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2="http://schemas.microsoft.com/office/spreadsheetml/2015/revision2" mc:Ignorable="x15 xr2" conformance="strict">
  <fileVersion appName="xl" lastEdited="7" lowestEdited="7" rupBuild="1011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dave/isye6501/Week 3/"/>
    </mc:Choice>
  </mc:AlternateContent>
  <bookViews>
    <workbookView xWindow="2780" yWindow="1560" windowWidth="28040" windowHeight="17440" xr2:uid="{00000000-000D-0000-FFFF-FFFF00000000}"/>
  </bookViews>
  <sheets>
    <sheet name="6.1" sheetId="1" r:id="rId1"/>
    <sheet name="6.2" sheetId="2" r:id="rId2"/>
  </sheets>
  <calcPr calcId="171027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AM107" i="1" l="1"/>
  <c r="B6" i="2" l="1"/>
  <c r="B5" i="2" s="1"/>
  <c r="V7" i="2"/>
  <c r="U7" i="2"/>
  <c r="T7" i="2"/>
  <c r="S7" i="2"/>
  <c r="R7" i="2"/>
  <c r="Q7" i="2"/>
  <c r="P7" i="2"/>
  <c r="O7" i="2"/>
  <c r="N7" i="2"/>
  <c r="M7" i="2"/>
  <c r="L7" i="2"/>
  <c r="K7" i="2"/>
  <c r="J7" i="2"/>
  <c r="I7" i="2"/>
  <c r="H7" i="2"/>
  <c r="G7" i="2"/>
  <c r="F7" i="2"/>
  <c r="E7" i="2"/>
  <c r="D7" i="2"/>
  <c r="C7" i="2"/>
  <c r="C8" i="2" s="1"/>
  <c r="W2" i="2"/>
  <c r="B4" i="2" l="1"/>
  <c r="C3" i="2" s="1"/>
  <c r="D3" i="2" s="1"/>
  <c r="E3" i="2" s="1"/>
  <c r="F3" i="2" s="1"/>
  <c r="G3" i="2" s="1"/>
  <c r="H3" i="2" s="1"/>
  <c r="I3" i="2" s="1"/>
  <c r="J3" i="2" s="1"/>
  <c r="K3" i="2" s="1"/>
  <c r="L3" i="2" s="1"/>
  <c r="M3" i="2" s="1"/>
  <c r="N3" i="2" s="1"/>
  <c r="O3" i="2" s="1"/>
  <c r="P3" i="2" s="1"/>
  <c r="B11" i="2"/>
  <c r="B10" i="2" s="1"/>
  <c r="D8" i="2"/>
  <c r="E8" i="2" s="1"/>
  <c r="F8" i="2" s="1"/>
  <c r="G8" i="2" s="1"/>
  <c r="H8" i="2" s="1"/>
  <c r="I8" i="2" s="1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Q3" i="2"/>
  <c r="R3" i="2" s="1"/>
  <c r="S3" i="2" s="1"/>
  <c r="T3" i="2" s="1"/>
  <c r="U3" i="2" s="1"/>
  <c r="V3" i="2" s="1"/>
  <c r="AR44" i="1"/>
  <c r="AP4" i="1"/>
  <c r="AP5" i="1"/>
  <c r="AP6" i="1"/>
  <c r="AP7" i="1"/>
  <c r="AP8" i="1"/>
  <c r="AP9" i="1"/>
  <c r="AP10" i="1"/>
  <c r="AP11" i="1"/>
  <c r="AP12" i="1"/>
  <c r="AP13" i="1"/>
  <c r="AP14" i="1"/>
  <c r="AP15" i="1"/>
  <c r="AP16" i="1"/>
  <c r="AP17" i="1"/>
  <c r="AP18" i="1"/>
  <c r="AP19" i="1"/>
  <c r="AP20" i="1"/>
  <c r="AP21" i="1"/>
  <c r="AP22" i="1"/>
  <c r="AP23" i="1"/>
  <c r="AP24" i="1"/>
  <c r="AP25" i="1"/>
  <c r="AP26" i="1"/>
  <c r="AP27" i="1"/>
  <c r="AP28" i="1"/>
  <c r="AP29" i="1"/>
  <c r="AP30" i="1"/>
  <c r="AP31" i="1"/>
  <c r="AP32" i="1"/>
  <c r="AP33" i="1"/>
  <c r="AP34" i="1"/>
  <c r="AP35" i="1"/>
  <c r="AP36" i="1"/>
  <c r="AP37" i="1"/>
  <c r="AP38" i="1"/>
  <c r="AP39" i="1"/>
  <c r="AP40" i="1"/>
  <c r="AP41" i="1"/>
  <c r="AP42" i="1"/>
  <c r="AP43" i="1"/>
  <c r="AP44" i="1"/>
  <c r="AP45" i="1"/>
  <c r="AP46" i="1"/>
  <c r="AP47" i="1"/>
  <c r="AP48" i="1"/>
  <c r="AP49" i="1"/>
  <c r="AP50" i="1"/>
  <c r="AP51" i="1"/>
  <c r="AP52" i="1"/>
  <c r="AP53" i="1"/>
  <c r="AP54" i="1"/>
  <c r="AP55" i="1"/>
  <c r="AP56" i="1"/>
  <c r="AP57" i="1"/>
  <c r="AP58" i="1"/>
  <c r="AP59" i="1"/>
  <c r="AP60" i="1"/>
  <c r="AP61" i="1"/>
  <c r="AP62" i="1"/>
  <c r="AP63" i="1"/>
  <c r="AP64" i="1"/>
  <c r="AP65" i="1"/>
  <c r="AP66" i="1"/>
  <c r="AP67" i="1"/>
  <c r="AP68" i="1"/>
  <c r="AP69" i="1"/>
  <c r="AP70" i="1"/>
  <c r="AP71" i="1"/>
  <c r="AP72" i="1"/>
  <c r="AP73" i="1"/>
  <c r="AP74" i="1"/>
  <c r="AP75" i="1"/>
  <c r="AP76" i="1"/>
  <c r="AP77" i="1"/>
  <c r="AP78" i="1"/>
  <c r="AP79" i="1"/>
  <c r="AP80" i="1"/>
  <c r="AP81" i="1"/>
  <c r="AP82" i="1"/>
  <c r="AP83" i="1"/>
  <c r="AP84" i="1"/>
  <c r="AP85" i="1"/>
  <c r="AP86" i="1"/>
  <c r="AP87" i="1"/>
  <c r="AP88" i="1"/>
  <c r="AP89" i="1"/>
  <c r="AP90" i="1"/>
  <c r="AP91" i="1"/>
  <c r="AP92" i="1"/>
  <c r="AP93" i="1"/>
  <c r="AP94" i="1"/>
  <c r="AP95" i="1"/>
  <c r="AP96" i="1"/>
  <c r="AP97" i="1"/>
  <c r="AP98" i="1"/>
  <c r="AP99" i="1"/>
  <c r="AP100" i="1"/>
  <c r="AP101" i="1"/>
  <c r="AP102" i="1"/>
  <c r="AP103" i="1"/>
  <c r="AP104" i="1"/>
  <c r="AP105" i="1"/>
  <c r="AP106" i="1"/>
  <c r="AP107" i="1"/>
  <c r="AP108" i="1"/>
  <c r="AP109" i="1"/>
  <c r="AP110" i="1"/>
  <c r="AP111" i="1"/>
  <c r="AP112" i="1"/>
  <c r="AP113" i="1"/>
  <c r="AP114" i="1"/>
  <c r="AP115" i="1"/>
  <c r="AP116" i="1"/>
  <c r="AP117" i="1"/>
  <c r="AP118" i="1"/>
  <c r="AP119" i="1"/>
  <c r="AP120" i="1"/>
  <c r="AP121" i="1"/>
  <c r="AP122" i="1"/>
  <c r="AP123" i="1"/>
  <c r="AP124" i="1"/>
  <c r="AP125" i="1"/>
  <c r="AP3" i="1"/>
  <c r="C128" i="1" s="1"/>
  <c r="AR35" i="1"/>
  <c r="AR36" i="1"/>
  <c r="AR37" i="1"/>
  <c r="AR52" i="1"/>
  <c r="AR53" i="1"/>
  <c r="AR60" i="1"/>
  <c r="AR61" i="1"/>
  <c r="AR75" i="1"/>
  <c r="AR76" i="1"/>
  <c r="AR77" i="1"/>
  <c r="AR78" i="1"/>
  <c r="AR91" i="1"/>
  <c r="AR92" i="1"/>
  <c r="AR93" i="1"/>
  <c r="AR94" i="1"/>
  <c r="AR107" i="1"/>
  <c r="AR108" i="1"/>
  <c r="AR114" i="1"/>
  <c r="AR115" i="1"/>
  <c r="AR125" i="1"/>
  <c r="AR34" i="1"/>
  <c r="AO1" i="1"/>
  <c r="AM1" i="1"/>
  <c r="AK1" i="1"/>
  <c r="AI1" i="1"/>
  <c r="AG1" i="1"/>
  <c r="AE1" i="1"/>
  <c r="AC1" i="1"/>
  <c r="AA1" i="1"/>
  <c r="Y1" i="1"/>
  <c r="W1" i="1"/>
  <c r="U1" i="1"/>
  <c r="S1" i="1"/>
  <c r="Q1" i="1"/>
  <c r="O1" i="1"/>
  <c r="M1" i="1"/>
  <c r="K1" i="1"/>
  <c r="I1" i="1"/>
  <c r="G1" i="1"/>
  <c r="E1" i="1"/>
  <c r="C1" i="1"/>
  <c r="AR106" i="1" l="1"/>
  <c r="AR69" i="1"/>
  <c r="AR67" i="1"/>
  <c r="AR122" i="1"/>
  <c r="AR90" i="1"/>
  <c r="AR51" i="1"/>
  <c r="AR118" i="1"/>
  <c r="AR102" i="1"/>
  <c r="AR86" i="1"/>
  <c r="AR68" i="1"/>
  <c r="AR46" i="1"/>
  <c r="AR117" i="1"/>
  <c r="AR101" i="1"/>
  <c r="AR83" i="1"/>
  <c r="AR45" i="1"/>
  <c r="AR39" i="1"/>
  <c r="AR116" i="1"/>
  <c r="AR100" i="1"/>
  <c r="AR82" i="1"/>
  <c r="AR62" i="1"/>
  <c r="AR124" i="1"/>
  <c r="AR43" i="1"/>
  <c r="AR110" i="1"/>
  <c r="AR99" i="1"/>
  <c r="AR85" i="1"/>
  <c r="AR74" i="1"/>
  <c r="AR59" i="1"/>
  <c r="AR123" i="1"/>
  <c r="AR109" i="1"/>
  <c r="AR98" i="1"/>
  <c r="AR84" i="1"/>
  <c r="AR70" i="1"/>
  <c r="AR54" i="1"/>
  <c r="AR38" i="1"/>
  <c r="AR66" i="1"/>
  <c r="AR58" i="1"/>
  <c r="AR50" i="1"/>
  <c r="AR42" i="1"/>
  <c r="AR121" i="1"/>
  <c r="AR113" i="1"/>
  <c r="AR105" i="1"/>
  <c r="AR97" i="1"/>
  <c r="AR89" i="1"/>
  <c r="AR81" i="1"/>
  <c r="AR73" i="1"/>
  <c r="AR65" i="1"/>
  <c r="AR57" i="1"/>
  <c r="AR49" i="1"/>
  <c r="AR41" i="1"/>
  <c r="AR120" i="1"/>
  <c r="AR112" i="1"/>
  <c r="AR104" i="1"/>
  <c r="AR96" i="1"/>
  <c r="AR88" i="1"/>
  <c r="AR80" i="1"/>
  <c r="AR72" i="1"/>
  <c r="AR64" i="1"/>
  <c r="AR56" i="1"/>
  <c r="AR48" i="1"/>
  <c r="AR40" i="1"/>
  <c r="AR119" i="1"/>
  <c r="AR111" i="1"/>
  <c r="AR103" i="1"/>
  <c r="AR95" i="1"/>
  <c r="AR87" i="1"/>
  <c r="AR79" i="1"/>
  <c r="AR71" i="1"/>
  <c r="AR63" i="1"/>
  <c r="AR55" i="1"/>
  <c r="AR47" i="1"/>
  <c r="AI3" i="1"/>
  <c r="AI4" i="1" s="1"/>
  <c r="AI5" i="1" s="1"/>
  <c r="AI6" i="1" s="1"/>
  <c r="AI7" i="1" s="1"/>
  <c r="AI8" i="1" s="1"/>
  <c r="AI9" i="1" s="1"/>
  <c r="AI10" i="1" s="1"/>
  <c r="AI11" i="1" s="1"/>
  <c r="AI12" i="1" s="1"/>
  <c r="AI13" i="1" s="1"/>
  <c r="AI14" i="1" s="1"/>
  <c r="AI15" i="1" s="1"/>
  <c r="AI16" i="1" s="1"/>
  <c r="AI17" i="1" s="1"/>
  <c r="AI18" i="1" s="1"/>
  <c r="AI19" i="1" s="1"/>
  <c r="AI20" i="1" s="1"/>
  <c r="AI21" i="1" s="1"/>
  <c r="AI22" i="1" s="1"/>
  <c r="AI23" i="1" s="1"/>
  <c r="AI24" i="1" s="1"/>
  <c r="AI25" i="1" s="1"/>
  <c r="AI26" i="1" s="1"/>
  <c r="AI27" i="1" s="1"/>
  <c r="AI28" i="1" s="1"/>
  <c r="AI29" i="1" s="1"/>
  <c r="AI30" i="1" s="1"/>
  <c r="AI31" i="1" s="1"/>
  <c r="AI32" i="1" s="1"/>
  <c r="AI33" i="1" s="1"/>
  <c r="AI34" i="1" s="1"/>
  <c r="AI35" i="1" s="1"/>
  <c r="AI36" i="1" s="1"/>
  <c r="AI37" i="1" s="1"/>
  <c r="AI38" i="1" s="1"/>
  <c r="AI39" i="1" s="1"/>
  <c r="AI40" i="1" s="1"/>
  <c r="AI41" i="1" s="1"/>
  <c r="AI42" i="1" s="1"/>
  <c r="AI43" i="1" s="1"/>
  <c r="AI44" i="1" s="1"/>
  <c r="AI45" i="1" s="1"/>
  <c r="AI46" i="1" s="1"/>
  <c r="AI47" i="1" s="1"/>
  <c r="AI48" i="1" s="1"/>
  <c r="AI49" i="1" s="1"/>
  <c r="AI50" i="1" s="1"/>
  <c r="AI51" i="1" s="1"/>
  <c r="AI52" i="1" s="1"/>
  <c r="AI53" i="1" s="1"/>
  <c r="AI54" i="1" s="1"/>
  <c r="AI55" i="1" s="1"/>
  <c r="AI56" i="1" s="1"/>
  <c r="AI57" i="1" s="1"/>
  <c r="AI58" i="1" s="1"/>
  <c r="AI59" i="1" s="1"/>
  <c r="AI60" i="1" s="1"/>
  <c r="AI61" i="1" s="1"/>
  <c r="AI62" i="1" s="1"/>
  <c r="AI63" i="1" s="1"/>
  <c r="AI64" i="1" s="1"/>
  <c r="AI65" i="1" s="1"/>
  <c r="AI66" i="1" s="1"/>
  <c r="AI67" i="1" s="1"/>
  <c r="AI68" i="1" s="1"/>
  <c r="AI69" i="1" s="1"/>
  <c r="AI70" i="1" s="1"/>
  <c r="AI71" i="1" s="1"/>
  <c r="AI72" i="1" s="1"/>
  <c r="AI73" i="1" s="1"/>
  <c r="AI74" i="1" s="1"/>
  <c r="AI75" i="1" s="1"/>
  <c r="AI76" i="1" s="1"/>
  <c r="AI77" i="1" s="1"/>
  <c r="AI78" i="1" s="1"/>
  <c r="AI79" i="1" s="1"/>
  <c r="AI80" i="1" s="1"/>
  <c r="AI81" i="1" s="1"/>
  <c r="AI82" i="1" s="1"/>
  <c r="AI83" i="1" s="1"/>
  <c r="AI84" i="1" s="1"/>
  <c r="AI85" i="1" s="1"/>
  <c r="AI86" i="1" s="1"/>
  <c r="AI87" i="1" s="1"/>
  <c r="AI88" i="1" s="1"/>
  <c r="AI89" i="1" s="1"/>
  <c r="AI90" i="1" s="1"/>
  <c r="AI91" i="1" s="1"/>
  <c r="AI92" i="1" s="1"/>
  <c r="AI93" i="1" s="1"/>
  <c r="AI94" i="1" s="1"/>
  <c r="AI95" i="1" s="1"/>
  <c r="AI96" i="1" s="1"/>
  <c r="AI97" i="1" s="1"/>
  <c r="AI98" i="1" s="1"/>
  <c r="AI99" i="1" s="1"/>
  <c r="AI100" i="1" s="1"/>
  <c r="AI101" i="1" s="1"/>
  <c r="AI102" i="1" s="1"/>
  <c r="AI103" i="1" s="1"/>
  <c r="AI104" i="1" s="1"/>
  <c r="AI105" i="1" s="1"/>
  <c r="AI106" i="1" s="1"/>
  <c r="AI107" i="1" s="1"/>
  <c r="AI108" i="1" s="1"/>
  <c r="AI109" i="1" s="1"/>
  <c r="AI110" i="1" s="1"/>
  <c r="AI111" i="1" s="1"/>
  <c r="AI112" i="1" s="1"/>
  <c r="AI113" i="1" s="1"/>
  <c r="AI114" i="1" s="1"/>
  <c r="AI115" i="1" s="1"/>
  <c r="AI116" i="1" s="1"/>
  <c r="AI117" i="1" s="1"/>
  <c r="AI118" i="1" s="1"/>
  <c r="AI119" i="1" s="1"/>
  <c r="AI120" i="1" s="1"/>
  <c r="AI121" i="1" s="1"/>
  <c r="AI122" i="1" s="1"/>
  <c r="AI123" i="1" s="1"/>
  <c r="AI124" i="1" s="1"/>
  <c r="AI125" i="1" s="1"/>
  <c r="S3" i="1"/>
  <c r="S4" i="1" s="1"/>
  <c r="S5" i="1" s="1"/>
  <c r="S6" i="1" s="1"/>
  <c r="S7" i="1" s="1"/>
  <c r="S8" i="1" s="1"/>
  <c r="S9" i="1" s="1"/>
  <c r="S10" i="1" s="1"/>
  <c r="S11" i="1" s="1"/>
  <c r="S12" i="1" s="1"/>
  <c r="S13" i="1" s="1"/>
  <c r="S14" i="1" s="1"/>
  <c r="S15" i="1" s="1"/>
  <c r="S16" i="1" s="1"/>
  <c r="S17" i="1" s="1"/>
  <c r="S18" i="1" s="1"/>
  <c r="S19" i="1" s="1"/>
  <c r="S20" i="1" s="1"/>
  <c r="S21" i="1" s="1"/>
  <c r="S22" i="1" s="1"/>
  <c r="S23" i="1" s="1"/>
  <c r="S24" i="1" s="1"/>
  <c r="S25" i="1" s="1"/>
  <c r="S26" i="1" s="1"/>
  <c r="S27" i="1" s="1"/>
  <c r="S28" i="1" s="1"/>
  <c r="S29" i="1" s="1"/>
  <c r="S30" i="1" s="1"/>
  <c r="S31" i="1" s="1"/>
  <c r="S32" i="1" s="1"/>
  <c r="S33" i="1" s="1"/>
  <c r="S34" i="1" s="1"/>
  <c r="S35" i="1" s="1"/>
  <c r="S36" i="1" s="1"/>
  <c r="S37" i="1" s="1"/>
  <c r="S38" i="1" s="1"/>
  <c r="S39" i="1" s="1"/>
  <c r="S40" i="1" s="1"/>
  <c r="S41" i="1" s="1"/>
  <c r="S42" i="1" s="1"/>
  <c r="S43" i="1" s="1"/>
  <c r="S44" i="1" s="1"/>
  <c r="S45" i="1" s="1"/>
  <c r="S46" i="1" s="1"/>
  <c r="S47" i="1" s="1"/>
  <c r="S48" i="1" s="1"/>
  <c r="S49" i="1" s="1"/>
  <c r="S50" i="1" s="1"/>
  <c r="S51" i="1" s="1"/>
  <c r="S52" i="1" s="1"/>
  <c r="S53" i="1" s="1"/>
  <c r="S54" i="1" s="1"/>
  <c r="S55" i="1" s="1"/>
  <c r="S56" i="1" s="1"/>
  <c r="S57" i="1" s="1"/>
  <c r="S58" i="1" s="1"/>
  <c r="S59" i="1" s="1"/>
  <c r="S60" i="1" s="1"/>
  <c r="S61" i="1" s="1"/>
  <c r="S62" i="1" s="1"/>
  <c r="S63" i="1" s="1"/>
  <c r="S64" i="1" s="1"/>
  <c r="S65" i="1" s="1"/>
  <c r="S66" i="1" s="1"/>
  <c r="S67" i="1" s="1"/>
  <c r="S68" i="1" s="1"/>
  <c r="S69" i="1" s="1"/>
  <c r="S70" i="1" s="1"/>
  <c r="S71" i="1" s="1"/>
  <c r="S72" i="1" s="1"/>
  <c r="S73" i="1" s="1"/>
  <c r="S74" i="1" s="1"/>
  <c r="S75" i="1" s="1"/>
  <c r="S76" i="1" s="1"/>
  <c r="S77" i="1" s="1"/>
  <c r="S78" i="1" s="1"/>
  <c r="S79" i="1" s="1"/>
  <c r="S80" i="1" s="1"/>
  <c r="S81" i="1" s="1"/>
  <c r="S82" i="1" s="1"/>
  <c r="S83" i="1" s="1"/>
  <c r="S84" i="1" s="1"/>
  <c r="S85" i="1" s="1"/>
  <c r="S86" i="1" s="1"/>
  <c r="S87" i="1" s="1"/>
  <c r="S88" i="1" s="1"/>
  <c r="S89" i="1" s="1"/>
  <c r="S90" i="1" s="1"/>
  <c r="S91" i="1" s="1"/>
  <c r="S92" i="1" s="1"/>
  <c r="S93" i="1" s="1"/>
  <c r="S94" i="1" s="1"/>
  <c r="S95" i="1" s="1"/>
  <c r="S96" i="1" s="1"/>
  <c r="S97" i="1" s="1"/>
  <c r="S98" i="1" s="1"/>
  <c r="S99" i="1" s="1"/>
  <c r="S100" i="1" s="1"/>
  <c r="S101" i="1" s="1"/>
  <c r="S102" i="1" s="1"/>
  <c r="S103" i="1" s="1"/>
  <c r="S104" i="1" s="1"/>
  <c r="S105" i="1" s="1"/>
  <c r="S106" i="1" s="1"/>
  <c r="S107" i="1" s="1"/>
  <c r="S108" i="1" s="1"/>
  <c r="S109" i="1" s="1"/>
  <c r="S110" i="1" s="1"/>
  <c r="S111" i="1" s="1"/>
  <c r="S112" i="1" s="1"/>
  <c r="S113" i="1" s="1"/>
  <c r="S114" i="1" s="1"/>
  <c r="S115" i="1" s="1"/>
  <c r="S116" i="1" s="1"/>
  <c r="S117" i="1" s="1"/>
  <c r="S118" i="1" s="1"/>
  <c r="S119" i="1" s="1"/>
  <c r="S120" i="1" s="1"/>
  <c r="S121" i="1" s="1"/>
  <c r="S122" i="1" s="1"/>
  <c r="S123" i="1" s="1"/>
  <c r="S124" i="1" s="1"/>
  <c r="S125" i="1" s="1"/>
  <c r="Q3" i="1"/>
  <c r="Q4" i="1" s="1"/>
  <c r="Q5" i="1" s="1"/>
  <c r="Q6" i="1" s="1"/>
  <c r="Q7" i="1" s="1"/>
  <c r="Q8" i="1" s="1"/>
  <c r="Q9" i="1" s="1"/>
  <c r="Q10" i="1" s="1"/>
  <c r="Q11" i="1" s="1"/>
  <c r="Q12" i="1" s="1"/>
  <c r="Q13" i="1" s="1"/>
  <c r="Q14" i="1" s="1"/>
  <c r="Q15" i="1" s="1"/>
  <c r="Q16" i="1" s="1"/>
  <c r="Q17" i="1" s="1"/>
  <c r="Q18" i="1" s="1"/>
  <c r="Q19" i="1" s="1"/>
  <c r="Q20" i="1" s="1"/>
  <c r="Q21" i="1" s="1"/>
  <c r="Q22" i="1" s="1"/>
  <c r="Q23" i="1" s="1"/>
  <c r="Q24" i="1" s="1"/>
  <c r="Q25" i="1" s="1"/>
  <c r="Q26" i="1" s="1"/>
  <c r="Q27" i="1" s="1"/>
  <c r="Q28" i="1" s="1"/>
  <c r="Q29" i="1" s="1"/>
  <c r="Q30" i="1" s="1"/>
  <c r="Q31" i="1" s="1"/>
  <c r="Q32" i="1" s="1"/>
  <c r="Q33" i="1" s="1"/>
  <c r="Q34" i="1" s="1"/>
  <c r="Q35" i="1" s="1"/>
  <c r="Q36" i="1" s="1"/>
  <c r="Q37" i="1" s="1"/>
  <c r="Q38" i="1" s="1"/>
  <c r="Q39" i="1" s="1"/>
  <c r="Q40" i="1" s="1"/>
  <c r="Q41" i="1" s="1"/>
  <c r="Q42" i="1" s="1"/>
  <c r="Q43" i="1" s="1"/>
  <c r="Q44" i="1" s="1"/>
  <c r="Q45" i="1" s="1"/>
  <c r="Q46" i="1" s="1"/>
  <c r="Q47" i="1" s="1"/>
  <c r="Q48" i="1" s="1"/>
  <c r="Q49" i="1" s="1"/>
  <c r="Q50" i="1" s="1"/>
  <c r="Q51" i="1" s="1"/>
  <c r="Q52" i="1" s="1"/>
  <c r="Q53" i="1" s="1"/>
  <c r="Q54" i="1" s="1"/>
  <c r="Q55" i="1" s="1"/>
  <c r="Q56" i="1" s="1"/>
  <c r="Q57" i="1" s="1"/>
  <c r="Q58" i="1" s="1"/>
  <c r="Q59" i="1" s="1"/>
  <c r="Q60" i="1" s="1"/>
  <c r="Q61" i="1" s="1"/>
  <c r="Q62" i="1" s="1"/>
  <c r="Q63" i="1" s="1"/>
  <c r="Q64" i="1" s="1"/>
  <c r="Q65" i="1" s="1"/>
  <c r="Q66" i="1" s="1"/>
  <c r="Q67" i="1" s="1"/>
  <c r="Q68" i="1" s="1"/>
  <c r="Q69" i="1" s="1"/>
  <c r="Q70" i="1" s="1"/>
  <c r="Q71" i="1" s="1"/>
  <c r="Q72" i="1" s="1"/>
  <c r="Q73" i="1" s="1"/>
  <c r="Q74" i="1" s="1"/>
  <c r="Q75" i="1" s="1"/>
  <c r="Q76" i="1" s="1"/>
  <c r="Q77" i="1" s="1"/>
  <c r="Q78" i="1" s="1"/>
  <c r="Q79" i="1" s="1"/>
  <c r="Q80" i="1" s="1"/>
  <c r="Q81" i="1" s="1"/>
  <c r="Q82" i="1" s="1"/>
  <c r="Q83" i="1" s="1"/>
  <c r="Q84" i="1" s="1"/>
  <c r="Q85" i="1" s="1"/>
  <c r="Q86" i="1" s="1"/>
  <c r="Q87" i="1" s="1"/>
  <c r="Q88" i="1" s="1"/>
  <c r="Q89" i="1" s="1"/>
  <c r="Q90" i="1" s="1"/>
  <c r="Q91" i="1" s="1"/>
  <c r="Q92" i="1" s="1"/>
  <c r="Q93" i="1" s="1"/>
  <c r="Q94" i="1" s="1"/>
  <c r="Q95" i="1" s="1"/>
  <c r="Q96" i="1" s="1"/>
  <c r="Q97" i="1" s="1"/>
  <c r="Q98" i="1" s="1"/>
  <c r="Q99" i="1" s="1"/>
  <c r="Q100" i="1" s="1"/>
  <c r="Q101" i="1" s="1"/>
  <c r="Q102" i="1" s="1"/>
  <c r="Q103" i="1" s="1"/>
  <c r="Q104" i="1" s="1"/>
  <c r="Q105" i="1" s="1"/>
  <c r="Q106" i="1" s="1"/>
  <c r="Q107" i="1" s="1"/>
  <c r="Q108" i="1" s="1"/>
  <c r="Q109" i="1" s="1"/>
  <c r="Q110" i="1" s="1"/>
  <c r="Q111" i="1" s="1"/>
  <c r="Q112" i="1" s="1"/>
  <c r="Q113" i="1" s="1"/>
  <c r="Q114" i="1" s="1"/>
  <c r="Q115" i="1" s="1"/>
  <c r="Q116" i="1" s="1"/>
  <c r="Q117" i="1" s="1"/>
  <c r="Q118" i="1" s="1"/>
  <c r="Q119" i="1" s="1"/>
  <c r="Q120" i="1" s="1"/>
  <c r="Q121" i="1" s="1"/>
  <c r="Q122" i="1" s="1"/>
  <c r="Q123" i="1" s="1"/>
  <c r="Q124" i="1" s="1"/>
  <c r="Q125" i="1" s="1"/>
  <c r="O3" i="1"/>
  <c r="O4" i="1" s="1"/>
  <c r="O5" i="1" s="1"/>
  <c r="O6" i="1" s="1"/>
  <c r="O7" i="1" s="1"/>
  <c r="O8" i="1" s="1"/>
  <c r="O9" i="1" s="1"/>
  <c r="O10" i="1" s="1"/>
  <c r="O11" i="1" s="1"/>
  <c r="O12" i="1" s="1"/>
  <c r="O13" i="1" s="1"/>
  <c r="O14" i="1" s="1"/>
  <c r="O15" i="1" s="1"/>
  <c r="O16" i="1" s="1"/>
  <c r="O17" i="1" s="1"/>
  <c r="O18" i="1" s="1"/>
  <c r="O19" i="1" s="1"/>
  <c r="O20" i="1" s="1"/>
  <c r="O21" i="1" s="1"/>
  <c r="O22" i="1" s="1"/>
  <c r="O23" i="1" s="1"/>
  <c r="O24" i="1" s="1"/>
  <c r="O25" i="1" s="1"/>
  <c r="O26" i="1" s="1"/>
  <c r="O27" i="1" s="1"/>
  <c r="O28" i="1" s="1"/>
  <c r="O29" i="1" s="1"/>
  <c r="O30" i="1" s="1"/>
  <c r="O31" i="1" s="1"/>
  <c r="O32" i="1" s="1"/>
  <c r="O33" i="1" s="1"/>
  <c r="O34" i="1" s="1"/>
  <c r="O35" i="1" s="1"/>
  <c r="O36" i="1" s="1"/>
  <c r="O37" i="1" s="1"/>
  <c r="O38" i="1" s="1"/>
  <c r="O39" i="1" s="1"/>
  <c r="O40" i="1" s="1"/>
  <c r="O41" i="1" s="1"/>
  <c r="O42" i="1" s="1"/>
  <c r="O43" i="1" s="1"/>
  <c r="O44" i="1" s="1"/>
  <c r="O45" i="1" s="1"/>
  <c r="O46" i="1" s="1"/>
  <c r="O47" i="1" s="1"/>
  <c r="O48" i="1" s="1"/>
  <c r="O49" i="1" s="1"/>
  <c r="O50" i="1" s="1"/>
  <c r="O51" i="1" s="1"/>
  <c r="O52" i="1" s="1"/>
  <c r="O53" i="1" s="1"/>
  <c r="O54" i="1" s="1"/>
  <c r="O55" i="1" s="1"/>
  <c r="O56" i="1" s="1"/>
  <c r="O57" i="1" s="1"/>
  <c r="O58" i="1" s="1"/>
  <c r="O59" i="1" s="1"/>
  <c r="O60" i="1" s="1"/>
  <c r="O61" i="1" s="1"/>
  <c r="O62" i="1" s="1"/>
  <c r="O63" i="1" s="1"/>
  <c r="O64" i="1" s="1"/>
  <c r="O65" i="1" s="1"/>
  <c r="O66" i="1" s="1"/>
  <c r="O67" i="1" s="1"/>
  <c r="O68" i="1" s="1"/>
  <c r="O69" i="1" s="1"/>
  <c r="O70" i="1" s="1"/>
  <c r="O71" i="1" s="1"/>
  <c r="O72" i="1" s="1"/>
  <c r="O73" i="1" s="1"/>
  <c r="O74" i="1" s="1"/>
  <c r="O75" i="1" s="1"/>
  <c r="O76" i="1" s="1"/>
  <c r="O77" i="1" s="1"/>
  <c r="O78" i="1" s="1"/>
  <c r="O79" i="1" s="1"/>
  <c r="O80" i="1" s="1"/>
  <c r="O81" i="1" s="1"/>
  <c r="O82" i="1" s="1"/>
  <c r="O83" i="1" s="1"/>
  <c r="O84" i="1" s="1"/>
  <c r="O85" i="1" s="1"/>
  <c r="O86" i="1" s="1"/>
  <c r="O87" i="1" s="1"/>
  <c r="O88" i="1" s="1"/>
  <c r="O89" i="1" s="1"/>
  <c r="O90" i="1" s="1"/>
  <c r="O91" i="1" s="1"/>
  <c r="O92" i="1" s="1"/>
  <c r="O93" i="1" s="1"/>
  <c r="O94" i="1" s="1"/>
  <c r="O95" i="1" s="1"/>
  <c r="O96" i="1" s="1"/>
  <c r="O97" i="1" s="1"/>
  <c r="O98" i="1" s="1"/>
  <c r="O99" i="1" s="1"/>
  <c r="O100" i="1" s="1"/>
  <c r="O101" i="1" s="1"/>
  <c r="O102" i="1" s="1"/>
  <c r="O103" i="1" s="1"/>
  <c r="O104" i="1" s="1"/>
  <c r="O105" i="1" s="1"/>
  <c r="O106" i="1" s="1"/>
  <c r="O107" i="1" s="1"/>
  <c r="O108" i="1" s="1"/>
  <c r="O109" i="1" s="1"/>
  <c r="O110" i="1" s="1"/>
  <c r="O111" i="1" s="1"/>
  <c r="O112" i="1" s="1"/>
  <c r="O113" i="1" s="1"/>
  <c r="O114" i="1" s="1"/>
  <c r="O115" i="1" s="1"/>
  <c r="O116" i="1" s="1"/>
  <c r="O117" i="1" s="1"/>
  <c r="O118" i="1" s="1"/>
  <c r="O119" i="1" s="1"/>
  <c r="O120" i="1" s="1"/>
  <c r="O121" i="1" s="1"/>
  <c r="O122" i="1" s="1"/>
  <c r="O123" i="1" s="1"/>
  <c r="O124" i="1" s="1"/>
  <c r="O125" i="1" s="1"/>
  <c r="AC3" i="1"/>
  <c r="AC4" i="1" s="1"/>
  <c r="AC5" i="1" s="1"/>
  <c r="AC6" i="1" s="1"/>
  <c r="AC7" i="1" s="1"/>
  <c r="AC8" i="1" s="1"/>
  <c r="AC9" i="1" s="1"/>
  <c r="AC10" i="1" s="1"/>
  <c r="AC11" i="1" s="1"/>
  <c r="AC12" i="1" s="1"/>
  <c r="AC13" i="1" s="1"/>
  <c r="AC14" i="1" s="1"/>
  <c r="AC15" i="1" s="1"/>
  <c r="AC16" i="1" s="1"/>
  <c r="AC17" i="1" s="1"/>
  <c r="AC18" i="1" s="1"/>
  <c r="AC19" i="1" s="1"/>
  <c r="AC20" i="1" s="1"/>
  <c r="AC21" i="1" s="1"/>
  <c r="AC22" i="1" s="1"/>
  <c r="AC23" i="1" s="1"/>
  <c r="AC24" i="1" s="1"/>
  <c r="AC25" i="1" s="1"/>
  <c r="AC26" i="1" s="1"/>
  <c r="AC27" i="1" s="1"/>
  <c r="AC28" i="1" s="1"/>
  <c r="AC29" i="1" s="1"/>
  <c r="AC30" i="1" s="1"/>
  <c r="AC31" i="1" s="1"/>
  <c r="AC32" i="1" s="1"/>
  <c r="AC33" i="1" s="1"/>
  <c r="AC34" i="1" s="1"/>
  <c r="AC35" i="1" s="1"/>
  <c r="AC36" i="1" s="1"/>
  <c r="AC37" i="1" s="1"/>
  <c r="AC38" i="1" s="1"/>
  <c r="AC39" i="1" s="1"/>
  <c r="AC40" i="1" s="1"/>
  <c r="AC41" i="1" s="1"/>
  <c r="AC42" i="1" s="1"/>
  <c r="AC43" i="1" s="1"/>
  <c r="AC44" i="1" s="1"/>
  <c r="AC45" i="1" s="1"/>
  <c r="AC46" i="1" s="1"/>
  <c r="AC47" i="1" s="1"/>
  <c r="AC48" i="1" s="1"/>
  <c r="AC49" i="1" s="1"/>
  <c r="AC50" i="1" s="1"/>
  <c r="AC51" i="1" s="1"/>
  <c r="AC52" i="1" s="1"/>
  <c r="AC53" i="1" s="1"/>
  <c r="AC54" i="1" s="1"/>
  <c r="AC55" i="1" s="1"/>
  <c r="AC56" i="1" s="1"/>
  <c r="AC57" i="1" s="1"/>
  <c r="AC58" i="1" s="1"/>
  <c r="AC59" i="1" s="1"/>
  <c r="AC60" i="1" s="1"/>
  <c r="AC61" i="1" s="1"/>
  <c r="AC62" i="1" s="1"/>
  <c r="AC63" i="1" s="1"/>
  <c r="AC64" i="1" s="1"/>
  <c r="AC65" i="1" s="1"/>
  <c r="AC66" i="1" s="1"/>
  <c r="AC67" i="1" s="1"/>
  <c r="AC68" i="1" s="1"/>
  <c r="AC69" i="1" s="1"/>
  <c r="AC70" i="1" s="1"/>
  <c r="AC71" i="1" s="1"/>
  <c r="AC72" i="1" s="1"/>
  <c r="AC73" i="1" s="1"/>
  <c r="AC74" i="1" s="1"/>
  <c r="AC75" i="1" s="1"/>
  <c r="AC76" i="1" s="1"/>
  <c r="AC77" i="1" s="1"/>
  <c r="AC78" i="1" s="1"/>
  <c r="AC79" i="1" s="1"/>
  <c r="AC80" i="1" s="1"/>
  <c r="AC81" i="1" s="1"/>
  <c r="AC82" i="1" s="1"/>
  <c r="AC83" i="1" s="1"/>
  <c r="AC84" i="1" s="1"/>
  <c r="AC85" i="1" s="1"/>
  <c r="AC86" i="1" s="1"/>
  <c r="AC87" i="1" s="1"/>
  <c r="AC88" i="1" s="1"/>
  <c r="AC89" i="1" s="1"/>
  <c r="AC90" i="1" s="1"/>
  <c r="AC91" i="1" s="1"/>
  <c r="AC92" i="1" s="1"/>
  <c r="AC93" i="1" s="1"/>
  <c r="AC94" i="1" s="1"/>
  <c r="AC95" i="1" s="1"/>
  <c r="AC96" i="1" s="1"/>
  <c r="AC97" i="1" s="1"/>
  <c r="AC98" i="1" s="1"/>
  <c r="AC99" i="1" s="1"/>
  <c r="AC100" i="1" s="1"/>
  <c r="AC101" i="1" s="1"/>
  <c r="AC102" i="1" s="1"/>
  <c r="AC103" i="1" s="1"/>
  <c r="AC104" i="1" s="1"/>
  <c r="AC105" i="1" s="1"/>
  <c r="AC106" i="1" s="1"/>
  <c r="AC107" i="1" s="1"/>
  <c r="AC108" i="1" s="1"/>
  <c r="AC109" i="1" s="1"/>
  <c r="AC110" i="1" s="1"/>
  <c r="AC111" i="1" s="1"/>
  <c r="AC112" i="1" s="1"/>
  <c r="AC113" i="1" s="1"/>
  <c r="AC114" i="1" s="1"/>
  <c r="AC115" i="1" s="1"/>
  <c r="AC116" i="1" s="1"/>
  <c r="AC117" i="1" s="1"/>
  <c r="AC118" i="1" s="1"/>
  <c r="AC119" i="1" s="1"/>
  <c r="AC120" i="1" s="1"/>
  <c r="AC121" i="1" s="1"/>
  <c r="AC122" i="1" s="1"/>
  <c r="AC123" i="1" s="1"/>
  <c r="AC124" i="1" s="1"/>
  <c r="AC125" i="1" s="1"/>
  <c r="W3" i="1"/>
  <c r="W4" i="1" s="1"/>
  <c r="W5" i="1" s="1"/>
  <c r="W6" i="1" s="1"/>
  <c r="W7" i="1" s="1"/>
  <c r="W8" i="1" s="1"/>
  <c r="W9" i="1" s="1"/>
  <c r="W10" i="1" s="1"/>
  <c r="W11" i="1" s="1"/>
  <c r="W12" i="1" s="1"/>
  <c r="W13" i="1" s="1"/>
  <c r="W14" i="1" s="1"/>
  <c r="W15" i="1" s="1"/>
  <c r="W16" i="1" s="1"/>
  <c r="W17" i="1" s="1"/>
  <c r="W18" i="1" s="1"/>
  <c r="W19" i="1" s="1"/>
  <c r="W20" i="1" s="1"/>
  <c r="W21" i="1" s="1"/>
  <c r="W22" i="1" s="1"/>
  <c r="W23" i="1" s="1"/>
  <c r="W24" i="1" s="1"/>
  <c r="W25" i="1" s="1"/>
  <c r="W26" i="1" s="1"/>
  <c r="W27" i="1" s="1"/>
  <c r="W28" i="1" s="1"/>
  <c r="W29" i="1" s="1"/>
  <c r="W30" i="1" s="1"/>
  <c r="W31" i="1" s="1"/>
  <c r="W32" i="1" s="1"/>
  <c r="W33" i="1" s="1"/>
  <c r="W34" i="1" s="1"/>
  <c r="W35" i="1" s="1"/>
  <c r="W36" i="1" s="1"/>
  <c r="W37" i="1" s="1"/>
  <c r="W38" i="1" s="1"/>
  <c r="W39" i="1" s="1"/>
  <c r="W40" i="1" s="1"/>
  <c r="W41" i="1" s="1"/>
  <c r="W42" i="1" s="1"/>
  <c r="W43" i="1" s="1"/>
  <c r="W44" i="1" s="1"/>
  <c r="W45" i="1" s="1"/>
  <c r="W46" i="1" s="1"/>
  <c r="W47" i="1" s="1"/>
  <c r="W48" i="1" s="1"/>
  <c r="W49" i="1" s="1"/>
  <c r="W50" i="1" s="1"/>
  <c r="W51" i="1" s="1"/>
  <c r="W52" i="1" s="1"/>
  <c r="W53" i="1" s="1"/>
  <c r="W54" i="1" s="1"/>
  <c r="W55" i="1" s="1"/>
  <c r="W56" i="1" s="1"/>
  <c r="W57" i="1" s="1"/>
  <c r="W58" i="1" s="1"/>
  <c r="W59" i="1" s="1"/>
  <c r="W60" i="1" s="1"/>
  <c r="W61" i="1" s="1"/>
  <c r="W62" i="1" s="1"/>
  <c r="W63" i="1" s="1"/>
  <c r="W64" i="1" s="1"/>
  <c r="W65" i="1" s="1"/>
  <c r="W66" i="1" s="1"/>
  <c r="W67" i="1" s="1"/>
  <c r="W68" i="1" s="1"/>
  <c r="W69" i="1" s="1"/>
  <c r="W70" i="1" s="1"/>
  <c r="W71" i="1" s="1"/>
  <c r="W72" i="1" s="1"/>
  <c r="W73" i="1" s="1"/>
  <c r="W74" i="1" s="1"/>
  <c r="W75" i="1" s="1"/>
  <c r="W76" i="1" s="1"/>
  <c r="W77" i="1" s="1"/>
  <c r="W78" i="1" s="1"/>
  <c r="W79" i="1" s="1"/>
  <c r="W80" i="1" s="1"/>
  <c r="W81" i="1" s="1"/>
  <c r="W82" i="1" s="1"/>
  <c r="W83" i="1" s="1"/>
  <c r="W84" i="1" s="1"/>
  <c r="W85" i="1" s="1"/>
  <c r="W86" i="1" s="1"/>
  <c r="W87" i="1" s="1"/>
  <c r="W88" i="1" s="1"/>
  <c r="W89" i="1" s="1"/>
  <c r="W90" i="1" s="1"/>
  <c r="W91" i="1" s="1"/>
  <c r="W92" i="1" s="1"/>
  <c r="W93" i="1" s="1"/>
  <c r="W94" i="1" s="1"/>
  <c r="W95" i="1" s="1"/>
  <c r="W96" i="1" s="1"/>
  <c r="W97" i="1" s="1"/>
  <c r="W98" i="1" s="1"/>
  <c r="W99" i="1" s="1"/>
  <c r="W100" i="1" s="1"/>
  <c r="W101" i="1" s="1"/>
  <c r="W102" i="1" s="1"/>
  <c r="W103" i="1" s="1"/>
  <c r="W104" i="1" s="1"/>
  <c r="W105" i="1" s="1"/>
  <c r="W106" i="1" s="1"/>
  <c r="W107" i="1" s="1"/>
  <c r="W108" i="1" s="1"/>
  <c r="W109" i="1" s="1"/>
  <c r="W110" i="1" s="1"/>
  <c r="W111" i="1" s="1"/>
  <c r="W112" i="1" s="1"/>
  <c r="W113" i="1" s="1"/>
  <c r="W114" i="1" s="1"/>
  <c r="W115" i="1" s="1"/>
  <c r="W116" i="1" s="1"/>
  <c r="W117" i="1" s="1"/>
  <c r="W118" i="1" s="1"/>
  <c r="W119" i="1" s="1"/>
  <c r="W120" i="1" s="1"/>
  <c r="W121" i="1" s="1"/>
  <c r="W122" i="1" s="1"/>
  <c r="W123" i="1" s="1"/>
  <c r="W124" i="1" s="1"/>
  <c r="W125" i="1" s="1"/>
  <c r="K3" i="1"/>
  <c r="K4" i="1" s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K78" i="1" s="1"/>
  <c r="K79" i="1" s="1"/>
  <c r="K80" i="1" s="1"/>
  <c r="K81" i="1" s="1"/>
  <c r="K82" i="1" s="1"/>
  <c r="K83" i="1" s="1"/>
  <c r="K84" i="1" s="1"/>
  <c r="K85" i="1" s="1"/>
  <c r="K86" i="1" s="1"/>
  <c r="K87" i="1" s="1"/>
  <c r="K88" i="1" s="1"/>
  <c r="K89" i="1" s="1"/>
  <c r="K90" i="1" s="1"/>
  <c r="K91" i="1" s="1"/>
  <c r="K92" i="1" s="1"/>
  <c r="K93" i="1" s="1"/>
  <c r="K94" i="1" s="1"/>
  <c r="K95" i="1" s="1"/>
  <c r="K96" i="1" s="1"/>
  <c r="K97" i="1" s="1"/>
  <c r="K98" i="1" s="1"/>
  <c r="K99" i="1" s="1"/>
  <c r="K100" i="1" s="1"/>
  <c r="K101" i="1" s="1"/>
  <c r="K102" i="1" s="1"/>
  <c r="K103" i="1" s="1"/>
  <c r="K104" i="1" s="1"/>
  <c r="K105" i="1" s="1"/>
  <c r="K106" i="1" s="1"/>
  <c r="K107" i="1" s="1"/>
  <c r="K108" i="1" s="1"/>
  <c r="K109" i="1" s="1"/>
  <c r="K110" i="1" s="1"/>
  <c r="K111" i="1" s="1"/>
  <c r="K112" i="1" s="1"/>
  <c r="K113" i="1" s="1"/>
  <c r="K114" i="1" s="1"/>
  <c r="K115" i="1" s="1"/>
  <c r="K116" i="1" s="1"/>
  <c r="K117" i="1" s="1"/>
  <c r="K118" i="1" s="1"/>
  <c r="K119" i="1" s="1"/>
  <c r="K120" i="1" s="1"/>
  <c r="K121" i="1" s="1"/>
  <c r="K122" i="1" s="1"/>
  <c r="K123" i="1" s="1"/>
  <c r="K124" i="1" s="1"/>
  <c r="K125" i="1" s="1"/>
  <c r="Y3" i="1"/>
  <c r="Y4" i="1" s="1"/>
  <c r="Y5" i="1" s="1"/>
  <c r="Y6" i="1" s="1"/>
  <c r="Y7" i="1" s="1"/>
  <c r="Y8" i="1" s="1"/>
  <c r="Y9" i="1" s="1"/>
  <c r="Y10" i="1" s="1"/>
  <c r="Y11" i="1" s="1"/>
  <c r="Y12" i="1" s="1"/>
  <c r="Y13" i="1" s="1"/>
  <c r="Y14" i="1" s="1"/>
  <c r="Y15" i="1" s="1"/>
  <c r="Y16" i="1" s="1"/>
  <c r="Y17" i="1" s="1"/>
  <c r="Y18" i="1" s="1"/>
  <c r="Y19" i="1" s="1"/>
  <c r="Y20" i="1" s="1"/>
  <c r="Y21" i="1" s="1"/>
  <c r="Y22" i="1" s="1"/>
  <c r="Y23" i="1" s="1"/>
  <c r="Y24" i="1" s="1"/>
  <c r="Y25" i="1" s="1"/>
  <c r="Y26" i="1" s="1"/>
  <c r="Y27" i="1" s="1"/>
  <c r="Y28" i="1" s="1"/>
  <c r="Y29" i="1" s="1"/>
  <c r="Y30" i="1" s="1"/>
  <c r="Y31" i="1" s="1"/>
  <c r="Y32" i="1" s="1"/>
  <c r="Y33" i="1" s="1"/>
  <c r="Y34" i="1" s="1"/>
  <c r="Y35" i="1" s="1"/>
  <c r="Y36" i="1" s="1"/>
  <c r="Y37" i="1" s="1"/>
  <c r="Y38" i="1" s="1"/>
  <c r="Y39" i="1" s="1"/>
  <c r="Y40" i="1" s="1"/>
  <c r="Y41" i="1" s="1"/>
  <c r="Y42" i="1" s="1"/>
  <c r="Y43" i="1" s="1"/>
  <c r="Y44" i="1" s="1"/>
  <c r="Y45" i="1" s="1"/>
  <c r="Y46" i="1" s="1"/>
  <c r="Y47" i="1" s="1"/>
  <c r="Y48" i="1" s="1"/>
  <c r="Y49" i="1" s="1"/>
  <c r="Y50" i="1" s="1"/>
  <c r="Y51" i="1" s="1"/>
  <c r="Y52" i="1" s="1"/>
  <c r="Y53" i="1" s="1"/>
  <c r="Y54" i="1" s="1"/>
  <c r="Y55" i="1" s="1"/>
  <c r="Y56" i="1" s="1"/>
  <c r="Y57" i="1" s="1"/>
  <c r="Y58" i="1" s="1"/>
  <c r="Y59" i="1" s="1"/>
  <c r="Y60" i="1" s="1"/>
  <c r="Y61" i="1" s="1"/>
  <c r="Y62" i="1" s="1"/>
  <c r="Y63" i="1" s="1"/>
  <c r="Y64" i="1" s="1"/>
  <c r="Y65" i="1" s="1"/>
  <c r="Y66" i="1" s="1"/>
  <c r="Y67" i="1" s="1"/>
  <c r="Y68" i="1" s="1"/>
  <c r="Y69" i="1" s="1"/>
  <c r="Y70" i="1" s="1"/>
  <c r="Y71" i="1" s="1"/>
  <c r="Y72" i="1" s="1"/>
  <c r="Y73" i="1" s="1"/>
  <c r="Y74" i="1" s="1"/>
  <c r="Y75" i="1" s="1"/>
  <c r="Y76" i="1" s="1"/>
  <c r="Y77" i="1" s="1"/>
  <c r="Y78" i="1" s="1"/>
  <c r="Y79" i="1" s="1"/>
  <c r="Y80" i="1" s="1"/>
  <c r="Y81" i="1" s="1"/>
  <c r="Y82" i="1" s="1"/>
  <c r="Y83" i="1" s="1"/>
  <c r="Y84" i="1" s="1"/>
  <c r="Y85" i="1" s="1"/>
  <c r="Y86" i="1" s="1"/>
  <c r="Y87" i="1" s="1"/>
  <c r="Y88" i="1" s="1"/>
  <c r="Y89" i="1" s="1"/>
  <c r="Y90" i="1" s="1"/>
  <c r="Y91" i="1" s="1"/>
  <c r="Y92" i="1" s="1"/>
  <c r="Y93" i="1" s="1"/>
  <c r="Y94" i="1" s="1"/>
  <c r="Y95" i="1" s="1"/>
  <c r="Y96" i="1" s="1"/>
  <c r="Y97" i="1" s="1"/>
  <c r="Y98" i="1" s="1"/>
  <c r="Y99" i="1" s="1"/>
  <c r="Y100" i="1" s="1"/>
  <c r="Y101" i="1" s="1"/>
  <c r="Y102" i="1" s="1"/>
  <c r="Y103" i="1" s="1"/>
  <c r="Y104" i="1" s="1"/>
  <c r="Y105" i="1" s="1"/>
  <c r="Y106" i="1" s="1"/>
  <c r="Y107" i="1" s="1"/>
  <c r="Y108" i="1" s="1"/>
  <c r="Y109" i="1" s="1"/>
  <c r="Y110" i="1" s="1"/>
  <c r="Y111" i="1" s="1"/>
  <c r="Y112" i="1" s="1"/>
  <c r="Y113" i="1" s="1"/>
  <c r="Y114" i="1" s="1"/>
  <c r="Y115" i="1" s="1"/>
  <c r="Y116" i="1" s="1"/>
  <c r="Y117" i="1" s="1"/>
  <c r="Y118" i="1" s="1"/>
  <c r="Y119" i="1" s="1"/>
  <c r="Y120" i="1" s="1"/>
  <c r="Y121" i="1" s="1"/>
  <c r="Y122" i="1" s="1"/>
  <c r="Y123" i="1" s="1"/>
  <c r="Y124" i="1" s="1"/>
  <c r="Y125" i="1" s="1"/>
  <c r="AK3" i="1"/>
  <c r="AK4" i="1" s="1"/>
  <c r="AK5" i="1" s="1"/>
  <c r="AK6" i="1" s="1"/>
  <c r="AK7" i="1" s="1"/>
  <c r="AK8" i="1" s="1"/>
  <c r="AK9" i="1" s="1"/>
  <c r="AK10" i="1" s="1"/>
  <c r="AK11" i="1" s="1"/>
  <c r="AK12" i="1" s="1"/>
  <c r="AK13" i="1" s="1"/>
  <c r="AK14" i="1" s="1"/>
  <c r="AK15" i="1" s="1"/>
  <c r="AK16" i="1" s="1"/>
  <c r="AK17" i="1" s="1"/>
  <c r="AK18" i="1" s="1"/>
  <c r="AK19" i="1" s="1"/>
  <c r="AK20" i="1" s="1"/>
  <c r="AK21" i="1" s="1"/>
  <c r="AK22" i="1" s="1"/>
  <c r="AK23" i="1" s="1"/>
  <c r="AK24" i="1" s="1"/>
  <c r="AK25" i="1" s="1"/>
  <c r="AK26" i="1" s="1"/>
  <c r="AK27" i="1" s="1"/>
  <c r="AK28" i="1" s="1"/>
  <c r="AK29" i="1" s="1"/>
  <c r="AK30" i="1" s="1"/>
  <c r="AK31" i="1" s="1"/>
  <c r="AK32" i="1" s="1"/>
  <c r="AK33" i="1" s="1"/>
  <c r="AK34" i="1" s="1"/>
  <c r="AK35" i="1" s="1"/>
  <c r="AK36" i="1" s="1"/>
  <c r="AK37" i="1" s="1"/>
  <c r="AK38" i="1" s="1"/>
  <c r="AK39" i="1" s="1"/>
  <c r="AK40" i="1" s="1"/>
  <c r="AK41" i="1" s="1"/>
  <c r="AK42" i="1" s="1"/>
  <c r="AK43" i="1" s="1"/>
  <c r="AK44" i="1" s="1"/>
  <c r="AK45" i="1" s="1"/>
  <c r="AK46" i="1" s="1"/>
  <c r="AK47" i="1" s="1"/>
  <c r="AK48" i="1" s="1"/>
  <c r="AK49" i="1" s="1"/>
  <c r="AK50" i="1" s="1"/>
  <c r="AK51" i="1" s="1"/>
  <c r="AK52" i="1" s="1"/>
  <c r="AK53" i="1" s="1"/>
  <c r="AK54" i="1" s="1"/>
  <c r="AK55" i="1" s="1"/>
  <c r="AK56" i="1" s="1"/>
  <c r="AK57" i="1" s="1"/>
  <c r="AK58" i="1" s="1"/>
  <c r="AK59" i="1" s="1"/>
  <c r="AK60" i="1" s="1"/>
  <c r="AK61" i="1" s="1"/>
  <c r="AK62" i="1" s="1"/>
  <c r="AK63" i="1" s="1"/>
  <c r="AK64" i="1" s="1"/>
  <c r="AK65" i="1" s="1"/>
  <c r="AK66" i="1" s="1"/>
  <c r="AK67" i="1" s="1"/>
  <c r="AK68" i="1" s="1"/>
  <c r="AK69" i="1" s="1"/>
  <c r="AK70" i="1" s="1"/>
  <c r="AK71" i="1" s="1"/>
  <c r="AK72" i="1" s="1"/>
  <c r="AK73" i="1" s="1"/>
  <c r="AK74" i="1" s="1"/>
  <c r="AK75" i="1" s="1"/>
  <c r="AK76" i="1" s="1"/>
  <c r="AK77" i="1" s="1"/>
  <c r="AK78" i="1" s="1"/>
  <c r="AK79" i="1" s="1"/>
  <c r="AK80" i="1" s="1"/>
  <c r="AK81" i="1" s="1"/>
  <c r="AK82" i="1" s="1"/>
  <c r="AK83" i="1" s="1"/>
  <c r="AK84" i="1" s="1"/>
  <c r="AK85" i="1" s="1"/>
  <c r="AK86" i="1" s="1"/>
  <c r="AK87" i="1" s="1"/>
  <c r="AK88" i="1" s="1"/>
  <c r="AK89" i="1" s="1"/>
  <c r="AK90" i="1" s="1"/>
  <c r="AK91" i="1" s="1"/>
  <c r="AK92" i="1" s="1"/>
  <c r="AK93" i="1" s="1"/>
  <c r="AK94" i="1" s="1"/>
  <c r="AK95" i="1" s="1"/>
  <c r="AK96" i="1" s="1"/>
  <c r="AK97" i="1" s="1"/>
  <c r="AK98" i="1" s="1"/>
  <c r="AK99" i="1" s="1"/>
  <c r="AK100" i="1" s="1"/>
  <c r="AK101" i="1" s="1"/>
  <c r="AK102" i="1" s="1"/>
  <c r="AK103" i="1" s="1"/>
  <c r="AK104" i="1" s="1"/>
  <c r="AK105" i="1" s="1"/>
  <c r="AK106" i="1" s="1"/>
  <c r="AK107" i="1" s="1"/>
  <c r="AK108" i="1" s="1"/>
  <c r="AK109" i="1" s="1"/>
  <c r="AK110" i="1" s="1"/>
  <c r="AK111" i="1" s="1"/>
  <c r="AK112" i="1" s="1"/>
  <c r="AK113" i="1" s="1"/>
  <c r="AK114" i="1" s="1"/>
  <c r="AK115" i="1" s="1"/>
  <c r="AK116" i="1" s="1"/>
  <c r="AK117" i="1" s="1"/>
  <c r="AK118" i="1" s="1"/>
  <c r="AK119" i="1" s="1"/>
  <c r="AK120" i="1" s="1"/>
  <c r="AK121" i="1" s="1"/>
  <c r="AK122" i="1" s="1"/>
  <c r="AK123" i="1" s="1"/>
  <c r="AK124" i="1" s="1"/>
  <c r="AK125" i="1" s="1"/>
  <c r="AG3" i="1"/>
  <c r="AG4" i="1" s="1"/>
  <c r="AG5" i="1" s="1"/>
  <c r="AG6" i="1" s="1"/>
  <c r="AG7" i="1" s="1"/>
  <c r="AG8" i="1" s="1"/>
  <c r="AG9" i="1" s="1"/>
  <c r="AG10" i="1" s="1"/>
  <c r="AG11" i="1" s="1"/>
  <c r="AG12" i="1" s="1"/>
  <c r="AG13" i="1" s="1"/>
  <c r="AG14" i="1" s="1"/>
  <c r="AG15" i="1" s="1"/>
  <c r="AG16" i="1" s="1"/>
  <c r="AG17" i="1" s="1"/>
  <c r="AG18" i="1" s="1"/>
  <c r="AG19" i="1" s="1"/>
  <c r="AG20" i="1" s="1"/>
  <c r="AG21" i="1" s="1"/>
  <c r="AG22" i="1" s="1"/>
  <c r="AG23" i="1" s="1"/>
  <c r="AG24" i="1" s="1"/>
  <c r="AG25" i="1" s="1"/>
  <c r="AG26" i="1" s="1"/>
  <c r="AG27" i="1" s="1"/>
  <c r="AG28" i="1" s="1"/>
  <c r="AG29" i="1" s="1"/>
  <c r="AG30" i="1" s="1"/>
  <c r="AG31" i="1" s="1"/>
  <c r="AG32" i="1" s="1"/>
  <c r="AG33" i="1" s="1"/>
  <c r="AG34" i="1" s="1"/>
  <c r="AG35" i="1" s="1"/>
  <c r="AG36" i="1" s="1"/>
  <c r="AG37" i="1" s="1"/>
  <c r="AG38" i="1" s="1"/>
  <c r="AG39" i="1" s="1"/>
  <c r="AG40" i="1" s="1"/>
  <c r="AG41" i="1" s="1"/>
  <c r="AG42" i="1" s="1"/>
  <c r="AG43" i="1" s="1"/>
  <c r="AG44" i="1" s="1"/>
  <c r="AG45" i="1" s="1"/>
  <c r="AG46" i="1" s="1"/>
  <c r="AG47" i="1" s="1"/>
  <c r="AG48" i="1" s="1"/>
  <c r="AG49" i="1" s="1"/>
  <c r="AG50" i="1" s="1"/>
  <c r="AG51" i="1" s="1"/>
  <c r="AG52" i="1" s="1"/>
  <c r="AG53" i="1" s="1"/>
  <c r="AG54" i="1" s="1"/>
  <c r="AG55" i="1" s="1"/>
  <c r="AG56" i="1" s="1"/>
  <c r="AG57" i="1" s="1"/>
  <c r="AG58" i="1" s="1"/>
  <c r="AG59" i="1" s="1"/>
  <c r="AG60" i="1" s="1"/>
  <c r="AG61" i="1" s="1"/>
  <c r="AG62" i="1" s="1"/>
  <c r="AG63" i="1" s="1"/>
  <c r="AG64" i="1" s="1"/>
  <c r="AG65" i="1" s="1"/>
  <c r="AG66" i="1" s="1"/>
  <c r="AG67" i="1" s="1"/>
  <c r="AG68" i="1" s="1"/>
  <c r="AG69" i="1" s="1"/>
  <c r="AG70" i="1" s="1"/>
  <c r="AG71" i="1" s="1"/>
  <c r="AG72" i="1" s="1"/>
  <c r="AG73" i="1" s="1"/>
  <c r="AG74" i="1" s="1"/>
  <c r="AG75" i="1" s="1"/>
  <c r="AG76" i="1" s="1"/>
  <c r="AG77" i="1" s="1"/>
  <c r="AG78" i="1" s="1"/>
  <c r="AG79" i="1" s="1"/>
  <c r="AG80" i="1" s="1"/>
  <c r="AG81" i="1" s="1"/>
  <c r="AG82" i="1" s="1"/>
  <c r="AG83" i="1" s="1"/>
  <c r="AG84" i="1" s="1"/>
  <c r="AG85" i="1" s="1"/>
  <c r="AG86" i="1" s="1"/>
  <c r="AG87" i="1" s="1"/>
  <c r="AG88" i="1" s="1"/>
  <c r="AG89" i="1" s="1"/>
  <c r="AG90" i="1" s="1"/>
  <c r="AG91" i="1" s="1"/>
  <c r="AG92" i="1" s="1"/>
  <c r="AG93" i="1" s="1"/>
  <c r="AG94" i="1" s="1"/>
  <c r="AG95" i="1" s="1"/>
  <c r="AG96" i="1" s="1"/>
  <c r="AG97" i="1" s="1"/>
  <c r="AG98" i="1" s="1"/>
  <c r="AG99" i="1" s="1"/>
  <c r="AG100" i="1" s="1"/>
  <c r="AG101" i="1" s="1"/>
  <c r="AG102" i="1" s="1"/>
  <c r="AG103" i="1" s="1"/>
  <c r="AG104" i="1" s="1"/>
  <c r="AG105" i="1" s="1"/>
  <c r="AG106" i="1" s="1"/>
  <c r="AG107" i="1" s="1"/>
  <c r="AG108" i="1" s="1"/>
  <c r="AG109" i="1" s="1"/>
  <c r="AG110" i="1" s="1"/>
  <c r="AG111" i="1" s="1"/>
  <c r="AG112" i="1" s="1"/>
  <c r="AG113" i="1" s="1"/>
  <c r="AG114" i="1" s="1"/>
  <c r="AG115" i="1" s="1"/>
  <c r="AG116" i="1" s="1"/>
  <c r="AG117" i="1" s="1"/>
  <c r="AG118" i="1" s="1"/>
  <c r="AG119" i="1" s="1"/>
  <c r="AG120" i="1" s="1"/>
  <c r="AG121" i="1" s="1"/>
  <c r="AG122" i="1" s="1"/>
  <c r="AG123" i="1" s="1"/>
  <c r="AG124" i="1" s="1"/>
  <c r="AG125" i="1" s="1"/>
  <c r="M3" i="1"/>
  <c r="M4" i="1" s="1"/>
  <c r="M5" i="1" s="1"/>
  <c r="M6" i="1" s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M41" i="1" s="1"/>
  <c r="M42" i="1" s="1"/>
  <c r="M43" i="1" s="1"/>
  <c r="M44" i="1" s="1"/>
  <c r="M45" i="1" s="1"/>
  <c r="M46" i="1" s="1"/>
  <c r="M47" i="1" s="1"/>
  <c r="M48" i="1" s="1"/>
  <c r="M49" i="1" s="1"/>
  <c r="M50" i="1" s="1"/>
  <c r="M51" i="1" s="1"/>
  <c r="M52" i="1" s="1"/>
  <c r="M53" i="1" s="1"/>
  <c r="M54" i="1" s="1"/>
  <c r="M55" i="1" s="1"/>
  <c r="M56" i="1" s="1"/>
  <c r="M57" i="1" s="1"/>
  <c r="M58" i="1" s="1"/>
  <c r="M59" i="1" s="1"/>
  <c r="M60" i="1" s="1"/>
  <c r="M61" i="1" s="1"/>
  <c r="M62" i="1" s="1"/>
  <c r="M63" i="1" s="1"/>
  <c r="M64" i="1" s="1"/>
  <c r="M65" i="1" s="1"/>
  <c r="M66" i="1" s="1"/>
  <c r="M67" i="1" s="1"/>
  <c r="M68" i="1" s="1"/>
  <c r="M69" i="1" s="1"/>
  <c r="M70" i="1" s="1"/>
  <c r="M71" i="1" s="1"/>
  <c r="M72" i="1" s="1"/>
  <c r="M73" i="1" s="1"/>
  <c r="M74" i="1" s="1"/>
  <c r="M75" i="1" s="1"/>
  <c r="M76" i="1" s="1"/>
  <c r="M77" i="1" s="1"/>
  <c r="M78" i="1" s="1"/>
  <c r="M79" i="1" s="1"/>
  <c r="M80" i="1" s="1"/>
  <c r="M81" i="1" s="1"/>
  <c r="M82" i="1" s="1"/>
  <c r="M83" i="1" s="1"/>
  <c r="M84" i="1" s="1"/>
  <c r="M85" i="1" s="1"/>
  <c r="M86" i="1" s="1"/>
  <c r="M87" i="1" s="1"/>
  <c r="M88" i="1" s="1"/>
  <c r="M89" i="1" s="1"/>
  <c r="M90" i="1" s="1"/>
  <c r="M91" i="1" s="1"/>
  <c r="M92" i="1" s="1"/>
  <c r="M93" i="1" s="1"/>
  <c r="M94" i="1" s="1"/>
  <c r="M95" i="1" s="1"/>
  <c r="M96" i="1" s="1"/>
  <c r="M97" i="1" s="1"/>
  <c r="M98" i="1" s="1"/>
  <c r="M99" i="1" s="1"/>
  <c r="M100" i="1" s="1"/>
  <c r="M101" i="1" s="1"/>
  <c r="M102" i="1" s="1"/>
  <c r="M103" i="1" s="1"/>
  <c r="M104" i="1" s="1"/>
  <c r="M105" i="1" s="1"/>
  <c r="M106" i="1" s="1"/>
  <c r="M107" i="1" s="1"/>
  <c r="M108" i="1" s="1"/>
  <c r="M109" i="1" s="1"/>
  <c r="M110" i="1" s="1"/>
  <c r="M111" i="1" s="1"/>
  <c r="M112" i="1" s="1"/>
  <c r="M113" i="1" s="1"/>
  <c r="M114" i="1" s="1"/>
  <c r="M115" i="1" s="1"/>
  <c r="M116" i="1" s="1"/>
  <c r="M117" i="1" s="1"/>
  <c r="M118" i="1" s="1"/>
  <c r="M119" i="1" s="1"/>
  <c r="M120" i="1" s="1"/>
  <c r="M121" i="1" s="1"/>
  <c r="M122" i="1" s="1"/>
  <c r="M123" i="1" s="1"/>
  <c r="M124" i="1" s="1"/>
  <c r="M125" i="1" s="1"/>
  <c r="AA3" i="1"/>
  <c r="AA4" i="1" s="1"/>
  <c r="AA5" i="1" s="1"/>
  <c r="AA6" i="1" s="1"/>
  <c r="AA7" i="1" s="1"/>
  <c r="AA8" i="1" s="1"/>
  <c r="AA9" i="1" s="1"/>
  <c r="AA10" i="1" s="1"/>
  <c r="AA11" i="1" s="1"/>
  <c r="AA12" i="1" s="1"/>
  <c r="AA13" i="1" s="1"/>
  <c r="AA14" i="1" s="1"/>
  <c r="AA15" i="1" s="1"/>
  <c r="AA16" i="1" s="1"/>
  <c r="AA17" i="1" s="1"/>
  <c r="AA18" i="1" s="1"/>
  <c r="AA19" i="1" s="1"/>
  <c r="AA20" i="1" s="1"/>
  <c r="AA21" i="1" s="1"/>
  <c r="AA22" i="1" s="1"/>
  <c r="AA23" i="1" s="1"/>
  <c r="AA24" i="1" s="1"/>
  <c r="AA25" i="1" s="1"/>
  <c r="AA26" i="1" s="1"/>
  <c r="AA27" i="1" s="1"/>
  <c r="AA28" i="1" s="1"/>
  <c r="AA29" i="1" s="1"/>
  <c r="AA30" i="1" s="1"/>
  <c r="AA31" i="1" s="1"/>
  <c r="AA32" i="1" s="1"/>
  <c r="AA33" i="1" s="1"/>
  <c r="AA34" i="1" s="1"/>
  <c r="AA35" i="1" s="1"/>
  <c r="AA36" i="1" s="1"/>
  <c r="AA37" i="1" s="1"/>
  <c r="AA38" i="1" s="1"/>
  <c r="AA39" i="1" s="1"/>
  <c r="AA40" i="1" s="1"/>
  <c r="AA41" i="1" s="1"/>
  <c r="AA42" i="1" s="1"/>
  <c r="AA43" i="1" s="1"/>
  <c r="AA44" i="1" s="1"/>
  <c r="AA45" i="1" s="1"/>
  <c r="AA46" i="1" s="1"/>
  <c r="AA47" i="1" s="1"/>
  <c r="AA48" i="1" s="1"/>
  <c r="AA49" i="1" s="1"/>
  <c r="AA50" i="1" s="1"/>
  <c r="AA51" i="1" s="1"/>
  <c r="AA52" i="1" s="1"/>
  <c r="AA53" i="1" s="1"/>
  <c r="AA54" i="1" s="1"/>
  <c r="AA55" i="1" s="1"/>
  <c r="AA56" i="1" s="1"/>
  <c r="AA57" i="1" s="1"/>
  <c r="AA58" i="1" s="1"/>
  <c r="AA59" i="1" s="1"/>
  <c r="AA60" i="1" s="1"/>
  <c r="AA61" i="1" s="1"/>
  <c r="AA62" i="1" s="1"/>
  <c r="AA63" i="1" s="1"/>
  <c r="AA64" i="1" s="1"/>
  <c r="AA65" i="1" s="1"/>
  <c r="AA66" i="1" s="1"/>
  <c r="AA67" i="1" s="1"/>
  <c r="AA68" i="1" s="1"/>
  <c r="AA69" i="1" s="1"/>
  <c r="AA70" i="1" s="1"/>
  <c r="AA71" i="1" s="1"/>
  <c r="AA72" i="1" s="1"/>
  <c r="AA73" i="1" s="1"/>
  <c r="AA74" i="1" s="1"/>
  <c r="AA75" i="1" s="1"/>
  <c r="AA76" i="1" s="1"/>
  <c r="AA77" i="1" s="1"/>
  <c r="AA78" i="1" s="1"/>
  <c r="AA79" i="1" s="1"/>
  <c r="AA80" i="1" s="1"/>
  <c r="AA81" i="1" s="1"/>
  <c r="AA82" i="1" s="1"/>
  <c r="AA83" i="1" s="1"/>
  <c r="AA84" i="1" s="1"/>
  <c r="AA85" i="1" s="1"/>
  <c r="AA86" i="1" s="1"/>
  <c r="AA87" i="1" s="1"/>
  <c r="AA88" i="1" s="1"/>
  <c r="AA89" i="1" s="1"/>
  <c r="AA90" i="1" s="1"/>
  <c r="AA91" i="1" s="1"/>
  <c r="AA92" i="1" s="1"/>
  <c r="AA93" i="1" s="1"/>
  <c r="AA94" i="1" s="1"/>
  <c r="AA95" i="1" s="1"/>
  <c r="AA96" i="1" s="1"/>
  <c r="AA97" i="1" s="1"/>
  <c r="AA98" i="1" s="1"/>
  <c r="AA99" i="1" s="1"/>
  <c r="AA100" i="1" s="1"/>
  <c r="AA101" i="1" s="1"/>
  <c r="AA102" i="1" s="1"/>
  <c r="AA103" i="1" s="1"/>
  <c r="AA104" i="1" s="1"/>
  <c r="AA105" i="1" s="1"/>
  <c r="AA106" i="1" s="1"/>
  <c r="AA107" i="1" s="1"/>
  <c r="AA108" i="1" s="1"/>
  <c r="AA109" i="1" s="1"/>
  <c r="AA110" i="1" s="1"/>
  <c r="AA111" i="1" s="1"/>
  <c r="AA112" i="1" s="1"/>
  <c r="AA113" i="1" s="1"/>
  <c r="AA114" i="1" s="1"/>
  <c r="AA115" i="1" s="1"/>
  <c r="AA116" i="1" s="1"/>
  <c r="AA117" i="1" s="1"/>
  <c r="AA118" i="1" s="1"/>
  <c r="AA119" i="1" s="1"/>
  <c r="AA120" i="1" s="1"/>
  <c r="AA121" i="1" s="1"/>
  <c r="AA122" i="1" s="1"/>
  <c r="AA123" i="1" s="1"/>
  <c r="AA124" i="1" s="1"/>
  <c r="AA125" i="1" s="1"/>
  <c r="AO3" i="1"/>
  <c r="AO4" i="1" s="1"/>
  <c r="AO5" i="1" s="1"/>
  <c r="AO6" i="1" s="1"/>
  <c r="AO7" i="1" s="1"/>
  <c r="AO8" i="1" s="1"/>
  <c r="AO9" i="1" s="1"/>
  <c r="AO10" i="1" s="1"/>
  <c r="AO11" i="1" s="1"/>
  <c r="AO12" i="1" s="1"/>
  <c r="AO13" i="1" s="1"/>
  <c r="AO14" i="1" s="1"/>
  <c r="AO15" i="1" s="1"/>
  <c r="AO16" i="1" s="1"/>
  <c r="AO17" i="1" s="1"/>
  <c r="AO18" i="1" s="1"/>
  <c r="AO19" i="1" s="1"/>
  <c r="AO20" i="1" s="1"/>
  <c r="AO21" i="1" s="1"/>
  <c r="AO22" i="1" s="1"/>
  <c r="AO23" i="1" s="1"/>
  <c r="AO24" i="1" s="1"/>
  <c r="AO25" i="1" s="1"/>
  <c r="AO26" i="1" s="1"/>
  <c r="AO27" i="1" s="1"/>
  <c r="AO28" i="1" s="1"/>
  <c r="AO29" i="1" s="1"/>
  <c r="AO30" i="1" s="1"/>
  <c r="AO31" i="1" s="1"/>
  <c r="AO32" i="1" s="1"/>
  <c r="AO33" i="1" s="1"/>
  <c r="AO34" i="1" s="1"/>
  <c r="AO35" i="1" s="1"/>
  <c r="AO36" i="1" s="1"/>
  <c r="AO37" i="1" s="1"/>
  <c r="AO38" i="1" s="1"/>
  <c r="AO39" i="1" s="1"/>
  <c r="AO40" i="1" s="1"/>
  <c r="AO41" i="1" s="1"/>
  <c r="AO42" i="1" s="1"/>
  <c r="AO43" i="1" s="1"/>
  <c r="AO44" i="1" s="1"/>
  <c r="AO45" i="1" s="1"/>
  <c r="AO46" i="1" s="1"/>
  <c r="AO47" i="1" s="1"/>
  <c r="AO48" i="1" s="1"/>
  <c r="AO49" i="1" s="1"/>
  <c r="AO50" i="1" s="1"/>
  <c r="AO51" i="1" s="1"/>
  <c r="AO52" i="1" s="1"/>
  <c r="AO53" i="1" s="1"/>
  <c r="AO54" i="1" s="1"/>
  <c r="AO55" i="1" s="1"/>
  <c r="AO56" i="1" s="1"/>
  <c r="AO57" i="1" s="1"/>
  <c r="AO58" i="1" s="1"/>
  <c r="AO59" i="1" s="1"/>
  <c r="AO60" i="1" s="1"/>
  <c r="AO61" i="1" s="1"/>
  <c r="AO62" i="1" s="1"/>
  <c r="AO63" i="1" s="1"/>
  <c r="AO64" i="1" s="1"/>
  <c r="AO65" i="1" s="1"/>
  <c r="AO66" i="1" s="1"/>
  <c r="AO67" i="1" s="1"/>
  <c r="AO68" i="1" s="1"/>
  <c r="AO69" i="1" s="1"/>
  <c r="AO70" i="1" s="1"/>
  <c r="AO71" i="1" s="1"/>
  <c r="AO72" i="1" s="1"/>
  <c r="AO73" i="1" s="1"/>
  <c r="AO74" i="1" s="1"/>
  <c r="AO75" i="1" s="1"/>
  <c r="AO76" i="1" s="1"/>
  <c r="AO77" i="1" s="1"/>
  <c r="AO78" i="1" s="1"/>
  <c r="AO79" i="1" s="1"/>
  <c r="AO80" i="1" s="1"/>
  <c r="AO81" i="1" s="1"/>
  <c r="AO82" i="1" s="1"/>
  <c r="AO83" i="1" s="1"/>
  <c r="AO84" i="1" s="1"/>
  <c r="AO85" i="1" s="1"/>
  <c r="AO86" i="1" s="1"/>
  <c r="AO87" i="1" s="1"/>
  <c r="AO88" i="1" s="1"/>
  <c r="AO89" i="1" s="1"/>
  <c r="AO90" i="1" s="1"/>
  <c r="AO91" i="1" s="1"/>
  <c r="AO92" i="1" s="1"/>
  <c r="AO93" i="1" s="1"/>
  <c r="AO94" i="1" s="1"/>
  <c r="AO95" i="1" s="1"/>
  <c r="AO96" i="1" s="1"/>
  <c r="AO97" i="1" s="1"/>
  <c r="AO98" i="1" s="1"/>
  <c r="AO99" i="1" s="1"/>
  <c r="AO100" i="1" s="1"/>
  <c r="AO101" i="1" s="1"/>
  <c r="AO102" i="1" s="1"/>
  <c r="AO103" i="1" s="1"/>
  <c r="AO104" i="1" s="1"/>
  <c r="AO105" i="1" s="1"/>
  <c r="AO106" i="1" s="1"/>
  <c r="AO107" i="1" s="1"/>
  <c r="AO108" i="1" s="1"/>
  <c r="AO109" i="1" s="1"/>
  <c r="AO110" i="1" s="1"/>
  <c r="AO111" i="1" s="1"/>
  <c r="AO112" i="1" s="1"/>
  <c r="AO113" i="1" s="1"/>
  <c r="AO114" i="1" s="1"/>
  <c r="AO115" i="1" s="1"/>
  <c r="AO116" i="1" s="1"/>
  <c r="AO117" i="1" s="1"/>
  <c r="AO118" i="1" s="1"/>
  <c r="AO119" i="1" s="1"/>
  <c r="AO120" i="1" s="1"/>
  <c r="AO121" i="1" s="1"/>
  <c r="AO122" i="1" s="1"/>
  <c r="AO123" i="1" s="1"/>
  <c r="AO124" i="1" s="1"/>
  <c r="AO125" i="1" s="1"/>
  <c r="I3" i="1"/>
  <c r="I4" i="1" s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I54" i="1" s="1"/>
  <c r="I55" i="1" s="1"/>
  <c r="I56" i="1" s="1"/>
  <c r="I57" i="1" s="1"/>
  <c r="I58" i="1" s="1"/>
  <c r="I59" i="1" s="1"/>
  <c r="I60" i="1" s="1"/>
  <c r="I61" i="1" s="1"/>
  <c r="I62" i="1" s="1"/>
  <c r="I63" i="1" s="1"/>
  <c r="I64" i="1" s="1"/>
  <c r="I65" i="1" s="1"/>
  <c r="I66" i="1" s="1"/>
  <c r="I67" i="1" s="1"/>
  <c r="I68" i="1" s="1"/>
  <c r="I69" i="1" s="1"/>
  <c r="I70" i="1" s="1"/>
  <c r="I71" i="1" s="1"/>
  <c r="I72" i="1" s="1"/>
  <c r="I73" i="1" s="1"/>
  <c r="I74" i="1" s="1"/>
  <c r="I75" i="1" s="1"/>
  <c r="I76" i="1" s="1"/>
  <c r="I77" i="1" s="1"/>
  <c r="I78" i="1" s="1"/>
  <c r="I79" i="1" s="1"/>
  <c r="I80" i="1" s="1"/>
  <c r="I81" i="1" s="1"/>
  <c r="I82" i="1" s="1"/>
  <c r="I83" i="1" s="1"/>
  <c r="I84" i="1" s="1"/>
  <c r="I85" i="1" s="1"/>
  <c r="I86" i="1" s="1"/>
  <c r="I87" i="1" s="1"/>
  <c r="I88" i="1" s="1"/>
  <c r="I89" i="1" s="1"/>
  <c r="I90" i="1" s="1"/>
  <c r="I91" i="1" s="1"/>
  <c r="I92" i="1" s="1"/>
  <c r="I93" i="1" s="1"/>
  <c r="I94" i="1" s="1"/>
  <c r="I95" i="1" s="1"/>
  <c r="I96" i="1" s="1"/>
  <c r="I97" i="1" s="1"/>
  <c r="I98" i="1" s="1"/>
  <c r="I99" i="1" s="1"/>
  <c r="I100" i="1" s="1"/>
  <c r="I101" i="1" s="1"/>
  <c r="I102" i="1" s="1"/>
  <c r="I103" i="1" s="1"/>
  <c r="I104" i="1" s="1"/>
  <c r="I105" i="1" s="1"/>
  <c r="I106" i="1" s="1"/>
  <c r="I107" i="1" s="1"/>
  <c r="I108" i="1" s="1"/>
  <c r="I109" i="1" s="1"/>
  <c r="I110" i="1" s="1"/>
  <c r="I111" i="1" s="1"/>
  <c r="I112" i="1" s="1"/>
  <c r="I113" i="1" s="1"/>
  <c r="I114" i="1" s="1"/>
  <c r="I115" i="1" s="1"/>
  <c r="I116" i="1" s="1"/>
  <c r="I117" i="1" s="1"/>
  <c r="I118" i="1" s="1"/>
  <c r="I119" i="1" s="1"/>
  <c r="I120" i="1" s="1"/>
  <c r="I121" i="1" s="1"/>
  <c r="I122" i="1" s="1"/>
  <c r="I123" i="1" s="1"/>
  <c r="I124" i="1" s="1"/>
  <c r="I125" i="1" s="1"/>
  <c r="AM3" i="1"/>
  <c r="AM4" i="1" s="1"/>
  <c r="AM5" i="1" s="1"/>
  <c r="AM6" i="1" s="1"/>
  <c r="AM7" i="1" s="1"/>
  <c r="AM8" i="1" s="1"/>
  <c r="AM9" i="1" s="1"/>
  <c r="AM10" i="1" s="1"/>
  <c r="AM11" i="1" s="1"/>
  <c r="AM12" i="1" s="1"/>
  <c r="AM13" i="1" s="1"/>
  <c r="AM14" i="1" s="1"/>
  <c r="AM15" i="1" s="1"/>
  <c r="AM16" i="1" s="1"/>
  <c r="AM17" i="1" s="1"/>
  <c r="AM18" i="1" s="1"/>
  <c r="AM19" i="1" s="1"/>
  <c r="AM20" i="1" s="1"/>
  <c r="AM21" i="1" s="1"/>
  <c r="AM22" i="1" s="1"/>
  <c r="AM23" i="1" s="1"/>
  <c r="AM24" i="1" s="1"/>
  <c r="AM25" i="1" s="1"/>
  <c r="AM26" i="1" s="1"/>
  <c r="AM27" i="1" s="1"/>
  <c r="AM28" i="1" s="1"/>
  <c r="AM29" i="1" s="1"/>
  <c r="AM30" i="1" s="1"/>
  <c r="AM31" i="1" s="1"/>
  <c r="AM32" i="1" s="1"/>
  <c r="AM33" i="1" s="1"/>
  <c r="AM34" i="1" s="1"/>
  <c r="AM35" i="1" s="1"/>
  <c r="AM36" i="1" s="1"/>
  <c r="AM37" i="1" s="1"/>
  <c r="AM38" i="1" s="1"/>
  <c r="AM39" i="1" s="1"/>
  <c r="AM40" i="1" s="1"/>
  <c r="AM41" i="1" s="1"/>
  <c r="AM42" i="1" s="1"/>
  <c r="AM43" i="1" s="1"/>
  <c r="AM44" i="1" s="1"/>
  <c r="AM45" i="1" s="1"/>
  <c r="AM46" i="1" s="1"/>
  <c r="AM47" i="1" s="1"/>
  <c r="AM48" i="1" s="1"/>
  <c r="AM49" i="1" s="1"/>
  <c r="AM50" i="1" s="1"/>
  <c r="AM51" i="1" s="1"/>
  <c r="AM52" i="1" s="1"/>
  <c r="AM53" i="1" s="1"/>
  <c r="AM54" i="1" s="1"/>
  <c r="AM55" i="1" s="1"/>
  <c r="AM56" i="1" s="1"/>
  <c r="AM57" i="1" s="1"/>
  <c r="AM58" i="1" s="1"/>
  <c r="AM59" i="1" s="1"/>
  <c r="AM60" i="1" s="1"/>
  <c r="AM61" i="1" s="1"/>
  <c r="AM62" i="1" s="1"/>
  <c r="AM63" i="1" s="1"/>
  <c r="AM64" i="1" s="1"/>
  <c r="AM65" i="1" s="1"/>
  <c r="AM66" i="1" s="1"/>
  <c r="AM67" i="1" s="1"/>
  <c r="AM68" i="1" s="1"/>
  <c r="AM69" i="1" s="1"/>
  <c r="AM70" i="1" s="1"/>
  <c r="AM71" i="1" s="1"/>
  <c r="AM72" i="1" s="1"/>
  <c r="AM73" i="1" s="1"/>
  <c r="AM74" i="1" s="1"/>
  <c r="AM75" i="1" s="1"/>
  <c r="AM76" i="1" s="1"/>
  <c r="AM77" i="1" s="1"/>
  <c r="AM78" i="1" s="1"/>
  <c r="AM79" i="1" s="1"/>
  <c r="AM80" i="1" s="1"/>
  <c r="AM81" i="1" s="1"/>
  <c r="AM82" i="1" s="1"/>
  <c r="AM83" i="1" s="1"/>
  <c r="AM84" i="1" s="1"/>
  <c r="AM85" i="1" s="1"/>
  <c r="AM86" i="1" s="1"/>
  <c r="AM87" i="1" s="1"/>
  <c r="AM88" i="1" s="1"/>
  <c r="AM89" i="1" s="1"/>
  <c r="AM90" i="1" s="1"/>
  <c r="AM91" i="1" s="1"/>
  <c r="AM92" i="1" s="1"/>
  <c r="AM93" i="1" s="1"/>
  <c r="AM94" i="1" s="1"/>
  <c r="AM95" i="1" s="1"/>
  <c r="AM96" i="1" s="1"/>
  <c r="AM97" i="1" s="1"/>
  <c r="AM98" i="1" s="1"/>
  <c r="AM99" i="1" s="1"/>
  <c r="AM100" i="1" s="1"/>
  <c r="AM101" i="1" s="1"/>
  <c r="AM102" i="1" s="1"/>
  <c r="AM103" i="1" s="1"/>
  <c r="AM104" i="1" s="1"/>
  <c r="AM105" i="1" s="1"/>
  <c r="AM106" i="1" s="1"/>
  <c r="AM108" i="1" s="1"/>
  <c r="AM109" i="1" s="1"/>
  <c r="AM110" i="1" s="1"/>
  <c r="AM111" i="1" s="1"/>
  <c r="AM112" i="1" s="1"/>
  <c r="AM113" i="1" s="1"/>
  <c r="AM114" i="1" s="1"/>
  <c r="AM115" i="1" s="1"/>
  <c r="AM116" i="1" s="1"/>
  <c r="AM117" i="1" s="1"/>
  <c r="AM118" i="1" s="1"/>
  <c r="AM119" i="1" s="1"/>
  <c r="AM120" i="1" s="1"/>
  <c r="AM121" i="1" s="1"/>
  <c r="AM122" i="1" s="1"/>
  <c r="AM123" i="1" s="1"/>
  <c r="AM124" i="1" s="1"/>
  <c r="AM125" i="1" s="1"/>
  <c r="AE3" i="1"/>
  <c r="AE4" i="1" s="1"/>
  <c r="AE5" i="1" s="1"/>
  <c r="AE6" i="1" s="1"/>
  <c r="AE7" i="1" s="1"/>
  <c r="AE8" i="1" s="1"/>
  <c r="AE9" i="1" s="1"/>
  <c r="AE10" i="1" s="1"/>
  <c r="AE11" i="1" s="1"/>
  <c r="AE12" i="1" s="1"/>
  <c r="AE13" i="1" s="1"/>
  <c r="AE14" i="1" s="1"/>
  <c r="AE15" i="1" s="1"/>
  <c r="AE16" i="1" s="1"/>
  <c r="AE17" i="1" s="1"/>
  <c r="AE18" i="1" s="1"/>
  <c r="AE19" i="1" s="1"/>
  <c r="AE20" i="1" s="1"/>
  <c r="AE21" i="1" s="1"/>
  <c r="AE22" i="1" s="1"/>
  <c r="AE23" i="1" s="1"/>
  <c r="AE24" i="1" s="1"/>
  <c r="AE25" i="1" s="1"/>
  <c r="AE26" i="1" s="1"/>
  <c r="AE27" i="1" s="1"/>
  <c r="AE28" i="1" s="1"/>
  <c r="AE29" i="1" s="1"/>
  <c r="AE30" i="1" s="1"/>
  <c r="AE31" i="1" s="1"/>
  <c r="AE32" i="1" s="1"/>
  <c r="AE33" i="1" s="1"/>
  <c r="AE34" i="1" s="1"/>
  <c r="AE35" i="1" s="1"/>
  <c r="AE36" i="1" s="1"/>
  <c r="AE37" i="1" s="1"/>
  <c r="AE38" i="1" s="1"/>
  <c r="AE39" i="1" s="1"/>
  <c r="AE40" i="1" s="1"/>
  <c r="AE41" i="1" s="1"/>
  <c r="AE42" i="1" s="1"/>
  <c r="AE43" i="1" s="1"/>
  <c r="AE44" i="1" s="1"/>
  <c r="AE45" i="1" s="1"/>
  <c r="AE46" i="1" s="1"/>
  <c r="AE47" i="1" s="1"/>
  <c r="AE48" i="1" s="1"/>
  <c r="AE49" i="1" s="1"/>
  <c r="AE50" i="1" s="1"/>
  <c r="AE51" i="1" s="1"/>
  <c r="AE52" i="1" s="1"/>
  <c r="AE53" i="1" s="1"/>
  <c r="AE54" i="1" s="1"/>
  <c r="AE55" i="1" s="1"/>
  <c r="AE56" i="1" s="1"/>
  <c r="AE57" i="1" s="1"/>
  <c r="AE58" i="1" s="1"/>
  <c r="AE59" i="1" s="1"/>
  <c r="AE60" i="1" s="1"/>
  <c r="AE61" i="1" s="1"/>
  <c r="AE62" i="1" s="1"/>
  <c r="AE63" i="1" s="1"/>
  <c r="AE64" i="1" s="1"/>
  <c r="AE65" i="1" s="1"/>
  <c r="AE66" i="1" s="1"/>
  <c r="AE67" i="1" s="1"/>
  <c r="AE68" i="1" s="1"/>
  <c r="AE69" i="1" s="1"/>
  <c r="AE70" i="1" s="1"/>
  <c r="AE71" i="1" s="1"/>
  <c r="AE72" i="1" s="1"/>
  <c r="AE73" i="1" s="1"/>
  <c r="AE74" i="1" s="1"/>
  <c r="AE75" i="1" s="1"/>
  <c r="AE76" i="1" s="1"/>
  <c r="AE77" i="1" s="1"/>
  <c r="AE78" i="1" s="1"/>
  <c r="AE79" i="1" s="1"/>
  <c r="AE80" i="1" s="1"/>
  <c r="AE81" i="1" s="1"/>
  <c r="AE82" i="1" s="1"/>
  <c r="AE83" i="1" s="1"/>
  <c r="AE84" i="1" s="1"/>
  <c r="AE85" i="1" s="1"/>
  <c r="AE86" i="1" s="1"/>
  <c r="AE87" i="1" s="1"/>
  <c r="AE88" i="1" s="1"/>
  <c r="AE89" i="1" s="1"/>
  <c r="AE90" i="1" s="1"/>
  <c r="AE91" i="1" s="1"/>
  <c r="AE92" i="1" s="1"/>
  <c r="AE93" i="1" s="1"/>
  <c r="AE94" i="1" s="1"/>
  <c r="AE95" i="1" s="1"/>
  <c r="AE96" i="1" s="1"/>
  <c r="AE97" i="1" s="1"/>
  <c r="AE98" i="1" s="1"/>
  <c r="AE99" i="1" s="1"/>
  <c r="AE100" i="1" s="1"/>
  <c r="AE101" i="1" s="1"/>
  <c r="AE102" i="1" s="1"/>
  <c r="AE103" i="1" s="1"/>
  <c r="AE104" i="1" s="1"/>
  <c r="AE105" i="1" s="1"/>
  <c r="AE106" i="1" s="1"/>
  <c r="AE107" i="1" s="1"/>
  <c r="AE108" i="1" s="1"/>
  <c r="AE109" i="1" s="1"/>
  <c r="AE110" i="1" s="1"/>
  <c r="AE111" i="1" s="1"/>
  <c r="AE112" i="1" s="1"/>
  <c r="AE113" i="1" s="1"/>
  <c r="AE114" i="1" s="1"/>
  <c r="AE115" i="1" s="1"/>
  <c r="AE116" i="1" s="1"/>
  <c r="AE117" i="1" s="1"/>
  <c r="AE118" i="1" s="1"/>
  <c r="AE119" i="1" s="1"/>
  <c r="AE120" i="1" s="1"/>
  <c r="AE121" i="1" s="1"/>
  <c r="AE122" i="1" s="1"/>
  <c r="AE123" i="1" s="1"/>
  <c r="AE124" i="1" s="1"/>
  <c r="AE125" i="1" s="1"/>
  <c r="G3" i="1"/>
  <c r="G4" i="1" s="1"/>
  <c r="G5" i="1" s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G53" i="1" s="1"/>
  <c r="G54" i="1" s="1"/>
  <c r="G55" i="1" s="1"/>
  <c r="G56" i="1" s="1"/>
  <c r="G57" i="1" s="1"/>
  <c r="G58" i="1" s="1"/>
  <c r="G59" i="1" s="1"/>
  <c r="G60" i="1" s="1"/>
  <c r="G61" i="1" s="1"/>
  <c r="G62" i="1" s="1"/>
  <c r="G63" i="1" s="1"/>
  <c r="G64" i="1" s="1"/>
  <c r="G65" i="1" s="1"/>
  <c r="G66" i="1" s="1"/>
  <c r="G67" i="1" s="1"/>
  <c r="G68" i="1" s="1"/>
  <c r="G69" i="1" s="1"/>
  <c r="G70" i="1" s="1"/>
  <c r="G71" i="1" s="1"/>
  <c r="G72" i="1" s="1"/>
  <c r="G73" i="1" s="1"/>
  <c r="G74" i="1" s="1"/>
  <c r="G75" i="1" s="1"/>
  <c r="G76" i="1" s="1"/>
  <c r="G77" i="1" s="1"/>
  <c r="G78" i="1" s="1"/>
  <c r="G79" i="1" s="1"/>
  <c r="G80" i="1" s="1"/>
  <c r="G81" i="1" s="1"/>
  <c r="G82" i="1" s="1"/>
  <c r="G83" i="1" s="1"/>
  <c r="G84" i="1" s="1"/>
  <c r="G85" i="1" s="1"/>
  <c r="G86" i="1" s="1"/>
  <c r="G87" i="1" s="1"/>
  <c r="G88" i="1" s="1"/>
  <c r="G89" i="1" s="1"/>
  <c r="G90" i="1" s="1"/>
  <c r="G91" i="1" s="1"/>
  <c r="G92" i="1" s="1"/>
  <c r="G93" i="1" s="1"/>
  <c r="G94" i="1" s="1"/>
  <c r="G95" i="1" s="1"/>
  <c r="G96" i="1" s="1"/>
  <c r="G97" i="1" s="1"/>
  <c r="G98" i="1" s="1"/>
  <c r="G99" i="1" s="1"/>
  <c r="G100" i="1" s="1"/>
  <c r="G101" i="1" s="1"/>
  <c r="G102" i="1" s="1"/>
  <c r="G103" i="1" s="1"/>
  <c r="G104" i="1" s="1"/>
  <c r="G105" i="1" s="1"/>
  <c r="G106" i="1" s="1"/>
  <c r="G107" i="1" s="1"/>
  <c r="G108" i="1" s="1"/>
  <c r="G109" i="1" s="1"/>
  <c r="G110" i="1" s="1"/>
  <c r="G111" i="1" s="1"/>
  <c r="G112" i="1" s="1"/>
  <c r="G113" i="1" s="1"/>
  <c r="G114" i="1" s="1"/>
  <c r="G115" i="1" s="1"/>
  <c r="G116" i="1" s="1"/>
  <c r="G117" i="1" s="1"/>
  <c r="G118" i="1" s="1"/>
  <c r="G119" i="1" s="1"/>
  <c r="G120" i="1" s="1"/>
  <c r="G121" i="1" s="1"/>
  <c r="G122" i="1" s="1"/>
  <c r="G123" i="1" s="1"/>
  <c r="G124" i="1" s="1"/>
  <c r="G125" i="1" s="1"/>
  <c r="E3" i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E103" i="1" s="1"/>
  <c r="E104" i="1" s="1"/>
  <c r="E105" i="1" s="1"/>
  <c r="E106" i="1" s="1"/>
  <c r="E107" i="1" s="1"/>
  <c r="E108" i="1" s="1"/>
  <c r="E109" i="1" s="1"/>
  <c r="E110" i="1" s="1"/>
  <c r="E111" i="1" s="1"/>
  <c r="E112" i="1" s="1"/>
  <c r="E113" i="1" s="1"/>
  <c r="E114" i="1" s="1"/>
  <c r="E115" i="1" s="1"/>
  <c r="E116" i="1" s="1"/>
  <c r="E117" i="1" s="1"/>
  <c r="E118" i="1" s="1"/>
  <c r="E119" i="1" s="1"/>
  <c r="E120" i="1" s="1"/>
  <c r="E121" i="1" s="1"/>
  <c r="E122" i="1" s="1"/>
  <c r="E123" i="1" s="1"/>
  <c r="E124" i="1" s="1"/>
  <c r="E125" i="1" s="1"/>
  <c r="U3" i="1"/>
  <c r="U4" i="1" s="1"/>
  <c r="U5" i="1" s="1"/>
  <c r="U6" i="1" s="1"/>
  <c r="U7" i="1" s="1"/>
  <c r="U8" i="1" s="1"/>
  <c r="U9" i="1" s="1"/>
  <c r="U10" i="1" s="1"/>
  <c r="U11" i="1" s="1"/>
  <c r="U12" i="1" s="1"/>
  <c r="U13" i="1" s="1"/>
  <c r="U14" i="1" s="1"/>
  <c r="U15" i="1" s="1"/>
  <c r="U16" i="1" s="1"/>
  <c r="U17" i="1" s="1"/>
  <c r="U18" i="1" s="1"/>
  <c r="U19" i="1" s="1"/>
  <c r="U20" i="1" s="1"/>
  <c r="U21" i="1" s="1"/>
  <c r="U22" i="1" s="1"/>
  <c r="U23" i="1" s="1"/>
  <c r="U24" i="1" s="1"/>
  <c r="U25" i="1" s="1"/>
  <c r="U26" i="1" s="1"/>
  <c r="U27" i="1" s="1"/>
  <c r="U28" i="1" s="1"/>
  <c r="U29" i="1" s="1"/>
  <c r="U30" i="1" s="1"/>
  <c r="U31" i="1" s="1"/>
  <c r="U32" i="1" s="1"/>
  <c r="U33" i="1" s="1"/>
  <c r="U34" i="1" s="1"/>
  <c r="U35" i="1" s="1"/>
  <c r="U36" i="1" s="1"/>
  <c r="U37" i="1" s="1"/>
  <c r="U38" i="1" s="1"/>
  <c r="U39" i="1" s="1"/>
  <c r="U40" i="1" s="1"/>
  <c r="U41" i="1" s="1"/>
  <c r="U42" i="1" s="1"/>
  <c r="U43" i="1" s="1"/>
  <c r="U44" i="1" s="1"/>
  <c r="U45" i="1" s="1"/>
  <c r="U46" i="1" s="1"/>
  <c r="U47" i="1" s="1"/>
  <c r="U48" i="1" s="1"/>
  <c r="U49" i="1" s="1"/>
  <c r="U50" i="1" s="1"/>
  <c r="U51" i="1" s="1"/>
  <c r="U52" i="1" s="1"/>
  <c r="U53" i="1" s="1"/>
  <c r="U54" i="1" s="1"/>
  <c r="U55" i="1" s="1"/>
  <c r="U56" i="1" s="1"/>
  <c r="U57" i="1" s="1"/>
  <c r="U58" i="1" s="1"/>
  <c r="U59" i="1" s="1"/>
  <c r="U60" i="1" s="1"/>
  <c r="U61" i="1" s="1"/>
  <c r="U62" i="1" s="1"/>
  <c r="U63" i="1" s="1"/>
  <c r="U64" i="1" s="1"/>
  <c r="U65" i="1" s="1"/>
  <c r="U66" i="1" s="1"/>
  <c r="U67" i="1" s="1"/>
  <c r="U68" i="1" s="1"/>
  <c r="U69" i="1" s="1"/>
  <c r="U70" i="1" s="1"/>
  <c r="U71" i="1" s="1"/>
  <c r="U72" i="1" s="1"/>
  <c r="U73" i="1" s="1"/>
  <c r="U74" i="1" s="1"/>
  <c r="U75" i="1" s="1"/>
  <c r="U76" i="1" s="1"/>
  <c r="U77" i="1" s="1"/>
  <c r="U78" i="1" s="1"/>
  <c r="U79" i="1" s="1"/>
  <c r="U80" i="1" s="1"/>
  <c r="U81" i="1" s="1"/>
  <c r="U82" i="1" s="1"/>
  <c r="U83" i="1" s="1"/>
  <c r="U84" i="1" s="1"/>
  <c r="U85" i="1" s="1"/>
  <c r="U86" i="1" s="1"/>
  <c r="U87" i="1" s="1"/>
  <c r="U88" i="1" s="1"/>
  <c r="U89" i="1" s="1"/>
  <c r="U90" i="1" s="1"/>
  <c r="U91" i="1" s="1"/>
  <c r="U92" i="1" s="1"/>
  <c r="U93" i="1" s="1"/>
  <c r="U94" i="1" s="1"/>
  <c r="U95" i="1" s="1"/>
  <c r="U96" i="1" s="1"/>
  <c r="U97" i="1" s="1"/>
  <c r="U98" i="1" s="1"/>
  <c r="U99" i="1" s="1"/>
  <c r="U100" i="1" s="1"/>
  <c r="U101" i="1" s="1"/>
  <c r="U102" i="1" s="1"/>
  <c r="U103" i="1" s="1"/>
  <c r="U104" i="1" s="1"/>
  <c r="U105" i="1" s="1"/>
  <c r="U106" i="1" s="1"/>
  <c r="U107" i="1" s="1"/>
  <c r="U108" i="1" s="1"/>
  <c r="U109" i="1" s="1"/>
  <c r="U110" i="1" s="1"/>
  <c r="U111" i="1" s="1"/>
  <c r="U112" i="1" s="1"/>
  <c r="U113" i="1" s="1"/>
  <c r="U114" i="1" s="1"/>
  <c r="U115" i="1" s="1"/>
  <c r="U116" i="1" s="1"/>
  <c r="U117" i="1" s="1"/>
  <c r="U118" i="1" s="1"/>
  <c r="U119" i="1" s="1"/>
  <c r="U120" i="1" s="1"/>
  <c r="U121" i="1" s="1"/>
  <c r="U122" i="1" s="1"/>
  <c r="U123" i="1" s="1"/>
  <c r="U124" i="1" s="1"/>
  <c r="U125" i="1" s="1"/>
  <c r="AQ3" i="1"/>
  <c r="AQ4" i="1" s="1"/>
  <c r="AQ5" i="1" s="1"/>
  <c r="AQ6" i="1" s="1"/>
  <c r="AQ7" i="1" s="1"/>
  <c r="AQ8" i="1" s="1"/>
  <c r="AQ9" i="1" s="1"/>
  <c r="AQ10" i="1" s="1"/>
  <c r="AQ11" i="1" s="1"/>
  <c r="AQ12" i="1" s="1"/>
  <c r="AQ13" i="1" s="1"/>
  <c r="AQ14" i="1" s="1"/>
  <c r="AQ15" i="1" s="1"/>
  <c r="AQ16" i="1" s="1"/>
  <c r="AQ17" i="1" s="1"/>
  <c r="AQ18" i="1" s="1"/>
  <c r="AQ19" i="1" s="1"/>
  <c r="AQ20" i="1" s="1"/>
  <c r="AQ21" i="1" s="1"/>
  <c r="AQ22" i="1" s="1"/>
  <c r="AQ23" i="1" s="1"/>
  <c r="AQ24" i="1" s="1"/>
  <c r="AQ25" i="1" s="1"/>
  <c r="AQ26" i="1" s="1"/>
  <c r="AQ27" i="1" s="1"/>
  <c r="AQ28" i="1" s="1"/>
  <c r="AQ29" i="1" s="1"/>
  <c r="AQ30" i="1" s="1"/>
  <c r="AQ31" i="1" s="1"/>
  <c r="AQ32" i="1" s="1"/>
  <c r="AQ33" i="1" s="1"/>
  <c r="AQ34" i="1" s="1"/>
  <c r="AQ35" i="1" s="1"/>
  <c r="AQ36" i="1" s="1"/>
  <c r="AQ37" i="1" s="1"/>
  <c r="AQ38" i="1" s="1"/>
  <c r="AQ39" i="1" s="1"/>
  <c r="AQ40" i="1" s="1"/>
  <c r="AQ41" i="1" s="1"/>
  <c r="AQ42" i="1" s="1"/>
  <c r="AQ43" i="1" s="1"/>
  <c r="AQ44" i="1" s="1"/>
  <c r="AQ45" i="1" s="1"/>
  <c r="AQ46" i="1" s="1"/>
  <c r="AQ47" i="1" s="1"/>
  <c r="AQ48" i="1" s="1"/>
  <c r="AQ49" i="1" s="1"/>
  <c r="AQ50" i="1" s="1"/>
  <c r="AQ51" i="1" s="1"/>
  <c r="AQ52" i="1" s="1"/>
  <c r="AQ53" i="1" s="1"/>
  <c r="AQ54" i="1" s="1"/>
  <c r="AQ55" i="1" s="1"/>
  <c r="AQ56" i="1" s="1"/>
  <c r="AQ57" i="1" s="1"/>
  <c r="AQ58" i="1" s="1"/>
  <c r="AQ59" i="1" s="1"/>
  <c r="AQ60" i="1" s="1"/>
  <c r="AQ61" i="1" s="1"/>
  <c r="AQ62" i="1" s="1"/>
  <c r="AQ63" i="1" s="1"/>
  <c r="AQ64" i="1" s="1"/>
  <c r="AQ65" i="1" s="1"/>
  <c r="AQ66" i="1" s="1"/>
  <c r="AQ67" i="1" s="1"/>
  <c r="AQ68" i="1" s="1"/>
  <c r="AQ69" i="1" s="1"/>
  <c r="AQ70" i="1" s="1"/>
  <c r="AQ71" i="1" s="1"/>
  <c r="AQ72" i="1" s="1"/>
  <c r="AQ73" i="1" s="1"/>
  <c r="AQ74" i="1" s="1"/>
  <c r="AQ75" i="1" s="1"/>
  <c r="AQ76" i="1" s="1"/>
  <c r="AQ77" i="1" s="1"/>
  <c r="AQ78" i="1" s="1"/>
  <c r="AQ79" i="1" s="1"/>
  <c r="AQ80" i="1" s="1"/>
  <c r="AQ81" i="1" s="1"/>
  <c r="AQ82" i="1" s="1"/>
  <c r="AQ83" i="1" s="1"/>
  <c r="AQ84" i="1" s="1"/>
  <c r="AQ85" i="1" s="1"/>
  <c r="AQ86" i="1" s="1"/>
  <c r="AQ87" i="1" s="1"/>
  <c r="AQ88" i="1" s="1"/>
  <c r="AQ89" i="1" s="1"/>
  <c r="AQ90" i="1" s="1"/>
  <c r="AQ91" i="1" s="1"/>
  <c r="AQ92" i="1" s="1"/>
  <c r="AQ93" i="1" s="1"/>
  <c r="AQ94" i="1" s="1"/>
  <c r="AQ95" i="1" s="1"/>
  <c r="AQ96" i="1" s="1"/>
  <c r="AQ97" i="1" s="1"/>
  <c r="AQ98" i="1" s="1"/>
  <c r="AQ99" i="1" s="1"/>
  <c r="AQ100" i="1" s="1"/>
  <c r="AQ101" i="1" s="1"/>
  <c r="AQ102" i="1" s="1"/>
  <c r="AQ103" i="1" s="1"/>
  <c r="AQ104" i="1" s="1"/>
  <c r="AQ105" i="1" s="1"/>
  <c r="AQ106" i="1" s="1"/>
  <c r="AQ107" i="1" s="1"/>
  <c r="AQ108" i="1" s="1"/>
  <c r="AQ109" i="1" s="1"/>
  <c r="AQ110" i="1" s="1"/>
  <c r="AQ111" i="1" s="1"/>
  <c r="AQ112" i="1" s="1"/>
  <c r="AQ113" i="1" s="1"/>
  <c r="AQ114" i="1" s="1"/>
  <c r="AQ115" i="1" s="1"/>
  <c r="AQ116" i="1" s="1"/>
  <c r="AQ117" i="1" s="1"/>
  <c r="AQ118" i="1" s="1"/>
  <c r="AQ119" i="1" s="1"/>
  <c r="AQ120" i="1" s="1"/>
  <c r="AQ121" i="1" s="1"/>
  <c r="AQ122" i="1" s="1"/>
  <c r="AQ123" i="1" s="1"/>
  <c r="AQ124" i="1" s="1"/>
  <c r="AQ125" i="1" s="1"/>
  <c r="C3" i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</calcChain>
</file>

<file path=xl/sharedStrings.xml><?xml version="1.0" encoding="utf-8"?>
<sst xmlns="http://purl.oclc.org/ooxml/spreadsheetml/main" count="15" uniqueCount="9">
  <si>
    <t>DAY</t>
  </si>
  <si>
    <t>C=</t>
  </si>
  <si>
    <t>T=</t>
  </si>
  <si>
    <t>Days Before Summer End</t>
  </si>
  <si>
    <t>Average Temp July - Oct</t>
  </si>
  <si>
    <t>CUSUM Summer Length</t>
  </si>
  <si>
    <t>CUSUM Temp</t>
  </si>
  <si>
    <t>Average</t>
  </si>
  <si>
    <t>Std. Dev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</si>
</sst>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/>
      <top style="thin">
        <color indexed="64"/>
      </top>
      <bottom/>
      <diagonal/>
    </border>
    <border>
      <start/>
      <end/>
      <top style="thin">
        <color indexed="64"/>
      </top>
      <bottom/>
      <diagonal/>
    </border>
    <border>
      <start/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/>
      <top/>
      <bottom/>
      <diagonal/>
    </border>
    <border>
      <start/>
      <end style="thin">
        <color indexed="64"/>
      </end>
      <top/>
      <bottom/>
      <diagonal/>
    </border>
    <border>
      <start style="thin">
        <color indexed="64"/>
      </start>
      <end/>
      <top/>
      <bottom style="thin">
        <color indexed="64"/>
      </bottom>
      <diagonal/>
    </border>
    <border>
      <start/>
      <end/>
      <top/>
      <bottom style="thin">
        <color indexed="64"/>
      </bottom>
      <diagonal/>
    </border>
    <border>
      <start/>
      <end style="thin">
        <color indexed="64"/>
      </end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 applyFont="1"/>
    <xf numFmtId="1" fontId="0" fillId="0" borderId="0" xfId="0" applyNumberFormat="1"/>
    <xf numFmtId="0" fontId="0" fillId="0" borderId="0" xfId="0" applyFont="1"/>
    <xf numFmtId="16" fontId="0" fillId="0" borderId="0" xfId="0" applyNumberFormat="1" applyFont="1"/>
    <xf numFmtId="0" fontId="0" fillId="0" borderId="0" xfId="0" applyFont="1" applyAlignment="1">
      <alignment horizontal="right"/>
    </xf>
    <xf numFmtId="14" fontId="0" fillId="0" borderId="0" xfId="0" applyNumberFormat="1"/>
    <xf numFmtId="1" fontId="16" fillId="0" borderId="10" xfId="0" applyNumberFormat="1" applyFont="1" applyBorder="1"/>
    <xf numFmtId="1" fontId="16" fillId="0" borderId="11" xfId="0" applyNumberFormat="1" applyFont="1" applyBorder="1"/>
    <xf numFmtId="1" fontId="16" fillId="0" borderId="12" xfId="0" applyNumberFormat="1" applyFont="1" applyBorder="1"/>
    <xf numFmtId="164" fontId="0" fillId="0" borderId="13" xfId="0" applyNumberFormat="1" applyBorder="1"/>
    <xf numFmtId="164" fontId="0" fillId="0" borderId="0" xfId="0" applyNumberFormat="1" applyBorder="1"/>
    <xf numFmtId="164" fontId="0" fillId="0" borderId="14" xfId="0" applyNumberFormat="1" applyBorder="1"/>
    <xf numFmtId="14" fontId="0" fillId="0" borderId="13" xfId="0" applyNumberFormat="1" applyBorder="1"/>
    <xf numFmtId="14" fontId="0" fillId="0" borderId="0" xfId="0" applyNumberFormat="1" applyBorder="1"/>
    <xf numFmtId="14" fontId="0" fillId="0" borderId="14" xfId="0" applyNumberFormat="1" applyBorder="1"/>
    <xf numFmtId="1" fontId="16" fillId="0" borderId="13" xfId="0" applyNumberFormat="1" applyFont="1" applyBorder="1"/>
    <xf numFmtId="1" fontId="16" fillId="0" borderId="0" xfId="0" applyNumberFormat="1" applyFont="1" applyBorder="1"/>
    <xf numFmtId="1" fontId="16" fillId="0" borderId="14" xfId="0" applyNumberFormat="1" applyFont="1" applyBorder="1"/>
    <xf numFmtId="14" fontId="0" fillId="0" borderId="15" xfId="0" applyNumberFormat="1" applyBorder="1"/>
    <xf numFmtId="14" fontId="0" fillId="0" borderId="16" xfId="0" applyNumberFormat="1" applyBorder="1"/>
    <xf numFmtId="14" fontId="0" fillId="0" borderId="17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CUSUM by Year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'6.1'!$C$1</c:f>
              <c:strCache>
                <c:ptCount val="1"/>
                <c:pt idx="0">
                  <c:v>1996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'6.1'!$A$34:$B$125</c:f>
              <c:numCache>
                <c:formatCode>d\-mmm</c:formatCode>
                <c:ptCount val="92"/>
                <c:pt idx="0">
                  <c:v>43313</c:v>
                </c:pt>
                <c:pt idx="1">
                  <c:v>43314</c:v>
                </c:pt>
                <c:pt idx="2">
                  <c:v>43315</c:v>
                </c:pt>
                <c:pt idx="3">
                  <c:v>43316</c:v>
                </c:pt>
                <c:pt idx="4">
                  <c:v>43317</c:v>
                </c:pt>
                <c:pt idx="5">
                  <c:v>43318</c:v>
                </c:pt>
                <c:pt idx="6">
                  <c:v>43319</c:v>
                </c:pt>
                <c:pt idx="7">
                  <c:v>43320</c:v>
                </c:pt>
                <c:pt idx="8">
                  <c:v>43321</c:v>
                </c:pt>
                <c:pt idx="9">
                  <c:v>43322</c:v>
                </c:pt>
                <c:pt idx="10">
                  <c:v>43323</c:v>
                </c:pt>
                <c:pt idx="11">
                  <c:v>43324</c:v>
                </c:pt>
                <c:pt idx="12">
                  <c:v>43325</c:v>
                </c:pt>
                <c:pt idx="13">
                  <c:v>43326</c:v>
                </c:pt>
                <c:pt idx="14">
                  <c:v>43327</c:v>
                </c:pt>
                <c:pt idx="15">
                  <c:v>43328</c:v>
                </c:pt>
                <c:pt idx="16">
                  <c:v>43329</c:v>
                </c:pt>
                <c:pt idx="17">
                  <c:v>43330</c:v>
                </c:pt>
                <c:pt idx="18">
                  <c:v>43331</c:v>
                </c:pt>
                <c:pt idx="19">
                  <c:v>43332</c:v>
                </c:pt>
                <c:pt idx="20">
                  <c:v>43333</c:v>
                </c:pt>
                <c:pt idx="21">
                  <c:v>43334</c:v>
                </c:pt>
                <c:pt idx="22">
                  <c:v>43335</c:v>
                </c:pt>
                <c:pt idx="23">
                  <c:v>43336</c:v>
                </c:pt>
                <c:pt idx="24">
                  <c:v>43337</c:v>
                </c:pt>
                <c:pt idx="25">
                  <c:v>43338</c:v>
                </c:pt>
                <c:pt idx="26">
                  <c:v>43339</c:v>
                </c:pt>
                <c:pt idx="27">
                  <c:v>43340</c:v>
                </c:pt>
                <c:pt idx="28">
                  <c:v>43341</c:v>
                </c:pt>
                <c:pt idx="29">
                  <c:v>43342</c:v>
                </c:pt>
                <c:pt idx="30">
                  <c:v>43343</c:v>
                </c:pt>
                <c:pt idx="31">
                  <c:v>43344</c:v>
                </c:pt>
                <c:pt idx="32">
                  <c:v>43345</c:v>
                </c:pt>
                <c:pt idx="33">
                  <c:v>43346</c:v>
                </c:pt>
                <c:pt idx="34">
                  <c:v>43347</c:v>
                </c:pt>
                <c:pt idx="35">
                  <c:v>43348</c:v>
                </c:pt>
                <c:pt idx="36">
                  <c:v>43349</c:v>
                </c:pt>
                <c:pt idx="37">
                  <c:v>43350</c:v>
                </c:pt>
                <c:pt idx="38">
                  <c:v>43351</c:v>
                </c:pt>
                <c:pt idx="39">
                  <c:v>43352</c:v>
                </c:pt>
                <c:pt idx="40">
                  <c:v>43353</c:v>
                </c:pt>
                <c:pt idx="41">
                  <c:v>43354</c:v>
                </c:pt>
                <c:pt idx="42">
                  <c:v>43355</c:v>
                </c:pt>
                <c:pt idx="43">
                  <c:v>43356</c:v>
                </c:pt>
                <c:pt idx="44">
                  <c:v>43357</c:v>
                </c:pt>
                <c:pt idx="45">
                  <c:v>43358</c:v>
                </c:pt>
                <c:pt idx="46">
                  <c:v>43359</c:v>
                </c:pt>
                <c:pt idx="47">
                  <c:v>43360</c:v>
                </c:pt>
                <c:pt idx="48">
                  <c:v>43361</c:v>
                </c:pt>
                <c:pt idx="49">
                  <c:v>43362</c:v>
                </c:pt>
                <c:pt idx="50">
                  <c:v>43363</c:v>
                </c:pt>
                <c:pt idx="51">
                  <c:v>43364</c:v>
                </c:pt>
                <c:pt idx="52">
                  <c:v>43365</c:v>
                </c:pt>
                <c:pt idx="53">
                  <c:v>43366</c:v>
                </c:pt>
                <c:pt idx="54">
                  <c:v>43367</c:v>
                </c:pt>
                <c:pt idx="55">
                  <c:v>43368</c:v>
                </c:pt>
                <c:pt idx="56">
                  <c:v>43369</c:v>
                </c:pt>
                <c:pt idx="57">
                  <c:v>43370</c:v>
                </c:pt>
                <c:pt idx="58">
                  <c:v>43371</c:v>
                </c:pt>
                <c:pt idx="59">
                  <c:v>43372</c:v>
                </c:pt>
                <c:pt idx="60">
                  <c:v>43373</c:v>
                </c:pt>
                <c:pt idx="61">
                  <c:v>43374</c:v>
                </c:pt>
                <c:pt idx="62">
                  <c:v>43375</c:v>
                </c:pt>
                <c:pt idx="63">
                  <c:v>43376</c:v>
                </c:pt>
                <c:pt idx="64">
                  <c:v>43377</c:v>
                </c:pt>
                <c:pt idx="65">
                  <c:v>43378</c:v>
                </c:pt>
                <c:pt idx="66">
                  <c:v>43379</c:v>
                </c:pt>
                <c:pt idx="67">
                  <c:v>43380</c:v>
                </c:pt>
                <c:pt idx="68">
                  <c:v>43381</c:v>
                </c:pt>
                <c:pt idx="69">
                  <c:v>43382</c:v>
                </c:pt>
                <c:pt idx="70">
                  <c:v>43383</c:v>
                </c:pt>
                <c:pt idx="71">
                  <c:v>43384</c:v>
                </c:pt>
                <c:pt idx="72">
                  <c:v>43385</c:v>
                </c:pt>
                <c:pt idx="73">
                  <c:v>43386</c:v>
                </c:pt>
                <c:pt idx="74">
                  <c:v>43387</c:v>
                </c:pt>
                <c:pt idx="75">
                  <c:v>43388</c:v>
                </c:pt>
                <c:pt idx="76">
                  <c:v>43389</c:v>
                </c:pt>
                <c:pt idx="77">
                  <c:v>43390</c:v>
                </c:pt>
                <c:pt idx="78">
                  <c:v>43391</c:v>
                </c:pt>
                <c:pt idx="79">
                  <c:v>43392</c:v>
                </c:pt>
                <c:pt idx="80">
                  <c:v>43393</c:v>
                </c:pt>
                <c:pt idx="81">
                  <c:v>43394</c:v>
                </c:pt>
                <c:pt idx="82">
                  <c:v>43395</c:v>
                </c:pt>
                <c:pt idx="83">
                  <c:v>43396</c:v>
                </c:pt>
                <c:pt idx="84">
                  <c:v>43397</c:v>
                </c:pt>
                <c:pt idx="85">
                  <c:v>43398</c:v>
                </c:pt>
                <c:pt idx="86">
                  <c:v>43399</c:v>
                </c:pt>
                <c:pt idx="87">
                  <c:v>43400</c:v>
                </c:pt>
                <c:pt idx="88">
                  <c:v>43401</c:v>
                </c:pt>
                <c:pt idx="89">
                  <c:v>43402</c:v>
                </c:pt>
                <c:pt idx="90">
                  <c:v>43403</c:v>
                </c:pt>
                <c:pt idx="91">
                  <c:v>43404</c:v>
                </c:pt>
              </c:numCache>
            </c:numRef>
          </c:cat>
          <c:val>
            <c:numRef>
              <c:f>'6.1'!$C$34:$C$125</c:f>
              <c:numCache>
                <c:formatCode>0.0</c:formatCode>
                <c:ptCount val="92"/>
                <c:pt idx="0">
                  <c:v>0</c:v>
                </c:pt>
                <c:pt idx="1">
                  <c:v>0</c:v>
                </c:pt>
                <c:pt idx="2">
                  <c:v>0.12003375515627557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0.93881933390389793</c:v>
                </c:pt>
                <c:pt idx="31">
                  <c:v>3.7250529023188026</c:v>
                </c:pt>
                <c:pt idx="32">
                  <c:v>13.254094010416251</c:v>
                </c:pt>
                <c:pt idx="33">
                  <c:v>8.7492408877444667</c:v>
                </c:pt>
                <c:pt idx="34">
                  <c:v>7.1660660867510098</c:v>
                </c:pt>
                <c:pt idx="35">
                  <c:v>2.5516836873857738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4.1392494414307821</c:v>
                </c:pt>
                <c:pt idx="44">
                  <c:v>7.1493760758440263</c:v>
                </c:pt>
                <c:pt idx="45">
                  <c:v>3.1246428332921274</c:v>
                </c:pt>
                <c:pt idx="46">
                  <c:v>3.0146615054921462</c:v>
                </c:pt>
                <c:pt idx="47">
                  <c:v>2.8215902718174499</c:v>
                </c:pt>
                <c:pt idx="48">
                  <c:v>6.4975063799148938</c:v>
                </c:pt>
                <c:pt idx="49">
                  <c:v>9.057990389246914</c:v>
                </c:pt>
                <c:pt idx="50">
                  <c:v>11.505857716856561</c:v>
                </c:pt>
                <c:pt idx="51">
                  <c:v>14.831773824954009</c:v>
                </c:pt>
                <c:pt idx="52">
                  <c:v>15.074356599718129</c:v>
                </c:pt>
                <c:pt idx="53">
                  <c:v>12.2708609431097</c:v>
                </c:pt>
                <c:pt idx="54">
                  <c:v>9.4223584465559824</c:v>
                </c:pt>
                <c:pt idx="55">
                  <c:v>3.564366508676426</c:v>
                </c:pt>
                <c:pt idx="56">
                  <c:v>0.66300988950114181</c:v>
                </c:pt>
                <c:pt idx="57">
                  <c:v>2.6630833009693822</c:v>
                </c:pt>
                <c:pt idx="58">
                  <c:v>8.5223327424001631</c:v>
                </c:pt>
                <c:pt idx="59">
                  <c:v>17.21088621313497</c:v>
                </c:pt>
                <c:pt idx="60">
                  <c:v>33.645497973406322</c:v>
                </c:pt>
                <c:pt idx="61">
                  <c:v>47.853134511611287</c:v>
                </c:pt>
                <c:pt idx="62">
                  <c:v>55.902454875027885</c:v>
                </c:pt>
                <c:pt idx="63">
                  <c:v>51.923107825230595</c:v>
                </c:pt>
                <c:pt idx="64">
                  <c:v>61.769857266661376</c:v>
                </c:pt>
                <c:pt idx="65">
                  <c:v>75.405051725274291</c:v>
                </c:pt>
                <c:pt idx="66">
                  <c:v>90.812600486432956</c:v>
                </c:pt>
                <c:pt idx="67">
                  <c:v>109.95669841271221</c:v>
                </c:pt>
                <c:pt idx="68">
                  <c:v>111.02261452080965</c:v>
                </c:pt>
                <c:pt idx="69">
                  <c:v>119.93268904474868</c:v>
                </c:pt>
                <c:pt idx="70">
                  <c:v>126.70958554500299</c:v>
                </c:pt>
                <c:pt idx="71">
                  <c:v>136.32676378902278</c:v>
                </c:pt>
                <c:pt idx="72">
                  <c:v>145.78729528173562</c:v>
                </c:pt>
                <c:pt idx="73">
                  <c:v>151.13225900888071</c:v>
                </c:pt>
                <c:pt idx="74">
                  <c:v>150.42043926792155</c:v>
                </c:pt>
                <c:pt idx="75">
                  <c:v>147.67158902087883</c:v>
                </c:pt>
                <c:pt idx="76">
                  <c:v>145.87713475860591</c:v>
                </c:pt>
                <c:pt idx="77">
                  <c:v>142.05626187587768</c:v>
                </c:pt>
                <c:pt idx="78">
                  <c:v>154.06399616579333</c:v>
                </c:pt>
                <c:pt idx="79">
                  <c:v>168.87639876037727</c:v>
                </c:pt>
                <c:pt idx="80">
                  <c:v>178.54160058276042</c:v>
                </c:pt>
                <c:pt idx="81">
                  <c:v>177.15955208908795</c:v>
                </c:pt>
                <c:pt idx="82">
                  <c:v>173.74862609192223</c:v>
                </c:pt>
                <c:pt idx="83">
                  <c:v>182.20497698262838</c:v>
                </c:pt>
                <c:pt idx="84">
                  <c:v>186.56537584934651</c:v>
                </c:pt>
                <c:pt idx="85">
                  <c:v>190.8314628976149</c:v>
                </c:pt>
                <c:pt idx="86">
                  <c:v>193.02178578537337</c:v>
                </c:pt>
                <c:pt idx="87">
                  <c:v>195.13761785985739</c:v>
                </c:pt>
                <c:pt idx="88">
                  <c:v>191.2302006346215</c:v>
                </c:pt>
                <c:pt idx="89">
                  <c:v>186.30818285842142</c:v>
                </c:pt>
                <c:pt idx="90">
                  <c:v>181.37180388455167</c:v>
                </c:pt>
                <c:pt idx="91">
                  <c:v>177.41316714712067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9D-C34E-81AA-44CF927D8F39}"/>
            </c:ext>
          </c:extLst>
        </c:ser>
        <c:ser>
          <c:idx val="1"/>
          <c:order val="1"/>
          <c:tx>
            <c:strRef>
              <c:f>'6.1'!$D$1</c:f>
              <c:strCache>
                <c:ptCount val="1"/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'6.1'!$A$34:$B$125</c:f>
              <c:numCache>
                <c:formatCode>d\-mmm</c:formatCode>
                <c:ptCount val="92"/>
                <c:pt idx="0">
                  <c:v>43313</c:v>
                </c:pt>
                <c:pt idx="1">
                  <c:v>43314</c:v>
                </c:pt>
                <c:pt idx="2">
                  <c:v>43315</c:v>
                </c:pt>
                <c:pt idx="3">
                  <c:v>43316</c:v>
                </c:pt>
                <c:pt idx="4">
                  <c:v>43317</c:v>
                </c:pt>
                <c:pt idx="5">
                  <c:v>43318</c:v>
                </c:pt>
                <c:pt idx="6">
                  <c:v>43319</c:v>
                </c:pt>
                <c:pt idx="7">
                  <c:v>43320</c:v>
                </c:pt>
                <c:pt idx="8">
                  <c:v>43321</c:v>
                </c:pt>
                <c:pt idx="9">
                  <c:v>43322</c:v>
                </c:pt>
                <c:pt idx="10">
                  <c:v>43323</c:v>
                </c:pt>
                <c:pt idx="11">
                  <c:v>43324</c:v>
                </c:pt>
                <c:pt idx="12">
                  <c:v>43325</c:v>
                </c:pt>
                <c:pt idx="13">
                  <c:v>43326</c:v>
                </c:pt>
                <c:pt idx="14">
                  <c:v>43327</c:v>
                </c:pt>
                <c:pt idx="15">
                  <c:v>43328</c:v>
                </c:pt>
                <c:pt idx="16">
                  <c:v>43329</c:v>
                </c:pt>
                <c:pt idx="17">
                  <c:v>43330</c:v>
                </c:pt>
                <c:pt idx="18">
                  <c:v>43331</c:v>
                </c:pt>
                <c:pt idx="19">
                  <c:v>43332</c:v>
                </c:pt>
                <c:pt idx="20">
                  <c:v>43333</c:v>
                </c:pt>
                <c:pt idx="21">
                  <c:v>43334</c:v>
                </c:pt>
                <c:pt idx="22">
                  <c:v>43335</c:v>
                </c:pt>
                <c:pt idx="23">
                  <c:v>43336</c:v>
                </c:pt>
                <c:pt idx="24">
                  <c:v>43337</c:v>
                </c:pt>
                <c:pt idx="25">
                  <c:v>43338</c:v>
                </c:pt>
                <c:pt idx="26">
                  <c:v>43339</c:v>
                </c:pt>
                <c:pt idx="27">
                  <c:v>43340</c:v>
                </c:pt>
                <c:pt idx="28">
                  <c:v>43341</c:v>
                </c:pt>
                <c:pt idx="29">
                  <c:v>43342</c:v>
                </c:pt>
                <c:pt idx="30">
                  <c:v>43343</c:v>
                </c:pt>
                <c:pt idx="31">
                  <c:v>43344</c:v>
                </c:pt>
                <c:pt idx="32">
                  <c:v>43345</c:v>
                </c:pt>
                <c:pt idx="33">
                  <c:v>43346</c:v>
                </c:pt>
                <c:pt idx="34">
                  <c:v>43347</c:v>
                </c:pt>
                <c:pt idx="35">
                  <c:v>43348</c:v>
                </c:pt>
                <c:pt idx="36">
                  <c:v>43349</c:v>
                </c:pt>
                <c:pt idx="37">
                  <c:v>43350</c:v>
                </c:pt>
                <c:pt idx="38">
                  <c:v>43351</c:v>
                </c:pt>
                <c:pt idx="39">
                  <c:v>43352</c:v>
                </c:pt>
                <c:pt idx="40">
                  <c:v>43353</c:v>
                </c:pt>
                <c:pt idx="41">
                  <c:v>43354</c:v>
                </c:pt>
                <c:pt idx="42">
                  <c:v>43355</c:v>
                </c:pt>
                <c:pt idx="43">
                  <c:v>43356</c:v>
                </c:pt>
                <c:pt idx="44">
                  <c:v>43357</c:v>
                </c:pt>
                <c:pt idx="45">
                  <c:v>43358</c:v>
                </c:pt>
                <c:pt idx="46">
                  <c:v>43359</c:v>
                </c:pt>
                <c:pt idx="47">
                  <c:v>43360</c:v>
                </c:pt>
                <c:pt idx="48">
                  <c:v>43361</c:v>
                </c:pt>
                <c:pt idx="49">
                  <c:v>43362</c:v>
                </c:pt>
                <c:pt idx="50">
                  <c:v>43363</c:v>
                </c:pt>
                <c:pt idx="51">
                  <c:v>43364</c:v>
                </c:pt>
                <c:pt idx="52">
                  <c:v>43365</c:v>
                </c:pt>
                <c:pt idx="53">
                  <c:v>43366</c:v>
                </c:pt>
                <c:pt idx="54">
                  <c:v>43367</c:v>
                </c:pt>
                <c:pt idx="55">
                  <c:v>43368</c:v>
                </c:pt>
                <c:pt idx="56">
                  <c:v>43369</c:v>
                </c:pt>
                <c:pt idx="57">
                  <c:v>43370</c:v>
                </c:pt>
                <c:pt idx="58">
                  <c:v>43371</c:v>
                </c:pt>
                <c:pt idx="59">
                  <c:v>43372</c:v>
                </c:pt>
                <c:pt idx="60">
                  <c:v>43373</c:v>
                </c:pt>
                <c:pt idx="61">
                  <c:v>43374</c:v>
                </c:pt>
                <c:pt idx="62">
                  <c:v>43375</c:v>
                </c:pt>
                <c:pt idx="63">
                  <c:v>43376</c:v>
                </c:pt>
                <c:pt idx="64">
                  <c:v>43377</c:v>
                </c:pt>
                <c:pt idx="65">
                  <c:v>43378</c:v>
                </c:pt>
                <c:pt idx="66">
                  <c:v>43379</c:v>
                </c:pt>
                <c:pt idx="67">
                  <c:v>43380</c:v>
                </c:pt>
                <c:pt idx="68">
                  <c:v>43381</c:v>
                </c:pt>
                <c:pt idx="69">
                  <c:v>43382</c:v>
                </c:pt>
                <c:pt idx="70">
                  <c:v>43383</c:v>
                </c:pt>
                <c:pt idx="71">
                  <c:v>43384</c:v>
                </c:pt>
                <c:pt idx="72">
                  <c:v>43385</c:v>
                </c:pt>
                <c:pt idx="73">
                  <c:v>43386</c:v>
                </c:pt>
                <c:pt idx="74">
                  <c:v>43387</c:v>
                </c:pt>
                <c:pt idx="75">
                  <c:v>43388</c:v>
                </c:pt>
                <c:pt idx="76">
                  <c:v>43389</c:v>
                </c:pt>
                <c:pt idx="77">
                  <c:v>43390</c:v>
                </c:pt>
                <c:pt idx="78">
                  <c:v>43391</c:v>
                </c:pt>
                <c:pt idx="79">
                  <c:v>43392</c:v>
                </c:pt>
                <c:pt idx="80">
                  <c:v>43393</c:v>
                </c:pt>
                <c:pt idx="81">
                  <c:v>43394</c:v>
                </c:pt>
                <c:pt idx="82">
                  <c:v>43395</c:v>
                </c:pt>
                <c:pt idx="83">
                  <c:v>43396</c:v>
                </c:pt>
                <c:pt idx="84">
                  <c:v>43397</c:v>
                </c:pt>
                <c:pt idx="85">
                  <c:v>43398</c:v>
                </c:pt>
                <c:pt idx="86">
                  <c:v>43399</c:v>
                </c:pt>
                <c:pt idx="87">
                  <c:v>43400</c:v>
                </c:pt>
                <c:pt idx="88">
                  <c:v>43401</c:v>
                </c:pt>
                <c:pt idx="89">
                  <c:v>43402</c:v>
                </c:pt>
                <c:pt idx="90">
                  <c:v>43403</c:v>
                </c:pt>
                <c:pt idx="91">
                  <c:v>43404</c:v>
                </c:pt>
              </c:numCache>
            </c:numRef>
          </c:cat>
          <c:val>
            <c:numRef>
              <c:f>'6.1'!$D$34:$D$125</c:f>
            </c:numRef>
          </c:val>
          <c:smooth val="0"/>
          <c:extLst>
            <c:ext xmlns:c16="http://schemas.microsoft.com/office/drawing/2014/chart" uri="{C3380CC4-5D6E-409C-BE32-E72D297353CC}">
              <c16:uniqueId val="{00000001-C69D-C34E-81AA-44CF927D8F39}"/>
            </c:ext>
          </c:extLst>
        </c:ser>
        <c:ser>
          <c:idx val="2"/>
          <c:order val="2"/>
          <c:tx>
            <c:strRef>
              <c:f>'6.1'!$E$1</c:f>
              <c:strCache>
                <c:ptCount val="1"/>
                <c:pt idx="0">
                  <c:v>1997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'6.1'!$A$34:$B$125</c:f>
              <c:numCache>
                <c:formatCode>d\-mmm</c:formatCode>
                <c:ptCount val="92"/>
                <c:pt idx="0">
                  <c:v>43313</c:v>
                </c:pt>
                <c:pt idx="1">
                  <c:v>43314</c:v>
                </c:pt>
                <c:pt idx="2">
                  <c:v>43315</c:v>
                </c:pt>
                <c:pt idx="3">
                  <c:v>43316</c:v>
                </c:pt>
                <c:pt idx="4">
                  <c:v>43317</c:v>
                </c:pt>
                <c:pt idx="5">
                  <c:v>43318</c:v>
                </c:pt>
                <c:pt idx="6">
                  <c:v>43319</c:v>
                </c:pt>
                <c:pt idx="7">
                  <c:v>43320</c:v>
                </c:pt>
                <c:pt idx="8">
                  <c:v>43321</c:v>
                </c:pt>
                <c:pt idx="9">
                  <c:v>43322</c:v>
                </c:pt>
                <c:pt idx="10">
                  <c:v>43323</c:v>
                </c:pt>
                <c:pt idx="11">
                  <c:v>43324</c:v>
                </c:pt>
                <c:pt idx="12">
                  <c:v>43325</c:v>
                </c:pt>
                <c:pt idx="13">
                  <c:v>43326</c:v>
                </c:pt>
                <c:pt idx="14">
                  <c:v>43327</c:v>
                </c:pt>
                <c:pt idx="15">
                  <c:v>43328</c:v>
                </c:pt>
                <c:pt idx="16">
                  <c:v>43329</c:v>
                </c:pt>
                <c:pt idx="17">
                  <c:v>43330</c:v>
                </c:pt>
                <c:pt idx="18">
                  <c:v>43331</c:v>
                </c:pt>
                <c:pt idx="19">
                  <c:v>43332</c:v>
                </c:pt>
                <c:pt idx="20">
                  <c:v>43333</c:v>
                </c:pt>
                <c:pt idx="21">
                  <c:v>43334</c:v>
                </c:pt>
                <c:pt idx="22">
                  <c:v>43335</c:v>
                </c:pt>
                <c:pt idx="23">
                  <c:v>43336</c:v>
                </c:pt>
                <c:pt idx="24">
                  <c:v>43337</c:v>
                </c:pt>
                <c:pt idx="25">
                  <c:v>43338</c:v>
                </c:pt>
                <c:pt idx="26">
                  <c:v>43339</c:v>
                </c:pt>
                <c:pt idx="27">
                  <c:v>43340</c:v>
                </c:pt>
                <c:pt idx="28">
                  <c:v>43341</c:v>
                </c:pt>
                <c:pt idx="29">
                  <c:v>43342</c:v>
                </c:pt>
                <c:pt idx="30">
                  <c:v>43343</c:v>
                </c:pt>
                <c:pt idx="31">
                  <c:v>43344</c:v>
                </c:pt>
                <c:pt idx="32">
                  <c:v>43345</c:v>
                </c:pt>
                <c:pt idx="33">
                  <c:v>43346</c:v>
                </c:pt>
                <c:pt idx="34">
                  <c:v>43347</c:v>
                </c:pt>
                <c:pt idx="35">
                  <c:v>43348</c:v>
                </c:pt>
                <c:pt idx="36">
                  <c:v>43349</c:v>
                </c:pt>
                <c:pt idx="37">
                  <c:v>43350</c:v>
                </c:pt>
                <c:pt idx="38">
                  <c:v>43351</c:v>
                </c:pt>
                <c:pt idx="39">
                  <c:v>43352</c:v>
                </c:pt>
                <c:pt idx="40">
                  <c:v>43353</c:v>
                </c:pt>
                <c:pt idx="41">
                  <c:v>43354</c:v>
                </c:pt>
                <c:pt idx="42">
                  <c:v>43355</c:v>
                </c:pt>
                <c:pt idx="43">
                  <c:v>43356</c:v>
                </c:pt>
                <c:pt idx="44">
                  <c:v>43357</c:v>
                </c:pt>
                <c:pt idx="45">
                  <c:v>43358</c:v>
                </c:pt>
                <c:pt idx="46">
                  <c:v>43359</c:v>
                </c:pt>
                <c:pt idx="47">
                  <c:v>43360</c:v>
                </c:pt>
                <c:pt idx="48">
                  <c:v>43361</c:v>
                </c:pt>
                <c:pt idx="49">
                  <c:v>43362</c:v>
                </c:pt>
                <c:pt idx="50">
                  <c:v>43363</c:v>
                </c:pt>
                <c:pt idx="51">
                  <c:v>43364</c:v>
                </c:pt>
                <c:pt idx="52">
                  <c:v>43365</c:v>
                </c:pt>
                <c:pt idx="53">
                  <c:v>43366</c:v>
                </c:pt>
                <c:pt idx="54">
                  <c:v>43367</c:v>
                </c:pt>
                <c:pt idx="55">
                  <c:v>43368</c:v>
                </c:pt>
                <c:pt idx="56">
                  <c:v>43369</c:v>
                </c:pt>
                <c:pt idx="57">
                  <c:v>43370</c:v>
                </c:pt>
                <c:pt idx="58">
                  <c:v>43371</c:v>
                </c:pt>
                <c:pt idx="59">
                  <c:v>43372</c:v>
                </c:pt>
                <c:pt idx="60">
                  <c:v>43373</c:v>
                </c:pt>
                <c:pt idx="61">
                  <c:v>43374</c:v>
                </c:pt>
                <c:pt idx="62">
                  <c:v>43375</c:v>
                </c:pt>
                <c:pt idx="63">
                  <c:v>43376</c:v>
                </c:pt>
                <c:pt idx="64">
                  <c:v>43377</c:v>
                </c:pt>
                <c:pt idx="65">
                  <c:v>43378</c:v>
                </c:pt>
                <c:pt idx="66">
                  <c:v>43379</c:v>
                </c:pt>
                <c:pt idx="67">
                  <c:v>43380</c:v>
                </c:pt>
                <c:pt idx="68">
                  <c:v>43381</c:v>
                </c:pt>
                <c:pt idx="69">
                  <c:v>43382</c:v>
                </c:pt>
                <c:pt idx="70">
                  <c:v>43383</c:v>
                </c:pt>
                <c:pt idx="71">
                  <c:v>43384</c:v>
                </c:pt>
                <c:pt idx="72">
                  <c:v>43385</c:v>
                </c:pt>
                <c:pt idx="73">
                  <c:v>43386</c:v>
                </c:pt>
                <c:pt idx="74">
                  <c:v>43387</c:v>
                </c:pt>
                <c:pt idx="75">
                  <c:v>43388</c:v>
                </c:pt>
                <c:pt idx="76">
                  <c:v>43389</c:v>
                </c:pt>
                <c:pt idx="77">
                  <c:v>43390</c:v>
                </c:pt>
                <c:pt idx="78">
                  <c:v>43391</c:v>
                </c:pt>
                <c:pt idx="79">
                  <c:v>43392</c:v>
                </c:pt>
                <c:pt idx="80">
                  <c:v>43393</c:v>
                </c:pt>
                <c:pt idx="81">
                  <c:v>43394</c:v>
                </c:pt>
                <c:pt idx="82">
                  <c:v>43395</c:v>
                </c:pt>
                <c:pt idx="83">
                  <c:v>43396</c:v>
                </c:pt>
                <c:pt idx="84">
                  <c:v>43397</c:v>
                </c:pt>
                <c:pt idx="85">
                  <c:v>43398</c:v>
                </c:pt>
                <c:pt idx="86">
                  <c:v>43399</c:v>
                </c:pt>
                <c:pt idx="87">
                  <c:v>43400</c:v>
                </c:pt>
                <c:pt idx="88">
                  <c:v>43401</c:v>
                </c:pt>
                <c:pt idx="89">
                  <c:v>43402</c:v>
                </c:pt>
                <c:pt idx="90">
                  <c:v>43403</c:v>
                </c:pt>
                <c:pt idx="91">
                  <c:v>43404</c:v>
                </c:pt>
              </c:numCache>
            </c:numRef>
          </c:cat>
          <c:val>
            <c:numRef>
              <c:f>'6.1'!$E$34:$E$125</c:f>
              <c:numCache>
                <c:formatCode>0.0</c:formatCode>
                <c:ptCount val="92"/>
                <c:pt idx="0">
                  <c:v>8.9411467323239364</c:v>
                </c:pt>
                <c:pt idx="1">
                  <c:v>5.2064567798153236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4.3864826046164929E-2</c:v>
                </c:pt>
                <c:pt idx="8">
                  <c:v>6.7447809341436145</c:v>
                </c:pt>
                <c:pt idx="9">
                  <c:v>6.2902092373630145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0.75987837224839883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9.7544875366688792</c:v>
                </c:pt>
                <c:pt idx="53">
                  <c:v>9.433344821236922</c:v>
                </c:pt>
                <c:pt idx="54">
                  <c:v>7.0615865107297227</c:v>
                </c:pt>
                <c:pt idx="55">
                  <c:v>20.456468136068551</c:v>
                </c:pt>
                <c:pt idx="56">
                  <c:v>29.66874788052964</c:v>
                </c:pt>
                <c:pt idx="57">
                  <c:v>44.635113426829342</c:v>
                </c:pt>
                <c:pt idx="58">
                  <c:v>55.405473979371237</c:v>
                </c:pt>
                <c:pt idx="59">
                  <c:v>57.08303843911704</c:v>
                </c:pt>
                <c:pt idx="60">
                  <c:v>49.767650199388399</c:v>
                </c:pt>
                <c:pt idx="61">
                  <c:v>53.340878135442843</c:v>
                </c:pt>
                <c:pt idx="62">
                  <c:v>58.783815520136045</c:v>
                </c:pt>
                <c:pt idx="63">
                  <c:v>62.120257944022974</c:v>
                </c:pt>
                <c:pt idx="64">
                  <c:v>62.383674052120426</c:v>
                </c:pt>
                <c:pt idx="65">
                  <c:v>59.606497376712717</c:v>
                </c:pt>
                <c:pt idx="66">
                  <c:v>55.799760423585681</c:v>
                </c:pt>
                <c:pt idx="67">
                  <c:v>51.964060370066967</c:v>
                </c:pt>
                <c:pt idx="68">
                  <c:v>48.099976478164422</c:v>
                </c:pt>
                <c:pt idx="69">
                  <c:v>46.188268823885643</c:v>
                </c:pt>
                <c:pt idx="70">
                  <c:v>42.249479049630153</c:v>
                </c:pt>
                <c:pt idx="71">
                  <c:v>38.284133021805282</c:v>
                </c:pt>
                <c:pt idx="72">
                  <c:v>37.263895283748894</c:v>
                </c:pt>
                <c:pt idx="73">
                  <c:v>35.199335201370154</c:v>
                </c:pt>
                <c:pt idx="74">
                  <c:v>44.97808149814685</c:v>
                </c:pt>
                <c:pt idx="75">
                  <c:v>59.556334054842424</c:v>
                </c:pt>
                <c:pt idx="76">
                  <c:v>79.882250162939869</c:v>
                </c:pt>
                <c:pt idx="77">
                  <c:v>91.043028656358416</c:v>
                </c:pt>
                <c:pt idx="78">
                  <c:v>104.02349021900132</c:v>
                </c:pt>
                <c:pt idx="79">
                  <c:v>111.87192884962128</c:v>
                </c:pt>
                <c:pt idx="80">
                  <c:v>118.59963067200444</c:v>
                </c:pt>
                <c:pt idx="81">
                  <c:v>125.20873262080984</c:v>
                </c:pt>
                <c:pt idx="82">
                  <c:v>139.63113995697748</c:v>
                </c:pt>
                <c:pt idx="83">
                  <c:v>152.87879519550972</c:v>
                </c:pt>
                <c:pt idx="84">
                  <c:v>166.94609061395201</c:v>
                </c:pt>
                <c:pt idx="85">
                  <c:v>167.94722039726312</c:v>
                </c:pt>
                <c:pt idx="86">
                  <c:v>172.84940769180125</c:v>
                </c:pt>
                <c:pt idx="87">
                  <c:v>191.53666833771382</c:v>
                </c:pt>
                <c:pt idx="88">
                  <c:v>211.99591777914461</c:v>
                </c:pt>
                <c:pt idx="89">
                  <c:v>223.30530496162223</c:v>
                </c:pt>
                <c:pt idx="90">
                  <c:v>232.48368008611311</c:v>
                </c:pt>
                <c:pt idx="91">
                  <c:v>247.48439294217803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69D-C34E-81AA-44CF927D8F39}"/>
            </c:ext>
          </c:extLst>
        </c:ser>
        <c:ser>
          <c:idx val="3"/>
          <c:order val="3"/>
          <c:tx>
            <c:strRef>
              <c:f>'6.1'!$F$1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6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%"/>
                </a:schemeClr>
              </a:solidFill>
              <a:ln w="9525">
                <a:solidFill>
                  <a:schemeClr val="accent1">
                    <a:lumMod val="60%"/>
                  </a:schemeClr>
                </a:solidFill>
              </a:ln>
              <a:effectLst/>
            </c:spPr>
          </c:marker>
          <c:cat>
            <c:numRef>
              <c:f>'6.1'!$A$34:$B$125</c:f>
              <c:numCache>
                <c:formatCode>d\-mmm</c:formatCode>
                <c:ptCount val="92"/>
                <c:pt idx="0">
                  <c:v>43313</c:v>
                </c:pt>
                <c:pt idx="1">
                  <c:v>43314</c:v>
                </c:pt>
                <c:pt idx="2">
                  <c:v>43315</c:v>
                </c:pt>
                <c:pt idx="3">
                  <c:v>43316</c:v>
                </c:pt>
                <c:pt idx="4">
                  <c:v>43317</c:v>
                </c:pt>
                <c:pt idx="5">
                  <c:v>43318</c:v>
                </c:pt>
                <c:pt idx="6">
                  <c:v>43319</c:v>
                </c:pt>
                <c:pt idx="7">
                  <c:v>43320</c:v>
                </c:pt>
                <c:pt idx="8">
                  <c:v>43321</c:v>
                </c:pt>
                <c:pt idx="9">
                  <c:v>43322</c:v>
                </c:pt>
                <c:pt idx="10">
                  <c:v>43323</c:v>
                </c:pt>
                <c:pt idx="11">
                  <c:v>43324</c:v>
                </c:pt>
                <c:pt idx="12">
                  <c:v>43325</c:v>
                </c:pt>
                <c:pt idx="13">
                  <c:v>43326</c:v>
                </c:pt>
                <c:pt idx="14">
                  <c:v>43327</c:v>
                </c:pt>
                <c:pt idx="15">
                  <c:v>43328</c:v>
                </c:pt>
                <c:pt idx="16">
                  <c:v>43329</c:v>
                </c:pt>
                <c:pt idx="17">
                  <c:v>43330</c:v>
                </c:pt>
                <c:pt idx="18">
                  <c:v>43331</c:v>
                </c:pt>
                <c:pt idx="19">
                  <c:v>43332</c:v>
                </c:pt>
                <c:pt idx="20">
                  <c:v>43333</c:v>
                </c:pt>
                <c:pt idx="21">
                  <c:v>43334</c:v>
                </c:pt>
                <c:pt idx="22">
                  <c:v>43335</c:v>
                </c:pt>
                <c:pt idx="23">
                  <c:v>43336</c:v>
                </c:pt>
                <c:pt idx="24">
                  <c:v>43337</c:v>
                </c:pt>
                <c:pt idx="25">
                  <c:v>43338</c:v>
                </c:pt>
                <c:pt idx="26">
                  <c:v>43339</c:v>
                </c:pt>
                <c:pt idx="27">
                  <c:v>43340</c:v>
                </c:pt>
                <c:pt idx="28">
                  <c:v>43341</c:v>
                </c:pt>
                <c:pt idx="29">
                  <c:v>43342</c:v>
                </c:pt>
                <c:pt idx="30">
                  <c:v>43343</c:v>
                </c:pt>
                <c:pt idx="31">
                  <c:v>43344</c:v>
                </c:pt>
                <c:pt idx="32">
                  <c:v>43345</c:v>
                </c:pt>
                <c:pt idx="33">
                  <c:v>43346</c:v>
                </c:pt>
                <c:pt idx="34">
                  <c:v>43347</c:v>
                </c:pt>
                <c:pt idx="35">
                  <c:v>43348</c:v>
                </c:pt>
                <c:pt idx="36">
                  <c:v>43349</c:v>
                </c:pt>
                <c:pt idx="37">
                  <c:v>43350</c:v>
                </c:pt>
                <c:pt idx="38">
                  <c:v>43351</c:v>
                </c:pt>
                <c:pt idx="39">
                  <c:v>43352</c:v>
                </c:pt>
                <c:pt idx="40">
                  <c:v>43353</c:v>
                </c:pt>
                <c:pt idx="41">
                  <c:v>43354</c:v>
                </c:pt>
                <c:pt idx="42">
                  <c:v>43355</c:v>
                </c:pt>
                <c:pt idx="43">
                  <c:v>43356</c:v>
                </c:pt>
                <c:pt idx="44">
                  <c:v>43357</c:v>
                </c:pt>
                <c:pt idx="45">
                  <c:v>43358</c:v>
                </c:pt>
                <c:pt idx="46">
                  <c:v>43359</c:v>
                </c:pt>
                <c:pt idx="47">
                  <c:v>43360</c:v>
                </c:pt>
                <c:pt idx="48">
                  <c:v>43361</c:v>
                </c:pt>
                <c:pt idx="49">
                  <c:v>43362</c:v>
                </c:pt>
                <c:pt idx="50">
                  <c:v>43363</c:v>
                </c:pt>
                <c:pt idx="51">
                  <c:v>43364</c:v>
                </c:pt>
                <c:pt idx="52">
                  <c:v>43365</c:v>
                </c:pt>
                <c:pt idx="53">
                  <c:v>43366</c:v>
                </c:pt>
                <c:pt idx="54">
                  <c:v>43367</c:v>
                </c:pt>
                <c:pt idx="55">
                  <c:v>43368</c:v>
                </c:pt>
                <c:pt idx="56">
                  <c:v>43369</c:v>
                </c:pt>
                <c:pt idx="57">
                  <c:v>43370</c:v>
                </c:pt>
                <c:pt idx="58">
                  <c:v>43371</c:v>
                </c:pt>
                <c:pt idx="59">
                  <c:v>43372</c:v>
                </c:pt>
                <c:pt idx="60">
                  <c:v>43373</c:v>
                </c:pt>
                <c:pt idx="61">
                  <c:v>43374</c:v>
                </c:pt>
                <c:pt idx="62">
                  <c:v>43375</c:v>
                </c:pt>
                <c:pt idx="63">
                  <c:v>43376</c:v>
                </c:pt>
                <c:pt idx="64">
                  <c:v>43377</c:v>
                </c:pt>
                <c:pt idx="65">
                  <c:v>43378</c:v>
                </c:pt>
                <c:pt idx="66">
                  <c:v>43379</c:v>
                </c:pt>
                <c:pt idx="67">
                  <c:v>43380</c:v>
                </c:pt>
                <c:pt idx="68">
                  <c:v>43381</c:v>
                </c:pt>
                <c:pt idx="69">
                  <c:v>43382</c:v>
                </c:pt>
                <c:pt idx="70">
                  <c:v>43383</c:v>
                </c:pt>
                <c:pt idx="71">
                  <c:v>43384</c:v>
                </c:pt>
                <c:pt idx="72">
                  <c:v>43385</c:v>
                </c:pt>
                <c:pt idx="73">
                  <c:v>43386</c:v>
                </c:pt>
                <c:pt idx="74">
                  <c:v>43387</c:v>
                </c:pt>
                <c:pt idx="75">
                  <c:v>43388</c:v>
                </c:pt>
                <c:pt idx="76">
                  <c:v>43389</c:v>
                </c:pt>
                <c:pt idx="77">
                  <c:v>43390</c:v>
                </c:pt>
                <c:pt idx="78">
                  <c:v>43391</c:v>
                </c:pt>
                <c:pt idx="79">
                  <c:v>43392</c:v>
                </c:pt>
                <c:pt idx="80">
                  <c:v>43393</c:v>
                </c:pt>
                <c:pt idx="81">
                  <c:v>43394</c:v>
                </c:pt>
                <c:pt idx="82">
                  <c:v>43395</c:v>
                </c:pt>
                <c:pt idx="83">
                  <c:v>43396</c:v>
                </c:pt>
                <c:pt idx="84">
                  <c:v>43397</c:v>
                </c:pt>
                <c:pt idx="85">
                  <c:v>43398</c:v>
                </c:pt>
                <c:pt idx="86">
                  <c:v>43399</c:v>
                </c:pt>
                <c:pt idx="87">
                  <c:v>43400</c:v>
                </c:pt>
                <c:pt idx="88">
                  <c:v>43401</c:v>
                </c:pt>
                <c:pt idx="89">
                  <c:v>43402</c:v>
                </c:pt>
                <c:pt idx="90">
                  <c:v>43403</c:v>
                </c:pt>
                <c:pt idx="91">
                  <c:v>43404</c:v>
                </c:pt>
              </c:numCache>
            </c:numRef>
          </c:cat>
          <c:val>
            <c:numRef>
              <c:f>'6.1'!$F$34:$F$125</c:f>
            </c:numRef>
          </c:val>
          <c:smooth val="0"/>
          <c:extLst>
            <c:ext xmlns:c16="http://schemas.microsoft.com/office/drawing/2014/chart" uri="{C3380CC4-5D6E-409C-BE32-E72D297353CC}">
              <c16:uniqueId val="{00000003-C69D-C34E-81AA-44CF927D8F39}"/>
            </c:ext>
          </c:extLst>
        </c:ser>
        <c:ser>
          <c:idx val="4"/>
          <c:order val="4"/>
          <c:tx>
            <c:strRef>
              <c:f>'6.1'!$G$1</c:f>
              <c:strCache>
                <c:ptCount val="1"/>
                <c:pt idx="0">
                  <c:v>1998</c:v>
                </c:pt>
              </c:strCache>
            </c:strRef>
          </c:tx>
          <c:spPr>
            <a:ln w="28575" cap="rnd">
              <a:solidFill>
                <a:schemeClr val="accent3">
                  <a:lumMod val="60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'6.1'!$A$34:$B$125</c:f>
              <c:numCache>
                <c:formatCode>d\-mmm</c:formatCode>
                <c:ptCount val="92"/>
                <c:pt idx="0">
                  <c:v>43313</c:v>
                </c:pt>
                <c:pt idx="1">
                  <c:v>43314</c:v>
                </c:pt>
                <c:pt idx="2">
                  <c:v>43315</c:v>
                </c:pt>
                <c:pt idx="3">
                  <c:v>43316</c:v>
                </c:pt>
                <c:pt idx="4">
                  <c:v>43317</c:v>
                </c:pt>
                <c:pt idx="5">
                  <c:v>43318</c:v>
                </c:pt>
                <c:pt idx="6">
                  <c:v>43319</c:v>
                </c:pt>
                <c:pt idx="7">
                  <c:v>43320</c:v>
                </c:pt>
                <c:pt idx="8">
                  <c:v>43321</c:v>
                </c:pt>
                <c:pt idx="9">
                  <c:v>43322</c:v>
                </c:pt>
                <c:pt idx="10">
                  <c:v>43323</c:v>
                </c:pt>
                <c:pt idx="11">
                  <c:v>43324</c:v>
                </c:pt>
                <c:pt idx="12">
                  <c:v>43325</c:v>
                </c:pt>
                <c:pt idx="13">
                  <c:v>43326</c:v>
                </c:pt>
                <c:pt idx="14">
                  <c:v>43327</c:v>
                </c:pt>
                <c:pt idx="15">
                  <c:v>43328</c:v>
                </c:pt>
                <c:pt idx="16">
                  <c:v>43329</c:v>
                </c:pt>
                <c:pt idx="17">
                  <c:v>43330</c:v>
                </c:pt>
                <c:pt idx="18">
                  <c:v>43331</c:v>
                </c:pt>
                <c:pt idx="19">
                  <c:v>43332</c:v>
                </c:pt>
                <c:pt idx="20">
                  <c:v>43333</c:v>
                </c:pt>
                <c:pt idx="21">
                  <c:v>43334</c:v>
                </c:pt>
                <c:pt idx="22">
                  <c:v>43335</c:v>
                </c:pt>
                <c:pt idx="23">
                  <c:v>43336</c:v>
                </c:pt>
                <c:pt idx="24">
                  <c:v>43337</c:v>
                </c:pt>
                <c:pt idx="25">
                  <c:v>43338</c:v>
                </c:pt>
                <c:pt idx="26">
                  <c:v>43339</c:v>
                </c:pt>
                <c:pt idx="27">
                  <c:v>43340</c:v>
                </c:pt>
                <c:pt idx="28">
                  <c:v>43341</c:v>
                </c:pt>
                <c:pt idx="29">
                  <c:v>43342</c:v>
                </c:pt>
                <c:pt idx="30">
                  <c:v>43343</c:v>
                </c:pt>
                <c:pt idx="31">
                  <c:v>43344</c:v>
                </c:pt>
                <c:pt idx="32">
                  <c:v>43345</c:v>
                </c:pt>
                <c:pt idx="33">
                  <c:v>43346</c:v>
                </c:pt>
                <c:pt idx="34">
                  <c:v>43347</c:v>
                </c:pt>
                <c:pt idx="35">
                  <c:v>43348</c:v>
                </c:pt>
                <c:pt idx="36">
                  <c:v>43349</c:v>
                </c:pt>
                <c:pt idx="37">
                  <c:v>43350</c:v>
                </c:pt>
                <c:pt idx="38">
                  <c:v>43351</c:v>
                </c:pt>
                <c:pt idx="39">
                  <c:v>43352</c:v>
                </c:pt>
                <c:pt idx="40">
                  <c:v>43353</c:v>
                </c:pt>
                <c:pt idx="41">
                  <c:v>43354</c:v>
                </c:pt>
                <c:pt idx="42">
                  <c:v>43355</c:v>
                </c:pt>
                <c:pt idx="43">
                  <c:v>43356</c:v>
                </c:pt>
                <c:pt idx="44">
                  <c:v>43357</c:v>
                </c:pt>
                <c:pt idx="45">
                  <c:v>43358</c:v>
                </c:pt>
                <c:pt idx="46">
                  <c:v>43359</c:v>
                </c:pt>
                <c:pt idx="47">
                  <c:v>43360</c:v>
                </c:pt>
                <c:pt idx="48">
                  <c:v>43361</c:v>
                </c:pt>
                <c:pt idx="49">
                  <c:v>43362</c:v>
                </c:pt>
                <c:pt idx="50">
                  <c:v>43363</c:v>
                </c:pt>
                <c:pt idx="51">
                  <c:v>43364</c:v>
                </c:pt>
                <c:pt idx="52">
                  <c:v>43365</c:v>
                </c:pt>
                <c:pt idx="53">
                  <c:v>43366</c:v>
                </c:pt>
                <c:pt idx="54">
                  <c:v>43367</c:v>
                </c:pt>
                <c:pt idx="55">
                  <c:v>43368</c:v>
                </c:pt>
                <c:pt idx="56">
                  <c:v>43369</c:v>
                </c:pt>
                <c:pt idx="57">
                  <c:v>43370</c:v>
                </c:pt>
                <c:pt idx="58">
                  <c:v>43371</c:v>
                </c:pt>
                <c:pt idx="59">
                  <c:v>43372</c:v>
                </c:pt>
                <c:pt idx="60">
                  <c:v>43373</c:v>
                </c:pt>
                <c:pt idx="61">
                  <c:v>43374</c:v>
                </c:pt>
                <c:pt idx="62">
                  <c:v>43375</c:v>
                </c:pt>
                <c:pt idx="63">
                  <c:v>43376</c:v>
                </c:pt>
                <c:pt idx="64">
                  <c:v>43377</c:v>
                </c:pt>
                <c:pt idx="65">
                  <c:v>43378</c:v>
                </c:pt>
                <c:pt idx="66">
                  <c:v>43379</c:v>
                </c:pt>
                <c:pt idx="67">
                  <c:v>43380</c:v>
                </c:pt>
                <c:pt idx="68">
                  <c:v>43381</c:v>
                </c:pt>
                <c:pt idx="69">
                  <c:v>43382</c:v>
                </c:pt>
                <c:pt idx="70">
                  <c:v>43383</c:v>
                </c:pt>
                <c:pt idx="71">
                  <c:v>43384</c:v>
                </c:pt>
                <c:pt idx="72">
                  <c:v>43385</c:v>
                </c:pt>
                <c:pt idx="73">
                  <c:v>43386</c:v>
                </c:pt>
                <c:pt idx="74">
                  <c:v>43387</c:v>
                </c:pt>
                <c:pt idx="75">
                  <c:v>43388</c:v>
                </c:pt>
                <c:pt idx="76">
                  <c:v>43389</c:v>
                </c:pt>
                <c:pt idx="77">
                  <c:v>43390</c:v>
                </c:pt>
                <c:pt idx="78">
                  <c:v>43391</c:v>
                </c:pt>
                <c:pt idx="79">
                  <c:v>43392</c:v>
                </c:pt>
                <c:pt idx="80">
                  <c:v>43393</c:v>
                </c:pt>
                <c:pt idx="81">
                  <c:v>43394</c:v>
                </c:pt>
                <c:pt idx="82">
                  <c:v>43395</c:v>
                </c:pt>
                <c:pt idx="83">
                  <c:v>43396</c:v>
                </c:pt>
                <c:pt idx="84">
                  <c:v>43397</c:v>
                </c:pt>
                <c:pt idx="85">
                  <c:v>43398</c:v>
                </c:pt>
                <c:pt idx="86">
                  <c:v>43399</c:v>
                </c:pt>
                <c:pt idx="87">
                  <c:v>43400</c:v>
                </c:pt>
                <c:pt idx="88">
                  <c:v>43401</c:v>
                </c:pt>
                <c:pt idx="89">
                  <c:v>43402</c:v>
                </c:pt>
                <c:pt idx="90">
                  <c:v>43403</c:v>
                </c:pt>
                <c:pt idx="91">
                  <c:v>43404</c:v>
                </c:pt>
              </c:numCache>
            </c:numRef>
          </c:cat>
          <c:val>
            <c:numRef>
              <c:f>'6.1'!$G$34:$G$125</c:f>
              <c:numCache>
                <c:formatCode>0.0</c:formatCode>
                <c:ptCount val="92"/>
                <c:pt idx="0">
                  <c:v>0</c:v>
                </c:pt>
                <c:pt idx="1">
                  <c:v>0.68955247173380929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0.20091610809744953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1.7703605525418924</c:v>
                </c:pt>
                <c:pt idx="14">
                  <c:v>1.4006244867262954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2.3259161080974495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4.3105314927128306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2.3118316010551938</c:v>
                </c:pt>
                <c:pt idx="40">
                  <c:v>5.4849699313748719</c:v>
                </c:pt>
                <c:pt idx="41">
                  <c:v>5.564310697006575</c:v>
                </c:pt>
                <c:pt idx="42">
                  <c:v>2.5929295078067334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0.85678030562830987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0.4370272192085638</c:v>
                </c:pt>
                <c:pt idx="59">
                  <c:v>5.7409653053279843</c:v>
                </c:pt>
                <c:pt idx="60">
                  <c:v>10.914707500381951</c:v>
                </c:pt>
                <c:pt idx="61">
                  <c:v>5.0793332858987599</c:v>
                </c:pt>
                <c:pt idx="62">
                  <c:v>7.1499302450600428</c:v>
                </c:pt>
                <c:pt idx="63">
                  <c:v>10.117951616315395</c:v>
                </c:pt>
                <c:pt idx="64">
                  <c:v>8.0376177244128435</c:v>
                </c:pt>
                <c:pt idx="65">
                  <c:v>5.9099255850876142</c:v>
                </c:pt>
                <c:pt idx="66">
                  <c:v>12.644004958491193</c:v>
                </c:pt>
                <c:pt idx="67">
                  <c:v>10.333557430225003</c:v>
                </c:pt>
                <c:pt idx="68">
                  <c:v>20.849473538322449</c:v>
                </c:pt>
                <c:pt idx="69">
                  <c:v>28.224894596914947</c:v>
                </c:pt>
                <c:pt idx="70">
                  <c:v>34.472379332463376</c:v>
                </c:pt>
                <c:pt idx="71">
                  <c:v>35.642955634735578</c:v>
                </c:pt>
                <c:pt idx="72">
                  <c:v>36.738102512063804</c:v>
                </c:pt>
                <c:pt idx="73">
                  <c:v>37.759256715399353</c:v>
                </c:pt>
                <c:pt idx="74">
                  <c:v>41.679512446138318</c:v>
                </c:pt>
                <c:pt idx="75">
                  <c:v>41.538138834609605</c:v>
                </c:pt>
                <c:pt idx="76">
                  <c:v>42.327017905670019</c:v>
                </c:pt>
                <c:pt idx="77">
                  <c:v>44.038255114684908</c:v>
                </c:pt>
                <c:pt idx="78">
                  <c:v>44.682353040964173</c:v>
                </c:pt>
                <c:pt idx="79">
                  <c:v>41.296557437349911</c:v>
                </c:pt>
                <c:pt idx="80">
                  <c:v>44.818902116875933</c:v>
                </c:pt>
                <c:pt idx="81">
                  <c:v>50.23331380019463</c:v>
                </c:pt>
                <c:pt idx="82">
                  <c:v>65.453966750397342</c:v>
                </c:pt>
                <c:pt idx="83">
                  <c:v>80.484230684581746</c:v>
                </c:pt>
                <c:pt idx="84">
                  <c:v>86.404974378886081</c:v>
                </c:pt>
                <c:pt idx="85">
                  <c:v>89.243710999804037</c:v>
                </c:pt>
                <c:pt idx="86">
                  <c:v>88.035728802816735</c:v>
                </c:pt>
                <c:pt idx="87">
                  <c:v>86.781812978141076</c:v>
                </c:pt>
                <c:pt idx="88">
                  <c:v>85.482729086238521</c:v>
                </c:pt>
                <c:pt idx="89">
                  <c:v>85.130959243922746</c:v>
                </c:pt>
                <c:pt idx="90">
                  <c:v>80.760154040544776</c:v>
                </c:pt>
                <c:pt idx="91">
                  <c:v>79.346232750268243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69D-C34E-81AA-44CF927D8F39}"/>
            </c:ext>
          </c:extLst>
        </c:ser>
        <c:ser>
          <c:idx val="5"/>
          <c:order val="5"/>
          <c:tx>
            <c:strRef>
              <c:f>'6.1'!$H$1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6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%"/>
                </a:schemeClr>
              </a:solidFill>
              <a:ln w="9525">
                <a:solidFill>
                  <a:schemeClr val="accent5">
                    <a:lumMod val="60%"/>
                  </a:schemeClr>
                </a:solidFill>
              </a:ln>
              <a:effectLst/>
            </c:spPr>
          </c:marker>
          <c:cat>
            <c:numRef>
              <c:f>'6.1'!$A$34:$B$125</c:f>
              <c:numCache>
                <c:formatCode>d\-mmm</c:formatCode>
                <c:ptCount val="92"/>
                <c:pt idx="0">
                  <c:v>43313</c:v>
                </c:pt>
                <c:pt idx="1">
                  <c:v>43314</c:v>
                </c:pt>
                <c:pt idx="2">
                  <c:v>43315</c:v>
                </c:pt>
                <c:pt idx="3">
                  <c:v>43316</c:v>
                </c:pt>
                <c:pt idx="4">
                  <c:v>43317</c:v>
                </c:pt>
                <c:pt idx="5">
                  <c:v>43318</c:v>
                </c:pt>
                <c:pt idx="6">
                  <c:v>43319</c:v>
                </c:pt>
                <c:pt idx="7">
                  <c:v>43320</c:v>
                </c:pt>
                <c:pt idx="8">
                  <c:v>43321</c:v>
                </c:pt>
                <c:pt idx="9">
                  <c:v>43322</c:v>
                </c:pt>
                <c:pt idx="10">
                  <c:v>43323</c:v>
                </c:pt>
                <c:pt idx="11">
                  <c:v>43324</c:v>
                </c:pt>
                <c:pt idx="12">
                  <c:v>43325</c:v>
                </c:pt>
                <c:pt idx="13">
                  <c:v>43326</c:v>
                </c:pt>
                <c:pt idx="14">
                  <c:v>43327</c:v>
                </c:pt>
                <c:pt idx="15">
                  <c:v>43328</c:v>
                </c:pt>
                <c:pt idx="16">
                  <c:v>43329</c:v>
                </c:pt>
                <c:pt idx="17">
                  <c:v>43330</c:v>
                </c:pt>
                <c:pt idx="18">
                  <c:v>43331</c:v>
                </c:pt>
                <c:pt idx="19">
                  <c:v>43332</c:v>
                </c:pt>
                <c:pt idx="20">
                  <c:v>43333</c:v>
                </c:pt>
                <c:pt idx="21">
                  <c:v>43334</c:v>
                </c:pt>
                <c:pt idx="22">
                  <c:v>43335</c:v>
                </c:pt>
                <c:pt idx="23">
                  <c:v>43336</c:v>
                </c:pt>
                <c:pt idx="24">
                  <c:v>43337</c:v>
                </c:pt>
                <c:pt idx="25">
                  <c:v>43338</c:v>
                </c:pt>
                <c:pt idx="26">
                  <c:v>43339</c:v>
                </c:pt>
                <c:pt idx="27">
                  <c:v>43340</c:v>
                </c:pt>
                <c:pt idx="28">
                  <c:v>43341</c:v>
                </c:pt>
                <c:pt idx="29">
                  <c:v>43342</c:v>
                </c:pt>
                <c:pt idx="30">
                  <c:v>43343</c:v>
                </c:pt>
                <c:pt idx="31">
                  <c:v>43344</c:v>
                </c:pt>
                <c:pt idx="32">
                  <c:v>43345</c:v>
                </c:pt>
                <c:pt idx="33">
                  <c:v>43346</c:v>
                </c:pt>
                <c:pt idx="34">
                  <c:v>43347</c:v>
                </c:pt>
                <c:pt idx="35">
                  <c:v>43348</c:v>
                </c:pt>
                <c:pt idx="36">
                  <c:v>43349</c:v>
                </c:pt>
                <c:pt idx="37">
                  <c:v>43350</c:v>
                </c:pt>
                <c:pt idx="38">
                  <c:v>43351</c:v>
                </c:pt>
                <c:pt idx="39">
                  <c:v>43352</c:v>
                </c:pt>
                <c:pt idx="40">
                  <c:v>43353</c:v>
                </c:pt>
                <c:pt idx="41">
                  <c:v>43354</c:v>
                </c:pt>
                <c:pt idx="42">
                  <c:v>43355</c:v>
                </c:pt>
                <c:pt idx="43">
                  <c:v>43356</c:v>
                </c:pt>
                <c:pt idx="44">
                  <c:v>43357</c:v>
                </c:pt>
                <c:pt idx="45">
                  <c:v>43358</c:v>
                </c:pt>
                <c:pt idx="46">
                  <c:v>43359</c:v>
                </c:pt>
                <c:pt idx="47">
                  <c:v>43360</c:v>
                </c:pt>
                <c:pt idx="48">
                  <c:v>43361</c:v>
                </c:pt>
                <c:pt idx="49">
                  <c:v>43362</c:v>
                </c:pt>
                <c:pt idx="50">
                  <c:v>43363</c:v>
                </c:pt>
                <c:pt idx="51">
                  <c:v>43364</c:v>
                </c:pt>
                <c:pt idx="52">
                  <c:v>43365</c:v>
                </c:pt>
                <c:pt idx="53">
                  <c:v>43366</c:v>
                </c:pt>
                <c:pt idx="54">
                  <c:v>43367</c:v>
                </c:pt>
                <c:pt idx="55">
                  <c:v>43368</c:v>
                </c:pt>
                <c:pt idx="56">
                  <c:v>43369</c:v>
                </c:pt>
                <c:pt idx="57">
                  <c:v>43370</c:v>
                </c:pt>
                <c:pt idx="58">
                  <c:v>43371</c:v>
                </c:pt>
                <c:pt idx="59">
                  <c:v>43372</c:v>
                </c:pt>
                <c:pt idx="60">
                  <c:v>43373</c:v>
                </c:pt>
                <c:pt idx="61">
                  <c:v>43374</c:v>
                </c:pt>
                <c:pt idx="62">
                  <c:v>43375</c:v>
                </c:pt>
                <c:pt idx="63">
                  <c:v>43376</c:v>
                </c:pt>
                <c:pt idx="64">
                  <c:v>43377</c:v>
                </c:pt>
                <c:pt idx="65">
                  <c:v>43378</c:v>
                </c:pt>
                <c:pt idx="66">
                  <c:v>43379</c:v>
                </c:pt>
                <c:pt idx="67">
                  <c:v>43380</c:v>
                </c:pt>
                <c:pt idx="68">
                  <c:v>43381</c:v>
                </c:pt>
                <c:pt idx="69">
                  <c:v>43382</c:v>
                </c:pt>
                <c:pt idx="70">
                  <c:v>43383</c:v>
                </c:pt>
                <c:pt idx="71">
                  <c:v>43384</c:v>
                </c:pt>
                <c:pt idx="72">
                  <c:v>43385</c:v>
                </c:pt>
                <c:pt idx="73">
                  <c:v>43386</c:v>
                </c:pt>
                <c:pt idx="74">
                  <c:v>43387</c:v>
                </c:pt>
                <c:pt idx="75">
                  <c:v>43388</c:v>
                </c:pt>
                <c:pt idx="76">
                  <c:v>43389</c:v>
                </c:pt>
                <c:pt idx="77">
                  <c:v>43390</c:v>
                </c:pt>
                <c:pt idx="78">
                  <c:v>43391</c:v>
                </c:pt>
                <c:pt idx="79">
                  <c:v>43392</c:v>
                </c:pt>
                <c:pt idx="80">
                  <c:v>43393</c:v>
                </c:pt>
                <c:pt idx="81">
                  <c:v>43394</c:v>
                </c:pt>
                <c:pt idx="82">
                  <c:v>43395</c:v>
                </c:pt>
                <c:pt idx="83">
                  <c:v>43396</c:v>
                </c:pt>
                <c:pt idx="84">
                  <c:v>43397</c:v>
                </c:pt>
                <c:pt idx="85">
                  <c:v>43398</c:v>
                </c:pt>
                <c:pt idx="86">
                  <c:v>43399</c:v>
                </c:pt>
                <c:pt idx="87">
                  <c:v>43400</c:v>
                </c:pt>
                <c:pt idx="88">
                  <c:v>43401</c:v>
                </c:pt>
                <c:pt idx="89">
                  <c:v>43402</c:v>
                </c:pt>
                <c:pt idx="90">
                  <c:v>43403</c:v>
                </c:pt>
                <c:pt idx="91">
                  <c:v>43404</c:v>
                </c:pt>
              </c:numCache>
            </c:numRef>
          </c:cat>
          <c:val>
            <c:numRef>
              <c:f>'6.1'!$H$34:$H$125</c:f>
            </c:numRef>
          </c:val>
          <c:smooth val="0"/>
          <c:extLst>
            <c:ext xmlns:c16="http://schemas.microsoft.com/office/drawing/2014/chart" uri="{C3380CC4-5D6E-409C-BE32-E72D297353CC}">
              <c16:uniqueId val="{00000005-C69D-C34E-81AA-44CF927D8F39}"/>
            </c:ext>
          </c:extLst>
        </c:ser>
        <c:ser>
          <c:idx val="6"/>
          <c:order val="6"/>
          <c:tx>
            <c:strRef>
              <c:f>'6.1'!$I$1</c:f>
              <c:strCache>
                <c:ptCount val="1"/>
                <c:pt idx="0">
                  <c:v>1999</c:v>
                </c:pt>
              </c:strCache>
            </c:strRef>
          </c:tx>
          <c:spPr>
            <a:ln w="28575" cap="rnd">
              <a:solidFill>
                <a:schemeClr val="accent1">
                  <a:lumMod val="80%"/>
                  <a:lumOff val="20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'6.1'!$A$34:$B$125</c:f>
              <c:numCache>
                <c:formatCode>d\-mmm</c:formatCode>
                <c:ptCount val="92"/>
                <c:pt idx="0">
                  <c:v>43313</c:v>
                </c:pt>
                <c:pt idx="1">
                  <c:v>43314</c:v>
                </c:pt>
                <c:pt idx="2">
                  <c:v>43315</c:v>
                </c:pt>
                <c:pt idx="3">
                  <c:v>43316</c:v>
                </c:pt>
                <c:pt idx="4">
                  <c:v>43317</c:v>
                </c:pt>
                <c:pt idx="5">
                  <c:v>43318</c:v>
                </c:pt>
                <c:pt idx="6">
                  <c:v>43319</c:v>
                </c:pt>
                <c:pt idx="7">
                  <c:v>43320</c:v>
                </c:pt>
                <c:pt idx="8">
                  <c:v>43321</c:v>
                </c:pt>
                <c:pt idx="9">
                  <c:v>43322</c:v>
                </c:pt>
                <c:pt idx="10">
                  <c:v>43323</c:v>
                </c:pt>
                <c:pt idx="11">
                  <c:v>43324</c:v>
                </c:pt>
                <c:pt idx="12">
                  <c:v>43325</c:v>
                </c:pt>
                <c:pt idx="13">
                  <c:v>43326</c:v>
                </c:pt>
                <c:pt idx="14">
                  <c:v>43327</c:v>
                </c:pt>
                <c:pt idx="15">
                  <c:v>43328</c:v>
                </c:pt>
                <c:pt idx="16">
                  <c:v>43329</c:v>
                </c:pt>
                <c:pt idx="17">
                  <c:v>43330</c:v>
                </c:pt>
                <c:pt idx="18">
                  <c:v>43331</c:v>
                </c:pt>
                <c:pt idx="19">
                  <c:v>43332</c:v>
                </c:pt>
                <c:pt idx="20">
                  <c:v>43333</c:v>
                </c:pt>
                <c:pt idx="21">
                  <c:v>43334</c:v>
                </c:pt>
                <c:pt idx="22">
                  <c:v>43335</c:v>
                </c:pt>
                <c:pt idx="23">
                  <c:v>43336</c:v>
                </c:pt>
                <c:pt idx="24">
                  <c:v>43337</c:v>
                </c:pt>
                <c:pt idx="25">
                  <c:v>43338</c:v>
                </c:pt>
                <c:pt idx="26">
                  <c:v>43339</c:v>
                </c:pt>
                <c:pt idx="27">
                  <c:v>43340</c:v>
                </c:pt>
                <c:pt idx="28">
                  <c:v>43341</c:v>
                </c:pt>
                <c:pt idx="29">
                  <c:v>43342</c:v>
                </c:pt>
                <c:pt idx="30">
                  <c:v>43343</c:v>
                </c:pt>
                <c:pt idx="31">
                  <c:v>43344</c:v>
                </c:pt>
                <c:pt idx="32">
                  <c:v>43345</c:v>
                </c:pt>
                <c:pt idx="33">
                  <c:v>43346</c:v>
                </c:pt>
                <c:pt idx="34">
                  <c:v>43347</c:v>
                </c:pt>
                <c:pt idx="35">
                  <c:v>43348</c:v>
                </c:pt>
                <c:pt idx="36">
                  <c:v>43349</c:v>
                </c:pt>
                <c:pt idx="37">
                  <c:v>43350</c:v>
                </c:pt>
                <c:pt idx="38">
                  <c:v>43351</c:v>
                </c:pt>
                <c:pt idx="39">
                  <c:v>43352</c:v>
                </c:pt>
                <c:pt idx="40">
                  <c:v>43353</c:v>
                </c:pt>
                <c:pt idx="41">
                  <c:v>43354</c:v>
                </c:pt>
                <c:pt idx="42">
                  <c:v>43355</c:v>
                </c:pt>
                <c:pt idx="43">
                  <c:v>43356</c:v>
                </c:pt>
                <c:pt idx="44">
                  <c:v>43357</c:v>
                </c:pt>
                <c:pt idx="45">
                  <c:v>43358</c:v>
                </c:pt>
                <c:pt idx="46">
                  <c:v>43359</c:v>
                </c:pt>
                <c:pt idx="47">
                  <c:v>43360</c:v>
                </c:pt>
                <c:pt idx="48">
                  <c:v>43361</c:v>
                </c:pt>
                <c:pt idx="49">
                  <c:v>43362</c:v>
                </c:pt>
                <c:pt idx="50">
                  <c:v>43363</c:v>
                </c:pt>
                <c:pt idx="51">
                  <c:v>43364</c:v>
                </c:pt>
                <c:pt idx="52">
                  <c:v>43365</c:v>
                </c:pt>
                <c:pt idx="53">
                  <c:v>43366</c:v>
                </c:pt>
                <c:pt idx="54">
                  <c:v>43367</c:v>
                </c:pt>
                <c:pt idx="55">
                  <c:v>43368</c:v>
                </c:pt>
                <c:pt idx="56">
                  <c:v>43369</c:v>
                </c:pt>
                <c:pt idx="57">
                  <c:v>43370</c:v>
                </c:pt>
                <c:pt idx="58">
                  <c:v>43371</c:v>
                </c:pt>
                <c:pt idx="59">
                  <c:v>43372</c:v>
                </c:pt>
                <c:pt idx="60">
                  <c:v>43373</c:v>
                </c:pt>
                <c:pt idx="61">
                  <c:v>43374</c:v>
                </c:pt>
                <c:pt idx="62">
                  <c:v>43375</c:v>
                </c:pt>
                <c:pt idx="63">
                  <c:v>43376</c:v>
                </c:pt>
                <c:pt idx="64">
                  <c:v>43377</c:v>
                </c:pt>
                <c:pt idx="65">
                  <c:v>43378</c:v>
                </c:pt>
                <c:pt idx="66">
                  <c:v>43379</c:v>
                </c:pt>
                <c:pt idx="67">
                  <c:v>43380</c:v>
                </c:pt>
                <c:pt idx="68">
                  <c:v>43381</c:v>
                </c:pt>
                <c:pt idx="69">
                  <c:v>43382</c:v>
                </c:pt>
                <c:pt idx="70">
                  <c:v>43383</c:v>
                </c:pt>
                <c:pt idx="71">
                  <c:v>43384</c:v>
                </c:pt>
                <c:pt idx="72">
                  <c:v>43385</c:v>
                </c:pt>
                <c:pt idx="73">
                  <c:v>43386</c:v>
                </c:pt>
                <c:pt idx="74">
                  <c:v>43387</c:v>
                </c:pt>
                <c:pt idx="75">
                  <c:v>43388</c:v>
                </c:pt>
                <c:pt idx="76">
                  <c:v>43389</c:v>
                </c:pt>
                <c:pt idx="77">
                  <c:v>43390</c:v>
                </c:pt>
                <c:pt idx="78">
                  <c:v>43391</c:v>
                </c:pt>
                <c:pt idx="79">
                  <c:v>43392</c:v>
                </c:pt>
                <c:pt idx="80">
                  <c:v>43393</c:v>
                </c:pt>
                <c:pt idx="81">
                  <c:v>43394</c:v>
                </c:pt>
                <c:pt idx="82">
                  <c:v>43395</c:v>
                </c:pt>
                <c:pt idx="83">
                  <c:v>43396</c:v>
                </c:pt>
                <c:pt idx="84">
                  <c:v>43397</c:v>
                </c:pt>
                <c:pt idx="85">
                  <c:v>43398</c:v>
                </c:pt>
                <c:pt idx="86">
                  <c:v>43399</c:v>
                </c:pt>
                <c:pt idx="87">
                  <c:v>43400</c:v>
                </c:pt>
                <c:pt idx="88">
                  <c:v>43401</c:v>
                </c:pt>
                <c:pt idx="89">
                  <c:v>43402</c:v>
                </c:pt>
                <c:pt idx="90">
                  <c:v>43403</c:v>
                </c:pt>
                <c:pt idx="91">
                  <c:v>43404</c:v>
                </c:pt>
              </c:numCache>
            </c:numRef>
          </c:cat>
          <c:val>
            <c:numRef>
              <c:f>'6.1'!$I$34:$I$125</c:f>
              <c:numCache>
                <c:formatCode>0.0</c:formatCode>
                <c:ptCount val="9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3.1804615626429085</c:v>
                </c:pt>
                <c:pt idx="24">
                  <c:v>4.2206633850260662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5.9597189249988576</c:v>
                </c:pt>
                <c:pt idx="40">
                  <c:v>1.8828572553185356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1.6592494414307781</c:v>
                </c:pt>
                <c:pt idx="47">
                  <c:v>3.2130136507940481</c:v>
                </c:pt>
                <c:pt idx="48">
                  <c:v>3.6764297588915005</c:v>
                </c:pt>
                <c:pt idx="49">
                  <c:v>7.0146915460012913</c:v>
                </c:pt>
                <c:pt idx="50">
                  <c:v>21.096705215074344</c:v>
                </c:pt>
                <c:pt idx="51">
                  <c:v>24.061175540039269</c:v>
                </c:pt>
                <c:pt idx="52">
                  <c:v>33.827567838612907</c:v>
                </c:pt>
                <c:pt idx="53">
                  <c:v>40.435836887886829</c:v>
                </c:pt>
                <c:pt idx="54">
                  <c:v>43.924543693658705</c:v>
                </c:pt>
                <c:pt idx="55">
                  <c:v>44.3309195718711</c:v>
                </c:pt>
                <c:pt idx="56">
                  <c:v>43.668199316332192</c:v>
                </c:pt>
                <c:pt idx="57">
                  <c:v>46.892991828924032</c:v>
                </c:pt>
                <c:pt idx="58">
                  <c:v>48.030019048132601</c:v>
                </c:pt>
                <c:pt idx="59">
                  <c:v>52.048242848537747</c:v>
                </c:pt>
                <c:pt idx="60">
                  <c:v>61.88502852185259</c:v>
                </c:pt>
                <c:pt idx="61">
                  <c:v>69.565783339627458</c:v>
                </c:pt>
                <c:pt idx="62">
                  <c:v>75.115103703044056</c:v>
                </c:pt>
                <c:pt idx="63">
                  <c:v>71.630493495352027</c:v>
                </c:pt>
                <c:pt idx="64">
                  <c:v>80.977242936782801</c:v>
                </c:pt>
                <c:pt idx="65">
                  <c:v>88.179447704674061</c:v>
                </c:pt>
                <c:pt idx="66">
                  <c:v>97.219649527057214</c:v>
                </c:pt>
                <c:pt idx="67">
                  <c:v>104.12132321091224</c:v>
                </c:pt>
                <c:pt idx="68">
                  <c:v>110.88723931900968</c:v>
                </c:pt>
                <c:pt idx="69">
                  <c:v>118.51018513007742</c:v>
                </c:pt>
                <c:pt idx="70">
                  <c:v>125.9929639832729</c:v>
                </c:pt>
                <c:pt idx="71">
                  <c:v>132.34800630496258</c:v>
                </c:pt>
                <c:pt idx="72">
                  <c:v>141.54892241306004</c:v>
                </c:pt>
                <c:pt idx="73">
                  <c:v>156.54150518782416</c:v>
                </c:pt>
                <c:pt idx="74">
                  <c:v>160.43345903177067</c:v>
                </c:pt>
                <c:pt idx="75">
                  <c:v>166.20797327070923</c:v>
                </c:pt>
                <c:pt idx="76">
                  <c:v>167.90425974917704</c:v>
                </c:pt>
                <c:pt idx="77">
                  <c:v>166.55127677470568</c:v>
                </c:pt>
                <c:pt idx="78">
                  <c:v>174.06810197371223</c:v>
                </c:pt>
                <c:pt idx="79">
                  <c:v>186.4120360998277</c:v>
                </c:pt>
                <c:pt idx="80">
                  <c:v>204.53259506506802</c:v>
                </c:pt>
                <c:pt idx="81">
                  <c:v>218.46913064219203</c:v>
                </c:pt>
                <c:pt idx="82">
                  <c:v>223.30381868011403</c:v>
                </c:pt>
                <c:pt idx="83">
                  <c:v>243.89930000560278</c:v>
                </c:pt>
                <c:pt idx="84">
                  <c:v>262.27694025163129</c:v>
                </c:pt>
                <c:pt idx="85">
                  <c:v>275.48319824007064</c:v>
                </c:pt>
                <c:pt idx="86">
                  <c:v>283.56335163630371</c:v>
                </c:pt>
                <c:pt idx="87">
                  <c:v>285.56994001330872</c:v>
                </c:pt>
                <c:pt idx="88">
                  <c:v>289.48752278807285</c:v>
                </c:pt>
                <c:pt idx="89">
                  <c:v>294.30930666476536</c:v>
                </c:pt>
                <c:pt idx="90">
                  <c:v>296.06145228105953</c:v>
                </c:pt>
                <c:pt idx="91">
                  <c:v>297.74509196639275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69D-C34E-81AA-44CF927D8F39}"/>
            </c:ext>
          </c:extLst>
        </c:ser>
        <c:ser>
          <c:idx val="7"/>
          <c:order val="7"/>
          <c:tx>
            <c:strRef>
              <c:f>'6.1'!$J$1</c:f>
              <c:strCache>
                <c:ptCount val="1"/>
              </c:strCache>
            </c:strRef>
          </c:tx>
          <c:spPr>
            <a:ln w="28575" cap="rnd">
              <a:solidFill>
                <a:schemeClr val="accent3">
                  <a:lumMod val="80%"/>
                  <a:lumOff val="2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%"/>
                  <a:lumOff val="20%"/>
                </a:schemeClr>
              </a:solidFill>
              <a:ln w="9525">
                <a:solidFill>
                  <a:schemeClr val="accent3">
                    <a:lumMod val="80%"/>
                    <a:lumOff val="20%"/>
                  </a:schemeClr>
                </a:solidFill>
              </a:ln>
              <a:effectLst/>
            </c:spPr>
          </c:marker>
          <c:cat>
            <c:numRef>
              <c:f>'6.1'!$A$34:$B$125</c:f>
              <c:numCache>
                <c:formatCode>d\-mmm</c:formatCode>
                <c:ptCount val="92"/>
                <c:pt idx="0">
                  <c:v>43313</c:v>
                </c:pt>
                <c:pt idx="1">
                  <c:v>43314</c:v>
                </c:pt>
                <c:pt idx="2">
                  <c:v>43315</c:v>
                </c:pt>
                <c:pt idx="3">
                  <c:v>43316</c:v>
                </c:pt>
                <c:pt idx="4">
                  <c:v>43317</c:v>
                </c:pt>
                <c:pt idx="5">
                  <c:v>43318</c:v>
                </c:pt>
                <c:pt idx="6">
                  <c:v>43319</c:v>
                </c:pt>
                <c:pt idx="7">
                  <c:v>43320</c:v>
                </c:pt>
                <c:pt idx="8">
                  <c:v>43321</c:v>
                </c:pt>
                <c:pt idx="9">
                  <c:v>43322</c:v>
                </c:pt>
                <c:pt idx="10">
                  <c:v>43323</c:v>
                </c:pt>
                <c:pt idx="11">
                  <c:v>43324</c:v>
                </c:pt>
                <c:pt idx="12">
                  <c:v>43325</c:v>
                </c:pt>
                <c:pt idx="13">
                  <c:v>43326</c:v>
                </c:pt>
                <c:pt idx="14">
                  <c:v>43327</c:v>
                </c:pt>
                <c:pt idx="15">
                  <c:v>43328</c:v>
                </c:pt>
                <c:pt idx="16">
                  <c:v>43329</c:v>
                </c:pt>
                <c:pt idx="17">
                  <c:v>43330</c:v>
                </c:pt>
                <c:pt idx="18">
                  <c:v>43331</c:v>
                </c:pt>
                <c:pt idx="19">
                  <c:v>43332</c:v>
                </c:pt>
                <c:pt idx="20">
                  <c:v>43333</c:v>
                </c:pt>
                <c:pt idx="21">
                  <c:v>43334</c:v>
                </c:pt>
                <c:pt idx="22">
                  <c:v>43335</c:v>
                </c:pt>
                <c:pt idx="23">
                  <c:v>43336</c:v>
                </c:pt>
                <c:pt idx="24">
                  <c:v>43337</c:v>
                </c:pt>
                <c:pt idx="25">
                  <c:v>43338</c:v>
                </c:pt>
                <c:pt idx="26">
                  <c:v>43339</c:v>
                </c:pt>
                <c:pt idx="27">
                  <c:v>43340</c:v>
                </c:pt>
                <c:pt idx="28">
                  <c:v>43341</c:v>
                </c:pt>
                <c:pt idx="29">
                  <c:v>43342</c:v>
                </c:pt>
                <c:pt idx="30">
                  <c:v>43343</c:v>
                </c:pt>
                <c:pt idx="31">
                  <c:v>43344</c:v>
                </c:pt>
                <c:pt idx="32">
                  <c:v>43345</c:v>
                </c:pt>
                <c:pt idx="33">
                  <c:v>43346</c:v>
                </c:pt>
                <c:pt idx="34">
                  <c:v>43347</c:v>
                </c:pt>
                <c:pt idx="35">
                  <c:v>43348</c:v>
                </c:pt>
                <c:pt idx="36">
                  <c:v>43349</c:v>
                </c:pt>
                <c:pt idx="37">
                  <c:v>43350</c:v>
                </c:pt>
                <c:pt idx="38">
                  <c:v>43351</c:v>
                </c:pt>
                <c:pt idx="39">
                  <c:v>43352</c:v>
                </c:pt>
                <c:pt idx="40">
                  <c:v>43353</c:v>
                </c:pt>
                <c:pt idx="41">
                  <c:v>43354</c:v>
                </c:pt>
                <c:pt idx="42">
                  <c:v>43355</c:v>
                </c:pt>
                <c:pt idx="43">
                  <c:v>43356</c:v>
                </c:pt>
                <c:pt idx="44">
                  <c:v>43357</c:v>
                </c:pt>
                <c:pt idx="45">
                  <c:v>43358</c:v>
                </c:pt>
                <c:pt idx="46">
                  <c:v>43359</c:v>
                </c:pt>
                <c:pt idx="47">
                  <c:v>43360</c:v>
                </c:pt>
                <c:pt idx="48">
                  <c:v>43361</c:v>
                </c:pt>
                <c:pt idx="49">
                  <c:v>43362</c:v>
                </c:pt>
                <c:pt idx="50">
                  <c:v>43363</c:v>
                </c:pt>
                <c:pt idx="51">
                  <c:v>43364</c:v>
                </c:pt>
                <c:pt idx="52">
                  <c:v>43365</c:v>
                </c:pt>
                <c:pt idx="53">
                  <c:v>43366</c:v>
                </c:pt>
                <c:pt idx="54">
                  <c:v>43367</c:v>
                </c:pt>
                <c:pt idx="55">
                  <c:v>43368</c:v>
                </c:pt>
                <c:pt idx="56">
                  <c:v>43369</c:v>
                </c:pt>
                <c:pt idx="57">
                  <c:v>43370</c:v>
                </c:pt>
                <c:pt idx="58">
                  <c:v>43371</c:v>
                </c:pt>
                <c:pt idx="59">
                  <c:v>43372</c:v>
                </c:pt>
                <c:pt idx="60">
                  <c:v>43373</c:v>
                </c:pt>
                <c:pt idx="61">
                  <c:v>43374</c:v>
                </c:pt>
                <c:pt idx="62">
                  <c:v>43375</c:v>
                </c:pt>
                <c:pt idx="63">
                  <c:v>43376</c:v>
                </c:pt>
                <c:pt idx="64">
                  <c:v>43377</c:v>
                </c:pt>
                <c:pt idx="65">
                  <c:v>43378</c:v>
                </c:pt>
                <c:pt idx="66">
                  <c:v>43379</c:v>
                </c:pt>
                <c:pt idx="67">
                  <c:v>43380</c:v>
                </c:pt>
                <c:pt idx="68">
                  <c:v>43381</c:v>
                </c:pt>
                <c:pt idx="69">
                  <c:v>43382</c:v>
                </c:pt>
                <c:pt idx="70">
                  <c:v>43383</c:v>
                </c:pt>
                <c:pt idx="71">
                  <c:v>43384</c:v>
                </c:pt>
                <c:pt idx="72">
                  <c:v>43385</c:v>
                </c:pt>
                <c:pt idx="73">
                  <c:v>43386</c:v>
                </c:pt>
                <c:pt idx="74">
                  <c:v>43387</c:v>
                </c:pt>
                <c:pt idx="75">
                  <c:v>43388</c:v>
                </c:pt>
                <c:pt idx="76">
                  <c:v>43389</c:v>
                </c:pt>
                <c:pt idx="77">
                  <c:v>43390</c:v>
                </c:pt>
                <c:pt idx="78">
                  <c:v>43391</c:v>
                </c:pt>
                <c:pt idx="79">
                  <c:v>43392</c:v>
                </c:pt>
                <c:pt idx="80">
                  <c:v>43393</c:v>
                </c:pt>
                <c:pt idx="81">
                  <c:v>43394</c:v>
                </c:pt>
                <c:pt idx="82">
                  <c:v>43395</c:v>
                </c:pt>
                <c:pt idx="83">
                  <c:v>43396</c:v>
                </c:pt>
                <c:pt idx="84">
                  <c:v>43397</c:v>
                </c:pt>
                <c:pt idx="85">
                  <c:v>43398</c:v>
                </c:pt>
                <c:pt idx="86">
                  <c:v>43399</c:v>
                </c:pt>
                <c:pt idx="87">
                  <c:v>43400</c:v>
                </c:pt>
                <c:pt idx="88">
                  <c:v>43401</c:v>
                </c:pt>
                <c:pt idx="89">
                  <c:v>43402</c:v>
                </c:pt>
                <c:pt idx="90">
                  <c:v>43403</c:v>
                </c:pt>
                <c:pt idx="91">
                  <c:v>43404</c:v>
                </c:pt>
              </c:numCache>
            </c:numRef>
          </c:cat>
          <c:val>
            <c:numRef>
              <c:f>'6.1'!$J$34:$J$125</c:f>
            </c:numRef>
          </c:val>
          <c:smooth val="0"/>
          <c:extLst>
            <c:ext xmlns:c16="http://schemas.microsoft.com/office/drawing/2014/chart" uri="{C3380CC4-5D6E-409C-BE32-E72D297353CC}">
              <c16:uniqueId val="{00000007-C69D-C34E-81AA-44CF927D8F39}"/>
            </c:ext>
          </c:extLst>
        </c:ser>
        <c:ser>
          <c:idx val="8"/>
          <c:order val="8"/>
          <c:tx>
            <c:strRef>
              <c:f>'6.1'!$K$1</c:f>
              <c:strCache>
                <c:ptCount val="1"/>
                <c:pt idx="0">
                  <c:v>2000</c:v>
                </c:pt>
              </c:strCache>
            </c:strRef>
          </c:tx>
          <c:spPr>
            <a:ln w="28575" cap="rnd">
              <a:solidFill>
                <a:schemeClr val="accent5">
                  <a:lumMod val="80%"/>
                  <a:lumOff val="20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'6.1'!$A$34:$B$125</c:f>
              <c:numCache>
                <c:formatCode>d\-mmm</c:formatCode>
                <c:ptCount val="92"/>
                <c:pt idx="0">
                  <c:v>43313</c:v>
                </c:pt>
                <c:pt idx="1">
                  <c:v>43314</c:v>
                </c:pt>
                <c:pt idx="2">
                  <c:v>43315</c:v>
                </c:pt>
                <c:pt idx="3">
                  <c:v>43316</c:v>
                </c:pt>
                <c:pt idx="4">
                  <c:v>43317</c:v>
                </c:pt>
                <c:pt idx="5">
                  <c:v>43318</c:v>
                </c:pt>
                <c:pt idx="6">
                  <c:v>43319</c:v>
                </c:pt>
                <c:pt idx="7">
                  <c:v>43320</c:v>
                </c:pt>
                <c:pt idx="8">
                  <c:v>43321</c:v>
                </c:pt>
                <c:pt idx="9">
                  <c:v>43322</c:v>
                </c:pt>
                <c:pt idx="10">
                  <c:v>43323</c:v>
                </c:pt>
                <c:pt idx="11">
                  <c:v>43324</c:v>
                </c:pt>
                <c:pt idx="12">
                  <c:v>43325</c:v>
                </c:pt>
                <c:pt idx="13">
                  <c:v>43326</c:v>
                </c:pt>
                <c:pt idx="14">
                  <c:v>43327</c:v>
                </c:pt>
                <c:pt idx="15">
                  <c:v>43328</c:v>
                </c:pt>
                <c:pt idx="16">
                  <c:v>43329</c:v>
                </c:pt>
                <c:pt idx="17">
                  <c:v>43330</c:v>
                </c:pt>
                <c:pt idx="18">
                  <c:v>43331</c:v>
                </c:pt>
                <c:pt idx="19">
                  <c:v>43332</c:v>
                </c:pt>
                <c:pt idx="20">
                  <c:v>43333</c:v>
                </c:pt>
                <c:pt idx="21">
                  <c:v>43334</c:v>
                </c:pt>
                <c:pt idx="22">
                  <c:v>43335</c:v>
                </c:pt>
                <c:pt idx="23">
                  <c:v>43336</c:v>
                </c:pt>
                <c:pt idx="24">
                  <c:v>43337</c:v>
                </c:pt>
                <c:pt idx="25">
                  <c:v>43338</c:v>
                </c:pt>
                <c:pt idx="26">
                  <c:v>43339</c:v>
                </c:pt>
                <c:pt idx="27">
                  <c:v>43340</c:v>
                </c:pt>
                <c:pt idx="28">
                  <c:v>43341</c:v>
                </c:pt>
                <c:pt idx="29">
                  <c:v>43342</c:v>
                </c:pt>
                <c:pt idx="30">
                  <c:v>43343</c:v>
                </c:pt>
                <c:pt idx="31">
                  <c:v>43344</c:v>
                </c:pt>
                <c:pt idx="32">
                  <c:v>43345</c:v>
                </c:pt>
                <c:pt idx="33">
                  <c:v>43346</c:v>
                </c:pt>
                <c:pt idx="34">
                  <c:v>43347</c:v>
                </c:pt>
                <c:pt idx="35">
                  <c:v>43348</c:v>
                </c:pt>
                <c:pt idx="36">
                  <c:v>43349</c:v>
                </c:pt>
                <c:pt idx="37">
                  <c:v>43350</c:v>
                </c:pt>
                <c:pt idx="38">
                  <c:v>43351</c:v>
                </c:pt>
                <c:pt idx="39">
                  <c:v>43352</c:v>
                </c:pt>
                <c:pt idx="40">
                  <c:v>43353</c:v>
                </c:pt>
                <c:pt idx="41">
                  <c:v>43354</c:v>
                </c:pt>
                <c:pt idx="42">
                  <c:v>43355</c:v>
                </c:pt>
                <c:pt idx="43">
                  <c:v>43356</c:v>
                </c:pt>
                <c:pt idx="44">
                  <c:v>43357</c:v>
                </c:pt>
                <c:pt idx="45">
                  <c:v>43358</c:v>
                </c:pt>
                <c:pt idx="46">
                  <c:v>43359</c:v>
                </c:pt>
                <c:pt idx="47">
                  <c:v>43360</c:v>
                </c:pt>
                <c:pt idx="48">
                  <c:v>43361</c:v>
                </c:pt>
                <c:pt idx="49">
                  <c:v>43362</c:v>
                </c:pt>
                <c:pt idx="50">
                  <c:v>43363</c:v>
                </c:pt>
                <c:pt idx="51">
                  <c:v>43364</c:v>
                </c:pt>
                <c:pt idx="52">
                  <c:v>43365</c:v>
                </c:pt>
                <c:pt idx="53">
                  <c:v>43366</c:v>
                </c:pt>
                <c:pt idx="54">
                  <c:v>43367</c:v>
                </c:pt>
                <c:pt idx="55">
                  <c:v>43368</c:v>
                </c:pt>
                <c:pt idx="56">
                  <c:v>43369</c:v>
                </c:pt>
                <c:pt idx="57">
                  <c:v>43370</c:v>
                </c:pt>
                <c:pt idx="58">
                  <c:v>43371</c:v>
                </c:pt>
                <c:pt idx="59">
                  <c:v>43372</c:v>
                </c:pt>
                <c:pt idx="60">
                  <c:v>43373</c:v>
                </c:pt>
                <c:pt idx="61">
                  <c:v>43374</c:v>
                </c:pt>
                <c:pt idx="62">
                  <c:v>43375</c:v>
                </c:pt>
                <c:pt idx="63">
                  <c:v>43376</c:v>
                </c:pt>
                <c:pt idx="64">
                  <c:v>43377</c:v>
                </c:pt>
                <c:pt idx="65">
                  <c:v>43378</c:v>
                </c:pt>
                <c:pt idx="66">
                  <c:v>43379</c:v>
                </c:pt>
                <c:pt idx="67">
                  <c:v>43380</c:v>
                </c:pt>
                <c:pt idx="68">
                  <c:v>43381</c:v>
                </c:pt>
                <c:pt idx="69">
                  <c:v>43382</c:v>
                </c:pt>
                <c:pt idx="70">
                  <c:v>43383</c:v>
                </c:pt>
                <c:pt idx="71">
                  <c:v>43384</c:v>
                </c:pt>
                <c:pt idx="72">
                  <c:v>43385</c:v>
                </c:pt>
                <c:pt idx="73">
                  <c:v>43386</c:v>
                </c:pt>
                <c:pt idx="74">
                  <c:v>43387</c:v>
                </c:pt>
                <c:pt idx="75">
                  <c:v>43388</c:v>
                </c:pt>
                <c:pt idx="76">
                  <c:v>43389</c:v>
                </c:pt>
                <c:pt idx="77">
                  <c:v>43390</c:v>
                </c:pt>
                <c:pt idx="78">
                  <c:v>43391</c:v>
                </c:pt>
                <c:pt idx="79">
                  <c:v>43392</c:v>
                </c:pt>
                <c:pt idx="80">
                  <c:v>43393</c:v>
                </c:pt>
                <c:pt idx="81">
                  <c:v>43394</c:v>
                </c:pt>
                <c:pt idx="82">
                  <c:v>43395</c:v>
                </c:pt>
                <c:pt idx="83">
                  <c:v>43396</c:v>
                </c:pt>
                <c:pt idx="84">
                  <c:v>43397</c:v>
                </c:pt>
                <c:pt idx="85">
                  <c:v>43398</c:v>
                </c:pt>
                <c:pt idx="86">
                  <c:v>43399</c:v>
                </c:pt>
                <c:pt idx="87">
                  <c:v>43400</c:v>
                </c:pt>
                <c:pt idx="88">
                  <c:v>43401</c:v>
                </c:pt>
                <c:pt idx="89">
                  <c:v>43402</c:v>
                </c:pt>
                <c:pt idx="90">
                  <c:v>43403</c:v>
                </c:pt>
                <c:pt idx="91">
                  <c:v>43404</c:v>
                </c:pt>
              </c:numCache>
            </c:numRef>
          </c:cat>
          <c:val>
            <c:numRef>
              <c:f>'6.1'!$K$34:$K$125</c:f>
              <c:numCache>
                <c:formatCode>0.0</c:formatCode>
                <c:ptCount val="92"/>
                <c:pt idx="0">
                  <c:v>5.0072899257351926</c:v>
                </c:pt>
                <c:pt idx="1">
                  <c:v>8.5756302762568914</c:v>
                </c:pt>
                <c:pt idx="2">
                  <c:v>8.9309581490602241</c:v>
                </c:pt>
                <c:pt idx="3">
                  <c:v>5.1997314000148096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5.5322653144466516</c:v>
                </c:pt>
                <c:pt idx="32">
                  <c:v>8.9050564225441011</c:v>
                </c:pt>
                <c:pt idx="33">
                  <c:v>11.138664838333852</c:v>
                </c:pt>
                <c:pt idx="34">
                  <c:v>8.3130657949161453</c:v>
                </c:pt>
                <c:pt idx="35">
                  <c:v>11.340474440327021</c:v>
                </c:pt>
                <c:pt idx="36">
                  <c:v>29.004625842542122</c:v>
                </c:pt>
                <c:pt idx="37">
                  <c:v>46.316049197016383</c:v>
                </c:pt>
                <c:pt idx="38">
                  <c:v>54.413393876542401</c:v>
                </c:pt>
                <c:pt idx="39">
                  <c:v>57.373112801541261</c:v>
                </c:pt>
                <c:pt idx="40">
                  <c:v>58.226806687416484</c:v>
                </c:pt>
                <c:pt idx="41">
                  <c:v>57.004777590034486</c:v>
                </c:pt>
                <c:pt idx="42">
                  <c:v>53.736099103537342</c:v>
                </c:pt>
                <c:pt idx="43">
                  <c:v>49.435348544968129</c:v>
                </c:pt>
                <c:pt idx="44">
                  <c:v>46.090212021486636</c:v>
                </c:pt>
                <c:pt idx="45">
                  <c:v>48.623920337376298</c:v>
                </c:pt>
                <c:pt idx="46">
                  <c:v>55.975477471114772</c:v>
                </c:pt>
                <c:pt idx="47">
                  <c:v>65.124178389338795</c:v>
                </c:pt>
                <c:pt idx="48">
                  <c:v>74.07509449743624</c:v>
                </c:pt>
                <c:pt idx="49">
                  <c:v>71.968911840101583</c:v>
                </c:pt>
                <c:pt idx="50">
                  <c:v>66.843608436003905</c:v>
                </c:pt>
                <c:pt idx="51">
                  <c:v>71.579163098318219</c:v>
                </c:pt>
                <c:pt idx="52">
                  <c:v>80.131269682606145</c:v>
                </c:pt>
                <c:pt idx="53">
                  <c:v>80.598362261291825</c:v>
                </c:pt>
                <c:pt idx="54">
                  <c:v>78.017301625203217</c:v>
                </c:pt>
                <c:pt idx="55">
                  <c:v>77.366206239047784</c:v>
                </c:pt>
                <c:pt idx="56">
                  <c:v>90.487576892599776</c:v>
                </c:pt>
                <c:pt idx="57">
                  <c:v>100.42023457373092</c:v>
                </c:pt>
                <c:pt idx="58">
                  <c:v>106.21281734849504</c:v>
                </c:pt>
                <c:pt idx="59">
                  <c:v>113.84642576428479</c:v>
                </c:pt>
                <c:pt idx="60">
                  <c:v>119.3462549158605</c:v>
                </c:pt>
                <c:pt idx="61">
                  <c:v>122.7366871529902</c:v>
                </c:pt>
                <c:pt idx="62">
                  <c:v>124.04132666534296</c:v>
                </c:pt>
                <c:pt idx="63">
                  <c:v>122.2935585629141</c:v>
                </c:pt>
                <c:pt idx="64">
                  <c:v>121.48405800434487</c:v>
                </c:pt>
                <c:pt idx="65">
                  <c:v>119.62440710213303</c:v>
                </c:pt>
                <c:pt idx="66">
                  <c:v>126.62379259798558</c:v>
                </c:pt>
                <c:pt idx="67">
                  <c:v>140.41435517072949</c:v>
                </c:pt>
                <c:pt idx="68">
                  <c:v>164.89027127882696</c:v>
                </c:pt>
                <c:pt idx="69">
                  <c:v>189.05777154534024</c:v>
                </c:pt>
                <c:pt idx="70">
                  <c:v>204.01113863382986</c:v>
                </c:pt>
                <c:pt idx="71">
                  <c:v>211.8224916351312</c:v>
                </c:pt>
                <c:pt idx="72">
                  <c:v>217.51379235861327</c:v>
                </c:pt>
                <c:pt idx="73">
                  <c:v>221.10637513337738</c:v>
                </c:pt>
                <c:pt idx="74">
                  <c:v>224.60210256222956</c:v>
                </c:pt>
                <c:pt idx="75">
                  <c:v>226.02147661425224</c:v>
                </c:pt>
                <c:pt idx="76">
                  <c:v>224.39368901864597</c:v>
                </c:pt>
                <c:pt idx="77">
                  <c:v>222.71960512674343</c:v>
                </c:pt>
                <c:pt idx="78">
                  <c:v>221.00006668938633</c:v>
                </c:pt>
                <c:pt idx="79">
                  <c:v>226.17282964433062</c:v>
                </c:pt>
                <c:pt idx="80">
                  <c:v>231.23981718099949</c:v>
                </c:pt>
                <c:pt idx="81">
                  <c:v>234.22060054573413</c:v>
                </c:pt>
                <c:pt idx="82">
                  <c:v>233.15177981172633</c:v>
                </c:pt>
                <c:pt idx="83">
                  <c:v>235.99943505025857</c:v>
                </c:pt>
                <c:pt idx="84">
                  <c:v>238.76500633076981</c:v>
                </c:pt>
                <c:pt idx="85">
                  <c:v>238.47553782348265</c:v>
                </c:pt>
                <c:pt idx="86">
                  <c:v>241.10653867734283</c:v>
                </c:pt>
                <c:pt idx="87">
                  <c:v>240.68455562577643</c:v>
                </c:pt>
                <c:pt idx="88">
                  <c:v>238.22713840054055</c:v>
                </c:pt>
                <c:pt idx="89">
                  <c:v>240.69355037640659</c:v>
                </c:pt>
                <c:pt idx="90">
                  <c:v>241.1014336976188</c:v>
                </c:pt>
                <c:pt idx="91">
                  <c:v>240.45987013091951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C69D-C34E-81AA-44CF927D8F39}"/>
            </c:ext>
          </c:extLst>
        </c:ser>
        <c:ser>
          <c:idx val="9"/>
          <c:order val="9"/>
          <c:tx>
            <c:strRef>
              <c:f>'6.1'!$L$1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8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%"/>
                </a:schemeClr>
              </a:solidFill>
              <a:ln w="9525">
                <a:solidFill>
                  <a:schemeClr val="accent1">
                    <a:lumMod val="80%"/>
                  </a:schemeClr>
                </a:solidFill>
              </a:ln>
              <a:effectLst/>
            </c:spPr>
          </c:marker>
          <c:cat>
            <c:numRef>
              <c:f>'6.1'!$A$34:$B$125</c:f>
              <c:numCache>
                <c:formatCode>d\-mmm</c:formatCode>
                <c:ptCount val="92"/>
                <c:pt idx="0">
                  <c:v>43313</c:v>
                </c:pt>
                <c:pt idx="1">
                  <c:v>43314</c:v>
                </c:pt>
                <c:pt idx="2">
                  <c:v>43315</c:v>
                </c:pt>
                <c:pt idx="3">
                  <c:v>43316</c:v>
                </c:pt>
                <c:pt idx="4">
                  <c:v>43317</c:v>
                </c:pt>
                <c:pt idx="5">
                  <c:v>43318</c:v>
                </c:pt>
                <c:pt idx="6">
                  <c:v>43319</c:v>
                </c:pt>
                <c:pt idx="7">
                  <c:v>43320</c:v>
                </c:pt>
                <c:pt idx="8">
                  <c:v>43321</c:v>
                </c:pt>
                <c:pt idx="9">
                  <c:v>43322</c:v>
                </c:pt>
                <c:pt idx="10">
                  <c:v>43323</c:v>
                </c:pt>
                <c:pt idx="11">
                  <c:v>43324</c:v>
                </c:pt>
                <c:pt idx="12">
                  <c:v>43325</c:v>
                </c:pt>
                <c:pt idx="13">
                  <c:v>43326</c:v>
                </c:pt>
                <c:pt idx="14">
                  <c:v>43327</c:v>
                </c:pt>
                <c:pt idx="15">
                  <c:v>43328</c:v>
                </c:pt>
                <c:pt idx="16">
                  <c:v>43329</c:v>
                </c:pt>
                <c:pt idx="17">
                  <c:v>43330</c:v>
                </c:pt>
                <c:pt idx="18">
                  <c:v>43331</c:v>
                </c:pt>
                <c:pt idx="19">
                  <c:v>43332</c:v>
                </c:pt>
                <c:pt idx="20">
                  <c:v>43333</c:v>
                </c:pt>
                <c:pt idx="21">
                  <c:v>43334</c:v>
                </c:pt>
                <c:pt idx="22">
                  <c:v>43335</c:v>
                </c:pt>
                <c:pt idx="23">
                  <c:v>43336</c:v>
                </c:pt>
                <c:pt idx="24">
                  <c:v>43337</c:v>
                </c:pt>
                <c:pt idx="25">
                  <c:v>43338</c:v>
                </c:pt>
                <c:pt idx="26">
                  <c:v>43339</c:v>
                </c:pt>
                <c:pt idx="27">
                  <c:v>43340</c:v>
                </c:pt>
                <c:pt idx="28">
                  <c:v>43341</c:v>
                </c:pt>
                <c:pt idx="29">
                  <c:v>43342</c:v>
                </c:pt>
                <c:pt idx="30">
                  <c:v>43343</c:v>
                </c:pt>
                <c:pt idx="31">
                  <c:v>43344</c:v>
                </c:pt>
                <c:pt idx="32">
                  <c:v>43345</c:v>
                </c:pt>
                <c:pt idx="33">
                  <c:v>43346</c:v>
                </c:pt>
                <c:pt idx="34">
                  <c:v>43347</c:v>
                </c:pt>
                <c:pt idx="35">
                  <c:v>43348</c:v>
                </c:pt>
                <c:pt idx="36">
                  <c:v>43349</c:v>
                </c:pt>
                <c:pt idx="37">
                  <c:v>43350</c:v>
                </c:pt>
                <c:pt idx="38">
                  <c:v>43351</c:v>
                </c:pt>
                <c:pt idx="39">
                  <c:v>43352</c:v>
                </c:pt>
                <c:pt idx="40">
                  <c:v>43353</c:v>
                </c:pt>
                <c:pt idx="41">
                  <c:v>43354</c:v>
                </c:pt>
                <c:pt idx="42">
                  <c:v>43355</c:v>
                </c:pt>
                <c:pt idx="43">
                  <c:v>43356</c:v>
                </c:pt>
                <c:pt idx="44">
                  <c:v>43357</c:v>
                </c:pt>
                <c:pt idx="45">
                  <c:v>43358</c:v>
                </c:pt>
                <c:pt idx="46">
                  <c:v>43359</c:v>
                </c:pt>
                <c:pt idx="47">
                  <c:v>43360</c:v>
                </c:pt>
                <c:pt idx="48">
                  <c:v>43361</c:v>
                </c:pt>
                <c:pt idx="49">
                  <c:v>43362</c:v>
                </c:pt>
                <c:pt idx="50">
                  <c:v>43363</c:v>
                </c:pt>
                <c:pt idx="51">
                  <c:v>43364</c:v>
                </c:pt>
                <c:pt idx="52">
                  <c:v>43365</c:v>
                </c:pt>
                <c:pt idx="53">
                  <c:v>43366</c:v>
                </c:pt>
                <c:pt idx="54">
                  <c:v>43367</c:v>
                </c:pt>
                <c:pt idx="55">
                  <c:v>43368</c:v>
                </c:pt>
                <c:pt idx="56">
                  <c:v>43369</c:v>
                </c:pt>
                <c:pt idx="57">
                  <c:v>43370</c:v>
                </c:pt>
                <c:pt idx="58">
                  <c:v>43371</c:v>
                </c:pt>
                <c:pt idx="59">
                  <c:v>43372</c:v>
                </c:pt>
                <c:pt idx="60">
                  <c:v>43373</c:v>
                </c:pt>
                <c:pt idx="61">
                  <c:v>43374</c:v>
                </c:pt>
                <c:pt idx="62">
                  <c:v>43375</c:v>
                </c:pt>
                <c:pt idx="63">
                  <c:v>43376</c:v>
                </c:pt>
                <c:pt idx="64">
                  <c:v>43377</c:v>
                </c:pt>
                <c:pt idx="65">
                  <c:v>43378</c:v>
                </c:pt>
                <c:pt idx="66">
                  <c:v>43379</c:v>
                </c:pt>
                <c:pt idx="67">
                  <c:v>43380</c:v>
                </c:pt>
                <c:pt idx="68">
                  <c:v>43381</c:v>
                </c:pt>
                <c:pt idx="69">
                  <c:v>43382</c:v>
                </c:pt>
                <c:pt idx="70">
                  <c:v>43383</c:v>
                </c:pt>
                <c:pt idx="71">
                  <c:v>43384</c:v>
                </c:pt>
                <c:pt idx="72">
                  <c:v>43385</c:v>
                </c:pt>
                <c:pt idx="73">
                  <c:v>43386</c:v>
                </c:pt>
                <c:pt idx="74">
                  <c:v>43387</c:v>
                </c:pt>
                <c:pt idx="75">
                  <c:v>43388</c:v>
                </c:pt>
                <c:pt idx="76">
                  <c:v>43389</c:v>
                </c:pt>
                <c:pt idx="77">
                  <c:v>43390</c:v>
                </c:pt>
                <c:pt idx="78">
                  <c:v>43391</c:v>
                </c:pt>
                <c:pt idx="79">
                  <c:v>43392</c:v>
                </c:pt>
                <c:pt idx="80">
                  <c:v>43393</c:v>
                </c:pt>
                <c:pt idx="81">
                  <c:v>43394</c:v>
                </c:pt>
                <c:pt idx="82">
                  <c:v>43395</c:v>
                </c:pt>
                <c:pt idx="83">
                  <c:v>43396</c:v>
                </c:pt>
                <c:pt idx="84">
                  <c:v>43397</c:v>
                </c:pt>
                <c:pt idx="85">
                  <c:v>43398</c:v>
                </c:pt>
                <c:pt idx="86">
                  <c:v>43399</c:v>
                </c:pt>
                <c:pt idx="87">
                  <c:v>43400</c:v>
                </c:pt>
                <c:pt idx="88">
                  <c:v>43401</c:v>
                </c:pt>
                <c:pt idx="89">
                  <c:v>43402</c:v>
                </c:pt>
                <c:pt idx="90">
                  <c:v>43403</c:v>
                </c:pt>
                <c:pt idx="91">
                  <c:v>43404</c:v>
                </c:pt>
              </c:numCache>
            </c:numRef>
          </c:cat>
          <c:val>
            <c:numRef>
              <c:f>'6.1'!$L$34:$L$125</c:f>
            </c:numRef>
          </c:val>
          <c:smooth val="0"/>
          <c:extLst>
            <c:ext xmlns:c16="http://schemas.microsoft.com/office/drawing/2014/chart" uri="{C3380CC4-5D6E-409C-BE32-E72D297353CC}">
              <c16:uniqueId val="{00000009-C69D-C34E-81AA-44CF927D8F39}"/>
            </c:ext>
          </c:extLst>
        </c:ser>
        <c:ser>
          <c:idx val="10"/>
          <c:order val="10"/>
          <c:tx>
            <c:strRef>
              <c:f>'6.1'!$M$1</c:f>
              <c:strCache>
                <c:ptCount val="1"/>
                <c:pt idx="0">
                  <c:v>2001</c:v>
                </c:pt>
              </c:strCache>
            </c:strRef>
          </c:tx>
          <c:spPr>
            <a:ln w="28575" cap="rnd">
              <a:solidFill>
                <a:schemeClr val="accent3">
                  <a:lumMod val="80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'6.1'!$A$34:$B$125</c:f>
              <c:numCache>
                <c:formatCode>d\-mmm</c:formatCode>
                <c:ptCount val="92"/>
                <c:pt idx="0">
                  <c:v>43313</c:v>
                </c:pt>
                <c:pt idx="1">
                  <c:v>43314</c:v>
                </c:pt>
                <c:pt idx="2">
                  <c:v>43315</c:v>
                </c:pt>
                <c:pt idx="3">
                  <c:v>43316</c:v>
                </c:pt>
                <c:pt idx="4">
                  <c:v>43317</c:v>
                </c:pt>
                <c:pt idx="5">
                  <c:v>43318</c:v>
                </c:pt>
                <c:pt idx="6">
                  <c:v>43319</c:v>
                </c:pt>
                <c:pt idx="7">
                  <c:v>43320</c:v>
                </c:pt>
                <c:pt idx="8">
                  <c:v>43321</c:v>
                </c:pt>
                <c:pt idx="9">
                  <c:v>43322</c:v>
                </c:pt>
                <c:pt idx="10">
                  <c:v>43323</c:v>
                </c:pt>
                <c:pt idx="11">
                  <c:v>43324</c:v>
                </c:pt>
                <c:pt idx="12">
                  <c:v>43325</c:v>
                </c:pt>
                <c:pt idx="13">
                  <c:v>43326</c:v>
                </c:pt>
                <c:pt idx="14">
                  <c:v>43327</c:v>
                </c:pt>
                <c:pt idx="15">
                  <c:v>43328</c:v>
                </c:pt>
                <c:pt idx="16">
                  <c:v>43329</c:v>
                </c:pt>
                <c:pt idx="17">
                  <c:v>43330</c:v>
                </c:pt>
                <c:pt idx="18">
                  <c:v>43331</c:v>
                </c:pt>
                <c:pt idx="19">
                  <c:v>43332</c:v>
                </c:pt>
                <c:pt idx="20">
                  <c:v>43333</c:v>
                </c:pt>
                <c:pt idx="21">
                  <c:v>43334</c:v>
                </c:pt>
                <c:pt idx="22">
                  <c:v>43335</c:v>
                </c:pt>
                <c:pt idx="23">
                  <c:v>43336</c:v>
                </c:pt>
                <c:pt idx="24">
                  <c:v>43337</c:v>
                </c:pt>
                <c:pt idx="25">
                  <c:v>43338</c:v>
                </c:pt>
                <c:pt idx="26">
                  <c:v>43339</c:v>
                </c:pt>
                <c:pt idx="27">
                  <c:v>43340</c:v>
                </c:pt>
                <c:pt idx="28">
                  <c:v>43341</c:v>
                </c:pt>
                <c:pt idx="29">
                  <c:v>43342</c:v>
                </c:pt>
                <c:pt idx="30">
                  <c:v>43343</c:v>
                </c:pt>
                <c:pt idx="31">
                  <c:v>43344</c:v>
                </c:pt>
                <c:pt idx="32">
                  <c:v>43345</c:v>
                </c:pt>
                <c:pt idx="33">
                  <c:v>43346</c:v>
                </c:pt>
                <c:pt idx="34">
                  <c:v>43347</c:v>
                </c:pt>
                <c:pt idx="35">
                  <c:v>43348</c:v>
                </c:pt>
                <c:pt idx="36">
                  <c:v>43349</c:v>
                </c:pt>
                <c:pt idx="37">
                  <c:v>43350</c:v>
                </c:pt>
                <c:pt idx="38">
                  <c:v>43351</c:v>
                </c:pt>
                <c:pt idx="39">
                  <c:v>43352</c:v>
                </c:pt>
                <c:pt idx="40">
                  <c:v>43353</c:v>
                </c:pt>
                <c:pt idx="41">
                  <c:v>43354</c:v>
                </c:pt>
                <c:pt idx="42">
                  <c:v>43355</c:v>
                </c:pt>
                <c:pt idx="43">
                  <c:v>43356</c:v>
                </c:pt>
                <c:pt idx="44">
                  <c:v>43357</c:v>
                </c:pt>
                <c:pt idx="45">
                  <c:v>43358</c:v>
                </c:pt>
                <c:pt idx="46">
                  <c:v>43359</c:v>
                </c:pt>
                <c:pt idx="47">
                  <c:v>43360</c:v>
                </c:pt>
                <c:pt idx="48">
                  <c:v>43361</c:v>
                </c:pt>
                <c:pt idx="49">
                  <c:v>43362</c:v>
                </c:pt>
                <c:pt idx="50">
                  <c:v>43363</c:v>
                </c:pt>
                <c:pt idx="51">
                  <c:v>43364</c:v>
                </c:pt>
                <c:pt idx="52">
                  <c:v>43365</c:v>
                </c:pt>
                <c:pt idx="53">
                  <c:v>43366</c:v>
                </c:pt>
                <c:pt idx="54">
                  <c:v>43367</c:v>
                </c:pt>
                <c:pt idx="55">
                  <c:v>43368</c:v>
                </c:pt>
                <c:pt idx="56">
                  <c:v>43369</c:v>
                </c:pt>
                <c:pt idx="57">
                  <c:v>43370</c:v>
                </c:pt>
                <c:pt idx="58">
                  <c:v>43371</c:v>
                </c:pt>
                <c:pt idx="59">
                  <c:v>43372</c:v>
                </c:pt>
                <c:pt idx="60">
                  <c:v>43373</c:v>
                </c:pt>
                <c:pt idx="61">
                  <c:v>43374</c:v>
                </c:pt>
                <c:pt idx="62">
                  <c:v>43375</c:v>
                </c:pt>
                <c:pt idx="63">
                  <c:v>43376</c:v>
                </c:pt>
                <c:pt idx="64">
                  <c:v>43377</c:v>
                </c:pt>
                <c:pt idx="65">
                  <c:v>43378</c:v>
                </c:pt>
                <c:pt idx="66">
                  <c:v>43379</c:v>
                </c:pt>
                <c:pt idx="67">
                  <c:v>43380</c:v>
                </c:pt>
                <c:pt idx="68">
                  <c:v>43381</c:v>
                </c:pt>
                <c:pt idx="69">
                  <c:v>43382</c:v>
                </c:pt>
                <c:pt idx="70">
                  <c:v>43383</c:v>
                </c:pt>
                <c:pt idx="71">
                  <c:v>43384</c:v>
                </c:pt>
                <c:pt idx="72">
                  <c:v>43385</c:v>
                </c:pt>
                <c:pt idx="73">
                  <c:v>43386</c:v>
                </c:pt>
                <c:pt idx="74">
                  <c:v>43387</c:v>
                </c:pt>
                <c:pt idx="75">
                  <c:v>43388</c:v>
                </c:pt>
                <c:pt idx="76">
                  <c:v>43389</c:v>
                </c:pt>
                <c:pt idx="77">
                  <c:v>43390</c:v>
                </c:pt>
                <c:pt idx="78">
                  <c:v>43391</c:v>
                </c:pt>
                <c:pt idx="79">
                  <c:v>43392</c:v>
                </c:pt>
                <c:pt idx="80">
                  <c:v>43393</c:v>
                </c:pt>
                <c:pt idx="81">
                  <c:v>43394</c:v>
                </c:pt>
                <c:pt idx="82">
                  <c:v>43395</c:v>
                </c:pt>
                <c:pt idx="83">
                  <c:v>43396</c:v>
                </c:pt>
                <c:pt idx="84">
                  <c:v>43397</c:v>
                </c:pt>
                <c:pt idx="85">
                  <c:v>43398</c:v>
                </c:pt>
                <c:pt idx="86">
                  <c:v>43399</c:v>
                </c:pt>
                <c:pt idx="87">
                  <c:v>43400</c:v>
                </c:pt>
                <c:pt idx="88">
                  <c:v>43401</c:v>
                </c:pt>
                <c:pt idx="89">
                  <c:v>43402</c:v>
                </c:pt>
                <c:pt idx="90">
                  <c:v>43403</c:v>
                </c:pt>
                <c:pt idx="91">
                  <c:v>43404</c:v>
                </c:pt>
              </c:numCache>
            </c:numRef>
          </c:cat>
          <c:val>
            <c:numRef>
              <c:f>'6.1'!$M$34:$M$125</c:f>
              <c:numCache>
                <c:formatCode>0.0</c:formatCode>
                <c:ptCount val="9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4.7790411080974495</c:v>
                </c:pt>
                <c:pt idx="33">
                  <c:v>11.351111062348744</c:v>
                </c:pt>
                <c:pt idx="34">
                  <c:v>9.8436938371128662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2.4427992249805657</c:v>
                </c:pt>
                <c:pt idx="46">
                  <c:v>4.7687153330780152</c:v>
                </c:pt>
                <c:pt idx="47">
                  <c:v>3.0313403019349598</c:v>
                </c:pt>
                <c:pt idx="48">
                  <c:v>1.2322564100324094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9.9770788987951171</c:v>
                </c:pt>
                <c:pt idx="55">
                  <c:v>22.728282363214412</c:v>
                </c:pt>
                <c:pt idx="56">
                  <c:v>29.326925744039126</c:v>
                </c:pt>
                <c:pt idx="57">
                  <c:v>32.810145222923097</c:v>
                </c:pt>
                <c:pt idx="58">
                  <c:v>33.213839108798332</c:v>
                </c:pt>
                <c:pt idx="59">
                  <c:v>40.462832139972704</c:v>
                </c:pt>
                <c:pt idx="60">
                  <c:v>47.560487378504938</c:v>
                </c:pt>
                <c:pt idx="61">
                  <c:v>50.553070153269061</c:v>
                </c:pt>
                <c:pt idx="62">
                  <c:v>48.496007537962264</c:v>
                </c:pt>
                <c:pt idx="63">
                  <c:v>45.400871014480771</c:v>
                </c:pt>
                <c:pt idx="64">
                  <c:v>43.258037122578223</c:v>
                </c:pt>
                <c:pt idx="65">
                  <c:v>42.058180034799392</c:v>
                </c:pt>
                <c:pt idx="66">
                  <c:v>49.710626755141739</c:v>
                </c:pt>
                <c:pt idx="67">
                  <c:v>59.198159024855357</c:v>
                </c:pt>
                <c:pt idx="68">
                  <c:v>57.634075132952809</c:v>
                </c:pt>
                <c:pt idx="69">
                  <c:v>68.890684310357187</c:v>
                </c:pt>
                <c:pt idx="70">
                  <c:v>73.040129830219342</c:v>
                </c:pt>
                <c:pt idx="71">
                  <c:v>75.103910015986685</c:v>
                </c:pt>
                <c:pt idx="72">
                  <c:v>74.112518431776437</c:v>
                </c:pt>
                <c:pt idx="73">
                  <c:v>73.067005968445315</c:v>
                </c:pt>
                <c:pt idx="74">
                  <c:v>74.940091887863517</c:v>
                </c:pt>
                <c:pt idx="75">
                  <c:v>76.733297715587128</c:v>
                </c:pt>
                <c:pt idx="76">
                  <c:v>91.327732342203092</c:v>
                </c:pt>
                <c:pt idx="77">
                  <c:v>107.70869432186016</c:v>
                </c:pt>
                <c:pt idx="78">
                  <c:v>119.91642861177579</c:v>
                </c:pt>
                <c:pt idx="79">
                  <c:v>125.017119494648</c:v>
                </c:pt>
                <c:pt idx="80">
                  <c:v>126.04839274560258</c:v>
                </c:pt>
                <c:pt idx="81">
                  <c:v>123.04687522538144</c:v>
                </c:pt>
                <c:pt idx="82">
                  <c:v>119.02191414049643</c:v>
                </c:pt>
                <c:pt idx="83">
                  <c:v>113.98261285728954</c:v>
                </c:pt>
                <c:pt idx="84">
                  <c:v>110.91197724124905</c:v>
                </c:pt>
                <c:pt idx="85">
                  <c:v>113.75926087071402</c:v>
                </c:pt>
                <c:pt idx="86">
                  <c:v>125.44958375847247</c:v>
                </c:pt>
                <c:pt idx="87">
                  <c:v>149.87634020270437</c:v>
                </c:pt>
                <c:pt idx="88">
                  <c:v>170.07725631080183</c:v>
                </c:pt>
                <c:pt idx="89">
                  <c:v>182.1221806833621</c:v>
                </c:pt>
                <c:pt idx="90">
                  <c:v>185.08744105375465</c:v>
                </c:pt>
                <c:pt idx="91">
                  <c:v>188.96620269030737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C69D-C34E-81AA-44CF927D8F39}"/>
            </c:ext>
          </c:extLst>
        </c:ser>
        <c:ser>
          <c:idx val="11"/>
          <c:order val="11"/>
          <c:tx>
            <c:strRef>
              <c:f>'6.1'!$N$1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8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%"/>
                </a:schemeClr>
              </a:solidFill>
              <a:ln w="9525">
                <a:solidFill>
                  <a:schemeClr val="accent5">
                    <a:lumMod val="80%"/>
                  </a:schemeClr>
                </a:solidFill>
              </a:ln>
              <a:effectLst/>
            </c:spPr>
          </c:marker>
          <c:cat>
            <c:numRef>
              <c:f>'6.1'!$A$34:$B$125</c:f>
              <c:numCache>
                <c:formatCode>d\-mmm</c:formatCode>
                <c:ptCount val="92"/>
                <c:pt idx="0">
                  <c:v>43313</c:v>
                </c:pt>
                <c:pt idx="1">
                  <c:v>43314</c:v>
                </c:pt>
                <c:pt idx="2">
                  <c:v>43315</c:v>
                </c:pt>
                <c:pt idx="3">
                  <c:v>43316</c:v>
                </c:pt>
                <c:pt idx="4">
                  <c:v>43317</c:v>
                </c:pt>
                <c:pt idx="5">
                  <c:v>43318</c:v>
                </c:pt>
                <c:pt idx="6">
                  <c:v>43319</c:v>
                </c:pt>
                <c:pt idx="7">
                  <c:v>43320</c:v>
                </c:pt>
                <c:pt idx="8">
                  <c:v>43321</c:v>
                </c:pt>
                <c:pt idx="9">
                  <c:v>43322</c:v>
                </c:pt>
                <c:pt idx="10">
                  <c:v>43323</c:v>
                </c:pt>
                <c:pt idx="11">
                  <c:v>43324</c:v>
                </c:pt>
                <c:pt idx="12">
                  <c:v>43325</c:v>
                </c:pt>
                <c:pt idx="13">
                  <c:v>43326</c:v>
                </c:pt>
                <c:pt idx="14">
                  <c:v>43327</c:v>
                </c:pt>
                <c:pt idx="15">
                  <c:v>43328</c:v>
                </c:pt>
                <c:pt idx="16">
                  <c:v>43329</c:v>
                </c:pt>
                <c:pt idx="17">
                  <c:v>43330</c:v>
                </c:pt>
                <c:pt idx="18">
                  <c:v>43331</c:v>
                </c:pt>
                <c:pt idx="19">
                  <c:v>43332</c:v>
                </c:pt>
                <c:pt idx="20">
                  <c:v>43333</c:v>
                </c:pt>
                <c:pt idx="21">
                  <c:v>43334</c:v>
                </c:pt>
                <c:pt idx="22">
                  <c:v>43335</c:v>
                </c:pt>
                <c:pt idx="23">
                  <c:v>43336</c:v>
                </c:pt>
                <c:pt idx="24">
                  <c:v>43337</c:v>
                </c:pt>
                <c:pt idx="25">
                  <c:v>43338</c:v>
                </c:pt>
                <c:pt idx="26">
                  <c:v>43339</c:v>
                </c:pt>
                <c:pt idx="27">
                  <c:v>43340</c:v>
                </c:pt>
                <c:pt idx="28">
                  <c:v>43341</c:v>
                </c:pt>
                <c:pt idx="29">
                  <c:v>43342</c:v>
                </c:pt>
                <c:pt idx="30">
                  <c:v>43343</c:v>
                </c:pt>
                <c:pt idx="31">
                  <c:v>43344</c:v>
                </c:pt>
                <c:pt idx="32">
                  <c:v>43345</c:v>
                </c:pt>
                <c:pt idx="33">
                  <c:v>43346</c:v>
                </c:pt>
                <c:pt idx="34">
                  <c:v>43347</c:v>
                </c:pt>
                <c:pt idx="35">
                  <c:v>43348</c:v>
                </c:pt>
                <c:pt idx="36">
                  <c:v>43349</c:v>
                </c:pt>
                <c:pt idx="37">
                  <c:v>43350</c:v>
                </c:pt>
                <c:pt idx="38">
                  <c:v>43351</c:v>
                </c:pt>
                <c:pt idx="39">
                  <c:v>43352</c:v>
                </c:pt>
                <c:pt idx="40">
                  <c:v>43353</c:v>
                </c:pt>
                <c:pt idx="41">
                  <c:v>43354</c:v>
                </c:pt>
                <c:pt idx="42">
                  <c:v>43355</c:v>
                </c:pt>
                <c:pt idx="43">
                  <c:v>43356</c:v>
                </c:pt>
                <c:pt idx="44">
                  <c:v>43357</c:v>
                </c:pt>
                <c:pt idx="45">
                  <c:v>43358</c:v>
                </c:pt>
                <c:pt idx="46">
                  <c:v>43359</c:v>
                </c:pt>
                <c:pt idx="47">
                  <c:v>43360</c:v>
                </c:pt>
                <c:pt idx="48">
                  <c:v>43361</c:v>
                </c:pt>
                <c:pt idx="49">
                  <c:v>43362</c:v>
                </c:pt>
                <c:pt idx="50">
                  <c:v>43363</c:v>
                </c:pt>
                <c:pt idx="51">
                  <c:v>43364</c:v>
                </c:pt>
                <c:pt idx="52">
                  <c:v>43365</c:v>
                </c:pt>
                <c:pt idx="53">
                  <c:v>43366</c:v>
                </c:pt>
                <c:pt idx="54">
                  <c:v>43367</c:v>
                </c:pt>
                <c:pt idx="55">
                  <c:v>43368</c:v>
                </c:pt>
                <c:pt idx="56">
                  <c:v>43369</c:v>
                </c:pt>
                <c:pt idx="57">
                  <c:v>43370</c:v>
                </c:pt>
                <c:pt idx="58">
                  <c:v>43371</c:v>
                </c:pt>
                <c:pt idx="59">
                  <c:v>43372</c:v>
                </c:pt>
                <c:pt idx="60">
                  <c:v>43373</c:v>
                </c:pt>
                <c:pt idx="61">
                  <c:v>43374</c:v>
                </c:pt>
                <c:pt idx="62">
                  <c:v>43375</c:v>
                </c:pt>
                <c:pt idx="63">
                  <c:v>43376</c:v>
                </c:pt>
                <c:pt idx="64">
                  <c:v>43377</c:v>
                </c:pt>
                <c:pt idx="65">
                  <c:v>43378</c:v>
                </c:pt>
                <c:pt idx="66">
                  <c:v>43379</c:v>
                </c:pt>
                <c:pt idx="67">
                  <c:v>43380</c:v>
                </c:pt>
                <c:pt idx="68">
                  <c:v>43381</c:v>
                </c:pt>
                <c:pt idx="69">
                  <c:v>43382</c:v>
                </c:pt>
                <c:pt idx="70">
                  <c:v>43383</c:v>
                </c:pt>
                <c:pt idx="71">
                  <c:v>43384</c:v>
                </c:pt>
                <c:pt idx="72">
                  <c:v>43385</c:v>
                </c:pt>
                <c:pt idx="73">
                  <c:v>43386</c:v>
                </c:pt>
                <c:pt idx="74">
                  <c:v>43387</c:v>
                </c:pt>
                <c:pt idx="75">
                  <c:v>43388</c:v>
                </c:pt>
                <c:pt idx="76">
                  <c:v>43389</c:v>
                </c:pt>
                <c:pt idx="77">
                  <c:v>43390</c:v>
                </c:pt>
                <c:pt idx="78">
                  <c:v>43391</c:v>
                </c:pt>
                <c:pt idx="79">
                  <c:v>43392</c:v>
                </c:pt>
                <c:pt idx="80">
                  <c:v>43393</c:v>
                </c:pt>
                <c:pt idx="81">
                  <c:v>43394</c:v>
                </c:pt>
                <c:pt idx="82">
                  <c:v>43395</c:v>
                </c:pt>
                <c:pt idx="83">
                  <c:v>43396</c:v>
                </c:pt>
                <c:pt idx="84">
                  <c:v>43397</c:v>
                </c:pt>
                <c:pt idx="85">
                  <c:v>43398</c:v>
                </c:pt>
                <c:pt idx="86">
                  <c:v>43399</c:v>
                </c:pt>
                <c:pt idx="87">
                  <c:v>43400</c:v>
                </c:pt>
                <c:pt idx="88">
                  <c:v>43401</c:v>
                </c:pt>
                <c:pt idx="89">
                  <c:v>43402</c:v>
                </c:pt>
                <c:pt idx="90">
                  <c:v>43403</c:v>
                </c:pt>
                <c:pt idx="91">
                  <c:v>43404</c:v>
                </c:pt>
              </c:numCache>
            </c:numRef>
          </c:cat>
          <c:val>
            <c:numRef>
              <c:f>'6.1'!$N$34:$N$125</c:f>
            </c:numRef>
          </c:val>
          <c:smooth val="0"/>
          <c:extLst>
            <c:ext xmlns:c16="http://schemas.microsoft.com/office/drawing/2014/chart" uri="{C3380CC4-5D6E-409C-BE32-E72D297353CC}">
              <c16:uniqueId val="{0000000B-C69D-C34E-81AA-44CF927D8F39}"/>
            </c:ext>
          </c:extLst>
        </c:ser>
        <c:ser>
          <c:idx val="12"/>
          <c:order val="12"/>
          <c:tx>
            <c:strRef>
              <c:f>'6.1'!$O$1</c:f>
              <c:strCache>
                <c:ptCount val="1"/>
                <c:pt idx="0">
                  <c:v>2002</c:v>
                </c:pt>
              </c:strCache>
            </c:strRef>
          </c:tx>
          <c:spPr>
            <a:ln w="28575" cap="rnd">
              <a:solidFill>
                <a:schemeClr val="accent1">
                  <a:lumMod val="60%"/>
                  <a:lumOff val="40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'6.1'!$A$34:$B$125</c:f>
              <c:numCache>
                <c:formatCode>d\-mmm</c:formatCode>
                <c:ptCount val="92"/>
                <c:pt idx="0">
                  <c:v>43313</c:v>
                </c:pt>
                <c:pt idx="1">
                  <c:v>43314</c:v>
                </c:pt>
                <c:pt idx="2">
                  <c:v>43315</c:v>
                </c:pt>
                <c:pt idx="3">
                  <c:v>43316</c:v>
                </c:pt>
                <c:pt idx="4">
                  <c:v>43317</c:v>
                </c:pt>
                <c:pt idx="5">
                  <c:v>43318</c:v>
                </c:pt>
                <c:pt idx="6">
                  <c:v>43319</c:v>
                </c:pt>
                <c:pt idx="7">
                  <c:v>43320</c:v>
                </c:pt>
                <c:pt idx="8">
                  <c:v>43321</c:v>
                </c:pt>
                <c:pt idx="9">
                  <c:v>43322</c:v>
                </c:pt>
                <c:pt idx="10">
                  <c:v>43323</c:v>
                </c:pt>
                <c:pt idx="11">
                  <c:v>43324</c:v>
                </c:pt>
                <c:pt idx="12">
                  <c:v>43325</c:v>
                </c:pt>
                <c:pt idx="13">
                  <c:v>43326</c:v>
                </c:pt>
                <c:pt idx="14">
                  <c:v>43327</c:v>
                </c:pt>
                <c:pt idx="15">
                  <c:v>43328</c:v>
                </c:pt>
                <c:pt idx="16">
                  <c:v>43329</c:v>
                </c:pt>
                <c:pt idx="17">
                  <c:v>43330</c:v>
                </c:pt>
                <c:pt idx="18">
                  <c:v>43331</c:v>
                </c:pt>
                <c:pt idx="19">
                  <c:v>43332</c:v>
                </c:pt>
                <c:pt idx="20">
                  <c:v>43333</c:v>
                </c:pt>
                <c:pt idx="21">
                  <c:v>43334</c:v>
                </c:pt>
                <c:pt idx="22">
                  <c:v>43335</c:v>
                </c:pt>
                <c:pt idx="23">
                  <c:v>43336</c:v>
                </c:pt>
                <c:pt idx="24">
                  <c:v>43337</c:v>
                </c:pt>
                <c:pt idx="25">
                  <c:v>43338</c:v>
                </c:pt>
                <c:pt idx="26">
                  <c:v>43339</c:v>
                </c:pt>
                <c:pt idx="27">
                  <c:v>43340</c:v>
                </c:pt>
                <c:pt idx="28">
                  <c:v>43341</c:v>
                </c:pt>
                <c:pt idx="29">
                  <c:v>43342</c:v>
                </c:pt>
                <c:pt idx="30">
                  <c:v>43343</c:v>
                </c:pt>
                <c:pt idx="31">
                  <c:v>43344</c:v>
                </c:pt>
                <c:pt idx="32">
                  <c:v>43345</c:v>
                </c:pt>
                <c:pt idx="33">
                  <c:v>43346</c:v>
                </c:pt>
                <c:pt idx="34">
                  <c:v>43347</c:v>
                </c:pt>
                <c:pt idx="35">
                  <c:v>43348</c:v>
                </c:pt>
                <c:pt idx="36">
                  <c:v>43349</c:v>
                </c:pt>
                <c:pt idx="37">
                  <c:v>43350</c:v>
                </c:pt>
                <c:pt idx="38">
                  <c:v>43351</c:v>
                </c:pt>
                <c:pt idx="39">
                  <c:v>43352</c:v>
                </c:pt>
                <c:pt idx="40">
                  <c:v>43353</c:v>
                </c:pt>
                <c:pt idx="41">
                  <c:v>43354</c:v>
                </c:pt>
                <c:pt idx="42">
                  <c:v>43355</c:v>
                </c:pt>
                <c:pt idx="43">
                  <c:v>43356</c:v>
                </c:pt>
                <c:pt idx="44">
                  <c:v>43357</c:v>
                </c:pt>
                <c:pt idx="45">
                  <c:v>43358</c:v>
                </c:pt>
                <c:pt idx="46">
                  <c:v>43359</c:v>
                </c:pt>
                <c:pt idx="47">
                  <c:v>43360</c:v>
                </c:pt>
                <c:pt idx="48">
                  <c:v>43361</c:v>
                </c:pt>
                <c:pt idx="49">
                  <c:v>43362</c:v>
                </c:pt>
                <c:pt idx="50">
                  <c:v>43363</c:v>
                </c:pt>
                <c:pt idx="51">
                  <c:v>43364</c:v>
                </c:pt>
                <c:pt idx="52">
                  <c:v>43365</c:v>
                </c:pt>
                <c:pt idx="53">
                  <c:v>43366</c:v>
                </c:pt>
                <c:pt idx="54">
                  <c:v>43367</c:v>
                </c:pt>
                <c:pt idx="55">
                  <c:v>43368</c:v>
                </c:pt>
                <c:pt idx="56">
                  <c:v>43369</c:v>
                </c:pt>
                <c:pt idx="57">
                  <c:v>43370</c:v>
                </c:pt>
                <c:pt idx="58">
                  <c:v>43371</c:v>
                </c:pt>
                <c:pt idx="59">
                  <c:v>43372</c:v>
                </c:pt>
                <c:pt idx="60">
                  <c:v>43373</c:v>
                </c:pt>
                <c:pt idx="61">
                  <c:v>43374</c:v>
                </c:pt>
                <c:pt idx="62">
                  <c:v>43375</c:v>
                </c:pt>
                <c:pt idx="63">
                  <c:v>43376</c:v>
                </c:pt>
                <c:pt idx="64">
                  <c:v>43377</c:v>
                </c:pt>
                <c:pt idx="65">
                  <c:v>43378</c:v>
                </c:pt>
                <c:pt idx="66">
                  <c:v>43379</c:v>
                </c:pt>
                <c:pt idx="67">
                  <c:v>43380</c:v>
                </c:pt>
                <c:pt idx="68">
                  <c:v>43381</c:v>
                </c:pt>
                <c:pt idx="69">
                  <c:v>43382</c:v>
                </c:pt>
                <c:pt idx="70">
                  <c:v>43383</c:v>
                </c:pt>
                <c:pt idx="71">
                  <c:v>43384</c:v>
                </c:pt>
                <c:pt idx="72">
                  <c:v>43385</c:v>
                </c:pt>
                <c:pt idx="73">
                  <c:v>43386</c:v>
                </c:pt>
                <c:pt idx="74">
                  <c:v>43387</c:v>
                </c:pt>
                <c:pt idx="75">
                  <c:v>43388</c:v>
                </c:pt>
                <c:pt idx="76">
                  <c:v>43389</c:v>
                </c:pt>
                <c:pt idx="77">
                  <c:v>43390</c:v>
                </c:pt>
                <c:pt idx="78">
                  <c:v>43391</c:v>
                </c:pt>
                <c:pt idx="79">
                  <c:v>43392</c:v>
                </c:pt>
                <c:pt idx="80">
                  <c:v>43393</c:v>
                </c:pt>
                <c:pt idx="81">
                  <c:v>43394</c:v>
                </c:pt>
                <c:pt idx="82">
                  <c:v>43395</c:v>
                </c:pt>
                <c:pt idx="83">
                  <c:v>43396</c:v>
                </c:pt>
                <c:pt idx="84">
                  <c:v>43397</c:v>
                </c:pt>
                <c:pt idx="85">
                  <c:v>43398</c:v>
                </c:pt>
                <c:pt idx="86">
                  <c:v>43399</c:v>
                </c:pt>
                <c:pt idx="87">
                  <c:v>43400</c:v>
                </c:pt>
                <c:pt idx="88">
                  <c:v>43401</c:v>
                </c:pt>
                <c:pt idx="89">
                  <c:v>43402</c:v>
                </c:pt>
                <c:pt idx="90">
                  <c:v>43403</c:v>
                </c:pt>
                <c:pt idx="91">
                  <c:v>43404</c:v>
                </c:pt>
              </c:numCache>
            </c:numRef>
          </c:cat>
          <c:val>
            <c:numRef>
              <c:f>'6.1'!$O$34:$O$125</c:f>
              <c:numCache>
                <c:formatCode>0.0</c:formatCode>
                <c:ptCount val="9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1.0547296674194842</c:v>
                </c:pt>
                <c:pt idx="28">
                  <c:v>1.980645775516928</c:v>
                </c:pt>
                <c:pt idx="29">
                  <c:v>6.7163979491881483</c:v>
                </c:pt>
                <c:pt idx="30">
                  <c:v>12.251991476640431</c:v>
                </c:pt>
                <c:pt idx="31">
                  <c:v>10.704891711722006</c:v>
                </c:pt>
                <c:pt idx="32">
                  <c:v>9.0776828198194544</c:v>
                </c:pt>
                <c:pt idx="33">
                  <c:v>2.4497527740707463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7.4992494414307815</c:v>
                </c:pt>
                <c:pt idx="44">
                  <c:v>11.851481339001916</c:v>
                </c:pt>
                <c:pt idx="45">
                  <c:v>3.22934549904741</c:v>
                </c:pt>
                <c:pt idx="46">
                  <c:v>0</c:v>
                </c:pt>
                <c:pt idx="47">
                  <c:v>0</c:v>
                </c:pt>
                <c:pt idx="48">
                  <c:v>1.2259161080974552</c:v>
                </c:pt>
                <c:pt idx="49">
                  <c:v>3.3419556729850317</c:v>
                </c:pt>
                <c:pt idx="50">
                  <c:v>0</c:v>
                </c:pt>
                <c:pt idx="51">
                  <c:v>0</c:v>
                </c:pt>
                <c:pt idx="52">
                  <c:v>4.8854399176212597</c:v>
                </c:pt>
                <c:pt idx="53">
                  <c:v>4.6937089668951817</c:v>
                </c:pt>
                <c:pt idx="54">
                  <c:v>13.321950656387981</c:v>
                </c:pt>
                <c:pt idx="55">
                  <c:v>25.72832653460037</c:v>
                </c:pt>
                <c:pt idx="56">
                  <c:v>31.986060824516006</c:v>
                </c:pt>
                <c:pt idx="57">
                  <c:v>38.098493786546037</c:v>
                </c:pt>
                <c:pt idx="58">
                  <c:v>40.113298783532372</c:v>
                </c:pt>
                <c:pt idx="59">
                  <c:v>47.96668741910235</c:v>
                </c:pt>
                <c:pt idx="60">
                  <c:v>49.727386135895458</c:v>
                </c:pt>
                <c:pt idx="61">
                  <c:v>48.429646330014414</c:v>
                </c:pt>
                <c:pt idx="62">
                  <c:v>45.095987970026755</c:v>
                </c:pt>
                <c:pt idx="63">
                  <c:v>41.72716723601895</c:v>
                </c:pt>
                <c:pt idx="64">
                  <c:v>40.303083344116402</c:v>
                </c:pt>
                <c:pt idx="65">
                  <c:v>33.876422132626224</c:v>
                </c:pt>
                <c:pt idx="66">
                  <c:v>28.437032118274697</c:v>
                </c:pt>
                <c:pt idx="67">
                  <c:v>28.924564387988312</c:v>
                </c:pt>
                <c:pt idx="68">
                  <c:v>38.250480496085757</c:v>
                </c:pt>
                <c:pt idx="69">
                  <c:v>52.368475812103995</c:v>
                </c:pt>
                <c:pt idx="70">
                  <c:v>62.321842900593595</c:v>
                </c:pt>
                <c:pt idx="71">
                  <c:v>64.191448329079392</c:v>
                </c:pt>
                <c:pt idx="72">
                  <c:v>60.036595206407618</c:v>
                </c:pt>
                <c:pt idx="73">
                  <c:v>60.810130362124113</c:v>
                </c:pt>
                <c:pt idx="74">
                  <c:v>72.409631375881929</c:v>
                </c:pt>
                <c:pt idx="75">
                  <c:v>94.735547483979374</c:v>
                </c:pt>
                <c:pt idx="76">
                  <c:v>107.87627840689163</c:v>
                </c:pt>
                <c:pt idx="77">
                  <c:v>122.81687341407164</c:v>
                </c:pt>
                <c:pt idx="78">
                  <c:v>133.59733497671454</c:v>
                </c:pt>
                <c:pt idx="79">
                  <c:v>141.24757540913632</c:v>
                </c:pt>
                <c:pt idx="80">
                  <c:v>146.78777723151947</c:v>
                </c:pt>
                <c:pt idx="81">
                  <c:v>154.20218891483816</c:v>
                </c:pt>
                <c:pt idx="82">
                  <c:v>168.43161379486543</c:v>
                </c:pt>
                <c:pt idx="83">
                  <c:v>187.43579077252809</c:v>
                </c:pt>
                <c:pt idx="84">
                  <c:v>197.29618963924622</c:v>
                </c:pt>
                <c:pt idx="85">
                  <c:v>214.94689207213</c:v>
                </c:pt>
                <c:pt idx="86">
                  <c:v>224.45924885819355</c:v>
                </c:pt>
                <c:pt idx="87">
                  <c:v>232.84398849570277</c:v>
                </c:pt>
                <c:pt idx="88">
                  <c:v>235.15323793713355</c:v>
                </c:pt>
                <c:pt idx="89">
                  <c:v>237.38824495432192</c:v>
                </c:pt>
                <c:pt idx="90">
                  <c:v>246.49284958700954</c:v>
                </c:pt>
                <c:pt idx="91">
                  <c:v>263.40413154876552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C69D-C34E-81AA-44CF927D8F39}"/>
            </c:ext>
          </c:extLst>
        </c:ser>
        <c:ser>
          <c:idx val="13"/>
          <c:order val="13"/>
          <c:tx>
            <c:strRef>
              <c:f>'6.1'!$P$1</c:f>
              <c:strCache>
                <c:ptCount val="1"/>
              </c:strCache>
            </c:strRef>
          </c:tx>
          <c:spPr>
            <a:ln w="28575" cap="rnd">
              <a:solidFill>
                <a:schemeClr val="accent3">
                  <a:lumMod val="60%"/>
                  <a:lumOff val="4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%"/>
                  <a:lumOff val="40%"/>
                </a:schemeClr>
              </a:solidFill>
              <a:ln w="9525">
                <a:solidFill>
                  <a:schemeClr val="accent3">
                    <a:lumMod val="60%"/>
                    <a:lumOff val="40%"/>
                  </a:schemeClr>
                </a:solidFill>
              </a:ln>
              <a:effectLst/>
            </c:spPr>
          </c:marker>
          <c:cat>
            <c:numRef>
              <c:f>'6.1'!$A$34:$B$125</c:f>
              <c:numCache>
                <c:formatCode>d\-mmm</c:formatCode>
                <c:ptCount val="92"/>
                <c:pt idx="0">
                  <c:v>43313</c:v>
                </c:pt>
                <c:pt idx="1">
                  <c:v>43314</c:v>
                </c:pt>
                <c:pt idx="2">
                  <c:v>43315</c:v>
                </c:pt>
                <c:pt idx="3">
                  <c:v>43316</c:v>
                </c:pt>
                <c:pt idx="4">
                  <c:v>43317</c:v>
                </c:pt>
                <c:pt idx="5">
                  <c:v>43318</c:v>
                </c:pt>
                <c:pt idx="6">
                  <c:v>43319</c:v>
                </c:pt>
                <c:pt idx="7">
                  <c:v>43320</c:v>
                </c:pt>
                <c:pt idx="8">
                  <c:v>43321</c:v>
                </c:pt>
                <c:pt idx="9">
                  <c:v>43322</c:v>
                </c:pt>
                <c:pt idx="10">
                  <c:v>43323</c:v>
                </c:pt>
                <c:pt idx="11">
                  <c:v>43324</c:v>
                </c:pt>
                <c:pt idx="12">
                  <c:v>43325</c:v>
                </c:pt>
                <c:pt idx="13">
                  <c:v>43326</c:v>
                </c:pt>
                <c:pt idx="14">
                  <c:v>43327</c:v>
                </c:pt>
                <c:pt idx="15">
                  <c:v>43328</c:v>
                </c:pt>
                <c:pt idx="16">
                  <c:v>43329</c:v>
                </c:pt>
                <c:pt idx="17">
                  <c:v>43330</c:v>
                </c:pt>
                <c:pt idx="18">
                  <c:v>43331</c:v>
                </c:pt>
                <c:pt idx="19">
                  <c:v>43332</c:v>
                </c:pt>
                <c:pt idx="20">
                  <c:v>43333</c:v>
                </c:pt>
                <c:pt idx="21">
                  <c:v>43334</c:v>
                </c:pt>
                <c:pt idx="22">
                  <c:v>43335</c:v>
                </c:pt>
                <c:pt idx="23">
                  <c:v>43336</c:v>
                </c:pt>
                <c:pt idx="24">
                  <c:v>43337</c:v>
                </c:pt>
                <c:pt idx="25">
                  <c:v>43338</c:v>
                </c:pt>
                <c:pt idx="26">
                  <c:v>43339</c:v>
                </c:pt>
                <c:pt idx="27">
                  <c:v>43340</c:v>
                </c:pt>
                <c:pt idx="28">
                  <c:v>43341</c:v>
                </c:pt>
                <c:pt idx="29">
                  <c:v>43342</c:v>
                </c:pt>
                <c:pt idx="30">
                  <c:v>43343</c:v>
                </c:pt>
                <c:pt idx="31">
                  <c:v>43344</c:v>
                </c:pt>
                <c:pt idx="32">
                  <c:v>43345</c:v>
                </c:pt>
                <c:pt idx="33">
                  <c:v>43346</c:v>
                </c:pt>
                <c:pt idx="34">
                  <c:v>43347</c:v>
                </c:pt>
                <c:pt idx="35">
                  <c:v>43348</c:v>
                </c:pt>
                <c:pt idx="36">
                  <c:v>43349</c:v>
                </c:pt>
                <c:pt idx="37">
                  <c:v>43350</c:v>
                </c:pt>
                <c:pt idx="38">
                  <c:v>43351</c:v>
                </c:pt>
                <c:pt idx="39">
                  <c:v>43352</c:v>
                </c:pt>
                <c:pt idx="40">
                  <c:v>43353</c:v>
                </c:pt>
                <c:pt idx="41">
                  <c:v>43354</c:v>
                </c:pt>
                <c:pt idx="42">
                  <c:v>43355</c:v>
                </c:pt>
                <c:pt idx="43">
                  <c:v>43356</c:v>
                </c:pt>
                <c:pt idx="44">
                  <c:v>43357</c:v>
                </c:pt>
                <c:pt idx="45">
                  <c:v>43358</c:v>
                </c:pt>
                <c:pt idx="46">
                  <c:v>43359</c:v>
                </c:pt>
                <c:pt idx="47">
                  <c:v>43360</c:v>
                </c:pt>
                <c:pt idx="48">
                  <c:v>43361</c:v>
                </c:pt>
                <c:pt idx="49">
                  <c:v>43362</c:v>
                </c:pt>
                <c:pt idx="50">
                  <c:v>43363</c:v>
                </c:pt>
                <c:pt idx="51">
                  <c:v>43364</c:v>
                </c:pt>
                <c:pt idx="52">
                  <c:v>43365</c:v>
                </c:pt>
                <c:pt idx="53">
                  <c:v>43366</c:v>
                </c:pt>
                <c:pt idx="54">
                  <c:v>43367</c:v>
                </c:pt>
                <c:pt idx="55">
                  <c:v>43368</c:v>
                </c:pt>
                <c:pt idx="56">
                  <c:v>43369</c:v>
                </c:pt>
                <c:pt idx="57">
                  <c:v>43370</c:v>
                </c:pt>
                <c:pt idx="58">
                  <c:v>43371</c:v>
                </c:pt>
                <c:pt idx="59">
                  <c:v>43372</c:v>
                </c:pt>
                <c:pt idx="60">
                  <c:v>43373</c:v>
                </c:pt>
                <c:pt idx="61">
                  <c:v>43374</c:v>
                </c:pt>
                <c:pt idx="62">
                  <c:v>43375</c:v>
                </c:pt>
                <c:pt idx="63">
                  <c:v>43376</c:v>
                </c:pt>
                <c:pt idx="64">
                  <c:v>43377</c:v>
                </c:pt>
                <c:pt idx="65">
                  <c:v>43378</c:v>
                </c:pt>
                <c:pt idx="66">
                  <c:v>43379</c:v>
                </c:pt>
                <c:pt idx="67">
                  <c:v>43380</c:v>
                </c:pt>
                <c:pt idx="68">
                  <c:v>43381</c:v>
                </c:pt>
                <c:pt idx="69">
                  <c:v>43382</c:v>
                </c:pt>
                <c:pt idx="70">
                  <c:v>43383</c:v>
                </c:pt>
                <c:pt idx="71">
                  <c:v>43384</c:v>
                </c:pt>
                <c:pt idx="72">
                  <c:v>43385</c:v>
                </c:pt>
                <c:pt idx="73">
                  <c:v>43386</c:v>
                </c:pt>
                <c:pt idx="74">
                  <c:v>43387</c:v>
                </c:pt>
                <c:pt idx="75">
                  <c:v>43388</c:v>
                </c:pt>
                <c:pt idx="76">
                  <c:v>43389</c:v>
                </c:pt>
                <c:pt idx="77">
                  <c:v>43390</c:v>
                </c:pt>
                <c:pt idx="78">
                  <c:v>43391</c:v>
                </c:pt>
                <c:pt idx="79">
                  <c:v>43392</c:v>
                </c:pt>
                <c:pt idx="80">
                  <c:v>43393</c:v>
                </c:pt>
                <c:pt idx="81">
                  <c:v>43394</c:v>
                </c:pt>
                <c:pt idx="82">
                  <c:v>43395</c:v>
                </c:pt>
                <c:pt idx="83">
                  <c:v>43396</c:v>
                </c:pt>
                <c:pt idx="84">
                  <c:v>43397</c:v>
                </c:pt>
                <c:pt idx="85">
                  <c:v>43398</c:v>
                </c:pt>
                <c:pt idx="86">
                  <c:v>43399</c:v>
                </c:pt>
                <c:pt idx="87">
                  <c:v>43400</c:v>
                </c:pt>
                <c:pt idx="88">
                  <c:v>43401</c:v>
                </c:pt>
                <c:pt idx="89">
                  <c:v>43402</c:v>
                </c:pt>
                <c:pt idx="90">
                  <c:v>43403</c:v>
                </c:pt>
                <c:pt idx="91">
                  <c:v>43404</c:v>
                </c:pt>
              </c:numCache>
            </c:numRef>
          </c:cat>
          <c:val>
            <c:numRef>
              <c:f>'6.1'!$P$34:$P$125</c:f>
            </c:numRef>
          </c:val>
          <c:smooth val="0"/>
          <c:extLst>
            <c:ext xmlns:c16="http://schemas.microsoft.com/office/drawing/2014/chart" uri="{C3380CC4-5D6E-409C-BE32-E72D297353CC}">
              <c16:uniqueId val="{0000000D-C69D-C34E-81AA-44CF927D8F39}"/>
            </c:ext>
          </c:extLst>
        </c:ser>
        <c:ser>
          <c:idx val="14"/>
          <c:order val="14"/>
          <c:tx>
            <c:strRef>
              <c:f>'6.1'!$Q$1</c:f>
              <c:strCache>
                <c:ptCount val="1"/>
                <c:pt idx="0">
                  <c:v>2003</c:v>
                </c:pt>
              </c:strCache>
            </c:strRef>
          </c:tx>
          <c:spPr>
            <a:ln w="28575" cap="rnd">
              <a:solidFill>
                <a:schemeClr val="accent5">
                  <a:lumMod val="60%"/>
                  <a:lumOff val="40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'6.1'!$A$34:$B$125</c:f>
              <c:numCache>
                <c:formatCode>d\-mmm</c:formatCode>
                <c:ptCount val="92"/>
                <c:pt idx="0">
                  <c:v>43313</c:v>
                </c:pt>
                <c:pt idx="1">
                  <c:v>43314</c:v>
                </c:pt>
                <c:pt idx="2">
                  <c:v>43315</c:v>
                </c:pt>
                <c:pt idx="3">
                  <c:v>43316</c:v>
                </c:pt>
                <c:pt idx="4">
                  <c:v>43317</c:v>
                </c:pt>
                <c:pt idx="5">
                  <c:v>43318</c:v>
                </c:pt>
                <c:pt idx="6">
                  <c:v>43319</c:v>
                </c:pt>
                <c:pt idx="7">
                  <c:v>43320</c:v>
                </c:pt>
                <c:pt idx="8">
                  <c:v>43321</c:v>
                </c:pt>
                <c:pt idx="9">
                  <c:v>43322</c:v>
                </c:pt>
                <c:pt idx="10">
                  <c:v>43323</c:v>
                </c:pt>
                <c:pt idx="11">
                  <c:v>43324</c:v>
                </c:pt>
                <c:pt idx="12">
                  <c:v>43325</c:v>
                </c:pt>
                <c:pt idx="13">
                  <c:v>43326</c:v>
                </c:pt>
                <c:pt idx="14">
                  <c:v>43327</c:v>
                </c:pt>
                <c:pt idx="15">
                  <c:v>43328</c:v>
                </c:pt>
                <c:pt idx="16">
                  <c:v>43329</c:v>
                </c:pt>
                <c:pt idx="17">
                  <c:v>43330</c:v>
                </c:pt>
                <c:pt idx="18">
                  <c:v>43331</c:v>
                </c:pt>
                <c:pt idx="19">
                  <c:v>43332</c:v>
                </c:pt>
                <c:pt idx="20">
                  <c:v>43333</c:v>
                </c:pt>
                <c:pt idx="21">
                  <c:v>43334</c:v>
                </c:pt>
                <c:pt idx="22">
                  <c:v>43335</c:v>
                </c:pt>
                <c:pt idx="23">
                  <c:v>43336</c:v>
                </c:pt>
                <c:pt idx="24">
                  <c:v>43337</c:v>
                </c:pt>
                <c:pt idx="25">
                  <c:v>43338</c:v>
                </c:pt>
                <c:pt idx="26">
                  <c:v>43339</c:v>
                </c:pt>
                <c:pt idx="27">
                  <c:v>43340</c:v>
                </c:pt>
                <c:pt idx="28">
                  <c:v>43341</c:v>
                </c:pt>
                <c:pt idx="29">
                  <c:v>43342</c:v>
                </c:pt>
                <c:pt idx="30">
                  <c:v>43343</c:v>
                </c:pt>
                <c:pt idx="31">
                  <c:v>43344</c:v>
                </c:pt>
                <c:pt idx="32">
                  <c:v>43345</c:v>
                </c:pt>
                <c:pt idx="33">
                  <c:v>43346</c:v>
                </c:pt>
                <c:pt idx="34">
                  <c:v>43347</c:v>
                </c:pt>
                <c:pt idx="35">
                  <c:v>43348</c:v>
                </c:pt>
                <c:pt idx="36">
                  <c:v>43349</c:v>
                </c:pt>
                <c:pt idx="37">
                  <c:v>43350</c:v>
                </c:pt>
                <c:pt idx="38">
                  <c:v>43351</c:v>
                </c:pt>
                <c:pt idx="39">
                  <c:v>43352</c:v>
                </c:pt>
                <c:pt idx="40">
                  <c:v>43353</c:v>
                </c:pt>
                <c:pt idx="41">
                  <c:v>43354</c:v>
                </c:pt>
                <c:pt idx="42">
                  <c:v>43355</c:v>
                </c:pt>
                <c:pt idx="43">
                  <c:v>43356</c:v>
                </c:pt>
                <c:pt idx="44">
                  <c:v>43357</c:v>
                </c:pt>
                <c:pt idx="45">
                  <c:v>43358</c:v>
                </c:pt>
                <c:pt idx="46">
                  <c:v>43359</c:v>
                </c:pt>
                <c:pt idx="47">
                  <c:v>43360</c:v>
                </c:pt>
                <c:pt idx="48">
                  <c:v>43361</c:v>
                </c:pt>
                <c:pt idx="49">
                  <c:v>43362</c:v>
                </c:pt>
                <c:pt idx="50">
                  <c:v>43363</c:v>
                </c:pt>
                <c:pt idx="51">
                  <c:v>43364</c:v>
                </c:pt>
                <c:pt idx="52">
                  <c:v>43365</c:v>
                </c:pt>
                <c:pt idx="53">
                  <c:v>43366</c:v>
                </c:pt>
                <c:pt idx="54">
                  <c:v>43367</c:v>
                </c:pt>
                <c:pt idx="55">
                  <c:v>43368</c:v>
                </c:pt>
                <c:pt idx="56">
                  <c:v>43369</c:v>
                </c:pt>
                <c:pt idx="57">
                  <c:v>43370</c:v>
                </c:pt>
                <c:pt idx="58">
                  <c:v>43371</c:v>
                </c:pt>
                <c:pt idx="59">
                  <c:v>43372</c:v>
                </c:pt>
                <c:pt idx="60">
                  <c:v>43373</c:v>
                </c:pt>
                <c:pt idx="61">
                  <c:v>43374</c:v>
                </c:pt>
                <c:pt idx="62">
                  <c:v>43375</c:v>
                </c:pt>
                <c:pt idx="63">
                  <c:v>43376</c:v>
                </c:pt>
                <c:pt idx="64">
                  <c:v>43377</c:v>
                </c:pt>
                <c:pt idx="65">
                  <c:v>43378</c:v>
                </c:pt>
                <c:pt idx="66">
                  <c:v>43379</c:v>
                </c:pt>
                <c:pt idx="67">
                  <c:v>43380</c:v>
                </c:pt>
                <c:pt idx="68">
                  <c:v>43381</c:v>
                </c:pt>
                <c:pt idx="69">
                  <c:v>43382</c:v>
                </c:pt>
                <c:pt idx="70">
                  <c:v>43383</c:v>
                </c:pt>
                <c:pt idx="71">
                  <c:v>43384</c:v>
                </c:pt>
                <c:pt idx="72">
                  <c:v>43385</c:v>
                </c:pt>
                <c:pt idx="73">
                  <c:v>43386</c:v>
                </c:pt>
                <c:pt idx="74">
                  <c:v>43387</c:v>
                </c:pt>
                <c:pt idx="75">
                  <c:v>43388</c:v>
                </c:pt>
                <c:pt idx="76">
                  <c:v>43389</c:v>
                </c:pt>
                <c:pt idx="77">
                  <c:v>43390</c:v>
                </c:pt>
                <c:pt idx="78">
                  <c:v>43391</c:v>
                </c:pt>
                <c:pt idx="79">
                  <c:v>43392</c:v>
                </c:pt>
                <c:pt idx="80">
                  <c:v>43393</c:v>
                </c:pt>
                <c:pt idx="81">
                  <c:v>43394</c:v>
                </c:pt>
                <c:pt idx="82">
                  <c:v>43395</c:v>
                </c:pt>
                <c:pt idx="83">
                  <c:v>43396</c:v>
                </c:pt>
                <c:pt idx="84">
                  <c:v>43397</c:v>
                </c:pt>
                <c:pt idx="85">
                  <c:v>43398</c:v>
                </c:pt>
                <c:pt idx="86">
                  <c:v>43399</c:v>
                </c:pt>
                <c:pt idx="87">
                  <c:v>43400</c:v>
                </c:pt>
                <c:pt idx="88">
                  <c:v>43401</c:v>
                </c:pt>
                <c:pt idx="89">
                  <c:v>43402</c:v>
                </c:pt>
                <c:pt idx="90">
                  <c:v>43403</c:v>
                </c:pt>
                <c:pt idx="91">
                  <c:v>43404</c:v>
                </c:pt>
              </c:numCache>
            </c:numRef>
          </c:cat>
          <c:val>
            <c:numRef>
              <c:f>'6.1'!$Q$34:$Q$125</c:f>
              <c:numCache>
                <c:formatCode>0.0</c:formatCode>
                <c:ptCount val="9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6.3700337551562756</c:v>
                </c:pt>
                <c:pt idx="37">
                  <c:v>10.580007834268224</c:v>
                </c:pt>
                <c:pt idx="38">
                  <c:v>8.7202096566513916</c:v>
                </c:pt>
                <c:pt idx="39">
                  <c:v>5.8066891450305365</c:v>
                </c:pt>
                <c:pt idx="40">
                  <c:v>5.7992719197946574</c:v>
                </c:pt>
                <c:pt idx="41">
                  <c:v>4.7142291237825154</c:v>
                </c:pt>
                <c:pt idx="42">
                  <c:v>2.5671722589069965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3.4211542033355515</c:v>
                </c:pt>
                <c:pt idx="53">
                  <c:v>0.79412913496241266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5.0814716636530095</c:v>
                </c:pt>
                <c:pt idx="59">
                  <c:v>16.956838321201012</c:v>
                </c:pt>
                <c:pt idx="60">
                  <c:v>23.684928342341944</c:v>
                </c:pt>
                <c:pt idx="61">
                  <c:v>29.279661654740465</c:v>
                </c:pt>
                <c:pt idx="62">
                  <c:v>38.70132244368898</c:v>
                </c:pt>
                <c:pt idx="63">
                  <c:v>49.932501709681162</c:v>
                </c:pt>
                <c:pt idx="64">
                  <c:v>50.091751151111943</c:v>
                </c:pt>
                <c:pt idx="65">
                  <c:v>49.190863135498049</c:v>
                </c:pt>
                <c:pt idx="66">
                  <c:v>51.200452712983257</c:v>
                </c:pt>
                <c:pt idx="67">
                  <c:v>55.102126396838287</c:v>
                </c:pt>
                <c:pt idx="68">
                  <c:v>58.898042504935738</c:v>
                </c:pt>
                <c:pt idx="69">
                  <c:v>62.590295246696556</c:v>
                </c:pt>
                <c:pt idx="70">
                  <c:v>66.180917237146943</c:v>
                </c:pt>
                <c:pt idx="71">
                  <c:v>76.603920723885167</c:v>
                </c:pt>
                <c:pt idx="72">
                  <c:v>74.977913755059532</c:v>
                </c:pt>
                <c:pt idx="73">
                  <c:v>73.303829863156977</c:v>
                </c:pt>
                <c:pt idx="74">
                  <c:v>71.582576159933666</c:v>
                </c:pt>
                <c:pt idx="75">
                  <c:v>78.730922174573166</c:v>
                </c:pt>
                <c:pt idx="76">
                  <c:v>82.77906050489284</c:v>
                </c:pt>
                <c:pt idx="77">
                  <c:v>90.692132576293034</c:v>
                </c:pt>
                <c:pt idx="78">
                  <c:v>96.490775957117748</c:v>
                </c:pt>
                <c:pt idx="79">
                  <c:v>97.222097470620596</c:v>
                </c:pt>
                <c:pt idx="80">
                  <c:v>94.914085007289472</c:v>
                </c:pt>
                <c:pt idx="81">
                  <c:v>86.620532088838246</c:v>
                </c:pt>
                <c:pt idx="82">
                  <c:v>84.288553460093581</c:v>
                </c:pt>
                <c:pt idx="83">
                  <c:v>81.91881739427798</c:v>
                </c:pt>
                <c:pt idx="84">
                  <c:v>84.468871433409902</c:v>
                </c:pt>
                <c:pt idx="85">
                  <c:v>86.940086686806495</c:v>
                </c:pt>
                <c:pt idx="86">
                  <c:v>94.291426523717504</c:v>
                </c:pt>
                <c:pt idx="87">
                  <c:v>105.49129221164688</c:v>
                </c:pt>
                <c:pt idx="88">
                  <c:v>123.483874986411</c:v>
                </c:pt>
                <c:pt idx="89">
                  <c:v>128.38003902839276</c:v>
                </c:pt>
                <c:pt idx="90">
                  <c:v>126.2387420217361</c:v>
                </c:pt>
                <c:pt idx="91">
                  <c:v>126.04433292658152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C69D-C34E-81AA-44CF927D8F39}"/>
            </c:ext>
          </c:extLst>
        </c:ser>
        <c:ser>
          <c:idx val="15"/>
          <c:order val="15"/>
          <c:tx>
            <c:strRef>
              <c:f>'6.1'!$R$1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5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%"/>
                </a:schemeClr>
              </a:solidFill>
              <a:ln w="9525">
                <a:solidFill>
                  <a:schemeClr val="accent1">
                    <a:lumMod val="50%"/>
                  </a:schemeClr>
                </a:solidFill>
              </a:ln>
              <a:effectLst/>
            </c:spPr>
          </c:marker>
          <c:cat>
            <c:numRef>
              <c:f>'6.1'!$A$34:$B$125</c:f>
              <c:numCache>
                <c:formatCode>d\-mmm</c:formatCode>
                <c:ptCount val="92"/>
                <c:pt idx="0">
                  <c:v>43313</c:v>
                </c:pt>
                <c:pt idx="1">
                  <c:v>43314</c:v>
                </c:pt>
                <c:pt idx="2">
                  <c:v>43315</c:v>
                </c:pt>
                <c:pt idx="3">
                  <c:v>43316</c:v>
                </c:pt>
                <c:pt idx="4">
                  <c:v>43317</c:v>
                </c:pt>
                <c:pt idx="5">
                  <c:v>43318</c:v>
                </c:pt>
                <c:pt idx="6">
                  <c:v>43319</c:v>
                </c:pt>
                <c:pt idx="7">
                  <c:v>43320</c:v>
                </c:pt>
                <c:pt idx="8">
                  <c:v>43321</c:v>
                </c:pt>
                <c:pt idx="9">
                  <c:v>43322</c:v>
                </c:pt>
                <c:pt idx="10">
                  <c:v>43323</c:v>
                </c:pt>
                <c:pt idx="11">
                  <c:v>43324</c:v>
                </c:pt>
                <c:pt idx="12">
                  <c:v>43325</c:v>
                </c:pt>
                <c:pt idx="13">
                  <c:v>43326</c:v>
                </c:pt>
                <c:pt idx="14">
                  <c:v>43327</c:v>
                </c:pt>
                <c:pt idx="15">
                  <c:v>43328</c:v>
                </c:pt>
                <c:pt idx="16">
                  <c:v>43329</c:v>
                </c:pt>
                <c:pt idx="17">
                  <c:v>43330</c:v>
                </c:pt>
                <c:pt idx="18">
                  <c:v>43331</c:v>
                </c:pt>
                <c:pt idx="19">
                  <c:v>43332</c:v>
                </c:pt>
                <c:pt idx="20">
                  <c:v>43333</c:v>
                </c:pt>
                <c:pt idx="21">
                  <c:v>43334</c:v>
                </c:pt>
                <c:pt idx="22">
                  <c:v>43335</c:v>
                </c:pt>
                <c:pt idx="23">
                  <c:v>43336</c:v>
                </c:pt>
                <c:pt idx="24">
                  <c:v>43337</c:v>
                </c:pt>
                <c:pt idx="25">
                  <c:v>43338</c:v>
                </c:pt>
                <c:pt idx="26">
                  <c:v>43339</c:v>
                </c:pt>
                <c:pt idx="27">
                  <c:v>43340</c:v>
                </c:pt>
                <c:pt idx="28">
                  <c:v>43341</c:v>
                </c:pt>
                <c:pt idx="29">
                  <c:v>43342</c:v>
                </c:pt>
                <c:pt idx="30">
                  <c:v>43343</c:v>
                </c:pt>
                <c:pt idx="31">
                  <c:v>43344</c:v>
                </c:pt>
                <c:pt idx="32">
                  <c:v>43345</c:v>
                </c:pt>
                <c:pt idx="33">
                  <c:v>43346</c:v>
                </c:pt>
                <c:pt idx="34">
                  <c:v>43347</c:v>
                </c:pt>
                <c:pt idx="35">
                  <c:v>43348</c:v>
                </c:pt>
                <c:pt idx="36">
                  <c:v>43349</c:v>
                </c:pt>
                <c:pt idx="37">
                  <c:v>43350</c:v>
                </c:pt>
                <c:pt idx="38">
                  <c:v>43351</c:v>
                </c:pt>
                <c:pt idx="39">
                  <c:v>43352</c:v>
                </c:pt>
                <c:pt idx="40">
                  <c:v>43353</c:v>
                </c:pt>
                <c:pt idx="41">
                  <c:v>43354</c:v>
                </c:pt>
                <c:pt idx="42">
                  <c:v>43355</c:v>
                </c:pt>
                <c:pt idx="43">
                  <c:v>43356</c:v>
                </c:pt>
                <c:pt idx="44">
                  <c:v>43357</c:v>
                </c:pt>
                <c:pt idx="45">
                  <c:v>43358</c:v>
                </c:pt>
                <c:pt idx="46">
                  <c:v>43359</c:v>
                </c:pt>
                <c:pt idx="47">
                  <c:v>43360</c:v>
                </c:pt>
                <c:pt idx="48">
                  <c:v>43361</c:v>
                </c:pt>
                <c:pt idx="49">
                  <c:v>43362</c:v>
                </c:pt>
                <c:pt idx="50">
                  <c:v>43363</c:v>
                </c:pt>
                <c:pt idx="51">
                  <c:v>43364</c:v>
                </c:pt>
                <c:pt idx="52">
                  <c:v>43365</c:v>
                </c:pt>
                <c:pt idx="53">
                  <c:v>43366</c:v>
                </c:pt>
                <c:pt idx="54">
                  <c:v>43367</c:v>
                </c:pt>
                <c:pt idx="55">
                  <c:v>43368</c:v>
                </c:pt>
                <c:pt idx="56">
                  <c:v>43369</c:v>
                </c:pt>
                <c:pt idx="57">
                  <c:v>43370</c:v>
                </c:pt>
                <c:pt idx="58">
                  <c:v>43371</c:v>
                </c:pt>
                <c:pt idx="59">
                  <c:v>43372</c:v>
                </c:pt>
                <c:pt idx="60">
                  <c:v>43373</c:v>
                </c:pt>
                <c:pt idx="61">
                  <c:v>43374</c:v>
                </c:pt>
                <c:pt idx="62">
                  <c:v>43375</c:v>
                </c:pt>
                <c:pt idx="63">
                  <c:v>43376</c:v>
                </c:pt>
                <c:pt idx="64">
                  <c:v>43377</c:v>
                </c:pt>
                <c:pt idx="65">
                  <c:v>43378</c:v>
                </c:pt>
                <c:pt idx="66">
                  <c:v>43379</c:v>
                </c:pt>
                <c:pt idx="67">
                  <c:v>43380</c:v>
                </c:pt>
                <c:pt idx="68">
                  <c:v>43381</c:v>
                </c:pt>
                <c:pt idx="69">
                  <c:v>43382</c:v>
                </c:pt>
                <c:pt idx="70">
                  <c:v>43383</c:v>
                </c:pt>
                <c:pt idx="71">
                  <c:v>43384</c:v>
                </c:pt>
                <c:pt idx="72">
                  <c:v>43385</c:v>
                </c:pt>
                <c:pt idx="73">
                  <c:v>43386</c:v>
                </c:pt>
                <c:pt idx="74">
                  <c:v>43387</c:v>
                </c:pt>
                <c:pt idx="75">
                  <c:v>43388</c:v>
                </c:pt>
                <c:pt idx="76">
                  <c:v>43389</c:v>
                </c:pt>
                <c:pt idx="77">
                  <c:v>43390</c:v>
                </c:pt>
                <c:pt idx="78">
                  <c:v>43391</c:v>
                </c:pt>
                <c:pt idx="79">
                  <c:v>43392</c:v>
                </c:pt>
                <c:pt idx="80">
                  <c:v>43393</c:v>
                </c:pt>
                <c:pt idx="81">
                  <c:v>43394</c:v>
                </c:pt>
                <c:pt idx="82">
                  <c:v>43395</c:v>
                </c:pt>
                <c:pt idx="83">
                  <c:v>43396</c:v>
                </c:pt>
                <c:pt idx="84">
                  <c:v>43397</c:v>
                </c:pt>
                <c:pt idx="85">
                  <c:v>43398</c:v>
                </c:pt>
                <c:pt idx="86">
                  <c:v>43399</c:v>
                </c:pt>
                <c:pt idx="87">
                  <c:v>43400</c:v>
                </c:pt>
                <c:pt idx="88">
                  <c:v>43401</c:v>
                </c:pt>
                <c:pt idx="89">
                  <c:v>43402</c:v>
                </c:pt>
                <c:pt idx="90">
                  <c:v>43403</c:v>
                </c:pt>
                <c:pt idx="91">
                  <c:v>43404</c:v>
                </c:pt>
              </c:numCache>
            </c:numRef>
          </c:cat>
          <c:val>
            <c:numRef>
              <c:f>'6.1'!$R$34:$R$125</c:f>
            </c:numRef>
          </c:val>
          <c:smooth val="0"/>
          <c:extLst>
            <c:ext xmlns:c16="http://schemas.microsoft.com/office/drawing/2014/chart" uri="{C3380CC4-5D6E-409C-BE32-E72D297353CC}">
              <c16:uniqueId val="{0000000F-C69D-C34E-81AA-44CF927D8F39}"/>
            </c:ext>
          </c:extLst>
        </c:ser>
        <c:ser>
          <c:idx val="16"/>
          <c:order val="16"/>
          <c:tx>
            <c:strRef>
              <c:f>'6.1'!$S$1</c:f>
              <c:strCache>
                <c:ptCount val="1"/>
                <c:pt idx="0">
                  <c:v>2004</c:v>
                </c:pt>
              </c:strCache>
            </c:strRef>
          </c:tx>
          <c:spPr>
            <a:ln w="28575" cap="rnd">
              <a:solidFill>
                <a:schemeClr val="accent3">
                  <a:lumMod val="50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'6.1'!$A$34:$B$125</c:f>
              <c:numCache>
                <c:formatCode>d\-mmm</c:formatCode>
                <c:ptCount val="92"/>
                <c:pt idx="0">
                  <c:v>43313</c:v>
                </c:pt>
                <c:pt idx="1">
                  <c:v>43314</c:v>
                </c:pt>
                <c:pt idx="2">
                  <c:v>43315</c:v>
                </c:pt>
                <c:pt idx="3">
                  <c:v>43316</c:v>
                </c:pt>
                <c:pt idx="4">
                  <c:v>43317</c:v>
                </c:pt>
                <c:pt idx="5">
                  <c:v>43318</c:v>
                </c:pt>
                <c:pt idx="6">
                  <c:v>43319</c:v>
                </c:pt>
                <c:pt idx="7">
                  <c:v>43320</c:v>
                </c:pt>
                <c:pt idx="8">
                  <c:v>43321</c:v>
                </c:pt>
                <c:pt idx="9">
                  <c:v>43322</c:v>
                </c:pt>
                <c:pt idx="10">
                  <c:v>43323</c:v>
                </c:pt>
                <c:pt idx="11">
                  <c:v>43324</c:v>
                </c:pt>
                <c:pt idx="12">
                  <c:v>43325</c:v>
                </c:pt>
                <c:pt idx="13">
                  <c:v>43326</c:v>
                </c:pt>
                <c:pt idx="14">
                  <c:v>43327</c:v>
                </c:pt>
                <c:pt idx="15">
                  <c:v>43328</c:v>
                </c:pt>
                <c:pt idx="16">
                  <c:v>43329</c:v>
                </c:pt>
                <c:pt idx="17">
                  <c:v>43330</c:v>
                </c:pt>
                <c:pt idx="18">
                  <c:v>43331</c:v>
                </c:pt>
                <c:pt idx="19">
                  <c:v>43332</c:v>
                </c:pt>
                <c:pt idx="20">
                  <c:v>43333</c:v>
                </c:pt>
                <c:pt idx="21">
                  <c:v>43334</c:v>
                </c:pt>
                <c:pt idx="22">
                  <c:v>43335</c:v>
                </c:pt>
                <c:pt idx="23">
                  <c:v>43336</c:v>
                </c:pt>
                <c:pt idx="24">
                  <c:v>43337</c:v>
                </c:pt>
                <c:pt idx="25">
                  <c:v>43338</c:v>
                </c:pt>
                <c:pt idx="26">
                  <c:v>43339</c:v>
                </c:pt>
                <c:pt idx="27">
                  <c:v>43340</c:v>
                </c:pt>
                <c:pt idx="28">
                  <c:v>43341</c:v>
                </c:pt>
                <c:pt idx="29">
                  <c:v>43342</c:v>
                </c:pt>
                <c:pt idx="30">
                  <c:v>43343</c:v>
                </c:pt>
                <c:pt idx="31">
                  <c:v>43344</c:v>
                </c:pt>
                <c:pt idx="32">
                  <c:v>43345</c:v>
                </c:pt>
                <c:pt idx="33">
                  <c:v>43346</c:v>
                </c:pt>
                <c:pt idx="34">
                  <c:v>43347</c:v>
                </c:pt>
                <c:pt idx="35">
                  <c:v>43348</c:v>
                </c:pt>
                <c:pt idx="36">
                  <c:v>43349</c:v>
                </c:pt>
                <c:pt idx="37">
                  <c:v>43350</c:v>
                </c:pt>
                <c:pt idx="38">
                  <c:v>43351</c:v>
                </c:pt>
                <c:pt idx="39">
                  <c:v>43352</c:v>
                </c:pt>
                <c:pt idx="40">
                  <c:v>43353</c:v>
                </c:pt>
                <c:pt idx="41">
                  <c:v>43354</c:v>
                </c:pt>
                <c:pt idx="42">
                  <c:v>43355</c:v>
                </c:pt>
                <c:pt idx="43">
                  <c:v>43356</c:v>
                </c:pt>
                <c:pt idx="44">
                  <c:v>43357</c:v>
                </c:pt>
                <c:pt idx="45">
                  <c:v>43358</c:v>
                </c:pt>
                <c:pt idx="46">
                  <c:v>43359</c:v>
                </c:pt>
                <c:pt idx="47">
                  <c:v>43360</c:v>
                </c:pt>
                <c:pt idx="48">
                  <c:v>43361</c:v>
                </c:pt>
                <c:pt idx="49">
                  <c:v>43362</c:v>
                </c:pt>
                <c:pt idx="50">
                  <c:v>43363</c:v>
                </c:pt>
                <c:pt idx="51">
                  <c:v>43364</c:v>
                </c:pt>
                <c:pt idx="52">
                  <c:v>43365</c:v>
                </c:pt>
                <c:pt idx="53">
                  <c:v>43366</c:v>
                </c:pt>
                <c:pt idx="54">
                  <c:v>43367</c:v>
                </c:pt>
                <c:pt idx="55">
                  <c:v>43368</c:v>
                </c:pt>
                <c:pt idx="56">
                  <c:v>43369</c:v>
                </c:pt>
                <c:pt idx="57">
                  <c:v>43370</c:v>
                </c:pt>
                <c:pt idx="58">
                  <c:v>43371</c:v>
                </c:pt>
                <c:pt idx="59">
                  <c:v>43372</c:v>
                </c:pt>
                <c:pt idx="60">
                  <c:v>43373</c:v>
                </c:pt>
                <c:pt idx="61">
                  <c:v>43374</c:v>
                </c:pt>
                <c:pt idx="62">
                  <c:v>43375</c:v>
                </c:pt>
                <c:pt idx="63">
                  <c:v>43376</c:v>
                </c:pt>
                <c:pt idx="64">
                  <c:v>43377</c:v>
                </c:pt>
                <c:pt idx="65">
                  <c:v>43378</c:v>
                </c:pt>
                <c:pt idx="66">
                  <c:v>43379</c:v>
                </c:pt>
                <c:pt idx="67">
                  <c:v>43380</c:v>
                </c:pt>
                <c:pt idx="68">
                  <c:v>43381</c:v>
                </c:pt>
                <c:pt idx="69">
                  <c:v>43382</c:v>
                </c:pt>
                <c:pt idx="70">
                  <c:v>43383</c:v>
                </c:pt>
                <c:pt idx="71">
                  <c:v>43384</c:v>
                </c:pt>
                <c:pt idx="72">
                  <c:v>43385</c:v>
                </c:pt>
                <c:pt idx="73">
                  <c:v>43386</c:v>
                </c:pt>
                <c:pt idx="74">
                  <c:v>43387</c:v>
                </c:pt>
                <c:pt idx="75">
                  <c:v>43388</c:v>
                </c:pt>
                <c:pt idx="76">
                  <c:v>43389</c:v>
                </c:pt>
                <c:pt idx="77">
                  <c:v>43390</c:v>
                </c:pt>
                <c:pt idx="78">
                  <c:v>43391</c:v>
                </c:pt>
                <c:pt idx="79">
                  <c:v>43392</c:v>
                </c:pt>
                <c:pt idx="80">
                  <c:v>43393</c:v>
                </c:pt>
                <c:pt idx="81">
                  <c:v>43394</c:v>
                </c:pt>
                <c:pt idx="82">
                  <c:v>43395</c:v>
                </c:pt>
                <c:pt idx="83">
                  <c:v>43396</c:v>
                </c:pt>
                <c:pt idx="84">
                  <c:v>43397</c:v>
                </c:pt>
                <c:pt idx="85">
                  <c:v>43398</c:v>
                </c:pt>
                <c:pt idx="86">
                  <c:v>43399</c:v>
                </c:pt>
                <c:pt idx="87">
                  <c:v>43400</c:v>
                </c:pt>
                <c:pt idx="88">
                  <c:v>43401</c:v>
                </c:pt>
                <c:pt idx="89">
                  <c:v>43402</c:v>
                </c:pt>
                <c:pt idx="90">
                  <c:v>43403</c:v>
                </c:pt>
                <c:pt idx="91">
                  <c:v>43404</c:v>
                </c:pt>
              </c:numCache>
            </c:numRef>
          </c:cat>
          <c:val>
            <c:numRef>
              <c:f>'6.1'!$S$34:$S$125</c:f>
              <c:numCache>
                <c:formatCode>0.0</c:formatCode>
                <c:ptCount val="9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0.24696873967639466</c:v>
                </c:pt>
                <c:pt idx="7">
                  <c:v>0</c:v>
                </c:pt>
                <c:pt idx="8">
                  <c:v>0</c:v>
                </c:pt>
                <c:pt idx="9">
                  <c:v>5.691769766634029</c:v>
                </c:pt>
                <c:pt idx="10">
                  <c:v>4.2557811128267193</c:v>
                </c:pt>
                <c:pt idx="11">
                  <c:v>4.6514646627846323</c:v>
                </c:pt>
                <c:pt idx="12">
                  <c:v>7.8182898617911754</c:v>
                </c:pt>
                <c:pt idx="13">
                  <c:v>5.8775393032219592</c:v>
                </c:pt>
                <c:pt idx="14">
                  <c:v>3.8338901939281111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6.2116303938117357</c:v>
                </c:pt>
                <c:pt idx="39">
                  <c:v>1.3967014314866564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5.7285135106948575</c:v>
                </c:pt>
                <c:pt idx="46">
                  <c:v>9.3236603880230806</c:v>
                </c:pt>
                <c:pt idx="47">
                  <c:v>7.8521081416901515</c:v>
                </c:pt>
                <c:pt idx="48">
                  <c:v>7.303024249787601</c:v>
                </c:pt>
                <c:pt idx="49">
                  <c:v>7.6659773949220886</c:v>
                </c:pt>
                <c:pt idx="50">
                  <c:v>12.882137405458563</c:v>
                </c:pt>
                <c:pt idx="51">
                  <c:v>15.979137850905406</c:v>
                </c:pt>
                <c:pt idx="52">
                  <c:v>14.019339673288563</c:v>
                </c:pt>
                <c:pt idx="53">
                  <c:v>8.0511381343271857</c:v>
                </c:pt>
                <c:pt idx="54">
                  <c:v>4.051472847075801</c:v>
                </c:pt>
                <c:pt idx="55">
                  <c:v>1.0095728632192245</c:v>
                </c:pt>
                <c:pt idx="56">
                  <c:v>0</c:v>
                </c:pt>
                <c:pt idx="57">
                  <c:v>5.7528824002322851</c:v>
                </c:pt>
                <c:pt idx="58">
                  <c:v>5.434354063885289</c:v>
                </c:pt>
                <c:pt idx="59">
                  <c:v>5.0459844576970303</c:v>
                </c:pt>
                <c:pt idx="60">
                  <c:v>2.6110310005770891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2.305507944832148</c:v>
                </c:pt>
                <c:pt idx="67">
                  <c:v>4.5203129418184833</c:v>
                </c:pt>
                <c:pt idx="68">
                  <c:v>8.6262290499159349</c:v>
                </c:pt>
                <c:pt idx="69">
                  <c:v>14.605610504548043</c:v>
                </c:pt>
                <c:pt idx="70">
                  <c:v>20.460938377351376</c:v>
                </c:pt>
                <c:pt idx="71">
                  <c:v>20.252873902924559</c:v>
                </c:pt>
                <c:pt idx="72">
                  <c:v>23.944174626406621</c:v>
                </c:pt>
                <c:pt idx="73">
                  <c:v>36.451043115456443</c:v>
                </c:pt>
                <c:pt idx="74">
                  <c:v>49.767525261289734</c:v>
                </c:pt>
                <c:pt idx="75">
                  <c:v>63.887833892751658</c:v>
                </c:pt>
                <c:pt idx="76">
                  <c:v>68.898935186034294</c:v>
                </c:pt>
                <c:pt idx="77">
                  <c:v>69.839530193214301</c:v>
                </c:pt>
                <c:pt idx="78">
                  <c:v>72.692719028584477</c:v>
                </c:pt>
                <c:pt idx="79">
                  <c:v>80.41503153307832</c:v>
                </c:pt>
                <c:pt idx="80">
                  <c:v>85.035590498318626</c:v>
                </c:pt>
                <c:pt idx="81">
                  <c:v>87.573895986947051</c:v>
                </c:pt>
                <c:pt idx="82">
                  <c:v>90.03139104241292</c:v>
                </c:pt>
                <c:pt idx="83">
                  <c:v>95.383394107032103</c:v>
                </c:pt>
                <c:pt idx="84">
                  <c:v>97.657586077198516</c:v>
                </c:pt>
                <c:pt idx="85">
                  <c:v>94.898032099825869</c:v>
                </c:pt>
                <c:pt idx="86">
                  <c:v>91.113778716397889</c:v>
                </c:pt>
                <c:pt idx="87">
                  <c:v>85.322047765671797</c:v>
                </c:pt>
                <c:pt idx="88">
                  <c:v>82.497963873769237</c:v>
                </c:pt>
                <c:pt idx="89">
                  <c:v>82.617268411618753</c:v>
                </c:pt>
                <c:pt idx="90">
                  <c:v>79.705479601683408</c:v>
                </c:pt>
                <c:pt idx="91">
                  <c:v>72.795623352057277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C69D-C34E-81AA-44CF927D8F39}"/>
            </c:ext>
          </c:extLst>
        </c:ser>
        <c:ser>
          <c:idx val="17"/>
          <c:order val="17"/>
          <c:tx>
            <c:strRef>
              <c:f>'6.1'!$T$1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5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%"/>
                </a:schemeClr>
              </a:solidFill>
              <a:ln w="9525">
                <a:solidFill>
                  <a:schemeClr val="accent5">
                    <a:lumMod val="50%"/>
                  </a:schemeClr>
                </a:solidFill>
              </a:ln>
              <a:effectLst/>
            </c:spPr>
          </c:marker>
          <c:cat>
            <c:numRef>
              <c:f>'6.1'!$A$34:$B$125</c:f>
              <c:numCache>
                <c:formatCode>d\-mmm</c:formatCode>
                <c:ptCount val="92"/>
                <c:pt idx="0">
                  <c:v>43313</c:v>
                </c:pt>
                <c:pt idx="1">
                  <c:v>43314</c:v>
                </c:pt>
                <c:pt idx="2">
                  <c:v>43315</c:v>
                </c:pt>
                <c:pt idx="3">
                  <c:v>43316</c:v>
                </c:pt>
                <c:pt idx="4">
                  <c:v>43317</c:v>
                </c:pt>
                <c:pt idx="5">
                  <c:v>43318</c:v>
                </c:pt>
                <c:pt idx="6">
                  <c:v>43319</c:v>
                </c:pt>
                <c:pt idx="7">
                  <c:v>43320</c:v>
                </c:pt>
                <c:pt idx="8">
                  <c:v>43321</c:v>
                </c:pt>
                <c:pt idx="9">
                  <c:v>43322</c:v>
                </c:pt>
                <c:pt idx="10">
                  <c:v>43323</c:v>
                </c:pt>
                <c:pt idx="11">
                  <c:v>43324</c:v>
                </c:pt>
                <c:pt idx="12">
                  <c:v>43325</c:v>
                </c:pt>
                <c:pt idx="13">
                  <c:v>43326</c:v>
                </c:pt>
                <c:pt idx="14">
                  <c:v>43327</c:v>
                </c:pt>
                <c:pt idx="15">
                  <c:v>43328</c:v>
                </c:pt>
                <c:pt idx="16">
                  <c:v>43329</c:v>
                </c:pt>
                <c:pt idx="17">
                  <c:v>43330</c:v>
                </c:pt>
                <c:pt idx="18">
                  <c:v>43331</c:v>
                </c:pt>
                <c:pt idx="19">
                  <c:v>43332</c:v>
                </c:pt>
                <c:pt idx="20">
                  <c:v>43333</c:v>
                </c:pt>
                <c:pt idx="21">
                  <c:v>43334</c:v>
                </c:pt>
                <c:pt idx="22">
                  <c:v>43335</c:v>
                </c:pt>
                <c:pt idx="23">
                  <c:v>43336</c:v>
                </c:pt>
                <c:pt idx="24">
                  <c:v>43337</c:v>
                </c:pt>
                <c:pt idx="25">
                  <c:v>43338</c:v>
                </c:pt>
                <c:pt idx="26">
                  <c:v>43339</c:v>
                </c:pt>
                <c:pt idx="27">
                  <c:v>43340</c:v>
                </c:pt>
                <c:pt idx="28">
                  <c:v>43341</c:v>
                </c:pt>
                <c:pt idx="29">
                  <c:v>43342</c:v>
                </c:pt>
                <c:pt idx="30">
                  <c:v>43343</c:v>
                </c:pt>
                <c:pt idx="31">
                  <c:v>43344</c:v>
                </c:pt>
                <c:pt idx="32">
                  <c:v>43345</c:v>
                </c:pt>
                <c:pt idx="33">
                  <c:v>43346</c:v>
                </c:pt>
                <c:pt idx="34">
                  <c:v>43347</c:v>
                </c:pt>
                <c:pt idx="35">
                  <c:v>43348</c:v>
                </c:pt>
                <c:pt idx="36">
                  <c:v>43349</c:v>
                </c:pt>
                <c:pt idx="37">
                  <c:v>43350</c:v>
                </c:pt>
                <c:pt idx="38">
                  <c:v>43351</c:v>
                </c:pt>
                <c:pt idx="39">
                  <c:v>43352</c:v>
                </c:pt>
                <c:pt idx="40">
                  <c:v>43353</c:v>
                </c:pt>
                <c:pt idx="41">
                  <c:v>43354</c:v>
                </c:pt>
                <c:pt idx="42">
                  <c:v>43355</c:v>
                </c:pt>
                <c:pt idx="43">
                  <c:v>43356</c:v>
                </c:pt>
                <c:pt idx="44">
                  <c:v>43357</c:v>
                </c:pt>
                <c:pt idx="45">
                  <c:v>43358</c:v>
                </c:pt>
                <c:pt idx="46">
                  <c:v>43359</c:v>
                </c:pt>
                <c:pt idx="47">
                  <c:v>43360</c:v>
                </c:pt>
                <c:pt idx="48">
                  <c:v>43361</c:v>
                </c:pt>
                <c:pt idx="49">
                  <c:v>43362</c:v>
                </c:pt>
                <c:pt idx="50">
                  <c:v>43363</c:v>
                </c:pt>
                <c:pt idx="51">
                  <c:v>43364</c:v>
                </c:pt>
                <c:pt idx="52">
                  <c:v>43365</c:v>
                </c:pt>
                <c:pt idx="53">
                  <c:v>43366</c:v>
                </c:pt>
                <c:pt idx="54">
                  <c:v>43367</c:v>
                </c:pt>
                <c:pt idx="55">
                  <c:v>43368</c:v>
                </c:pt>
                <c:pt idx="56">
                  <c:v>43369</c:v>
                </c:pt>
                <c:pt idx="57">
                  <c:v>43370</c:v>
                </c:pt>
                <c:pt idx="58">
                  <c:v>43371</c:v>
                </c:pt>
                <c:pt idx="59">
                  <c:v>43372</c:v>
                </c:pt>
                <c:pt idx="60">
                  <c:v>43373</c:v>
                </c:pt>
                <c:pt idx="61">
                  <c:v>43374</c:v>
                </c:pt>
                <c:pt idx="62">
                  <c:v>43375</c:v>
                </c:pt>
                <c:pt idx="63">
                  <c:v>43376</c:v>
                </c:pt>
                <c:pt idx="64">
                  <c:v>43377</c:v>
                </c:pt>
                <c:pt idx="65">
                  <c:v>43378</c:v>
                </c:pt>
                <c:pt idx="66">
                  <c:v>43379</c:v>
                </c:pt>
                <c:pt idx="67">
                  <c:v>43380</c:v>
                </c:pt>
                <c:pt idx="68">
                  <c:v>43381</c:v>
                </c:pt>
                <c:pt idx="69">
                  <c:v>43382</c:v>
                </c:pt>
                <c:pt idx="70">
                  <c:v>43383</c:v>
                </c:pt>
                <c:pt idx="71">
                  <c:v>43384</c:v>
                </c:pt>
                <c:pt idx="72">
                  <c:v>43385</c:v>
                </c:pt>
                <c:pt idx="73">
                  <c:v>43386</c:v>
                </c:pt>
                <c:pt idx="74">
                  <c:v>43387</c:v>
                </c:pt>
                <c:pt idx="75">
                  <c:v>43388</c:v>
                </c:pt>
                <c:pt idx="76">
                  <c:v>43389</c:v>
                </c:pt>
                <c:pt idx="77">
                  <c:v>43390</c:v>
                </c:pt>
                <c:pt idx="78">
                  <c:v>43391</c:v>
                </c:pt>
                <c:pt idx="79">
                  <c:v>43392</c:v>
                </c:pt>
                <c:pt idx="80">
                  <c:v>43393</c:v>
                </c:pt>
                <c:pt idx="81">
                  <c:v>43394</c:v>
                </c:pt>
                <c:pt idx="82">
                  <c:v>43395</c:v>
                </c:pt>
                <c:pt idx="83">
                  <c:v>43396</c:v>
                </c:pt>
                <c:pt idx="84">
                  <c:v>43397</c:v>
                </c:pt>
                <c:pt idx="85">
                  <c:v>43398</c:v>
                </c:pt>
                <c:pt idx="86">
                  <c:v>43399</c:v>
                </c:pt>
                <c:pt idx="87">
                  <c:v>43400</c:v>
                </c:pt>
                <c:pt idx="88">
                  <c:v>43401</c:v>
                </c:pt>
                <c:pt idx="89">
                  <c:v>43402</c:v>
                </c:pt>
                <c:pt idx="90">
                  <c:v>43403</c:v>
                </c:pt>
                <c:pt idx="91">
                  <c:v>43404</c:v>
                </c:pt>
              </c:numCache>
            </c:numRef>
          </c:cat>
          <c:val>
            <c:numRef>
              <c:f>'6.1'!$T$34:$T$125</c:f>
            </c:numRef>
          </c:val>
          <c:smooth val="0"/>
          <c:extLst>
            <c:ext xmlns:c16="http://schemas.microsoft.com/office/drawing/2014/chart" uri="{C3380CC4-5D6E-409C-BE32-E72D297353CC}">
              <c16:uniqueId val="{00000011-C69D-C34E-81AA-44CF927D8F39}"/>
            </c:ext>
          </c:extLst>
        </c:ser>
        <c:ser>
          <c:idx val="18"/>
          <c:order val="18"/>
          <c:tx>
            <c:strRef>
              <c:f>'6.1'!$U$1</c:f>
              <c:strCache>
                <c:ptCount val="1"/>
                <c:pt idx="0">
                  <c:v>2005</c:v>
                </c:pt>
              </c:strCache>
            </c:strRef>
          </c:tx>
          <c:spPr>
            <a:ln w="28575" cap="rnd">
              <a:solidFill>
                <a:schemeClr val="accent1">
                  <a:lumMod val="70%"/>
                  <a:lumOff val="30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'6.1'!$A$34:$B$125</c:f>
              <c:numCache>
                <c:formatCode>d\-mmm</c:formatCode>
                <c:ptCount val="92"/>
                <c:pt idx="0">
                  <c:v>43313</c:v>
                </c:pt>
                <c:pt idx="1">
                  <c:v>43314</c:v>
                </c:pt>
                <c:pt idx="2">
                  <c:v>43315</c:v>
                </c:pt>
                <c:pt idx="3">
                  <c:v>43316</c:v>
                </c:pt>
                <c:pt idx="4">
                  <c:v>43317</c:v>
                </c:pt>
                <c:pt idx="5">
                  <c:v>43318</c:v>
                </c:pt>
                <c:pt idx="6">
                  <c:v>43319</c:v>
                </c:pt>
                <c:pt idx="7">
                  <c:v>43320</c:v>
                </c:pt>
                <c:pt idx="8">
                  <c:v>43321</c:v>
                </c:pt>
                <c:pt idx="9">
                  <c:v>43322</c:v>
                </c:pt>
                <c:pt idx="10">
                  <c:v>43323</c:v>
                </c:pt>
                <c:pt idx="11">
                  <c:v>43324</c:v>
                </c:pt>
                <c:pt idx="12">
                  <c:v>43325</c:v>
                </c:pt>
                <c:pt idx="13">
                  <c:v>43326</c:v>
                </c:pt>
                <c:pt idx="14">
                  <c:v>43327</c:v>
                </c:pt>
                <c:pt idx="15">
                  <c:v>43328</c:v>
                </c:pt>
                <c:pt idx="16">
                  <c:v>43329</c:v>
                </c:pt>
                <c:pt idx="17">
                  <c:v>43330</c:v>
                </c:pt>
                <c:pt idx="18">
                  <c:v>43331</c:v>
                </c:pt>
                <c:pt idx="19">
                  <c:v>43332</c:v>
                </c:pt>
                <c:pt idx="20">
                  <c:v>43333</c:v>
                </c:pt>
                <c:pt idx="21">
                  <c:v>43334</c:v>
                </c:pt>
                <c:pt idx="22">
                  <c:v>43335</c:v>
                </c:pt>
                <c:pt idx="23">
                  <c:v>43336</c:v>
                </c:pt>
                <c:pt idx="24">
                  <c:v>43337</c:v>
                </c:pt>
                <c:pt idx="25">
                  <c:v>43338</c:v>
                </c:pt>
                <c:pt idx="26">
                  <c:v>43339</c:v>
                </c:pt>
                <c:pt idx="27">
                  <c:v>43340</c:v>
                </c:pt>
                <c:pt idx="28">
                  <c:v>43341</c:v>
                </c:pt>
                <c:pt idx="29">
                  <c:v>43342</c:v>
                </c:pt>
                <c:pt idx="30">
                  <c:v>43343</c:v>
                </c:pt>
                <c:pt idx="31">
                  <c:v>43344</c:v>
                </c:pt>
                <c:pt idx="32">
                  <c:v>43345</c:v>
                </c:pt>
                <c:pt idx="33">
                  <c:v>43346</c:v>
                </c:pt>
                <c:pt idx="34">
                  <c:v>43347</c:v>
                </c:pt>
                <c:pt idx="35">
                  <c:v>43348</c:v>
                </c:pt>
                <c:pt idx="36">
                  <c:v>43349</c:v>
                </c:pt>
                <c:pt idx="37">
                  <c:v>43350</c:v>
                </c:pt>
                <c:pt idx="38">
                  <c:v>43351</c:v>
                </c:pt>
                <c:pt idx="39">
                  <c:v>43352</c:v>
                </c:pt>
                <c:pt idx="40">
                  <c:v>43353</c:v>
                </c:pt>
                <c:pt idx="41">
                  <c:v>43354</c:v>
                </c:pt>
                <c:pt idx="42">
                  <c:v>43355</c:v>
                </c:pt>
                <c:pt idx="43">
                  <c:v>43356</c:v>
                </c:pt>
                <c:pt idx="44">
                  <c:v>43357</c:v>
                </c:pt>
                <c:pt idx="45">
                  <c:v>43358</c:v>
                </c:pt>
                <c:pt idx="46">
                  <c:v>43359</c:v>
                </c:pt>
                <c:pt idx="47">
                  <c:v>43360</c:v>
                </c:pt>
                <c:pt idx="48">
                  <c:v>43361</c:v>
                </c:pt>
                <c:pt idx="49">
                  <c:v>43362</c:v>
                </c:pt>
                <c:pt idx="50">
                  <c:v>43363</c:v>
                </c:pt>
                <c:pt idx="51">
                  <c:v>43364</c:v>
                </c:pt>
                <c:pt idx="52">
                  <c:v>43365</c:v>
                </c:pt>
                <c:pt idx="53">
                  <c:v>43366</c:v>
                </c:pt>
                <c:pt idx="54">
                  <c:v>43367</c:v>
                </c:pt>
                <c:pt idx="55">
                  <c:v>43368</c:v>
                </c:pt>
                <c:pt idx="56">
                  <c:v>43369</c:v>
                </c:pt>
                <c:pt idx="57">
                  <c:v>43370</c:v>
                </c:pt>
                <c:pt idx="58">
                  <c:v>43371</c:v>
                </c:pt>
                <c:pt idx="59">
                  <c:v>43372</c:v>
                </c:pt>
                <c:pt idx="60">
                  <c:v>43373</c:v>
                </c:pt>
                <c:pt idx="61">
                  <c:v>43374</c:v>
                </c:pt>
                <c:pt idx="62">
                  <c:v>43375</c:v>
                </c:pt>
                <c:pt idx="63">
                  <c:v>43376</c:v>
                </c:pt>
                <c:pt idx="64">
                  <c:v>43377</c:v>
                </c:pt>
                <c:pt idx="65">
                  <c:v>43378</c:v>
                </c:pt>
                <c:pt idx="66">
                  <c:v>43379</c:v>
                </c:pt>
                <c:pt idx="67">
                  <c:v>43380</c:v>
                </c:pt>
                <c:pt idx="68">
                  <c:v>43381</c:v>
                </c:pt>
                <c:pt idx="69">
                  <c:v>43382</c:v>
                </c:pt>
                <c:pt idx="70">
                  <c:v>43383</c:v>
                </c:pt>
                <c:pt idx="71">
                  <c:v>43384</c:v>
                </c:pt>
                <c:pt idx="72">
                  <c:v>43385</c:v>
                </c:pt>
                <c:pt idx="73">
                  <c:v>43386</c:v>
                </c:pt>
                <c:pt idx="74">
                  <c:v>43387</c:v>
                </c:pt>
                <c:pt idx="75">
                  <c:v>43388</c:v>
                </c:pt>
                <c:pt idx="76">
                  <c:v>43389</c:v>
                </c:pt>
                <c:pt idx="77">
                  <c:v>43390</c:v>
                </c:pt>
                <c:pt idx="78">
                  <c:v>43391</c:v>
                </c:pt>
                <c:pt idx="79">
                  <c:v>43392</c:v>
                </c:pt>
                <c:pt idx="80">
                  <c:v>43393</c:v>
                </c:pt>
                <c:pt idx="81">
                  <c:v>43394</c:v>
                </c:pt>
                <c:pt idx="82">
                  <c:v>43395</c:v>
                </c:pt>
                <c:pt idx="83">
                  <c:v>43396</c:v>
                </c:pt>
                <c:pt idx="84">
                  <c:v>43397</c:v>
                </c:pt>
                <c:pt idx="85">
                  <c:v>43398</c:v>
                </c:pt>
                <c:pt idx="86">
                  <c:v>43399</c:v>
                </c:pt>
                <c:pt idx="87">
                  <c:v>43400</c:v>
                </c:pt>
                <c:pt idx="88">
                  <c:v>43401</c:v>
                </c:pt>
                <c:pt idx="89">
                  <c:v>43402</c:v>
                </c:pt>
                <c:pt idx="90">
                  <c:v>43403</c:v>
                </c:pt>
                <c:pt idx="91">
                  <c:v>43404</c:v>
                </c:pt>
              </c:numCache>
            </c:numRef>
          </c:cat>
          <c:val>
            <c:numRef>
              <c:f>'6.1'!$U$34:$U$125</c:f>
              <c:numCache>
                <c:formatCode>0.0</c:formatCode>
                <c:ptCount val="9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6.2758213360614157E-2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3.0304615626429028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7.6218344754443921</c:v>
                </c:pt>
                <c:pt idx="67">
                  <c:v>15.099265735056997</c:v>
                </c:pt>
                <c:pt idx="68">
                  <c:v>21.445181843154444</c:v>
                </c:pt>
                <c:pt idx="69">
                  <c:v>30.632484089865759</c:v>
                </c:pt>
                <c:pt idx="70">
                  <c:v>32.732910001884783</c:v>
                </c:pt>
                <c:pt idx="71">
                  <c:v>29.796690187652128</c:v>
                </c:pt>
                <c:pt idx="72">
                  <c:v>34.747606295749577</c:v>
                </c:pt>
                <c:pt idx="73">
                  <c:v>36.616379546704174</c:v>
                </c:pt>
                <c:pt idx="74">
                  <c:v>37.413993768009178</c:v>
                </c:pt>
                <c:pt idx="75">
                  <c:v>37.151124829377657</c:v>
                </c:pt>
                <c:pt idx="76">
                  <c:v>39.801115011549186</c:v>
                </c:pt>
                <c:pt idx="77">
                  <c:v>43.356388917811778</c:v>
                </c:pt>
                <c:pt idx="78">
                  <c:v>40.873214116818318</c:v>
                </c:pt>
                <c:pt idx="79">
                  <c:v>36.370301396086937</c:v>
                </c:pt>
                <c:pt idx="80">
                  <c:v>31.848003218470094</c:v>
                </c:pt>
                <c:pt idx="81">
                  <c:v>30.280114016833025</c:v>
                </c:pt>
                <c:pt idx="82">
                  <c:v>41.5533985459831</c:v>
                </c:pt>
                <c:pt idx="83">
                  <c:v>49.696705958428367</c:v>
                </c:pt>
                <c:pt idx="84">
                  <c:v>71.591587583767193</c:v>
                </c:pt>
                <c:pt idx="85">
                  <c:v>95.225195999556945</c:v>
                </c:pt>
                <c:pt idx="86">
                  <c:v>111.66128159917982</c:v>
                </c:pt>
                <c:pt idx="87">
                  <c:v>125.91997081652096</c:v>
                </c:pt>
                <c:pt idx="88">
                  <c:v>140.99588692461842</c:v>
                </c:pt>
                <c:pt idx="89">
                  <c:v>153.90857989221999</c:v>
                </c:pt>
                <c:pt idx="90">
                  <c:v>161.70170911507154</c:v>
                </c:pt>
                <c:pt idx="91">
                  <c:v>168.38534880040476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C69D-C34E-81AA-44CF927D8F39}"/>
            </c:ext>
          </c:extLst>
        </c:ser>
        <c:ser>
          <c:idx val="19"/>
          <c:order val="19"/>
          <c:tx>
            <c:strRef>
              <c:f>'6.1'!$V$1</c:f>
              <c:strCache>
                <c:ptCount val="1"/>
              </c:strCache>
            </c:strRef>
          </c:tx>
          <c:spPr>
            <a:ln w="28575" cap="rnd">
              <a:solidFill>
                <a:schemeClr val="accent3">
                  <a:lumMod val="70%"/>
                  <a:lumOff val="3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%"/>
                  <a:lumOff val="30%"/>
                </a:schemeClr>
              </a:solidFill>
              <a:ln w="9525">
                <a:solidFill>
                  <a:schemeClr val="accent3">
                    <a:lumMod val="70%"/>
                    <a:lumOff val="30%"/>
                  </a:schemeClr>
                </a:solidFill>
              </a:ln>
              <a:effectLst/>
            </c:spPr>
          </c:marker>
          <c:cat>
            <c:numRef>
              <c:f>'6.1'!$A$34:$B$125</c:f>
              <c:numCache>
                <c:formatCode>d\-mmm</c:formatCode>
                <c:ptCount val="92"/>
                <c:pt idx="0">
                  <c:v>43313</c:v>
                </c:pt>
                <c:pt idx="1">
                  <c:v>43314</c:v>
                </c:pt>
                <c:pt idx="2">
                  <c:v>43315</c:v>
                </c:pt>
                <c:pt idx="3">
                  <c:v>43316</c:v>
                </c:pt>
                <c:pt idx="4">
                  <c:v>43317</c:v>
                </c:pt>
                <c:pt idx="5">
                  <c:v>43318</c:v>
                </c:pt>
                <c:pt idx="6">
                  <c:v>43319</c:v>
                </c:pt>
                <c:pt idx="7">
                  <c:v>43320</c:v>
                </c:pt>
                <c:pt idx="8">
                  <c:v>43321</c:v>
                </c:pt>
                <c:pt idx="9">
                  <c:v>43322</c:v>
                </c:pt>
                <c:pt idx="10">
                  <c:v>43323</c:v>
                </c:pt>
                <c:pt idx="11">
                  <c:v>43324</c:v>
                </c:pt>
                <c:pt idx="12">
                  <c:v>43325</c:v>
                </c:pt>
                <c:pt idx="13">
                  <c:v>43326</c:v>
                </c:pt>
                <c:pt idx="14">
                  <c:v>43327</c:v>
                </c:pt>
                <c:pt idx="15">
                  <c:v>43328</c:v>
                </c:pt>
                <c:pt idx="16">
                  <c:v>43329</c:v>
                </c:pt>
                <c:pt idx="17">
                  <c:v>43330</c:v>
                </c:pt>
                <c:pt idx="18">
                  <c:v>43331</c:v>
                </c:pt>
                <c:pt idx="19">
                  <c:v>43332</c:v>
                </c:pt>
                <c:pt idx="20">
                  <c:v>43333</c:v>
                </c:pt>
                <c:pt idx="21">
                  <c:v>43334</c:v>
                </c:pt>
                <c:pt idx="22">
                  <c:v>43335</c:v>
                </c:pt>
                <c:pt idx="23">
                  <c:v>43336</c:v>
                </c:pt>
                <c:pt idx="24">
                  <c:v>43337</c:v>
                </c:pt>
                <c:pt idx="25">
                  <c:v>43338</c:v>
                </c:pt>
                <c:pt idx="26">
                  <c:v>43339</c:v>
                </c:pt>
                <c:pt idx="27">
                  <c:v>43340</c:v>
                </c:pt>
                <c:pt idx="28">
                  <c:v>43341</c:v>
                </c:pt>
                <c:pt idx="29">
                  <c:v>43342</c:v>
                </c:pt>
                <c:pt idx="30">
                  <c:v>43343</c:v>
                </c:pt>
                <c:pt idx="31">
                  <c:v>43344</c:v>
                </c:pt>
                <c:pt idx="32">
                  <c:v>43345</c:v>
                </c:pt>
                <c:pt idx="33">
                  <c:v>43346</c:v>
                </c:pt>
                <c:pt idx="34">
                  <c:v>43347</c:v>
                </c:pt>
                <c:pt idx="35">
                  <c:v>43348</c:v>
                </c:pt>
                <c:pt idx="36">
                  <c:v>43349</c:v>
                </c:pt>
                <c:pt idx="37">
                  <c:v>43350</c:v>
                </c:pt>
                <c:pt idx="38">
                  <c:v>43351</c:v>
                </c:pt>
                <c:pt idx="39">
                  <c:v>43352</c:v>
                </c:pt>
                <c:pt idx="40">
                  <c:v>43353</c:v>
                </c:pt>
                <c:pt idx="41">
                  <c:v>43354</c:v>
                </c:pt>
                <c:pt idx="42">
                  <c:v>43355</c:v>
                </c:pt>
                <c:pt idx="43">
                  <c:v>43356</c:v>
                </c:pt>
                <c:pt idx="44">
                  <c:v>43357</c:v>
                </c:pt>
                <c:pt idx="45">
                  <c:v>43358</c:v>
                </c:pt>
                <c:pt idx="46">
                  <c:v>43359</c:v>
                </c:pt>
                <c:pt idx="47">
                  <c:v>43360</c:v>
                </c:pt>
                <c:pt idx="48">
                  <c:v>43361</c:v>
                </c:pt>
                <c:pt idx="49">
                  <c:v>43362</c:v>
                </c:pt>
                <c:pt idx="50">
                  <c:v>43363</c:v>
                </c:pt>
                <c:pt idx="51">
                  <c:v>43364</c:v>
                </c:pt>
                <c:pt idx="52">
                  <c:v>43365</c:v>
                </c:pt>
                <c:pt idx="53">
                  <c:v>43366</c:v>
                </c:pt>
                <c:pt idx="54">
                  <c:v>43367</c:v>
                </c:pt>
                <c:pt idx="55">
                  <c:v>43368</c:v>
                </c:pt>
                <c:pt idx="56">
                  <c:v>43369</c:v>
                </c:pt>
                <c:pt idx="57">
                  <c:v>43370</c:v>
                </c:pt>
                <c:pt idx="58">
                  <c:v>43371</c:v>
                </c:pt>
                <c:pt idx="59">
                  <c:v>43372</c:v>
                </c:pt>
                <c:pt idx="60">
                  <c:v>43373</c:v>
                </c:pt>
                <c:pt idx="61">
                  <c:v>43374</c:v>
                </c:pt>
                <c:pt idx="62">
                  <c:v>43375</c:v>
                </c:pt>
                <c:pt idx="63">
                  <c:v>43376</c:v>
                </c:pt>
                <c:pt idx="64">
                  <c:v>43377</c:v>
                </c:pt>
                <c:pt idx="65">
                  <c:v>43378</c:v>
                </c:pt>
                <c:pt idx="66">
                  <c:v>43379</c:v>
                </c:pt>
                <c:pt idx="67">
                  <c:v>43380</c:v>
                </c:pt>
                <c:pt idx="68">
                  <c:v>43381</c:v>
                </c:pt>
                <c:pt idx="69">
                  <c:v>43382</c:v>
                </c:pt>
                <c:pt idx="70">
                  <c:v>43383</c:v>
                </c:pt>
                <c:pt idx="71">
                  <c:v>43384</c:v>
                </c:pt>
                <c:pt idx="72">
                  <c:v>43385</c:v>
                </c:pt>
                <c:pt idx="73">
                  <c:v>43386</c:v>
                </c:pt>
                <c:pt idx="74">
                  <c:v>43387</c:v>
                </c:pt>
                <c:pt idx="75">
                  <c:v>43388</c:v>
                </c:pt>
                <c:pt idx="76">
                  <c:v>43389</c:v>
                </c:pt>
                <c:pt idx="77">
                  <c:v>43390</c:v>
                </c:pt>
                <c:pt idx="78">
                  <c:v>43391</c:v>
                </c:pt>
                <c:pt idx="79">
                  <c:v>43392</c:v>
                </c:pt>
                <c:pt idx="80">
                  <c:v>43393</c:v>
                </c:pt>
                <c:pt idx="81">
                  <c:v>43394</c:v>
                </c:pt>
                <c:pt idx="82">
                  <c:v>43395</c:v>
                </c:pt>
                <c:pt idx="83">
                  <c:v>43396</c:v>
                </c:pt>
                <c:pt idx="84">
                  <c:v>43397</c:v>
                </c:pt>
                <c:pt idx="85">
                  <c:v>43398</c:v>
                </c:pt>
                <c:pt idx="86">
                  <c:v>43399</c:v>
                </c:pt>
                <c:pt idx="87">
                  <c:v>43400</c:v>
                </c:pt>
                <c:pt idx="88">
                  <c:v>43401</c:v>
                </c:pt>
                <c:pt idx="89">
                  <c:v>43402</c:v>
                </c:pt>
                <c:pt idx="90">
                  <c:v>43403</c:v>
                </c:pt>
                <c:pt idx="91">
                  <c:v>43404</c:v>
                </c:pt>
              </c:numCache>
            </c:numRef>
          </c:cat>
          <c:val>
            <c:numRef>
              <c:f>'6.1'!$V$34:$V$125</c:f>
            </c:numRef>
          </c:val>
          <c:smooth val="0"/>
          <c:extLst>
            <c:ext xmlns:c16="http://schemas.microsoft.com/office/drawing/2014/chart" uri="{C3380CC4-5D6E-409C-BE32-E72D297353CC}">
              <c16:uniqueId val="{00000013-C69D-C34E-81AA-44CF927D8F39}"/>
            </c:ext>
          </c:extLst>
        </c:ser>
        <c:ser>
          <c:idx val="20"/>
          <c:order val="20"/>
          <c:tx>
            <c:strRef>
              <c:f>'6.1'!$W$1</c:f>
              <c:strCache>
                <c:ptCount val="1"/>
                <c:pt idx="0">
                  <c:v>2006</c:v>
                </c:pt>
              </c:strCache>
            </c:strRef>
          </c:tx>
          <c:spPr>
            <a:ln w="28575" cap="rnd">
              <a:solidFill>
                <a:schemeClr val="accent5">
                  <a:lumMod val="70%"/>
                  <a:lumOff val="30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'6.1'!$A$34:$B$125</c:f>
              <c:numCache>
                <c:formatCode>d\-mmm</c:formatCode>
                <c:ptCount val="92"/>
                <c:pt idx="0">
                  <c:v>43313</c:v>
                </c:pt>
                <c:pt idx="1">
                  <c:v>43314</c:v>
                </c:pt>
                <c:pt idx="2">
                  <c:v>43315</c:v>
                </c:pt>
                <c:pt idx="3">
                  <c:v>43316</c:v>
                </c:pt>
                <c:pt idx="4">
                  <c:v>43317</c:v>
                </c:pt>
                <c:pt idx="5">
                  <c:v>43318</c:v>
                </c:pt>
                <c:pt idx="6">
                  <c:v>43319</c:v>
                </c:pt>
                <c:pt idx="7">
                  <c:v>43320</c:v>
                </c:pt>
                <c:pt idx="8">
                  <c:v>43321</c:v>
                </c:pt>
                <c:pt idx="9">
                  <c:v>43322</c:v>
                </c:pt>
                <c:pt idx="10">
                  <c:v>43323</c:v>
                </c:pt>
                <c:pt idx="11">
                  <c:v>43324</c:v>
                </c:pt>
                <c:pt idx="12">
                  <c:v>43325</c:v>
                </c:pt>
                <c:pt idx="13">
                  <c:v>43326</c:v>
                </c:pt>
                <c:pt idx="14">
                  <c:v>43327</c:v>
                </c:pt>
                <c:pt idx="15">
                  <c:v>43328</c:v>
                </c:pt>
                <c:pt idx="16">
                  <c:v>43329</c:v>
                </c:pt>
                <c:pt idx="17">
                  <c:v>43330</c:v>
                </c:pt>
                <c:pt idx="18">
                  <c:v>43331</c:v>
                </c:pt>
                <c:pt idx="19">
                  <c:v>43332</c:v>
                </c:pt>
                <c:pt idx="20">
                  <c:v>43333</c:v>
                </c:pt>
                <c:pt idx="21">
                  <c:v>43334</c:v>
                </c:pt>
                <c:pt idx="22">
                  <c:v>43335</c:v>
                </c:pt>
                <c:pt idx="23">
                  <c:v>43336</c:v>
                </c:pt>
                <c:pt idx="24">
                  <c:v>43337</c:v>
                </c:pt>
                <c:pt idx="25">
                  <c:v>43338</c:v>
                </c:pt>
                <c:pt idx="26">
                  <c:v>43339</c:v>
                </c:pt>
                <c:pt idx="27">
                  <c:v>43340</c:v>
                </c:pt>
                <c:pt idx="28">
                  <c:v>43341</c:v>
                </c:pt>
                <c:pt idx="29">
                  <c:v>43342</c:v>
                </c:pt>
                <c:pt idx="30">
                  <c:v>43343</c:v>
                </c:pt>
                <c:pt idx="31">
                  <c:v>43344</c:v>
                </c:pt>
                <c:pt idx="32">
                  <c:v>43345</c:v>
                </c:pt>
                <c:pt idx="33">
                  <c:v>43346</c:v>
                </c:pt>
                <c:pt idx="34">
                  <c:v>43347</c:v>
                </c:pt>
                <c:pt idx="35">
                  <c:v>43348</c:v>
                </c:pt>
                <c:pt idx="36">
                  <c:v>43349</c:v>
                </c:pt>
                <c:pt idx="37">
                  <c:v>43350</c:v>
                </c:pt>
                <c:pt idx="38">
                  <c:v>43351</c:v>
                </c:pt>
                <c:pt idx="39">
                  <c:v>43352</c:v>
                </c:pt>
                <c:pt idx="40">
                  <c:v>43353</c:v>
                </c:pt>
                <c:pt idx="41">
                  <c:v>43354</c:v>
                </c:pt>
                <c:pt idx="42">
                  <c:v>43355</c:v>
                </c:pt>
                <c:pt idx="43">
                  <c:v>43356</c:v>
                </c:pt>
                <c:pt idx="44">
                  <c:v>43357</c:v>
                </c:pt>
                <c:pt idx="45">
                  <c:v>43358</c:v>
                </c:pt>
                <c:pt idx="46">
                  <c:v>43359</c:v>
                </c:pt>
                <c:pt idx="47">
                  <c:v>43360</c:v>
                </c:pt>
                <c:pt idx="48">
                  <c:v>43361</c:v>
                </c:pt>
                <c:pt idx="49">
                  <c:v>43362</c:v>
                </c:pt>
                <c:pt idx="50">
                  <c:v>43363</c:v>
                </c:pt>
                <c:pt idx="51">
                  <c:v>43364</c:v>
                </c:pt>
                <c:pt idx="52">
                  <c:v>43365</c:v>
                </c:pt>
                <c:pt idx="53">
                  <c:v>43366</c:v>
                </c:pt>
                <c:pt idx="54">
                  <c:v>43367</c:v>
                </c:pt>
                <c:pt idx="55">
                  <c:v>43368</c:v>
                </c:pt>
                <c:pt idx="56">
                  <c:v>43369</c:v>
                </c:pt>
                <c:pt idx="57">
                  <c:v>43370</c:v>
                </c:pt>
                <c:pt idx="58">
                  <c:v>43371</c:v>
                </c:pt>
                <c:pt idx="59">
                  <c:v>43372</c:v>
                </c:pt>
                <c:pt idx="60">
                  <c:v>43373</c:v>
                </c:pt>
                <c:pt idx="61">
                  <c:v>43374</c:v>
                </c:pt>
                <c:pt idx="62">
                  <c:v>43375</c:v>
                </c:pt>
                <c:pt idx="63">
                  <c:v>43376</c:v>
                </c:pt>
                <c:pt idx="64">
                  <c:v>43377</c:v>
                </c:pt>
                <c:pt idx="65">
                  <c:v>43378</c:v>
                </c:pt>
                <c:pt idx="66">
                  <c:v>43379</c:v>
                </c:pt>
                <c:pt idx="67">
                  <c:v>43380</c:v>
                </c:pt>
                <c:pt idx="68">
                  <c:v>43381</c:v>
                </c:pt>
                <c:pt idx="69">
                  <c:v>43382</c:v>
                </c:pt>
                <c:pt idx="70">
                  <c:v>43383</c:v>
                </c:pt>
                <c:pt idx="71">
                  <c:v>43384</c:v>
                </c:pt>
                <c:pt idx="72">
                  <c:v>43385</c:v>
                </c:pt>
                <c:pt idx="73">
                  <c:v>43386</c:v>
                </c:pt>
                <c:pt idx="74">
                  <c:v>43387</c:v>
                </c:pt>
                <c:pt idx="75">
                  <c:v>43388</c:v>
                </c:pt>
                <c:pt idx="76">
                  <c:v>43389</c:v>
                </c:pt>
                <c:pt idx="77">
                  <c:v>43390</c:v>
                </c:pt>
                <c:pt idx="78">
                  <c:v>43391</c:v>
                </c:pt>
                <c:pt idx="79">
                  <c:v>43392</c:v>
                </c:pt>
                <c:pt idx="80">
                  <c:v>43393</c:v>
                </c:pt>
                <c:pt idx="81">
                  <c:v>43394</c:v>
                </c:pt>
                <c:pt idx="82">
                  <c:v>43395</c:v>
                </c:pt>
                <c:pt idx="83">
                  <c:v>43396</c:v>
                </c:pt>
                <c:pt idx="84">
                  <c:v>43397</c:v>
                </c:pt>
                <c:pt idx="85">
                  <c:v>43398</c:v>
                </c:pt>
                <c:pt idx="86">
                  <c:v>43399</c:v>
                </c:pt>
                <c:pt idx="87">
                  <c:v>43400</c:v>
                </c:pt>
                <c:pt idx="88">
                  <c:v>43401</c:v>
                </c:pt>
                <c:pt idx="89">
                  <c:v>43402</c:v>
                </c:pt>
                <c:pt idx="90">
                  <c:v>43403</c:v>
                </c:pt>
                <c:pt idx="91">
                  <c:v>43404</c:v>
                </c:pt>
              </c:numCache>
            </c:numRef>
          </c:cat>
          <c:val>
            <c:numRef>
              <c:f>'6.1'!$W$34:$W$125</c:f>
              <c:numCache>
                <c:formatCode>0.0</c:formatCode>
                <c:ptCount val="9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0.53521843367883992</c:v>
                </c:pt>
                <c:pt idx="12">
                  <c:v>3.8384072690490232</c:v>
                </c:pt>
                <c:pt idx="13">
                  <c:v>1.0532122660353584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0.67137065355199343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3.2936580435813214</c:v>
                </c:pt>
                <c:pt idx="31">
                  <c:v>1.5084630405676567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2.7462059631699178</c:v>
                </c:pt>
                <c:pt idx="38">
                  <c:v>2.4006934998387894</c:v>
                </c:pt>
                <c:pt idx="39">
                  <c:v>1.9660462276545436</c:v>
                </c:pt>
                <c:pt idx="40">
                  <c:v>0</c:v>
                </c:pt>
                <c:pt idx="41">
                  <c:v>0</c:v>
                </c:pt>
                <c:pt idx="42">
                  <c:v>0.33942962161096535</c:v>
                </c:pt>
                <c:pt idx="43">
                  <c:v>12.425345729708418</c:v>
                </c:pt>
                <c:pt idx="44">
                  <c:v>14.395998679911127</c:v>
                </c:pt>
                <c:pt idx="45">
                  <c:v>14.280356346450134</c:v>
                </c:pt>
                <c:pt idx="46">
                  <c:v>13.093451941727071</c:v>
                </c:pt>
                <c:pt idx="47">
                  <c:v>9.8624060245080685</c:v>
                </c:pt>
                <c:pt idx="48">
                  <c:v>6.5883221326055237</c:v>
                </c:pt>
                <c:pt idx="49">
                  <c:v>9.1981888579869224</c:v>
                </c:pt>
                <c:pt idx="50">
                  <c:v>17.621665941694125</c:v>
                </c:pt>
                <c:pt idx="51">
                  <c:v>23.887341085936153</c:v>
                </c:pt>
                <c:pt idx="52">
                  <c:v>23.082304813081223</c:v>
                </c:pt>
                <c:pt idx="53">
                  <c:v>18.25527974470808</c:v>
                </c:pt>
                <c:pt idx="54">
                  <c:v>15.38352143420088</c:v>
                </c:pt>
                <c:pt idx="55">
                  <c:v>21.364609956091439</c:v>
                </c:pt>
                <c:pt idx="56">
                  <c:v>24.235980609643434</c:v>
                </c:pt>
                <c:pt idx="57">
                  <c:v>26.011334919988077</c:v>
                </c:pt>
                <c:pt idx="58">
                  <c:v>25.715028805863305</c:v>
                </c:pt>
                <c:pt idx="59">
                  <c:v>36.22775810077394</c:v>
                </c:pt>
                <c:pt idx="60">
                  <c:v>41.608022034958346</c:v>
                </c:pt>
                <c:pt idx="61">
                  <c:v>38.944690831227845</c:v>
                </c:pt>
                <c:pt idx="62">
                  <c:v>38.217415449963589</c:v>
                </c:pt>
                <c:pt idx="63">
                  <c:v>36.438068400166301</c:v>
                </c:pt>
                <c:pt idx="64">
                  <c:v>32.628567841597082</c:v>
                </c:pt>
                <c:pt idx="65">
                  <c:v>26.810154052787308</c:v>
                </c:pt>
                <c:pt idx="66">
                  <c:v>30.880968120068431</c:v>
                </c:pt>
                <c:pt idx="67">
                  <c:v>38.802843824125482</c:v>
                </c:pt>
                <c:pt idx="68">
                  <c:v>46.578759932222937</c:v>
                </c:pt>
                <c:pt idx="69">
                  <c:v>47.280913664082767</c:v>
                </c:pt>
                <c:pt idx="70">
                  <c:v>46.920555262376297</c:v>
                </c:pt>
                <c:pt idx="71">
                  <c:v>46.498898554939764</c:v>
                </c:pt>
                <c:pt idx="72">
                  <c:v>54.930583893806443</c:v>
                </c:pt>
                <c:pt idx="73">
                  <c:v>72.132690478094361</c:v>
                </c:pt>
                <c:pt idx="74">
                  <c:v>82.17558771826728</c:v>
                </c:pt>
                <c:pt idx="75">
                  <c:v>91.071597284308652</c:v>
                </c:pt>
                <c:pt idx="76">
                  <c:v>110.72158746648017</c:v>
                </c:pt>
                <c:pt idx="77">
                  <c:v>118.24016412503633</c:v>
                </c:pt>
                <c:pt idx="78">
                  <c:v>119.6842620513156</c:v>
                </c:pt>
                <c:pt idx="79">
                  <c:v>122.04621419544908</c:v>
                </c:pt>
                <c:pt idx="80">
                  <c:v>131.26498744640367</c:v>
                </c:pt>
                <c:pt idx="81">
                  <c:v>140.34311594388166</c:v>
                </c:pt>
                <c:pt idx="82">
                  <c:v>148.29183906952298</c:v>
                </c:pt>
                <c:pt idx="83">
                  <c:v>172.96558126457694</c:v>
                </c:pt>
                <c:pt idx="84">
                  <c:v>194.39494564853646</c:v>
                </c:pt>
                <c:pt idx="85">
                  <c:v>216.57556261133476</c:v>
                </c:pt>
                <c:pt idx="86">
                  <c:v>231.57097024485594</c:v>
                </c:pt>
                <c:pt idx="87">
                  <c:v>242.41789475631475</c:v>
                </c:pt>
                <c:pt idx="88">
                  <c:v>256.09381086441221</c:v>
                </c:pt>
                <c:pt idx="89">
                  <c:v>260.67592531961708</c:v>
                </c:pt>
                <c:pt idx="90">
                  <c:v>264.1739725752555</c:v>
                </c:pt>
                <c:pt idx="91">
                  <c:v>272.54866917115783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C69D-C34E-81AA-44CF927D8F39}"/>
            </c:ext>
          </c:extLst>
        </c:ser>
        <c:ser>
          <c:idx val="21"/>
          <c:order val="21"/>
          <c:tx>
            <c:strRef>
              <c:f>'6.1'!$X$1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7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%"/>
                </a:schemeClr>
              </a:solidFill>
              <a:ln w="9525">
                <a:solidFill>
                  <a:schemeClr val="accent1">
                    <a:lumMod val="70%"/>
                  </a:schemeClr>
                </a:solidFill>
              </a:ln>
              <a:effectLst/>
            </c:spPr>
          </c:marker>
          <c:cat>
            <c:numRef>
              <c:f>'6.1'!$A$34:$B$125</c:f>
              <c:numCache>
                <c:formatCode>d\-mmm</c:formatCode>
                <c:ptCount val="92"/>
                <c:pt idx="0">
                  <c:v>43313</c:v>
                </c:pt>
                <c:pt idx="1">
                  <c:v>43314</c:v>
                </c:pt>
                <c:pt idx="2">
                  <c:v>43315</c:v>
                </c:pt>
                <c:pt idx="3">
                  <c:v>43316</c:v>
                </c:pt>
                <c:pt idx="4">
                  <c:v>43317</c:v>
                </c:pt>
                <c:pt idx="5">
                  <c:v>43318</c:v>
                </c:pt>
                <c:pt idx="6">
                  <c:v>43319</c:v>
                </c:pt>
                <c:pt idx="7">
                  <c:v>43320</c:v>
                </c:pt>
                <c:pt idx="8">
                  <c:v>43321</c:v>
                </c:pt>
                <c:pt idx="9">
                  <c:v>43322</c:v>
                </c:pt>
                <c:pt idx="10">
                  <c:v>43323</c:v>
                </c:pt>
                <c:pt idx="11">
                  <c:v>43324</c:v>
                </c:pt>
                <c:pt idx="12">
                  <c:v>43325</c:v>
                </c:pt>
                <c:pt idx="13">
                  <c:v>43326</c:v>
                </c:pt>
                <c:pt idx="14">
                  <c:v>43327</c:v>
                </c:pt>
                <c:pt idx="15">
                  <c:v>43328</c:v>
                </c:pt>
                <c:pt idx="16">
                  <c:v>43329</c:v>
                </c:pt>
                <c:pt idx="17">
                  <c:v>43330</c:v>
                </c:pt>
                <c:pt idx="18">
                  <c:v>43331</c:v>
                </c:pt>
                <c:pt idx="19">
                  <c:v>43332</c:v>
                </c:pt>
                <c:pt idx="20">
                  <c:v>43333</c:v>
                </c:pt>
                <c:pt idx="21">
                  <c:v>43334</c:v>
                </c:pt>
                <c:pt idx="22">
                  <c:v>43335</c:v>
                </c:pt>
                <c:pt idx="23">
                  <c:v>43336</c:v>
                </c:pt>
                <c:pt idx="24">
                  <c:v>43337</c:v>
                </c:pt>
                <c:pt idx="25">
                  <c:v>43338</c:v>
                </c:pt>
                <c:pt idx="26">
                  <c:v>43339</c:v>
                </c:pt>
                <c:pt idx="27">
                  <c:v>43340</c:v>
                </c:pt>
                <c:pt idx="28">
                  <c:v>43341</c:v>
                </c:pt>
                <c:pt idx="29">
                  <c:v>43342</c:v>
                </c:pt>
                <c:pt idx="30">
                  <c:v>43343</c:v>
                </c:pt>
                <c:pt idx="31">
                  <c:v>43344</c:v>
                </c:pt>
                <c:pt idx="32">
                  <c:v>43345</c:v>
                </c:pt>
                <c:pt idx="33">
                  <c:v>43346</c:v>
                </c:pt>
                <c:pt idx="34">
                  <c:v>43347</c:v>
                </c:pt>
                <c:pt idx="35">
                  <c:v>43348</c:v>
                </c:pt>
                <c:pt idx="36">
                  <c:v>43349</c:v>
                </c:pt>
                <c:pt idx="37">
                  <c:v>43350</c:v>
                </c:pt>
                <c:pt idx="38">
                  <c:v>43351</c:v>
                </c:pt>
                <c:pt idx="39">
                  <c:v>43352</c:v>
                </c:pt>
                <c:pt idx="40">
                  <c:v>43353</c:v>
                </c:pt>
                <c:pt idx="41">
                  <c:v>43354</c:v>
                </c:pt>
                <c:pt idx="42">
                  <c:v>43355</c:v>
                </c:pt>
                <c:pt idx="43">
                  <c:v>43356</c:v>
                </c:pt>
                <c:pt idx="44">
                  <c:v>43357</c:v>
                </c:pt>
                <c:pt idx="45">
                  <c:v>43358</c:v>
                </c:pt>
                <c:pt idx="46">
                  <c:v>43359</c:v>
                </c:pt>
                <c:pt idx="47">
                  <c:v>43360</c:v>
                </c:pt>
                <c:pt idx="48">
                  <c:v>43361</c:v>
                </c:pt>
                <c:pt idx="49">
                  <c:v>43362</c:v>
                </c:pt>
                <c:pt idx="50">
                  <c:v>43363</c:v>
                </c:pt>
                <c:pt idx="51">
                  <c:v>43364</c:v>
                </c:pt>
                <c:pt idx="52">
                  <c:v>43365</c:v>
                </c:pt>
                <c:pt idx="53">
                  <c:v>43366</c:v>
                </c:pt>
                <c:pt idx="54">
                  <c:v>43367</c:v>
                </c:pt>
                <c:pt idx="55">
                  <c:v>43368</c:v>
                </c:pt>
                <c:pt idx="56">
                  <c:v>43369</c:v>
                </c:pt>
                <c:pt idx="57">
                  <c:v>43370</c:v>
                </c:pt>
                <c:pt idx="58">
                  <c:v>43371</c:v>
                </c:pt>
                <c:pt idx="59">
                  <c:v>43372</c:v>
                </c:pt>
                <c:pt idx="60">
                  <c:v>43373</c:v>
                </c:pt>
                <c:pt idx="61">
                  <c:v>43374</c:v>
                </c:pt>
                <c:pt idx="62">
                  <c:v>43375</c:v>
                </c:pt>
                <c:pt idx="63">
                  <c:v>43376</c:v>
                </c:pt>
                <c:pt idx="64">
                  <c:v>43377</c:v>
                </c:pt>
                <c:pt idx="65">
                  <c:v>43378</c:v>
                </c:pt>
                <c:pt idx="66">
                  <c:v>43379</c:v>
                </c:pt>
                <c:pt idx="67">
                  <c:v>43380</c:v>
                </c:pt>
                <c:pt idx="68">
                  <c:v>43381</c:v>
                </c:pt>
                <c:pt idx="69">
                  <c:v>43382</c:v>
                </c:pt>
                <c:pt idx="70">
                  <c:v>43383</c:v>
                </c:pt>
                <c:pt idx="71">
                  <c:v>43384</c:v>
                </c:pt>
                <c:pt idx="72">
                  <c:v>43385</c:v>
                </c:pt>
                <c:pt idx="73">
                  <c:v>43386</c:v>
                </c:pt>
                <c:pt idx="74">
                  <c:v>43387</c:v>
                </c:pt>
                <c:pt idx="75">
                  <c:v>43388</c:v>
                </c:pt>
                <c:pt idx="76">
                  <c:v>43389</c:v>
                </c:pt>
                <c:pt idx="77">
                  <c:v>43390</c:v>
                </c:pt>
                <c:pt idx="78">
                  <c:v>43391</c:v>
                </c:pt>
                <c:pt idx="79">
                  <c:v>43392</c:v>
                </c:pt>
                <c:pt idx="80">
                  <c:v>43393</c:v>
                </c:pt>
                <c:pt idx="81">
                  <c:v>43394</c:v>
                </c:pt>
                <c:pt idx="82">
                  <c:v>43395</c:v>
                </c:pt>
                <c:pt idx="83">
                  <c:v>43396</c:v>
                </c:pt>
                <c:pt idx="84">
                  <c:v>43397</c:v>
                </c:pt>
                <c:pt idx="85">
                  <c:v>43398</c:v>
                </c:pt>
                <c:pt idx="86">
                  <c:v>43399</c:v>
                </c:pt>
                <c:pt idx="87">
                  <c:v>43400</c:v>
                </c:pt>
                <c:pt idx="88">
                  <c:v>43401</c:v>
                </c:pt>
                <c:pt idx="89">
                  <c:v>43402</c:v>
                </c:pt>
                <c:pt idx="90">
                  <c:v>43403</c:v>
                </c:pt>
                <c:pt idx="91">
                  <c:v>43404</c:v>
                </c:pt>
              </c:numCache>
            </c:numRef>
          </c:cat>
          <c:val>
            <c:numRef>
              <c:f>'6.1'!$X$34:$X$125</c:f>
            </c:numRef>
          </c:val>
          <c:smooth val="0"/>
          <c:extLst>
            <c:ext xmlns:c16="http://schemas.microsoft.com/office/drawing/2014/chart" uri="{C3380CC4-5D6E-409C-BE32-E72D297353CC}">
              <c16:uniqueId val="{00000015-C69D-C34E-81AA-44CF927D8F39}"/>
            </c:ext>
          </c:extLst>
        </c:ser>
        <c:ser>
          <c:idx val="22"/>
          <c:order val="22"/>
          <c:tx>
            <c:strRef>
              <c:f>'6.1'!$Y$1</c:f>
              <c:strCache>
                <c:ptCount val="1"/>
                <c:pt idx="0">
                  <c:v>2007</c:v>
                </c:pt>
              </c:strCache>
            </c:strRef>
          </c:tx>
          <c:spPr>
            <a:ln w="28575" cap="rnd">
              <a:solidFill>
                <a:schemeClr val="accent3">
                  <a:lumMod val="70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'6.1'!$A$34:$B$125</c:f>
              <c:numCache>
                <c:formatCode>d\-mmm</c:formatCode>
                <c:ptCount val="92"/>
                <c:pt idx="0">
                  <c:v>43313</c:v>
                </c:pt>
                <c:pt idx="1">
                  <c:v>43314</c:v>
                </c:pt>
                <c:pt idx="2">
                  <c:v>43315</c:v>
                </c:pt>
                <c:pt idx="3">
                  <c:v>43316</c:v>
                </c:pt>
                <c:pt idx="4">
                  <c:v>43317</c:v>
                </c:pt>
                <c:pt idx="5">
                  <c:v>43318</c:v>
                </c:pt>
                <c:pt idx="6">
                  <c:v>43319</c:v>
                </c:pt>
                <c:pt idx="7">
                  <c:v>43320</c:v>
                </c:pt>
                <c:pt idx="8">
                  <c:v>43321</c:v>
                </c:pt>
                <c:pt idx="9">
                  <c:v>43322</c:v>
                </c:pt>
                <c:pt idx="10">
                  <c:v>43323</c:v>
                </c:pt>
                <c:pt idx="11">
                  <c:v>43324</c:v>
                </c:pt>
                <c:pt idx="12">
                  <c:v>43325</c:v>
                </c:pt>
                <c:pt idx="13">
                  <c:v>43326</c:v>
                </c:pt>
                <c:pt idx="14">
                  <c:v>43327</c:v>
                </c:pt>
                <c:pt idx="15">
                  <c:v>43328</c:v>
                </c:pt>
                <c:pt idx="16">
                  <c:v>43329</c:v>
                </c:pt>
                <c:pt idx="17">
                  <c:v>43330</c:v>
                </c:pt>
                <c:pt idx="18">
                  <c:v>43331</c:v>
                </c:pt>
                <c:pt idx="19">
                  <c:v>43332</c:v>
                </c:pt>
                <c:pt idx="20">
                  <c:v>43333</c:v>
                </c:pt>
                <c:pt idx="21">
                  <c:v>43334</c:v>
                </c:pt>
                <c:pt idx="22">
                  <c:v>43335</c:v>
                </c:pt>
                <c:pt idx="23">
                  <c:v>43336</c:v>
                </c:pt>
                <c:pt idx="24">
                  <c:v>43337</c:v>
                </c:pt>
                <c:pt idx="25">
                  <c:v>43338</c:v>
                </c:pt>
                <c:pt idx="26">
                  <c:v>43339</c:v>
                </c:pt>
                <c:pt idx="27">
                  <c:v>43340</c:v>
                </c:pt>
                <c:pt idx="28">
                  <c:v>43341</c:v>
                </c:pt>
                <c:pt idx="29">
                  <c:v>43342</c:v>
                </c:pt>
                <c:pt idx="30">
                  <c:v>43343</c:v>
                </c:pt>
                <c:pt idx="31">
                  <c:v>43344</c:v>
                </c:pt>
                <c:pt idx="32">
                  <c:v>43345</c:v>
                </c:pt>
                <c:pt idx="33">
                  <c:v>43346</c:v>
                </c:pt>
                <c:pt idx="34">
                  <c:v>43347</c:v>
                </c:pt>
                <c:pt idx="35">
                  <c:v>43348</c:v>
                </c:pt>
                <c:pt idx="36">
                  <c:v>43349</c:v>
                </c:pt>
                <c:pt idx="37">
                  <c:v>43350</c:v>
                </c:pt>
                <c:pt idx="38">
                  <c:v>43351</c:v>
                </c:pt>
                <c:pt idx="39">
                  <c:v>43352</c:v>
                </c:pt>
                <c:pt idx="40">
                  <c:v>43353</c:v>
                </c:pt>
                <c:pt idx="41">
                  <c:v>43354</c:v>
                </c:pt>
                <c:pt idx="42">
                  <c:v>43355</c:v>
                </c:pt>
                <c:pt idx="43">
                  <c:v>43356</c:v>
                </c:pt>
                <c:pt idx="44">
                  <c:v>43357</c:v>
                </c:pt>
                <c:pt idx="45">
                  <c:v>43358</c:v>
                </c:pt>
                <c:pt idx="46">
                  <c:v>43359</c:v>
                </c:pt>
                <c:pt idx="47">
                  <c:v>43360</c:v>
                </c:pt>
                <c:pt idx="48">
                  <c:v>43361</c:v>
                </c:pt>
                <c:pt idx="49">
                  <c:v>43362</c:v>
                </c:pt>
                <c:pt idx="50">
                  <c:v>43363</c:v>
                </c:pt>
                <c:pt idx="51">
                  <c:v>43364</c:v>
                </c:pt>
                <c:pt idx="52">
                  <c:v>43365</c:v>
                </c:pt>
                <c:pt idx="53">
                  <c:v>43366</c:v>
                </c:pt>
                <c:pt idx="54">
                  <c:v>43367</c:v>
                </c:pt>
                <c:pt idx="55">
                  <c:v>43368</c:v>
                </c:pt>
                <c:pt idx="56">
                  <c:v>43369</c:v>
                </c:pt>
                <c:pt idx="57">
                  <c:v>43370</c:v>
                </c:pt>
                <c:pt idx="58">
                  <c:v>43371</c:v>
                </c:pt>
                <c:pt idx="59">
                  <c:v>43372</c:v>
                </c:pt>
                <c:pt idx="60">
                  <c:v>43373</c:v>
                </c:pt>
                <c:pt idx="61">
                  <c:v>43374</c:v>
                </c:pt>
                <c:pt idx="62">
                  <c:v>43375</c:v>
                </c:pt>
                <c:pt idx="63">
                  <c:v>43376</c:v>
                </c:pt>
                <c:pt idx="64">
                  <c:v>43377</c:v>
                </c:pt>
                <c:pt idx="65">
                  <c:v>43378</c:v>
                </c:pt>
                <c:pt idx="66">
                  <c:v>43379</c:v>
                </c:pt>
                <c:pt idx="67">
                  <c:v>43380</c:v>
                </c:pt>
                <c:pt idx="68">
                  <c:v>43381</c:v>
                </c:pt>
                <c:pt idx="69">
                  <c:v>43382</c:v>
                </c:pt>
                <c:pt idx="70">
                  <c:v>43383</c:v>
                </c:pt>
                <c:pt idx="71">
                  <c:v>43384</c:v>
                </c:pt>
                <c:pt idx="72">
                  <c:v>43385</c:v>
                </c:pt>
                <c:pt idx="73">
                  <c:v>43386</c:v>
                </c:pt>
                <c:pt idx="74">
                  <c:v>43387</c:v>
                </c:pt>
                <c:pt idx="75">
                  <c:v>43388</c:v>
                </c:pt>
                <c:pt idx="76">
                  <c:v>43389</c:v>
                </c:pt>
                <c:pt idx="77">
                  <c:v>43390</c:v>
                </c:pt>
                <c:pt idx="78">
                  <c:v>43391</c:v>
                </c:pt>
                <c:pt idx="79">
                  <c:v>43392</c:v>
                </c:pt>
                <c:pt idx="80">
                  <c:v>43393</c:v>
                </c:pt>
                <c:pt idx="81">
                  <c:v>43394</c:v>
                </c:pt>
                <c:pt idx="82">
                  <c:v>43395</c:v>
                </c:pt>
                <c:pt idx="83">
                  <c:v>43396</c:v>
                </c:pt>
                <c:pt idx="84">
                  <c:v>43397</c:v>
                </c:pt>
                <c:pt idx="85">
                  <c:v>43398</c:v>
                </c:pt>
                <c:pt idx="86">
                  <c:v>43399</c:v>
                </c:pt>
                <c:pt idx="87">
                  <c:v>43400</c:v>
                </c:pt>
                <c:pt idx="88">
                  <c:v>43401</c:v>
                </c:pt>
                <c:pt idx="89">
                  <c:v>43402</c:v>
                </c:pt>
                <c:pt idx="90">
                  <c:v>43403</c:v>
                </c:pt>
                <c:pt idx="91">
                  <c:v>43404</c:v>
                </c:pt>
              </c:numCache>
            </c:numRef>
          </c:cat>
          <c:val>
            <c:numRef>
              <c:f>'6.1'!$Y$34:$Y$125</c:f>
              <c:numCache>
                <c:formatCode>0.0</c:formatCode>
                <c:ptCount val="9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0.42115420333555154</c:v>
                </c:pt>
                <c:pt idx="32">
                  <c:v>1.7158203114330011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2.6943371607290247</c:v>
                </c:pt>
                <c:pt idx="45">
                  <c:v>4.2799935285667292</c:v>
                </c:pt>
                <c:pt idx="46">
                  <c:v>11.68283271358726</c:v>
                </c:pt>
                <c:pt idx="47">
                  <c:v>16.932799454596097</c:v>
                </c:pt>
                <c:pt idx="48">
                  <c:v>21.04621556269354</c:v>
                </c:pt>
                <c:pt idx="49">
                  <c:v>22.063489695482343</c:v>
                </c:pt>
                <c:pt idx="50">
                  <c:v>23.974771657238321</c:v>
                </c:pt>
                <c:pt idx="51">
                  <c:v>28.746470897865894</c:v>
                </c:pt>
                <c:pt idx="52">
                  <c:v>25.477148910725241</c:v>
                </c:pt>
                <c:pt idx="53">
                  <c:v>25.132476783528571</c:v>
                </c:pt>
                <c:pt idx="54">
                  <c:v>18.783974286974853</c:v>
                </c:pt>
                <c:pt idx="55">
                  <c:v>14.408740969784947</c:v>
                </c:pt>
                <c:pt idx="56">
                  <c:v>12.973293441518756</c:v>
                </c:pt>
                <c:pt idx="57">
                  <c:v>10.490220785571264</c:v>
                </c:pt>
                <c:pt idx="58">
                  <c:v>7.9605813381131592</c:v>
                </c:pt>
                <c:pt idx="59">
                  <c:v>9.3414425011556599</c:v>
                </c:pt>
                <c:pt idx="60">
                  <c:v>12.613010783166157</c:v>
                </c:pt>
                <c:pt idx="61">
                  <c:v>14.788389256854998</c:v>
                </c:pt>
                <c:pt idx="62">
                  <c:v>14.890901109633294</c:v>
                </c:pt>
                <c:pt idx="63">
                  <c:v>19.869448796678107</c:v>
                </c:pt>
                <c:pt idx="64">
                  <c:v>21.757864904775555</c:v>
                </c:pt>
                <c:pt idx="65">
                  <c:v>22.568317095347226</c:v>
                </c:pt>
                <c:pt idx="66">
                  <c:v>22.312600550383454</c:v>
                </c:pt>
                <c:pt idx="67">
                  <c:v>21.002153022117263</c:v>
                </c:pt>
                <c:pt idx="68">
                  <c:v>19.638069130214713</c:v>
                </c:pt>
                <c:pt idx="69">
                  <c:v>20.201609000688393</c:v>
                </c:pt>
                <c:pt idx="70">
                  <c:v>20.694191775452513</c:v>
                </c:pt>
                <c:pt idx="71">
                  <c:v>34.981272932093653</c:v>
                </c:pt>
                <c:pt idx="72">
                  <c:v>44.114881347883411</c:v>
                </c:pt>
                <c:pt idx="73">
                  <c:v>51.116987932171334</c:v>
                </c:pt>
                <c:pt idx="74">
                  <c:v>54.027809700646145</c:v>
                </c:pt>
                <c:pt idx="75">
                  <c:v>56.849052911547339</c:v>
                </c:pt>
                <c:pt idx="76">
                  <c:v>61.563857908533677</c:v>
                </c:pt>
                <c:pt idx="77">
                  <c:v>60.229223557915539</c:v>
                </c:pt>
                <c:pt idx="78">
                  <c:v>63.800594211467541</c:v>
                </c:pt>
                <c:pt idx="79">
                  <c:v>68.270654463709135</c:v>
                </c:pt>
                <c:pt idx="80">
                  <c:v>73.632284857520872</c:v>
                </c:pt>
                <c:pt idx="81">
                  <c:v>75.913953178007702</c:v>
                </c:pt>
                <c:pt idx="82">
                  <c:v>84.064430689613914</c:v>
                </c:pt>
                <c:pt idx="83">
                  <c:v>83.164259841189619</c:v>
                </c:pt>
                <c:pt idx="84">
                  <c:v>104.02465870790775</c:v>
                </c:pt>
                <c:pt idx="85">
                  <c:v>122.66681413224451</c:v>
                </c:pt>
                <c:pt idx="86">
                  <c:v>134.15374718949451</c:v>
                </c:pt>
                <c:pt idx="87">
                  <c:v>146.47966329759197</c:v>
                </c:pt>
                <c:pt idx="88">
                  <c:v>155.67224607235607</c:v>
                </c:pt>
                <c:pt idx="89">
                  <c:v>172.66758366805684</c:v>
                </c:pt>
                <c:pt idx="90">
                  <c:v>184.50989321877725</c:v>
                </c:pt>
                <c:pt idx="91">
                  <c:v>192.23418331061453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C69D-C34E-81AA-44CF927D8F39}"/>
            </c:ext>
          </c:extLst>
        </c:ser>
        <c:ser>
          <c:idx val="23"/>
          <c:order val="23"/>
          <c:tx>
            <c:strRef>
              <c:f>'6.1'!$Z$1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7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%"/>
                </a:schemeClr>
              </a:solidFill>
              <a:ln w="9525">
                <a:solidFill>
                  <a:schemeClr val="accent5">
                    <a:lumMod val="70%"/>
                  </a:schemeClr>
                </a:solidFill>
              </a:ln>
              <a:effectLst/>
            </c:spPr>
          </c:marker>
          <c:cat>
            <c:numRef>
              <c:f>'6.1'!$A$34:$B$125</c:f>
              <c:numCache>
                <c:formatCode>d\-mmm</c:formatCode>
                <c:ptCount val="92"/>
                <c:pt idx="0">
                  <c:v>43313</c:v>
                </c:pt>
                <c:pt idx="1">
                  <c:v>43314</c:v>
                </c:pt>
                <c:pt idx="2">
                  <c:v>43315</c:v>
                </c:pt>
                <c:pt idx="3">
                  <c:v>43316</c:v>
                </c:pt>
                <c:pt idx="4">
                  <c:v>43317</c:v>
                </c:pt>
                <c:pt idx="5">
                  <c:v>43318</c:v>
                </c:pt>
                <c:pt idx="6">
                  <c:v>43319</c:v>
                </c:pt>
                <c:pt idx="7">
                  <c:v>43320</c:v>
                </c:pt>
                <c:pt idx="8">
                  <c:v>43321</c:v>
                </c:pt>
                <c:pt idx="9">
                  <c:v>43322</c:v>
                </c:pt>
                <c:pt idx="10">
                  <c:v>43323</c:v>
                </c:pt>
                <c:pt idx="11">
                  <c:v>43324</c:v>
                </c:pt>
                <c:pt idx="12">
                  <c:v>43325</c:v>
                </c:pt>
                <c:pt idx="13">
                  <c:v>43326</c:v>
                </c:pt>
                <c:pt idx="14">
                  <c:v>43327</c:v>
                </c:pt>
                <c:pt idx="15">
                  <c:v>43328</c:v>
                </c:pt>
                <c:pt idx="16">
                  <c:v>43329</c:v>
                </c:pt>
                <c:pt idx="17">
                  <c:v>43330</c:v>
                </c:pt>
                <c:pt idx="18">
                  <c:v>43331</c:v>
                </c:pt>
                <c:pt idx="19">
                  <c:v>43332</c:v>
                </c:pt>
                <c:pt idx="20">
                  <c:v>43333</c:v>
                </c:pt>
                <c:pt idx="21">
                  <c:v>43334</c:v>
                </c:pt>
                <c:pt idx="22">
                  <c:v>43335</c:v>
                </c:pt>
                <c:pt idx="23">
                  <c:v>43336</c:v>
                </c:pt>
                <c:pt idx="24">
                  <c:v>43337</c:v>
                </c:pt>
                <c:pt idx="25">
                  <c:v>43338</c:v>
                </c:pt>
                <c:pt idx="26">
                  <c:v>43339</c:v>
                </c:pt>
                <c:pt idx="27">
                  <c:v>43340</c:v>
                </c:pt>
                <c:pt idx="28">
                  <c:v>43341</c:v>
                </c:pt>
                <c:pt idx="29">
                  <c:v>43342</c:v>
                </c:pt>
                <c:pt idx="30">
                  <c:v>43343</c:v>
                </c:pt>
                <c:pt idx="31">
                  <c:v>43344</c:v>
                </c:pt>
                <c:pt idx="32">
                  <c:v>43345</c:v>
                </c:pt>
                <c:pt idx="33">
                  <c:v>43346</c:v>
                </c:pt>
                <c:pt idx="34">
                  <c:v>43347</c:v>
                </c:pt>
                <c:pt idx="35">
                  <c:v>43348</c:v>
                </c:pt>
                <c:pt idx="36">
                  <c:v>43349</c:v>
                </c:pt>
                <c:pt idx="37">
                  <c:v>43350</c:v>
                </c:pt>
                <c:pt idx="38">
                  <c:v>43351</c:v>
                </c:pt>
                <c:pt idx="39">
                  <c:v>43352</c:v>
                </c:pt>
                <c:pt idx="40">
                  <c:v>43353</c:v>
                </c:pt>
                <c:pt idx="41">
                  <c:v>43354</c:v>
                </c:pt>
                <c:pt idx="42">
                  <c:v>43355</c:v>
                </c:pt>
                <c:pt idx="43">
                  <c:v>43356</c:v>
                </c:pt>
                <c:pt idx="44">
                  <c:v>43357</c:v>
                </c:pt>
                <c:pt idx="45">
                  <c:v>43358</c:v>
                </c:pt>
                <c:pt idx="46">
                  <c:v>43359</c:v>
                </c:pt>
                <c:pt idx="47">
                  <c:v>43360</c:v>
                </c:pt>
                <c:pt idx="48">
                  <c:v>43361</c:v>
                </c:pt>
                <c:pt idx="49">
                  <c:v>43362</c:v>
                </c:pt>
                <c:pt idx="50">
                  <c:v>43363</c:v>
                </c:pt>
                <c:pt idx="51">
                  <c:v>43364</c:v>
                </c:pt>
                <c:pt idx="52">
                  <c:v>43365</c:v>
                </c:pt>
                <c:pt idx="53">
                  <c:v>43366</c:v>
                </c:pt>
                <c:pt idx="54">
                  <c:v>43367</c:v>
                </c:pt>
                <c:pt idx="55">
                  <c:v>43368</c:v>
                </c:pt>
                <c:pt idx="56">
                  <c:v>43369</c:v>
                </c:pt>
                <c:pt idx="57">
                  <c:v>43370</c:v>
                </c:pt>
                <c:pt idx="58">
                  <c:v>43371</c:v>
                </c:pt>
                <c:pt idx="59">
                  <c:v>43372</c:v>
                </c:pt>
                <c:pt idx="60">
                  <c:v>43373</c:v>
                </c:pt>
                <c:pt idx="61">
                  <c:v>43374</c:v>
                </c:pt>
                <c:pt idx="62">
                  <c:v>43375</c:v>
                </c:pt>
                <c:pt idx="63">
                  <c:v>43376</c:v>
                </c:pt>
                <c:pt idx="64">
                  <c:v>43377</c:v>
                </c:pt>
                <c:pt idx="65">
                  <c:v>43378</c:v>
                </c:pt>
                <c:pt idx="66">
                  <c:v>43379</c:v>
                </c:pt>
                <c:pt idx="67">
                  <c:v>43380</c:v>
                </c:pt>
                <c:pt idx="68">
                  <c:v>43381</c:v>
                </c:pt>
                <c:pt idx="69">
                  <c:v>43382</c:v>
                </c:pt>
                <c:pt idx="70">
                  <c:v>43383</c:v>
                </c:pt>
                <c:pt idx="71">
                  <c:v>43384</c:v>
                </c:pt>
                <c:pt idx="72">
                  <c:v>43385</c:v>
                </c:pt>
                <c:pt idx="73">
                  <c:v>43386</c:v>
                </c:pt>
                <c:pt idx="74">
                  <c:v>43387</c:v>
                </c:pt>
                <c:pt idx="75">
                  <c:v>43388</c:v>
                </c:pt>
                <c:pt idx="76">
                  <c:v>43389</c:v>
                </c:pt>
                <c:pt idx="77">
                  <c:v>43390</c:v>
                </c:pt>
                <c:pt idx="78">
                  <c:v>43391</c:v>
                </c:pt>
                <c:pt idx="79">
                  <c:v>43392</c:v>
                </c:pt>
                <c:pt idx="80">
                  <c:v>43393</c:v>
                </c:pt>
                <c:pt idx="81">
                  <c:v>43394</c:v>
                </c:pt>
                <c:pt idx="82">
                  <c:v>43395</c:v>
                </c:pt>
                <c:pt idx="83">
                  <c:v>43396</c:v>
                </c:pt>
                <c:pt idx="84">
                  <c:v>43397</c:v>
                </c:pt>
                <c:pt idx="85">
                  <c:v>43398</c:v>
                </c:pt>
                <c:pt idx="86">
                  <c:v>43399</c:v>
                </c:pt>
                <c:pt idx="87">
                  <c:v>43400</c:v>
                </c:pt>
                <c:pt idx="88">
                  <c:v>43401</c:v>
                </c:pt>
                <c:pt idx="89">
                  <c:v>43402</c:v>
                </c:pt>
                <c:pt idx="90">
                  <c:v>43403</c:v>
                </c:pt>
                <c:pt idx="91">
                  <c:v>43404</c:v>
                </c:pt>
              </c:numCache>
            </c:numRef>
          </c:cat>
          <c:val>
            <c:numRef>
              <c:f>'6.1'!$Z$34:$Z$125</c:f>
            </c:numRef>
          </c:val>
          <c:smooth val="0"/>
          <c:extLst>
            <c:ext xmlns:c16="http://schemas.microsoft.com/office/drawing/2014/chart" uri="{C3380CC4-5D6E-409C-BE32-E72D297353CC}">
              <c16:uniqueId val="{00000017-C69D-C34E-81AA-44CF927D8F39}"/>
            </c:ext>
          </c:extLst>
        </c:ser>
        <c:ser>
          <c:idx val="24"/>
          <c:order val="24"/>
          <c:tx>
            <c:strRef>
              <c:f>'6.1'!$AA$1</c:f>
              <c:strCache>
                <c:ptCount val="1"/>
                <c:pt idx="0">
                  <c:v>2008</c:v>
                </c:pt>
              </c:strCache>
            </c:strRef>
          </c:tx>
          <c:spPr>
            <a:ln w="28575" cap="rnd">
              <a:solidFill>
                <a:schemeClr val="accent1">
                  <a:lumMod val="50%"/>
                  <a:lumOff val="50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'6.1'!$A$34:$B$125</c:f>
              <c:numCache>
                <c:formatCode>d\-mmm</c:formatCode>
                <c:ptCount val="92"/>
                <c:pt idx="0">
                  <c:v>43313</c:v>
                </c:pt>
                <c:pt idx="1">
                  <c:v>43314</c:v>
                </c:pt>
                <c:pt idx="2">
                  <c:v>43315</c:v>
                </c:pt>
                <c:pt idx="3">
                  <c:v>43316</c:v>
                </c:pt>
                <c:pt idx="4">
                  <c:v>43317</c:v>
                </c:pt>
                <c:pt idx="5">
                  <c:v>43318</c:v>
                </c:pt>
                <c:pt idx="6">
                  <c:v>43319</c:v>
                </c:pt>
                <c:pt idx="7">
                  <c:v>43320</c:v>
                </c:pt>
                <c:pt idx="8">
                  <c:v>43321</c:v>
                </c:pt>
                <c:pt idx="9">
                  <c:v>43322</c:v>
                </c:pt>
                <c:pt idx="10">
                  <c:v>43323</c:v>
                </c:pt>
                <c:pt idx="11">
                  <c:v>43324</c:v>
                </c:pt>
                <c:pt idx="12">
                  <c:v>43325</c:v>
                </c:pt>
                <c:pt idx="13">
                  <c:v>43326</c:v>
                </c:pt>
                <c:pt idx="14">
                  <c:v>43327</c:v>
                </c:pt>
                <c:pt idx="15">
                  <c:v>43328</c:v>
                </c:pt>
                <c:pt idx="16">
                  <c:v>43329</c:v>
                </c:pt>
                <c:pt idx="17">
                  <c:v>43330</c:v>
                </c:pt>
                <c:pt idx="18">
                  <c:v>43331</c:v>
                </c:pt>
                <c:pt idx="19">
                  <c:v>43332</c:v>
                </c:pt>
                <c:pt idx="20">
                  <c:v>43333</c:v>
                </c:pt>
                <c:pt idx="21">
                  <c:v>43334</c:v>
                </c:pt>
                <c:pt idx="22">
                  <c:v>43335</c:v>
                </c:pt>
                <c:pt idx="23">
                  <c:v>43336</c:v>
                </c:pt>
                <c:pt idx="24">
                  <c:v>43337</c:v>
                </c:pt>
                <c:pt idx="25">
                  <c:v>43338</c:v>
                </c:pt>
                <c:pt idx="26">
                  <c:v>43339</c:v>
                </c:pt>
                <c:pt idx="27">
                  <c:v>43340</c:v>
                </c:pt>
                <c:pt idx="28">
                  <c:v>43341</c:v>
                </c:pt>
                <c:pt idx="29">
                  <c:v>43342</c:v>
                </c:pt>
                <c:pt idx="30">
                  <c:v>43343</c:v>
                </c:pt>
                <c:pt idx="31">
                  <c:v>43344</c:v>
                </c:pt>
                <c:pt idx="32">
                  <c:v>43345</c:v>
                </c:pt>
                <c:pt idx="33">
                  <c:v>43346</c:v>
                </c:pt>
                <c:pt idx="34">
                  <c:v>43347</c:v>
                </c:pt>
                <c:pt idx="35">
                  <c:v>43348</c:v>
                </c:pt>
                <c:pt idx="36">
                  <c:v>43349</c:v>
                </c:pt>
                <c:pt idx="37">
                  <c:v>43350</c:v>
                </c:pt>
                <c:pt idx="38">
                  <c:v>43351</c:v>
                </c:pt>
                <c:pt idx="39">
                  <c:v>43352</c:v>
                </c:pt>
                <c:pt idx="40">
                  <c:v>43353</c:v>
                </c:pt>
                <c:pt idx="41">
                  <c:v>43354</c:v>
                </c:pt>
                <c:pt idx="42">
                  <c:v>43355</c:v>
                </c:pt>
                <c:pt idx="43">
                  <c:v>43356</c:v>
                </c:pt>
                <c:pt idx="44">
                  <c:v>43357</c:v>
                </c:pt>
                <c:pt idx="45">
                  <c:v>43358</c:v>
                </c:pt>
                <c:pt idx="46">
                  <c:v>43359</c:v>
                </c:pt>
                <c:pt idx="47">
                  <c:v>43360</c:v>
                </c:pt>
                <c:pt idx="48">
                  <c:v>43361</c:v>
                </c:pt>
                <c:pt idx="49">
                  <c:v>43362</c:v>
                </c:pt>
                <c:pt idx="50">
                  <c:v>43363</c:v>
                </c:pt>
                <c:pt idx="51">
                  <c:v>43364</c:v>
                </c:pt>
                <c:pt idx="52">
                  <c:v>43365</c:v>
                </c:pt>
                <c:pt idx="53">
                  <c:v>43366</c:v>
                </c:pt>
                <c:pt idx="54">
                  <c:v>43367</c:v>
                </c:pt>
                <c:pt idx="55">
                  <c:v>43368</c:v>
                </c:pt>
                <c:pt idx="56">
                  <c:v>43369</c:v>
                </c:pt>
                <c:pt idx="57">
                  <c:v>43370</c:v>
                </c:pt>
                <c:pt idx="58">
                  <c:v>43371</c:v>
                </c:pt>
                <c:pt idx="59">
                  <c:v>43372</c:v>
                </c:pt>
                <c:pt idx="60">
                  <c:v>43373</c:v>
                </c:pt>
                <c:pt idx="61">
                  <c:v>43374</c:v>
                </c:pt>
                <c:pt idx="62">
                  <c:v>43375</c:v>
                </c:pt>
                <c:pt idx="63">
                  <c:v>43376</c:v>
                </c:pt>
                <c:pt idx="64">
                  <c:v>43377</c:v>
                </c:pt>
                <c:pt idx="65">
                  <c:v>43378</c:v>
                </c:pt>
                <c:pt idx="66">
                  <c:v>43379</c:v>
                </c:pt>
                <c:pt idx="67">
                  <c:v>43380</c:v>
                </c:pt>
                <c:pt idx="68">
                  <c:v>43381</c:v>
                </c:pt>
                <c:pt idx="69">
                  <c:v>43382</c:v>
                </c:pt>
                <c:pt idx="70">
                  <c:v>43383</c:v>
                </c:pt>
                <c:pt idx="71">
                  <c:v>43384</c:v>
                </c:pt>
                <c:pt idx="72">
                  <c:v>43385</c:v>
                </c:pt>
                <c:pt idx="73">
                  <c:v>43386</c:v>
                </c:pt>
                <c:pt idx="74">
                  <c:v>43387</c:v>
                </c:pt>
                <c:pt idx="75">
                  <c:v>43388</c:v>
                </c:pt>
                <c:pt idx="76">
                  <c:v>43389</c:v>
                </c:pt>
                <c:pt idx="77">
                  <c:v>43390</c:v>
                </c:pt>
                <c:pt idx="78">
                  <c:v>43391</c:v>
                </c:pt>
                <c:pt idx="79">
                  <c:v>43392</c:v>
                </c:pt>
                <c:pt idx="80">
                  <c:v>43393</c:v>
                </c:pt>
                <c:pt idx="81">
                  <c:v>43394</c:v>
                </c:pt>
                <c:pt idx="82">
                  <c:v>43395</c:v>
                </c:pt>
                <c:pt idx="83">
                  <c:v>43396</c:v>
                </c:pt>
                <c:pt idx="84">
                  <c:v>43397</c:v>
                </c:pt>
                <c:pt idx="85">
                  <c:v>43398</c:v>
                </c:pt>
                <c:pt idx="86">
                  <c:v>43399</c:v>
                </c:pt>
                <c:pt idx="87">
                  <c:v>43400</c:v>
                </c:pt>
                <c:pt idx="88">
                  <c:v>43401</c:v>
                </c:pt>
                <c:pt idx="89">
                  <c:v>43402</c:v>
                </c:pt>
                <c:pt idx="90">
                  <c:v>43403</c:v>
                </c:pt>
                <c:pt idx="91">
                  <c:v>43404</c:v>
                </c:pt>
              </c:numCache>
            </c:numRef>
          </c:cat>
          <c:val>
            <c:numRef>
              <c:f>'6.1'!$AA$34:$AA$125</c:f>
              <c:numCache>
                <c:formatCode>0.0</c:formatCode>
                <c:ptCount val="9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1.3491719220509326</c:v>
                </c:pt>
                <c:pt idx="12">
                  <c:v>2.5159971210574756</c:v>
                </c:pt>
                <c:pt idx="13">
                  <c:v>0.57524656248825945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3.51110129328264</c:v>
                </c:pt>
                <c:pt idx="23">
                  <c:v>1.927926492289183</c:v>
                </c:pt>
                <c:pt idx="24">
                  <c:v>5.1645568861009243</c:v>
                </c:pt>
                <c:pt idx="25">
                  <c:v>3.3150343977071408</c:v>
                </c:pt>
                <c:pt idx="26">
                  <c:v>4.3306056782183839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1.6505914327727753</c:v>
                </c:pt>
                <c:pt idx="46">
                  <c:v>2.2072767716394512</c:v>
                </c:pt>
                <c:pt idx="47">
                  <c:v>13.5331928797369</c:v>
                </c:pt>
                <c:pt idx="48">
                  <c:v>11.79660898783435</c:v>
                </c:pt>
                <c:pt idx="49">
                  <c:v>10.986722626796002</c:v>
                </c:pt>
                <c:pt idx="50">
                  <c:v>12.080931417820278</c:v>
                </c:pt>
                <c:pt idx="51">
                  <c:v>17.033353550014112</c:v>
                </c:pt>
                <c:pt idx="52">
                  <c:v>12.954507753349663</c:v>
                </c:pt>
                <c:pt idx="53">
                  <c:v>10.821600332035352</c:v>
                </c:pt>
                <c:pt idx="54">
                  <c:v>12.589376905249079</c:v>
                </c:pt>
                <c:pt idx="55">
                  <c:v>10.306097611047676</c:v>
                </c:pt>
                <c:pt idx="56">
                  <c:v>9.9501955373269375</c:v>
                </c:pt>
                <c:pt idx="57">
                  <c:v>12.489594791491804</c:v>
                </c:pt>
                <c:pt idx="58">
                  <c:v>6.0266220107003621</c:v>
                </c:pt>
                <c:pt idx="59">
                  <c:v>0</c:v>
                </c:pt>
                <c:pt idx="60">
                  <c:v>0</c:v>
                </c:pt>
                <c:pt idx="61">
                  <c:v>5.4011849253017532</c:v>
                </c:pt>
                <c:pt idx="62">
                  <c:v>10.673909544037494</c:v>
                </c:pt>
                <c:pt idx="63">
                  <c:v>9.884036178450728</c:v>
                </c:pt>
                <c:pt idx="64">
                  <c:v>6.064118953214849</c:v>
                </c:pt>
                <c:pt idx="65">
                  <c:v>2.2147773293535327</c:v>
                </c:pt>
                <c:pt idx="66">
                  <c:v>0</c:v>
                </c:pt>
                <c:pt idx="67">
                  <c:v>0</c:v>
                </c:pt>
                <c:pt idx="68">
                  <c:v>6.935916108097449</c:v>
                </c:pt>
                <c:pt idx="69">
                  <c:v>10.766782711244398</c:v>
                </c:pt>
                <c:pt idx="70">
                  <c:v>12.514267446792829</c:v>
                </c:pt>
                <c:pt idx="71">
                  <c:v>13.189698117997072</c:v>
                </c:pt>
                <c:pt idx="72">
                  <c:v>14.784844995325294</c:v>
                </c:pt>
                <c:pt idx="73">
                  <c:v>16.301237293898932</c:v>
                </c:pt>
                <c:pt idx="74">
                  <c:v>14.768662835958651</c:v>
                </c:pt>
                <c:pt idx="75">
                  <c:v>12.19738268237386</c:v>
                </c:pt>
                <c:pt idx="76">
                  <c:v>7.6066321238046379</c:v>
                </c:pt>
                <c:pt idx="77">
                  <c:v>16.868328048415844</c:v>
                </c:pt>
                <c:pt idx="78">
                  <c:v>27.966971429240559</c:v>
                </c:pt>
                <c:pt idx="79">
                  <c:v>40.8874821319326</c:v>
                </c:pt>
                <c:pt idx="80">
                  <c:v>52.641969668601476</c:v>
                </c:pt>
                <c:pt idx="81">
                  <c:v>58.28646984749539</c:v>
                </c:pt>
                <c:pt idx="82">
                  <c:v>67.787824552084075</c:v>
                </c:pt>
                <c:pt idx="83">
                  <c:v>83.096349355833695</c:v>
                </c:pt>
                <c:pt idx="84">
                  <c:v>106.14640339496562</c:v>
                </c:pt>
                <c:pt idx="85">
                  <c:v>116.05351608425964</c:v>
                </c:pt>
                <c:pt idx="86">
                  <c:v>122.84553388727234</c:v>
                </c:pt>
                <c:pt idx="87">
                  <c:v>140.43195419705046</c:v>
                </c:pt>
                <c:pt idx="88">
                  <c:v>166.74120363848124</c:v>
                </c:pt>
                <c:pt idx="89">
                  <c:v>183.85224371352083</c:v>
                </c:pt>
                <c:pt idx="90">
                  <c:v>194.81750408391338</c:v>
                </c:pt>
                <c:pt idx="91">
                  <c:v>203.65561531396204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C69D-C34E-81AA-44CF927D8F39}"/>
            </c:ext>
          </c:extLst>
        </c:ser>
        <c:ser>
          <c:idx val="25"/>
          <c:order val="25"/>
          <c:tx>
            <c:strRef>
              <c:f>'6.1'!$AB$1</c:f>
              <c:strCache>
                <c:ptCount val="1"/>
              </c:strCache>
            </c:strRef>
          </c:tx>
          <c:spPr>
            <a:ln w="28575" cap="rnd">
              <a:solidFill>
                <a:schemeClr val="accent3">
                  <a:lumMod val="50%"/>
                  <a:lumOff val="5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%"/>
                  <a:lumOff val="50%"/>
                </a:schemeClr>
              </a:solidFill>
              <a:ln w="9525">
                <a:solidFill>
                  <a:schemeClr val="accent3">
                    <a:lumMod val="50%"/>
                    <a:lumOff val="50%"/>
                  </a:schemeClr>
                </a:solidFill>
              </a:ln>
              <a:effectLst/>
            </c:spPr>
          </c:marker>
          <c:cat>
            <c:numRef>
              <c:f>'6.1'!$A$34:$B$125</c:f>
              <c:numCache>
                <c:formatCode>d\-mmm</c:formatCode>
                <c:ptCount val="92"/>
                <c:pt idx="0">
                  <c:v>43313</c:v>
                </c:pt>
                <c:pt idx="1">
                  <c:v>43314</c:v>
                </c:pt>
                <c:pt idx="2">
                  <c:v>43315</c:v>
                </c:pt>
                <c:pt idx="3">
                  <c:v>43316</c:v>
                </c:pt>
                <c:pt idx="4">
                  <c:v>43317</c:v>
                </c:pt>
                <c:pt idx="5">
                  <c:v>43318</c:v>
                </c:pt>
                <c:pt idx="6">
                  <c:v>43319</c:v>
                </c:pt>
                <c:pt idx="7">
                  <c:v>43320</c:v>
                </c:pt>
                <c:pt idx="8">
                  <c:v>43321</c:v>
                </c:pt>
                <c:pt idx="9">
                  <c:v>43322</c:v>
                </c:pt>
                <c:pt idx="10">
                  <c:v>43323</c:v>
                </c:pt>
                <c:pt idx="11">
                  <c:v>43324</c:v>
                </c:pt>
                <c:pt idx="12">
                  <c:v>43325</c:v>
                </c:pt>
                <c:pt idx="13">
                  <c:v>43326</c:v>
                </c:pt>
                <c:pt idx="14">
                  <c:v>43327</c:v>
                </c:pt>
                <c:pt idx="15">
                  <c:v>43328</c:v>
                </c:pt>
                <c:pt idx="16">
                  <c:v>43329</c:v>
                </c:pt>
                <c:pt idx="17">
                  <c:v>43330</c:v>
                </c:pt>
                <c:pt idx="18">
                  <c:v>43331</c:v>
                </c:pt>
                <c:pt idx="19">
                  <c:v>43332</c:v>
                </c:pt>
                <c:pt idx="20">
                  <c:v>43333</c:v>
                </c:pt>
                <c:pt idx="21">
                  <c:v>43334</c:v>
                </c:pt>
                <c:pt idx="22">
                  <c:v>43335</c:v>
                </c:pt>
                <c:pt idx="23">
                  <c:v>43336</c:v>
                </c:pt>
                <c:pt idx="24">
                  <c:v>43337</c:v>
                </c:pt>
                <c:pt idx="25">
                  <c:v>43338</c:v>
                </c:pt>
                <c:pt idx="26">
                  <c:v>43339</c:v>
                </c:pt>
                <c:pt idx="27">
                  <c:v>43340</c:v>
                </c:pt>
                <c:pt idx="28">
                  <c:v>43341</c:v>
                </c:pt>
                <c:pt idx="29">
                  <c:v>43342</c:v>
                </c:pt>
                <c:pt idx="30">
                  <c:v>43343</c:v>
                </c:pt>
                <c:pt idx="31">
                  <c:v>43344</c:v>
                </c:pt>
                <c:pt idx="32">
                  <c:v>43345</c:v>
                </c:pt>
                <c:pt idx="33">
                  <c:v>43346</c:v>
                </c:pt>
                <c:pt idx="34">
                  <c:v>43347</c:v>
                </c:pt>
                <c:pt idx="35">
                  <c:v>43348</c:v>
                </c:pt>
                <c:pt idx="36">
                  <c:v>43349</c:v>
                </c:pt>
                <c:pt idx="37">
                  <c:v>43350</c:v>
                </c:pt>
                <c:pt idx="38">
                  <c:v>43351</c:v>
                </c:pt>
                <c:pt idx="39">
                  <c:v>43352</c:v>
                </c:pt>
                <c:pt idx="40">
                  <c:v>43353</c:v>
                </c:pt>
                <c:pt idx="41">
                  <c:v>43354</c:v>
                </c:pt>
                <c:pt idx="42">
                  <c:v>43355</c:v>
                </c:pt>
                <c:pt idx="43">
                  <c:v>43356</c:v>
                </c:pt>
                <c:pt idx="44">
                  <c:v>43357</c:v>
                </c:pt>
                <c:pt idx="45">
                  <c:v>43358</c:v>
                </c:pt>
                <c:pt idx="46">
                  <c:v>43359</c:v>
                </c:pt>
                <c:pt idx="47">
                  <c:v>43360</c:v>
                </c:pt>
                <c:pt idx="48">
                  <c:v>43361</c:v>
                </c:pt>
                <c:pt idx="49">
                  <c:v>43362</c:v>
                </c:pt>
                <c:pt idx="50">
                  <c:v>43363</c:v>
                </c:pt>
                <c:pt idx="51">
                  <c:v>43364</c:v>
                </c:pt>
                <c:pt idx="52">
                  <c:v>43365</c:v>
                </c:pt>
                <c:pt idx="53">
                  <c:v>43366</c:v>
                </c:pt>
                <c:pt idx="54">
                  <c:v>43367</c:v>
                </c:pt>
                <c:pt idx="55">
                  <c:v>43368</c:v>
                </c:pt>
                <c:pt idx="56">
                  <c:v>43369</c:v>
                </c:pt>
                <c:pt idx="57">
                  <c:v>43370</c:v>
                </c:pt>
                <c:pt idx="58">
                  <c:v>43371</c:v>
                </c:pt>
                <c:pt idx="59">
                  <c:v>43372</c:v>
                </c:pt>
                <c:pt idx="60">
                  <c:v>43373</c:v>
                </c:pt>
                <c:pt idx="61">
                  <c:v>43374</c:v>
                </c:pt>
                <c:pt idx="62">
                  <c:v>43375</c:v>
                </c:pt>
                <c:pt idx="63">
                  <c:v>43376</c:v>
                </c:pt>
                <c:pt idx="64">
                  <c:v>43377</c:v>
                </c:pt>
                <c:pt idx="65">
                  <c:v>43378</c:v>
                </c:pt>
                <c:pt idx="66">
                  <c:v>43379</c:v>
                </c:pt>
                <c:pt idx="67">
                  <c:v>43380</c:v>
                </c:pt>
                <c:pt idx="68">
                  <c:v>43381</c:v>
                </c:pt>
                <c:pt idx="69">
                  <c:v>43382</c:v>
                </c:pt>
                <c:pt idx="70">
                  <c:v>43383</c:v>
                </c:pt>
                <c:pt idx="71">
                  <c:v>43384</c:v>
                </c:pt>
                <c:pt idx="72">
                  <c:v>43385</c:v>
                </c:pt>
                <c:pt idx="73">
                  <c:v>43386</c:v>
                </c:pt>
                <c:pt idx="74">
                  <c:v>43387</c:v>
                </c:pt>
                <c:pt idx="75">
                  <c:v>43388</c:v>
                </c:pt>
                <c:pt idx="76">
                  <c:v>43389</c:v>
                </c:pt>
                <c:pt idx="77">
                  <c:v>43390</c:v>
                </c:pt>
                <c:pt idx="78">
                  <c:v>43391</c:v>
                </c:pt>
                <c:pt idx="79">
                  <c:v>43392</c:v>
                </c:pt>
                <c:pt idx="80">
                  <c:v>43393</c:v>
                </c:pt>
                <c:pt idx="81">
                  <c:v>43394</c:v>
                </c:pt>
                <c:pt idx="82">
                  <c:v>43395</c:v>
                </c:pt>
                <c:pt idx="83">
                  <c:v>43396</c:v>
                </c:pt>
                <c:pt idx="84">
                  <c:v>43397</c:v>
                </c:pt>
                <c:pt idx="85">
                  <c:v>43398</c:v>
                </c:pt>
                <c:pt idx="86">
                  <c:v>43399</c:v>
                </c:pt>
                <c:pt idx="87">
                  <c:v>43400</c:v>
                </c:pt>
                <c:pt idx="88">
                  <c:v>43401</c:v>
                </c:pt>
                <c:pt idx="89">
                  <c:v>43402</c:v>
                </c:pt>
                <c:pt idx="90">
                  <c:v>43403</c:v>
                </c:pt>
                <c:pt idx="91">
                  <c:v>43404</c:v>
                </c:pt>
              </c:numCache>
            </c:numRef>
          </c:cat>
          <c:val>
            <c:numRef>
              <c:f>'6.1'!$AB$34:$AB$125</c:f>
            </c:numRef>
          </c:val>
          <c:smooth val="0"/>
          <c:extLst>
            <c:ext xmlns:c16="http://schemas.microsoft.com/office/drawing/2014/chart" uri="{C3380CC4-5D6E-409C-BE32-E72D297353CC}">
              <c16:uniqueId val="{00000019-C69D-C34E-81AA-44CF927D8F39}"/>
            </c:ext>
          </c:extLst>
        </c:ser>
        <c:ser>
          <c:idx val="26"/>
          <c:order val="26"/>
          <c:tx>
            <c:strRef>
              <c:f>'6.1'!$AC$1</c:f>
              <c:strCache>
                <c:ptCount val="1"/>
                <c:pt idx="0">
                  <c:v>2009</c:v>
                </c:pt>
              </c:strCache>
            </c:strRef>
          </c:tx>
          <c:spPr>
            <a:ln w="28575" cap="rnd">
              <a:solidFill>
                <a:schemeClr val="accent5">
                  <a:lumMod val="50%"/>
                  <a:lumOff val="50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'6.1'!$A$34:$B$125</c:f>
              <c:numCache>
                <c:formatCode>d\-mmm</c:formatCode>
                <c:ptCount val="92"/>
                <c:pt idx="0">
                  <c:v>43313</c:v>
                </c:pt>
                <c:pt idx="1">
                  <c:v>43314</c:v>
                </c:pt>
                <c:pt idx="2">
                  <c:v>43315</c:v>
                </c:pt>
                <c:pt idx="3">
                  <c:v>43316</c:v>
                </c:pt>
                <c:pt idx="4">
                  <c:v>43317</c:v>
                </c:pt>
                <c:pt idx="5">
                  <c:v>43318</c:v>
                </c:pt>
                <c:pt idx="6">
                  <c:v>43319</c:v>
                </c:pt>
                <c:pt idx="7">
                  <c:v>43320</c:v>
                </c:pt>
                <c:pt idx="8">
                  <c:v>43321</c:v>
                </c:pt>
                <c:pt idx="9">
                  <c:v>43322</c:v>
                </c:pt>
                <c:pt idx="10">
                  <c:v>43323</c:v>
                </c:pt>
                <c:pt idx="11">
                  <c:v>43324</c:v>
                </c:pt>
                <c:pt idx="12">
                  <c:v>43325</c:v>
                </c:pt>
                <c:pt idx="13">
                  <c:v>43326</c:v>
                </c:pt>
                <c:pt idx="14">
                  <c:v>43327</c:v>
                </c:pt>
                <c:pt idx="15">
                  <c:v>43328</c:v>
                </c:pt>
                <c:pt idx="16">
                  <c:v>43329</c:v>
                </c:pt>
                <c:pt idx="17">
                  <c:v>43330</c:v>
                </c:pt>
                <c:pt idx="18">
                  <c:v>43331</c:v>
                </c:pt>
                <c:pt idx="19">
                  <c:v>43332</c:v>
                </c:pt>
                <c:pt idx="20">
                  <c:v>43333</c:v>
                </c:pt>
                <c:pt idx="21">
                  <c:v>43334</c:v>
                </c:pt>
                <c:pt idx="22">
                  <c:v>43335</c:v>
                </c:pt>
                <c:pt idx="23">
                  <c:v>43336</c:v>
                </c:pt>
                <c:pt idx="24">
                  <c:v>43337</c:v>
                </c:pt>
                <c:pt idx="25">
                  <c:v>43338</c:v>
                </c:pt>
                <c:pt idx="26">
                  <c:v>43339</c:v>
                </c:pt>
                <c:pt idx="27">
                  <c:v>43340</c:v>
                </c:pt>
                <c:pt idx="28">
                  <c:v>43341</c:v>
                </c:pt>
                <c:pt idx="29">
                  <c:v>43342</c:v>
                </c:pt>
                <c:pt idx="30">
                  <c:v>43343</c:v>
                </c:pt>
                <c:pt idx="31">
                  <c:v>43344</c:v>
                </c:pt>
                <c:pt idx="32">
                  <c:v>43345</c:v>
                </c:pt>
                <c:pt idx="33">
                  <c:v>43346</c:v>
                </c:pt>
                <c:pt idx="34">
                  <c:v>43347</c:v>
                </c:pt>
                <c:pt idx="35">
                  <c:v>43348</c:v>
                </c:pt>
                <c:pt idx="36">
                  <c:v>43349</c:v>
                </c:pt>
                <c:pt idx="37">
                  <c:v>43350</c:v>
                </c:pt>
                <c:pt idx="38">
                  <c:v>43351</c:v>
                </c:pt>
                <c:pt idx="39">
                  <c:v>43352</c:v>
                </c:pt>
                <c:pt idx="40">
                  <c:v>43353</c:v>
                </c:pt>
                <c:pt idx="41">
                  <c:v>43354</c:v>
                </c:pt>
                <c:pt idx="42">
                  <c:v>43355</c:v>
                </c:pt>
                <c:pt idx="43">
                  <c:v>43356</c:v>
                </c:pt>
                <c:pt idx="44">
                  <c:v>43357</c:v>
                </c:pt>
                <c:pt idx="45">
                  <c:v>43358</c:v>
                </c:pt>
                <c:pt idx="46">
                  <c:v>43359</c:v>
                </c:pt>
                <c:pt idx="47">
                  <c:v>43360</c:v>
                </c:pt>
                <c:pt idx="48">
                  <c:v>43361</c:v>
                </c:pt>
                <c:pt idx="49">
                  <c:v>43362</c:v>
                </c:pt>
                <c:pt idx="50">
                  <c:v>43363</c:v>
                </c:pt>
                <c:pt idx="51">
                  <c:v>43364</c:v>
                </c:pt>
                <c:pt idx="52">
                  <c:v>43365</c:v>
                </c:pt>
                <c:pt idx="53">
                  <c:v>43366</c:v>
                </c:pt>
                <c:pt idx="54">
                  <c:v>43367</c:v>
                </c:pt>
                <c:pt idx="55">
                  <c:v>43368</c:v>
                </c:pt>
                <c:pt idx="56">
                  <c:v>43369</c:v>
                </c:pt>
                <c:pt idx="57">
                  <c:v>43370</c:v>
                </c:pt>
                <c:pt idx="58">
                  <c:v>43371</c:v>
                </c:pt>
                <c:pt idx="59">
                  <c:v>43372</c:v>
                </c:pt>
                <c:pt idx="60">
                  <c:v>43373</c:v>
                </c:pt>
                <c:pt idx="61">
                  <c:v>43374</c:v>
                </c:pt>
                <c:pt idx="62">
                  <c:v>43375</c:v>
                </c:pt>
                <c:pt idx="63">
                  <c:v>43376</c:v>
                </c:pt>
                <c:pt idx="64">
                  <c:v>43377</c:v>
                </c:pt>
                <c:pt idx="65">
                  <c:v>43378</c:v>
                </c:pt>
                <c:pt idx="66">
                  <c:v>43379</c:v>
                </c:pt>
                <c:pt idx="67">
                  <c:v>43380</c:v>
                </c:pt>
                <c:pt idx="68">
                  <c:v>43381</c:v>
                </c:pt>
                <c:pt idx="69">
                  <c:v>43382</c:v>
                </c:pt>
                <c:pt idx="70">
                  <c:v>43383</c:v>
                </c:pt>
                <c:pt idx="71">
                  <c:v>43384</c:v>
                </c:pt>
                <c:pt idx="72">
                  <c:v>43385</c:v>
                </c:pt>
                <c:pt idx="73">
                  <c:v>43386</c:v>
                </c:pt>
                <c:pt idx="74">
                  <c:v>43387</c:v>
                </c:pt>
                <c:pt idx="75">
                  <c:v>43388</c:v>
                </c:pt>
                <c:pt idx="76">
                  <c:v>43389</c:v>
                </c:pt>
                <c:pt idx="77">
                  <c:v>43390</c:v>
                </c:pt>
                <c:pt idx="78">
                  <c:v>43391</c:v>
                </c:pt>
                <c:pt idx="79">
                  <c:v>43392</c:v>
                </c:pt>
                <c:pt idx="80">
                  <c:v>43393</c:v>
                </c:pt>
                <c:pt idx="81">
                  <c:v>43394</c:v>
                </c:pt>
                <c:pt idx="82">
                  <c:v>43395</c:v>
                </c:pt>
                <c:pt idx="83">
                  <c:v>43396</c:v>
                </c:pt>
                <c:pt idx="84">
                  <c:v>43397</c:v>
                </c:pt>
                <c:pt idx="85">
                  <c:v>43398</c:v>
                </c:pt>
                <c:pt idx="86">
                  <c:v>43399</c:v>
                </c:pt>
                <c:pt idx="87">
                  <c:v>43400</c:v>
                </c:pt>
                <c:pt idx="88">
                  <c:v>43401</c:v>
                </c:pt>
                <c:pt idx="89">
                  <c:v>43402</c:v>
                </c:pt>
                <c:pt idx="90">
                  <c:v>43403</c:v>
                </c:pt>
                <c:pt idx="91">
                  <c:v>43404</c:v>
                </c:pt>
              </c:numCache>
            </c:numRef>
          </c:cat>
          <c:val>
            <c:numRef>
              <c:f>'6.1'!$AC$34:$AC$125</c:f>
              <c:numCache>
                <c:formatCode>0.0</c:formatCode>
                <c:ptCount val="9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2.9619811801159024E-2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5.7326957691144047</c:v>
                </c:pt>
                <c:pt idx="28">
                  <c:v>0.4419452105451942</c:v>
                </c:pt>
                <c:pt idx="29">
                  <c:v>2.0137629579869119</c:v>
                </c:pt>
                <c:pt idx="30">
                  <c:v>3.4525822918908098</c:v>
                </c:pt>
                <c:pt idx="31">
                  <c:v>12.63564125713112</c:v>
                </c:pt>
                <c:pt idx="32">
                  <c:v>14.680307365228568</c:v>
                </c:pt>
                <c:pt idx="33">
                  <c:v>15.606223473326011</c:v>
                </c:pt>
                <c:pt idx="34">
                  <c:v>12.477594126878007</c:v>
                </c:pt>
                <c:pt idx="35">
                  <c:v>9.2960475484082892</c:v>
                </c:pt>
                <c:pt idx="36">
                  <c:v>4.0925518917998547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4.4902996697412805</c:v>
                </c:pt>
                <c:pt idx="42">
                  <c:v>2.9108103724333265</c:v>
                </c:pt>
                <c:pt idx="43">
                  <c:v>2.2500598138641115</c:v>
                </c:pt>
                <c:pt idx="44">
                  <c:v>0</c:v>
                </c:pt>
                <c:pt idx="45">
                  <c:v>0.19604597822732206</c:v>
                </c:pt>
                <c:pt idx="46">
                  <c:v>0</c:v>
                </c:pt>
                <c:pt idx="47">
                  <c:v>5.9841439561987118</c:v>
                </c:pt>
                <c:pt idx="48">
                  <c:v>4.897560064296167</c:v>
                </c:pt>
                <c:pt idx="49">
                  <c:v>9.6679206168380603</c:v>
                </c:pt>
                <c:pt idx="50">
                  <c:v>7.3840806273745345</c:v>
                </c:pt>
                <c:pt idx="51">
                  <c:v>7.0232497475201772</c:v>
                </c:pt>
                <c:pt idx="52">
                  <c:v>1.6467849032366777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6.3808611630425007</c:v>
                </c:pt>
                <c:pt idx="60">
                  <c:v>10.641559879835606</c:v>
                </c:pt>
                <c:pt idx="61">
                  <c:v>12.806185665352416</c:v>
                </c:pt>
                <c:pt idx="62">
                  <c:v>15.866144326641351</c:v>
                </c:pt>
                <c:pt idx="63">
                  <c:v>17.834165697896701</c:v>
                </c:pt>
                <c:pt idx="64">
                  <c:v>21.69133180599415</c:v>
                </c:pt>
                <c:pt idx="65">
                  <c:v>37.316216986256549</c:v>
                </c:pt>
                <c:pt idx="66">
                  <c:v>43.805398400476456</c:v>
                </c:pt>
                <c:pt idx="67">
                  <c:v>42.242425619685022</c:v>
                </c:pt>
                <c:pt idx="68">
                  <c:v>39.638341727782468</c:v>
                </c:pt>
                <c:pt idx="69">
                  <c:v>32.043465756671992</c:v>
                </c:pt>
                <c:pt idx="70">
                  <c:v>35.349774021632193</c:v>
                </c:pt>
                <c:pt idx="71">
                  <c:v>35.588311488952939</c:v>
                </c:pt>
                <c:pt idx="72">
                  <c:v>46.654612212434998</c:v>
                </c:pt>
                <c:pt idx="73">
                  <c:v>50.618623558627682</c:v>
                </c:pt>
                <c:pt idx="74">
                  <c:v>61.416237779932686</c:v>
                </c:pt>
                <c:pt idx="75">
                  <c:v>77.00383613102079</c:v>
                </c:pt>
                <c:pt idx="76">
                  <c:v>92.385307794673793</c:v>
                </c:pt>
                <c:pt idx="77">
                  <c:v>117.4726917926795</c:v>
                </c:pt>
                <c:pt idx="78">
                  <c:v>138.30769880986787</c:v>
                </c:pt>
                <c:pt idx="79">
                  <c:v>152.94893023328063</c:v>
                </c:pt>
                <c:pt idx="80">
                  <c:v>160.46234634137809</c:v>
                </c:pt>
                <c:pt idx="81">
                  <c:v>164.87675802469678</c:v>
                </c:pt>
                <c:pt idx="82">
                  <c:v>166.22021799244337</c:v>
                </c:pt>
                <c:pt idx="83">
                  <c:v>169.47656888314953</c:v>
                </c:pt>
                <c:pt idx="84">
                  <c:v>175.62145050848835</c:v>
                </c:pt>
                <c:pt idx="85">
                  <c:v>185.62258029179947</c:v>
                </c:pt>
                <c:pt idx="86">
                  <c:v>195.48239470498166</c:v>
                </c:pt>
                <c:pt idx="87">
                  <c:v>210.1612519895497</c:v>
                </c:pt>
                <c:pt idx="88">
                  <c:v>213.75383476431381</c:v>
                </c:pt>
                <c:pt idx="89">
                  <c:v>213.2946269054691</c:v>
                </c:pt>
                <c:pt idx="90">
                  <c:v>221.71070694799278</c:v>
                </c:pt>
                <c:pt idx="91">
                  <c:v>227.0284929747894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C69D-C34E-81AA-44CF927D8F39}"/>
            </c:ext>
          </c:extLst>
        </c:ser>
        <c:ser>
          <c:idx val="27"/>
          <c:order val="27"/>
          <c:tx>
            <c:strRef>
              <c:f>'6.1'!$AD$1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'6.1'!$A$34:$B$125</c:f>
              <c:numCache>
                <c:formatCode>d\-mmm</c:formatCode>
                <c:ptCount val="92"/>
                <c:pt idx="0">
                  <c:v>43313</c:v>
                </c:pt>
                <c:pt idx="1">
                  <c:v>43314</c:v>
                </c:pt>
                <c:pt idx="2">
                  <c:v>43315</c:v>
                </c:pt>
                <c:pt idx="3">
                  <c:v>43316</c:v>
                </c:pt>
                <c:pt idx="4">
                  <c:v>43317</c:v>
                </c:pt>
                <c:pt idx="5">
                  <c:v>43318</c:v>
                </c:pt>
                <c:pt idx="6">
                  <c:v>43319</c:v>
                </c:pt>
                <c:pt idx="7">
                  <c:v>43320</c:v>
                </c:pt>
                <c:pt idx="8">
                  <c:v>43321</c:v>
                </c:pt>
                <c:pt idx="9">
                  <c:v>43322</c:v>
                </c:pt>
                <c:pt idx="10">
                  <c:v>43323</c:v>
                </c:pt>
                <c:pt idx="11">
                  <c:v>43324</c:v>
                </c:pt>
                <c:pt idx="12">
                  <c:v>43325</c:v>
                </c:pt>
                <c:pt idx="13">
                  <c:v>43326</c:v>
                </c:pt>
                <c:pt idx="14">
                  <c:v>43327</c:v>
                </c:pt>
                <c:pt idx="15">
                  <c:v>43328</c:v>
                </c:pt>
                <c:pt idx="16">
                  <c:v>43329</c:v>
                </c:pt>
                <c:pt idx="17">
                  <c:v>43330</c:v>
                </c:pt>
                <c:pt idx="18">
                  <c:v>43331</c:v>
                </c:pt>
                <c:pt idx="19">
                  <c:v>43332</c:v>
                </c:pt>
                <c:pt idx="20">
                  <c:v>43333</c:v>
                </c:pt>
                <c:pt idx="21">
                  <c:v>43334</c:v>
                </c:pt>
                <c:pt idx="22">
                  <c:v>43335</c:v>
                </c:pt>
                <c:pt idx="23">
                  <c:v>43336</c:v>
                </c:pt>
                <c:pt idx="24">
                  <c:v>43337</c:v>
                </c:pt>
                <c:pt idx="25">
                  <c:v>43338</c:v>
                </c:pt>
                <c:pt idx="26">
                  <c:v>43339</c:v>
                </c:pt>
                <c:pt idx="27">
                  <c:v>43340</c:v>
                </c:pt>
                <c:pt idx="28">
                  <c:v>43341</c:v>
                </c:pt>
                <c:pt idx="29">
                  <c:v>43342</c:v>
                </c:pt>
                <c:pt idx="30">
                  <c:v>43343</c:v>
                </c:pt>
                <c:pt idx="31">
                  <c:v>43344</c:v>
                </c:pt>
                <c:pt idx="32">
                  <c:v>43345</c:v>
                </c:pt>
                <c:pt idx="33">
                  <c:v>43346</c:v>
                </c:pt>
                <c:pt idx="34">
                  <c:v>43347</c:v>
                </c:pt>
                <c:pt idx="35">
                  <c:v>43348</c:v>
                </c:pt>
                <c:pt idx="36">
                  <c:v>43349</c:v>
                </c:pt>
                <c:pt idx="37">
                  <c:v>43350</c:v>
                </c:pt>
                <c:pt idx="38">
                  <c:v>43351</c:v>
                </c:pt>
                <c:pt idx="39">
                  <c:v>43352</c:v>
                </c:pt>
                <c:pt idx="40">
                  <c:v>43353</c:v>
                </c:pt>
                <c:pt idx="41">
                  <c:v>43354</c:v>
                </c:pt>
                <c:pt idx="42">
                  <c:v>43355</c:v>
                </c:pt>
                <c:pt idx="43">
                  <c:v>43356</c:v>
                </c:pt>
                <c:pt idx="44">
                  <c:v>43357</c:v>
                </c:pt>
                <c:pt idx="45">
                  <c:v>43358</c:v>
                </c:pt>
                <c:pt idx="46">
                  <c:v>43359</c:v>
                </c:pt>
                <c:pt idx="47">
                  <c:v>43360</c:v>
                </c:pt>
                <c:pt idx="48">
                  <c:v>43361</c:v>
                </c:pt>
                <c:pt idx="49">
                  <c:v>43362</c:v>
                </c:pt>
                <c:pt idx="50">
                  <c:v>43363</c:v>
                </c:pt>
                <c:pt idx="51">
                  <c:v>43364</c:v>
                </c:pt>
                <c:pt idx="52">
                  <c:v>43365</c:v>
                </c:pt>
                <c:pt idx="53">
                  <c:v>43366</c:v>
                </c:pt>
                <c:pt idx="54">
                  <c:v>43367</c:v>
                </c:pt>
                <c:pt idx="55">
                  <c:v>43368</c:v>
                </c:pt>
                <c:pt idx="56">
                  <c:v>43369</c:v>
                </c:pt>
                <c:pt idx="57">
                  <c:v>43370</c:v>
                </c:pt>
                <c:pt idx="58">
                  <c:v>43371</c:v>
                </c:pt>
                <c:pt idx="59">
                  <c:v>43372</c:v>
                </c:pt>
                <c:pt idx="60">
                  <c:v>43373</c:v>
                </c:pt>
                <c:pt idx="61">
                  <c:v>43374</c:v>
                </c:pt>
                <c:pt idx="62">
                  <c:v>43375</c:v>
                </c:pt>
                <c:pt idx="63">
                  <c:v>43376</c:v>
                </c:pt>
                <c:pt idx="64">
                  <c:v>43377</c:v>
                </c:pt>
                <c:pt idx="65">
                  <c:v>43378</c:v>
                </c:pt>
                <c:pt idx="66">
                  <c:v>43379</c:v>
                </c:pt>
                <c:pt idx="67">
                  <c:v>43380</c:v>
                </c:pt>
                <c:pt idx="68">
                  <c:v>43381</c:v>
                </c:pt>
                <c:pt idx="69">
                  <c:v>43382</c:v>
                </c:pt>
                <c:pt idx="70">
                  <c:v>43383</c:v>
                </c:pt>
                <c:pt idx="71">
                  <c:v>43384</c:v>
                </c:pt>
                <c:pt idx="72">
                  <c:v>43385</c:v>
                </c:pt>
                <c:pt idx="73">
                  <c:v>43386</c:v>
                </c:pt>
                <c:pt idx="74">
                  <c:v>43387</c:v>
                </c:pt>
                <c:pt idx="75">
                  <c:v>43388</c:v>
                </c:pt>
                <c:pt idx="76">
                  <c:v>43389</c:v>
                </c:pt>
                <c:pt idx="77">
                  <c:v>43390</c:v>
                </c:pt>
                <c:pt idx="78">
                  <c:v>43391</c:v>
                </c:pt>
                <c:pt idx="79">
                  <c:v>43392</c:v>
                </c:pt>
                <c:pt idx="80">
                  <c:v>43393</c:v>
                </c:pt>
                <c:pt idx="81">
                  <c:v>43394</c:v>
                </c:pt>
                <c:pt idx="82">
                  <c:v>43395</c:v>
                </c:pt>
                <c:pt idx="83">
                  <c:v>43396</c:v>
                </c:pt>
                <c:pt idx="84">
                  <c:v>43397</c:v>
                </c:pt>
                <c:pt idx="85">
                  <c:v>43398</c:v>
                </c:pt>
                <c:pt idx="86">
                  <c:v>43399</c:v>
                </c:pt>
                <c:pt idx="87">
                  <c:v>43400</c:v>
                </c:pt>
                <c:pt idx="88">
                  <c:v>43401</c:v>
                </c:pt>
                <c:pt idx="89">
                  <c:v>43402</c:v>
                </c:pt>
                <c:pt idx="90">
                  <c:v>43403</c:v>
                </c:pt>
                <c:pt idx="91">
                  <c:v>43404</c:v>
                </c:pt>
              </c:numCache>
            </c:numRef>
          </c:cat>
          <c:val>
            <c:numRef>
              <c:f>'6.1'!$AD$34:$AD$125</c:f>
            </c:numRef>
          </c:val>
          <c:smooth val="0"/>
          <c:extLst>
            <c:ext xmlns:c16="http://schemas.microsoft.com/office/drawing/2014/chart" uri="{C3380CC4-5D6E-409C-BE32-E72D297353CC}">
              <c16:uniqueId val="{0000001B-C69D-C34E-81AA-44CF927D8F39}"/>
            </c:ext>
          </c:extLst>
        </c:ser>
        <c:ser>
          <c:idx val="28"/>
          <c:order val="28"/>
          <c:tx>
            <c:strRef>
              <c:f>'6.1'!$AE$1</c:f>
              <c:strCache>
                <c:ptCount val="1"/>
                <c:pt idx="0">
                  <c:v>2010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'6.1'!$A$34:$B$125</c:f>
              <c:numCache>
                <c:formatCode>d\-mmm</c:formatCode>
                <c:ptCount val="92"/>
                <c:pt idx="0">
                  <c:v>43313</c:v>
                </c:pt>
                <c:pt idx="1">
                  <c:v>43314</c:v>
                </c:pt>
                <c:pt idx="2">
                  <c:v>43315</c:v>
                </c:pt>
                <c:pt idx="3">
                  <c:v>43316</c:v>
                </c:pt>
                <c:pt idx="4">
                  <c:v>43317</c:v>
                </c:pt>
                <c:pt idx="5">
                  <c:v>43318</c:v>
                </c:pt>
                <c:pt idx="6">
                  <c:v>43319</c:v>
                </c:pt>
                <c:pt idx="7">
                  <c:v>43320</c:v>
                </c:pt>
                <c:pt idx="8">
                  <c:v>43321</c:v>
                </c:pt>
                <c:pt idx="9">
                  <c:v>43322</c:v>
                </c:pt>
                <c:pt idx="10">
                  <c:v>43323</c:v>
                </c:pt>
                <c:pt idx="11">
                  <c:v>43324</c:v>
                </c:pt>
                <c:pt idx="12">
                  <c:v>43325</c:v>
                </c:pt>
                <c:pt idx="13">
                  <c:v>43326</c:v>
                </c:pt>
                <c:pt idx="14">
                  <c:v>43327</c:v>
                </c:pt>
                <c:pt idx="15">
                  <c:v>43328</c:v>
                </c:pt>
                <c:pt idx="16">
                  <c:v>43329</c:v>
                </c:pt>
                <c:pt idx="17">
                  <c:v>43330</c:v>
                </c:pt>
                <c:pt idx="18">
                  <c:v>43331</c:v>
                </c:pt>
                <c:pt idx="19">
                  <c:v>43332</c:v>
                </c:pt>
                <c:pt idx="20">
                  <c:v>43333</c:v>
                </c:pt>
                <c:pt idx="21">
                  <c:v>43334</c:v>
                </c:pt>
                <c:pt idx="22">
                  <c:v>43335</c:v>
                </c:pt>
                <c:pt idx="23">
                  <c:v>43336</c:v>
                </c:pt>
                <c:pt idx="24">
                  <c:v>43337</c:v>
                </c:pt>
                <c:pt idx="25">
                  <c:v>43338</c:v>
                </c:pt>
                <c:pt idx="26">
                  <c:v>43339</c:v>
                </c:pt>
                <c:pt idx="27">
                  <c:v>43340</c:v>
                </c:pt>
                <c:pt idx="28">
                  <c:v>43341</c:v>
                </c:pt>
                <c:pt idx="29">
                  <c:v>43342</c:v>
                </c:pt>
                <c:pt idx="30">
                  <c:v>43343</c:v>
                </c:pt>
                <c:pt idx="31">
                  <c:v>43344</c:v>
                </c:pt>
                <c:pt idx="32">
                  <c:v>43345</c:v>
                </c:pt>
                <c:pt idx="33">
                  <c:v>43346</c:v>
                </c:pt>
                <c:pt idx="34">
                  <c:v>43347</c:v>
                </c:pt>
                <c:pt idx="35">
                  <c:v>43348</c:v>
                </c:pt>
                <c:pt idx="36">
                  <c:v>43349</c:v>
                </c:pt>
                <c:pt idx="37">
                  <c:v>43350</c:v>
                </c:pt>
                <c:pt idx="38">
                  <c:v>43351</c:v>
                </c:pt>
                <c:pt idx="39">
                  <c:v>43352</c:v>
                </c:pt>
                <c:pt idx="40">
                  <c:v>43353</c:v>
                </c:pt>
                <c:pt idx="41">
                  <c:v>43354</c:v>
                </c:pt>
                <c:pt idx="42">
                  <c:v>43355</c:v>
                </c:pt>
                <c:pt idx="43">
                  <c:v>43356</c:v>
                </c:pt>
                <c:pt idx="44">
                  <c:v>43357</c:v>
                </c:pt>
                <c:pt idx="45">
                  <c:v>43358</c:v>
                </c:pt>
                <c:pt idx="46">
                  <c:v>43359</c:v>
                </c:pt>
                <c:pt idx="47">
                  <c:v>43360</c:v>
                </c:pt>
                <c:pt idx="48">
                  <c:v>43361</c:v>
                </c:pt>
                <c:pt idx="49">
                  <c:v>43362</c:v>
                </c:pt>
                <c:pt idx="50">
                  <c:v>43363</c:v>
                </c:pt>
                <c:pt idx="51">
                  <c:v>43364</c:v>
                </c:pt>
                <c:pt idx="52">
                  <c:v>43365</c:v>
                </c:pt>
                <c:pt idx="53">
                  <c:v>43366</c:v>
                </c:pt>
                <c:pt idx="54">
                  <c:v>43367</c:v>
                </c:pt>
                <c:pt idx="55">
                  <c:v>43368</c:v>
                </c:pt>
                <c:pt idx="56">
                  <c:v>43369</c:v>
                </c:pt>
                <c:pt idx="57">
                  <c:v>43370</c:v>
                </c:pt>
                <c:pt idx="58">
                  <c:v>43371</c:v>
                </c:pt>
                <c:pt idx="59">
                  <c:v>43372</c:v>
                </c:pt>
                <c:pt idx="60">
                  <c:v>43373</c:v>
                </c:pt>
                <c:pt idx="61">
                  <c:v>43374</c:v>
                </c:pt>
                <c:pt idx="62">
                  <c:v>43375</c:v>
                </c:pt>
                <c:pt idx="63">
                  <c:v>43376</c:v>
                </c:pt>
                <c:pt idx="64">
                  <c:v>43377</c:v>
                </c:pt>
                <c:pt idx="65">
                  <c:v>43378</c:v>
                </c:pt>
                <c:pt idx="66">
                  <c:v>43379</c:v>
                </c:pt>
                <c:pt idx="67">
                  <c:v>43380</c:v>
                </c:pt>
                <c:pt idx="68">
                  <c:v>43381</c:v>
                </c:pt>
                <c:pt idx="69">
                  <c:v>43382</c:v>
                </c:pt>
                <c:pt idx="70">
                  <c:v>43383</c:v>
                </c:pt>
                <c:pt idx="71">
                  <c:v>43384</c:v>
                </c:pt>
                <c:pt idx="72">
                  <c:v>43385</c:v>
                </c:pt>
                <c:pt idx="73">
                  <c:v>43386</c:v>
                </c:pt>
                <c:pt idx="74">
                  <c:v>43387</c:v>
                </c:pt>
                <c:pt idx="75">
                  <c:v>43388</c:v>
                </c:pt>
                <c:pt idx="76">
                  <c:v>43389</c:v>
                </c:pt>
                <c:pt idx="77">
                  <c:v>43390</c:v>
                </c:pt>
                <c:pt idx="78">
                  <c:v>43391</c:v>
                </c:pt>
                <c:pt idx="79">
                  <c:v>43392</c:v>
                </c:pt>
                <c:pt idx="80">
                  <c:v>43393</c:v>
                </c:pt>
                <c:pt idx="81">
                  <c:v>43394</c:v>
                </c:pt>
                <c:pt idx="82">
                  <c:v>43395</c:v>
                </c:pt>
                <c:pt idx="83">
                  <c:v>43396</c:v>
                </c:pt>
                <c:pt idx="84">
                  <c:v>43397</c:v>
                </c:pt>
                <c:pt idx="85">
                  <c:v>43398</c:v>
                </c:pt>
                <c:pt idx="86">
                  <c:v>43399</c:v>
                </c:pt>
                <c:pt idx="87">
                  <c:v>43400</c:v>
                </c:pt>
                <c:pt idx="88">
                  <c:v>43401</c:v>
                </c:pt>
                <c:pt idx="89">
                  <c:v>43402</c:v>
                </c:pt>
                <c:pt idx="90">
                  <c:v>43403</c:v>
                </c:pt>
                <c:pt idx="91">
                  <c:v>43404</c:v>
                </c:pt>
              </c:numCache>
            </c:numRef>
          </c:cat>
          <c:val>
            <c:numRef>
              <c:f>'6.1'!$AE$34:$AE$125</c:f>
              <c:numCache>
                <c:formatCode>0.0</c:formatCode>
                <c:ptCount val="92"/>
                <c:pt idx="0">
                  <c:v>0</c:v>
                </c:pt>
                <c:pt idx="1">
                  <c:v>0.50773428991563652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0.77591610809745237</c:v>
                </c:pt>
                <c:pt idx="29">
                  <c:v>0.44609451127686306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0.50773428991563652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8.4168251990065421</c:v>
                </c:pt>
                <c:pt idx="57">
                  <c:v>11.720269396991633</c:v>
                </c:pt>
                <c:pt idx="58">
                  <c:v>19.857296616200198</c:v>
                </c:pt>
                <c:pt idx="59">
                  <c:v>24.864531405616333</c:v>
                </c:pt>
                <c:pt idx="60">
                  <c:v>32.712186644148566</c:v>
                </c:pt>
                <c:pt idx="61">
                  <c:v>37.435952214611603</c:v>
                </c:pt>
                <c:pt idx="62">
                  <c:v>43.02782576951757</c:v>
                </c:pt>
                <c:pt idx="63">
                  <c:v>58.385320824983438</c:v>
                </c:pt>
                <c:pt idx="64">
                  <c:v>74.502903599747555</c:v>
                </c:pt>
                <c:pt idx="65">
                  <c:v>87.416448573824383</c:v>
                </c:pt>
                <c:pt idx="66">
                  <c:v>97.160732028860608</c:v>
                </c:pt>
                <c:pt idx="67">
                  <c:v>98.819981470291381</c:v>
                </c:pt>
                <c:pt idx="68">
                  <c:v>99.405897578388831</c:v>
                </c:pt>
                <c:pt idx="69">
                  <c:v>96.949635468664496</c:v>
                </c:pt>
                <c:pt idx="70">
                  <c:v>93.461826086565864</c:v>
                </c:pt>
                <c:pt idx="71">
                  <c:v>89.943082000488559</c:v>
                </c:pt>
                <c:pt idx="72">
                  <c:v>92.336305800893697</c:v>
                </c:pt>
                <c:pt idx="73">
                  <c:v>94.643174289943516</c:v>
                </c:pt>
                <c:pt idx="74">
                  <c:v>103.79927907728624</c:v>
                </c:pt>
                <c:pt idx="75">
                  <c:v>107.85416714800051</c:v>
                </c:pt>
                <c:pt idx="76">
                  <c:v>113.79119436720907</c:v>
                </c:pt>
                <c:pt idx="77">
                  <c:v>115.64922056704964</c:v>
                </c:pt>
                <c:pt idx="78">
                  <c:v>119.41150031151072</c:v>
                </c:pt>
                <c:pt idx="79">
                  <c:v>119.11579479798654</c:v>
                </c:pt>
                <c:pt idx="80">
                  <c:v>123.71849662036969</c:v>
                </c:pt>
                <c:pt idx="81">
                  <c:v>125.24795255147599</c:v>
                </c:pt>
                <c:pt idx="82">
                  <c:v>128.68790374729275</c:v>
                </c:pt>
                <c:pt idx="83">
                  <c:v>134.02251550756412</c:v>
                </c:pt>
                <c:pt idx="84">
                  <c:v>134.29670747773054</c:v>
                </c:pt>
                <c:pt idx="85">
                  <c:v>139.46877743198183</c:v>
                </c:pt>
                <c:pt idx="86">
                  <c:v>135.61672743838437</c:v>
                </c:pt>
                <c:pt idx="87">
                  <c:v>140.66533262211209</c:v>
                </c:pt>
                <c:pt idx="88">
                  <c:v>147.59958206354287</c:v>
                </c:pt>
                <c:pt idx="89">
                  <c:v>160.37177916337586</c:v>
                </c:pt>
                <c:pt idx="90">
                  <c:v>170.00917068130937</c:v>
                </c:pt>
                <c:pt idx="91">
                  <c:v>175.54646890322798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C69D-C34E-81AA-44CF927D8F39}"/>
            </c:ext>
          </c:extLst>
        </c:ser>
        <c:ser>
          <c:idx val="29"/>
          <c:order val="29"/>
          <c:tx>
            <c:strRef>
              <c:f>'6.1'!$AF$1</c:f>
              <c:strCache>
                <c:ptCount val="1"/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'6.1'!$A$34:$B$125</c:f>
              <c:numCache>
                <c:formatCode>d\-mmm</c:formatCode>
                <c:ptCount val="92"/>
                <c:pt idx="0">
                  <c:v>43313</c:v>
                </c:pt>
                <c:pt idx="1">
                  <c:v>43314</c:v>
                </c:pt>
                <c:pt idx="2">
                  <c:v>43315</c:v>
                </c:pt>
                <c:pt idx="3">
                  <c:v>43316</c:v>
                </c:pt>
                <c:pt idx="4">
                  <c:v>43317</c:v>
                </c:pt>
                <c:pt idx="5">
                  <c:v>43318</c:v>
                </c:pt>
                <c:pt idx="6">
                  <c:v>43319</c:v>
                </c:pt>
                <c:pt idx="7">
                  <c:v>43320</c:v>
                </c:pt>
                <c:pt idx="8">
                  <c:v>43321</c:v>
                </c:pt>
                <c:pt idx="9">
                  <c:v>43322</c:v>
                </c:pt>
                <c:pt idx="10">
                  <c:v>43323</c:v>
                </c:pt>
                <c:pt idx="11">
                  <c:v>43324</c:v>
                </c:pt>
                <c:pt idx="12">
                  <c:v>43325</c:v>
                </c:pt>
                <c:pt idx="13">
                  <c:v>43326</c:v>
                </c:pt>
                <c:pt idx="14">
                  <c:v>43327</c:v>
                </c:pt>
                <c:pt idx="15">
                  <c:v>43328</c:v>
                </c:pt>
                <c:pt idx="16">
                  <c:v>43329</c:v>
                </c:pt>
                <c:pt idx="17">
                  <c:v>43330</c:v>
                </c:pt>
                <c:pt idx="18">
                  <c:v>43331</c:v>
                </c:pt>
                <c:pt idx="19">
                  <c:v>43332</c:v>
                </c:pt>
                <c:pt idx="20">
                  <c:v>43333</c:v>
                </c:pt>
                <c:pt idx="21">
                  <c:v>43334</c:v>
                </c:pt>
                <c:pt idx="22">
                  <c:v>43335</c:v>
                </c:pt>
                <c:pt idx="23">
                  <c:v>43336</c:v>
                </c:pt>
                <c:pt idx="24">
                  <c:v>43337</c:v>
                </c:pt>
                <c:pt idx="25">
                  <c:v>43338</c:v>
                </c:pt>
                <c:pt idx="26">
                  <c:v>43339</c:v>
                </c:pt>
                <c:pt idx="27">
                  <c:v>43340</c:v>
                </c:pt>
                <c:pt idx="28">
                  <c:v>43341</c:v>
                </c:pt>
                <c:pt idx="29">
                  <c:v>43342</c:v>
                </c:pt>
                <c:pt idx="30">
                  <c:v>43343</c:v>
                </c:pt>
                <c:pt idx="31">
                  <c:v>43344</c:v>
                </c:pt>
                <c:pt idx="32">
                  <c:v>43345</c:v>
                </c:pt>
                <c:pt idx="33">
                  <c:v>43346</c:v>
                </c:pt>
                <c:pt idx="34">
                  <c:v>43347</c:v>
                </c:pt>
                <c:pt idx="35">
                  <c:v>43348</c:v>
                </c:pt>
                <c:pt idx="36">
                  <c:v>43349</c:v>
                </c:pt>
                <c:pt idx="37">
                  <c:v>43350</c:v>
                </c:pt>
                <c:pt idx="38">
                  <c:v>43351</c:v>
                </c:pt>
                <c:pt idx="39">
                  <c:v>43352</c:v>
                </c:pt>
                <c:pt idx="40">
                  <c:v>43353</c:v>
                </c:pt>
                <c:pt idx="41">
                  <c:v>43354</c:v>
                </c:pt>
                <c:pt idx="42">
                  <c:v>43355</c:v>
                </c:pt>
                <c:pt idx="43">
                  <c:v>43356</c:v>
                </c:pt>
                <c:pt idx="44">
                  <c:v>43357</c:v>
                </c:pt>
                <c:pt idx="45">
                  <c:v>43358</c:v>
                </c:pt>
                <c:pt idx="46">
                  <c:v>43359</c:v>
                </c:pt>
                <c:pt idx="47">
                  <c:v>43360</c:v>
                </c:pt>
                <c:pt idx="48">
                  <c:v>43361</c:v>
                </c:pt>
                <c:pt idx="49">
                  <c:v>43362</c:v>
                </c:pt>
                <c:pt idx="50">
                  <c:v>43363</c:v>
                </c:pt>
                <c:pt idx="51">
                  <c:v>43364</c:v>
                </c:pt>
                <c:pt idx="52">
                  <c:v>43365</c:v>
                </c:pt>
                <c:pt idx="53">
                  <c:v>43366</c:v>
                </c:pt>
                <c:pt idx="54">
                  <c:v>43367</c:v>
                </c:pt>
                <c:pt idx="55">
                  <c:v>43368</c:v>
                </c:pt>
                <c:pt idx="56">
                  <c:v>43369</c:v>
                </c:pt>
                <c:pt idx="57">
                  <c:v>43370</c:v>
                </c:pt>
                <c:pt idx="58">
                  <c:v>43371</c:v>
                </c:pt>
                <c:pt idx="59">
                  <c:v>43372</c:v>
                </c:pt>
                <c:pt idx="60">
                  <c:v>43373</c:v>
                </c:pt>
                <c:pt idx="61">
                  <c:v>43374</c:v>
                </c:pt>
                <c:pt idx="62">
                  <c:v>43375</c:v>
                </c:pt>
                <c:pt idx="63">
                  <c:v>43376</c:v>
                </c:pt>
                <c:pt idx="64">
                  <c:v>43377</c:v>
                </c:pt>
                <c:pt idx="65">
                  <c:v>43378</c:v>
                </c:pt>
                <c:pt idx="66">
                  <c:v>43379</c:v>
                </c:pt>
                <c:pt idx="67">
                  <c:v>43380</c:v>
                </c:pt>
                <c:pt idx="68">
                  <c:v>43381</c:v>
                </c:pt>
                <c:pt idx="69">
                  <c:v>43382</c:v>
                </c:pt>
                <c:pt idx="70">
                  <c:v>43383</c:v>
                </c:pt>
                <c:pt idx="71">
                  <c:v>43384</c:v>
                </c:pt>
                <c:pt idx="72">
                  <c:v>43385</c:v>
                </c:pt>
                <c:pt idx="73">
                  <c:v>43386</c:v>
                </c:pt>
                <c:pt idx="74">
                  <c:v>43387</c:v>
                </c:pt>
                <c:pt idx="75">
                  <c:v>43388</c:v>
                </c:pt>
                <c:pt idx="76">
                  <c:v>43389</c:v>
                </c:pt>
                <c:pt idx="77">
                  <c:v>43390</c:v>
                </c:pt>
                <c:pt idx="78">
                  <c:v>43391</c:v>
                </c:pt>
                <c:pt idx="79">
                  <c:v>43392</c:v>
                </c:pt>
                <c:pt idx="80">
                  <c:v>43393</c:v>
                </c:pt>
                <c:pt idx="81">
                  <c:v>43394</c:v>
                </c:pt>
                <c:pt idx="82">
                  <c:v>43395</c:v>
                </c:pt>
                <c:pt idx="83">
                  <c:v>43396</c:v>
                </c:pt>
                <c:pt idx="84">
                  <c:v>43397</c:v>
                </c:pt>
                <c:pt idx="85">
                  <c:v>43398</c:v>
                </c:pt>
                <c:pt idx="86">
                  <c:v>43399</c:v>
                </c:pt>
                <c:pt idx="87">
                  <c:v>43400</c:v>
                </c:pt>
                <c:pt idx="88">
                  <c:v>43401</c:v>
                </c:pt>
                <c:pt idx="89">
                  <c:v>43402</c:v>
                </c:pt>
                <c:pt idx="90">
                  <c:v>43403</c:v>
                </c:pt>
                <c:pt idx="91">
                  <c:v>43404</c:v>
                </c:pt>
              </c:numCache>
            </c:numRef>
          </c:cat>
          <c:val>
            <c:numRef>
              <c:f>'6.1'!$AF$34:$AF$125</c:f>
            </c:numRef>
          </c:val>
          <c:smooth val="0"/>
          <c:extLst>
            <c:ext xmlns:c16="http://schemas.microsoft.com/office/drawing/2014/chart" uri="{C3380CC4-5D6E-409C-BE32-E72D297353CC}">
              <c16:uniqueId val="{0000001D-C69D-C34E-81AA-44CF927D8F39}"/>
            </c:ext>
          </c:extLst>
        </c:ser>
        <c:ser>
          <c:idx val="30"/>
          <c:order val="30"/>
          <c:tx>
            <c:strRef>
              <c:f>'6.1'!$AG$1</c:f>
              <c:strCache>
                <c:ptCount val="1"/>
                <c:pt idx="0">
                  <c:v>2011</c:v>
                </c:pt>
              </c:strCache>
            </c:strRef>
          </c:tx>
          <c:spPr>
            <a:ln w="28575" cap="rnd">
              <a:solidFill>
                <a:schemeClr val="accent1">
                  <a:lumMod val="60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'6.1'!$A$34:$B$125</c:f>
              <c:numCache>
                <c:formatCode>d\-mmm</c:formatCode>
                <c:ptCount val="92"/>
                <c:pt idx="0">
                  <c:v>43313</c:v>
                </c:pt>
                <c:pt idx="1">
                  <c:v>43314</c:v>
                </c:pt>
                <c:pt idx="2">
                  <c:v>43315</c:v>
                </c:pt>
                <c:pt idx="3">
                  <c:v>43316</c:v>
                </c:pt>
                <c:pt idx="4">
                  <c:v>43317</c:v>
                </c:pt>
                <c:pt idx="5">
                  <c:v>43318</c:v>
                </c:pt>
                <c:pt idx="6">
                  <c:v>43319</c:v>
                </c:pt>
                <c:pt idx="7">
                  <c:v>43320</c:v>
                </c:pt>
                <c:pt idx="8">
                  <c:v>43321</c:v>
                </c:pt>
                <c:pt idx="9">
                  <c:v>43322</c:v>
                </c:pt>
                <c:pt idx="10">
                  <c:v>43323</c:v>
                </c:pt>
                <c:pt idx="11">
                  <c:v>43324</c:v>
                </c:pt>
                <c:pt idx="12">
                  <c:v>43325</c:v>
                </c:pt>
                <c:pt idx="13">
                  <c:v>43326</c:v>
                </c:pt>
                <c:pt idx="14">
                  <c:v>43327</c:v>
                </c:pt>
                <c:pt idx="15">
                  <c:v>43328</c:v>
                </c:pt>
                <c:pt idx="16">
                  <c:v>43329</c:v>
                </c:pt>
                <c:pt idx="17">
                  <c:v>43330</c:v>
                </c:pt>
                <c:pt idx="18">
                  <c:v>43331</c:v>
                </c:pt>
                <c:pt idx="19">
                  <c:v>43332</c:v>
                </c:pt>
                <c:pt idx="20">
                  <c:v>43333</c:v>
                </c:pt>
                <c:pt idx="21">
                  <c:v>43334</c:v>
                </c:pt>
                <c:pt idx="22">
                  <c:v>43335</c:v>
                </c:pt>
                <c:pt idx="23">
                  <c:v>43336</c:v>
                </c:pt>
                <c:pt idx="24">
                  <c:v>43337</c:v>
                </c:pt>
                <c:pt idx="25">
                  <c:v>43338</c:v>
                </c:pt>
                <c:pt idx="26">
                  <c:v>43339</c:v>
                </c:pt>
                <c:pt idx="27">
                  <c:v>43340</c:v>
                </c:pt>
                <c:pt idx="28">
                  <c:v>43341</c:v>
                </c:pt>
                <c:pt idx="29">
                  <c:v>43342</c:v>
                </c:pt>
                <c:pt idx="30">
                  <c:v>43343</c:v>
                </c:pt>
                <c:pt idx="31">
                  <c:v>43344</c:v>
                </c:pt>
                <c:pt idx="32">
                  <c:v>43345</c:v>
                </c:pt>
                <c:pt idx="33">
                  <c:v>43346</c:v>
                </c:pt>
                <c:pt idx="34">
                  <c:v>43347</c:v>
                </c:pt>
                <c:pt idx="35">
                  <c:v>43348</c:v>
                </c:pt>
                <c:pt idx="36">
                  <c:v>43349</c:v>
                </c:pt>
                <c:pt idx="37">
                  <c:v>43350</c:v>
                </c:pt>
                <c:pt idx="38">
                  <c:v>43351</c:v>
                </c:pt>
                <c:pt idx="39">
                  <c:v>43352</c:v>
                </c:pt>
                <c:pt idx="40">
                  <c:v>43353</c:v>
                </c:pt>
                <c:pt idx="41">
                  <c:v>43354</c:v>
                </c:pt>
                <c:pt idx="42">
                  <c:v>43355</c:v>
                </c:pt>
                <c:pt idx="43">
                  <c:v>43356</c:v>
                </c:pt>
                <c:pt idx="44">
                  <c:v>43357</c:v>
                </c:pt>
                <c:pt idx="45">
                  <c:v>43358</c:v>
                </c:pt>
                <c:pt idx="46">
                  <c:v>43359</c:v>
                </c:pt>
                <c:pt idx="47">
                  <c:v>43360</c:v>
                </c:pt>
                <c:pt idx="48">
                  <c:v>43361</c:v>
                </c:pt>
                <c:pt idx="49">
                  <c:v>43362</c:v>
                </c:pt>
                <c:pt idx="50">
                  <c:v>43363</c:v>
                </c:pt>
                <c:pt idx="51">
                  <c:v>43364</c:v>
                </c:pt>
                <c:pt idx="52">
                  <c:v>43365</c:v>
                </c:pt>
                <c:pt idx="53">
                  <c:v>43366</c:v>
                </c:pt>
                <c:pt idx="54">
                  <c:v>43367</c:v>
                </c:pt>
                <c:pt idx="55">
                  <c:v>43368</c:v>
                </c:pt>
                <c:pt idx="56">
                  <c:v>43369</c:v>
                </c:pt>
                <c:pt idx="57">
                  <c:v>43370</c:v>
                </c:pt>
                <c:pt idx="58">
                  <c:v>43371</c:v>
                </c:pt>
                <c:pt idx="59">
                  <c:v>43372</c:v>
                </c:pt>
                <c:pt idx="60">
                  <c:v>43373</c:v>
                </c:pt>
                <c:pt idx="61">
                  <c:v>43374</c:v>
                </c:pt>
                <c:pt idx="62">
                  <c:v>43375</c:v>
                </c:pt>
                <c:pt idx="63">
                  <c:v>43376</c:v>
                </c:pt>
                <c:pt idx="64">
                  <c:v>43377</c:v>
                </c:pt>
                <c:pt idx="65">
                  <c:v>43378</c:v>
                </c:pt>
                <c:pt idx="66">
                  <c:v>43379</c:v>
                </c:pt>
                <c:pt idx="67">
                  <c:v>43380</c:v>
                </c:pt>
                <c:pt idx="68">
                  <c:v>43381</c:v>
                </c:pt>
                <c:pt idx="69">
                  <c:v>43382</c:v>
                </c:pt>
                <c:pt idx="70">
                  <c:v>43383</c:v>
                </c:pt>
                <c:pt idx="71">
                  <c:v>43384</c:v>
                </c:pt>
                <c:pt idx="72">
                  <c:v>43385</c:v>
                </c:pt>
                <c:pt idx="73">
                  <c:v>43386</c:v>
                </c:pt>
                <c:pt idx="74">
                  <c:v>43387</c:v>
                </c:pt>
                <c:pt idx="75">
                  <c:v>43388</c:v>
                </c:pt>
                <c:pt idx="76">
                  <c:v>43389</c:v>
                </c:pt>
                <c:pt idx="77">
                  <c:v>43390</c:v>
                </c:pt>
                <c:pt idx="78">
                  <c:v>43391</c:v>
                </c:pt>
                <c:pt idx="79">
                  <c:v>43392</c:v>
                </c:pt>
                <c:pt idx="80">
                  <c:v>43393</c:v>
                </c:pt>
                <c:pt idx="81">
                  <c:v>43394</c:v>
                </c:pt>
                <c:pt idx="82">
                  <c:v>43395</c:v>
                </c:pt>
                <c:pt idx="83">
                  <c:v>43396</c:v>
                </c:pt>
                <c:pt idx="84">
                  <c:v>43397</c:v>
                </c:pt>
                <c:pt idx="85">
                  <c:v>43398</c:v>
                </c:pt>
                <c:pt idx="86">
                  <c:v>43399</c:v>
                </c:pt>
                <c:pt idx="87">
                  <c:v>43400</c:v>
                </c:pt>
                <c:pt idx="88">
                  <c:v>43401</c:v>
                </c:pt>
                <c:pt idx="89">
                  <c:v>43402</c:v>
                </c:pt>
                <c:pt idx="90">
                  <c:v>43403</c:v>
                </c:pt>
                <c:pt idx="91">
                  <c:v>43404</c:v>
                </c:pt>
              </c:numCache>
            </c:numRef>
          </c:cat>
          <c:val>
            <c:numRef>
              <c:f>'6.1'!$AG$34:$AG$125</c:f>
              <c:numCache>
                <c:formatCode>0.0</c:formatCode>
                <c:ptCount val="9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0.29734467952602461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5.9622797444610898</c:v>
                </c:pt>
                <c:pt idx="35">
                  <c:v>13.706106300319727</c:v>
                </c:pt>
                <c:pt idx="36">
                  <c:v>24.193787114299525</c:v>
                </c:pt>
                <c:pt idx="37">
                  <c:v>40.345790178918705</c:v>
                </c:pt>
                <c:pt idx="38">
                  <c:v>52.228849144159014</c:v>
                </c:pt>
                <c:pt idx="39">
                  <c:v>55.963215956481825</c:v>
                </c:pt>
                <c:pt idx="40">
                  <c:v>56.594687620134835</c:v>
                </c:pt>
                <c:pt idx="41">
                  <c:v>55.153480440561047</c:v>
                </c:pt>
                <c:pt idx="42">
                  <c:v>52.655072224334177</c:v>
                </c:pt>
                <c:pt idx="43">
                  <c:v>48.12765499909829</c:v>
                </c:pt>
                <c:pt idx="44">
                  <c:v>40.611465844037852</c:v>
                </c:pt>
                <c:pt idx="45">
                  <c:v>39.028291043044398</c:v>
                </c:pt>
                <c:pt idx="46">
                  <c:v>51.200360997295689</c:v>
                </c:pt>
                <c:pt idx="47">
                  <c:v>56.22247963703871</c:v>
                </c:pt>
                <c:pt idx="48">
                  <c:v>63.073395745136168</c:v>
                </c:pt>
                <c:pt idx="49">
                  <c:v>69.757336544591638</c:v>
                </c:pt>
                <c:pt idx="50">
                  <c:v>71.339350213664687</c:v>
                </c:pt>
                <c:pt idx="51">
                  <c:v>68.87008559887056</c:v>
                </c:pt>
                <c:pt idx="52">
                  <c:v>72.279335040301333</c:v>
                </c:pt>
                <c:pt idx="53">
                  <c:v>72.605251148398779</c:v>
                </c:pt>
                <c:pt idx="54">
                  <c:v>73.838144000682277</c:v>
                </c:pt>
                <c:pt idx="55">
                  <c:v>69.049117580044097</c:v>
                </c:pt>
                <c:pt idx="56">
                  <c:v>66.215942779050636</c:v>
                </c:pt>
                <c:pt idx="57">
                  <c:v>65.317139786024484</c:v>
                </c:pt>
                <c:pt idx="58">
                  <c:v>69.29861144967748</c:v>
                </c:pt>
                <c:pt idx="59">
                  <c:v>68.217934151181524</c:v>
                </c:pt>
                <c:pt idx="60">
                  <c:v>73.011241563626797</c:v>
                </c:pt>
                <c:pt idx="61">
                  <c:v>90.541458746993058</c:v>
                </c:pt>
                <c:pt idx="62">
                  <c:v>104.84609825934582</c:v>
                </c:pt>
                <c:pt idx="63">
                  <c:v>112.0035933148117</c:v>
                </c:pt>
                <c:pt idx="64">
                  <c:v>114.06909275624247</c:v>
                </c:pt>
                <c:pt idx="65">
                  <c:v>113.07542123547394</c:v>
                </c:pt>
                <c:pt idx="66">
                  <c:v>114.00337815989792</c:v>
                </c:pt>
                <c:pt idx="67">
                  <c:v>116.83434477304587</c:v>
                </c:pt>
                <c:pt idx="68">
                  <c:v>120.56026088114332</c:v>
                </c:pt>
                <c:pt idx="69">
                  <c:v>130.12380075161701</c:v>
                </c:pt>
                <c:pt idx="70">
                  <c:v>143.48893254598897</c:v>
                </c:pt>
                <c:pt idx="71">
                  <c:v>159.63038263466896</c:v>
                </c:pt>
                <c:pt idx="72">
                  <c:v>167.62937566584333</c:v>
                </c:pt>
                <c:pt idx="73">
                  <c:v>174.49814891679793</c:v>
                </c:pt>
                <c:pt idx="74">
                  <c:v>178.26746125131046</c:v>
                </c:pt>
                <c:pt idx="75">
                  <c:v>178.96720913510885</c:v>
                </c:pt>
                <c:pt idx="76">
                  <c:v>175.63571783579889</c:v>
                </c:pt>
                <c:pt idx="77">
                  <c:v>171.28273486132753</c:v>
                </c:pt>
                <c:pt idx="78">
                  <c:v>171.86319642397044</c:v>
                </c:pt>
                <c:pt idx="79">
                  <c:v>185.26118460413997</c:v>
                </c:pt>
                <c:pt idx="80">
                  <c:v>206.40852928366598</c:v>
                </c:pt>
                <c:pt idx="81">
                  <c:v>223.34506486078999</c:v>
                </c:pt>
                <c:pt idx="82">
                  <c:v>235.11834938994008</c:v>
                </c:pt>
                <c:pt idx="83">
                  <c:v>244.74861332412448</c:v>
                </c:pt>
                <c:pt idx="84">
                  <c:v>251.26418460463572</c:v>
                </c:pt>
                <c:pt idx="85">
                  <c:v>254.69266481529726</c:v>
                </c:pt>
                <c:pt idx="86">
                  <c:v>257.04400465220829</c:v>
                </c:pt>
                <c:pt idx="87">
                  <c:v>257.33630731492758</c:v>
                </c:pt>
                <c:pt idx="88">
                  <c:v>262.52889008969169</c:v>
                </c:pt>
                <c:pt idx="89">
                  <c:v>282.4994342969627</c:v>
                </c:pt>
                <c:pt idx="90">
                  <c:v>300.2679733558798</c:v>
                </c:pt>
                <c:pt idx="91">
                  <c:v>313.87031222820491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C69D-C34E-81AA-44CF927D8F39}"/>
            </c:ext>
          </c:extLst>
        </c:ser>
        <c:ser>
          <c:idx val="31"/>
          <c:order val="31"/>
          <c:tx>
            <c:strRef>
              <c:f>'6.1'!$AH$1</c:f>
              <c:strCache>
                <c:ptCount val="1"/>
              </c:strCache>
            </c:strRef>
          </c:tx>
          <c:spPr>
            <a:ln w="28575" cap="rnd">
              <a:solidFill>
                <a:schemeClr val="accent3">
                  <a:lumMod val="6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%"/>
                </a:schemeClr>
              </a:solidFill>
              <a:ln w="9525">
                <a:solidFill>
                  <a:schemeClr val="accent3">
                    <a:lumMod val="60%"/>
                  </a:schemeClr>
                </a:solidFill>
              </a:ln>
              <a:effectLst/>
            </c:spPr>
          </c:marker>
          <c:cat>
            <c:numRef>
              <c:f>'6.1'!$A$34:$B$125</c:f>
              <c:numCache>
                <c:formatCode>d\-mmm</c:formatCode>
                <c:ptCount val="92"/>
                <c:pt idx="0">
                  <c:v>43313</c:v>
                </c:pt>
                <c:pt idx="1">
                  <c:v>43314</c:v>
                </c:pt>
                <c:pt idx="2">
                  <c:v>43315</c:v>
                </c:pt>
                <c:pt idx="3">
                  <c:v>43316</c:v>
                </c:pt>
                <c:pt idx="4">
                  <c:v>43317</c:v>
                </c:pt>
                <c:pt idx="5">
                  <c:v>43318</c:v>
                </c:pt>
                <c:pt idx="6">
                  <c:v>43319</c:v>
                </c:pt>
                <c:pt idx="7">
                  <c:v>43320</c:v>
                </c:pt>
                <c:pt idx="8">
                  <c:v>43321</c:v>
                </c:pt>
                <c:pt idx="9">
                  <c:v>43322</c:v>
                </c:pt>
                <c:pt idx="10">
                  <c:v>43323</c:v>
                </c:pt>
                <c:pt idx="11">
                  <c:v>43324</c:v>
                </c:pt>
                <c:pt idx="12">
                  <c:v>43325</c:v>
                </c:pt>
                <c:pt idx="13">
                  <c:v>43326</c:v>
                </c:pt>
                <c:pt idx="14">
                  <c:v>43327</c:v>
                </c:pt>
                <c:pt idx="15">
                  <c:v>43328</c:v>
                </c:pt>
                <c:pt idx="16">
                  <c:v>43329</c:v>
                </c:pt>
                <c:pt idx="17">
                  <c:v>43330</c:v>
                </c:pt>
                <c:pt idx="18">
                  <c:v>43331</c:v>
                </c:pt>
                <c:pt idx="19">
                  <c:v>43332</c:v>
                </c:pt>
                <c:pt idx="20">
                  <c:v>43333</c:v>
                </c:pt>
                <c:pt idx="21">
                  <c:v>43334</c:v>
                </c:pt>
                <c:pt idx="22">
                  <c:v>43335</c:v>
                </c:pt>
                <c:pt idx="23">
                  <c:v>43336</c:v>
                </c:pt>
                <c:pt idx="24">
                  <c:v>43337</c:v>
                </c:pt>
                <c:pt idx="25">
                  <c:v>43338</c:v>
                </c:pt>
                <c:pt idx="26">
                  <c:v>43339</c:v>
                </c:pt>
                <c:pt idx="27">
                  <c:v>43340</c:v>
                </c:pt>
                <c:pt idx="28">
                  <c:v>43341</c:v>
                </c:pt>
                <c:pt idx="29">
                  <c:v>43342</c:v>
                </c:pt>
                <c:pt idx="30">
                  <c:v>43343</c:v>
                </c:pt>
                <c:pt idx="31">
                  <c:v>43344</c:v>
                </c:pt>
                <c:pt idx="32">
                  <c:v>43345</c:v>
                </c:pt>
                <c:pt idx="33">
                  <c:v>43346</c:v>
                </c:pt>
                <c:pt idx="34">
                  <c:v>43347</c:v>
                </c:pt>
                <c:pt idx="35">
                  <c:v>43348</c:v>
                </c:pt>
                <c:pt idx="36">
                  <c:v>43349</c:v>
                </c:pt>
                <c:pt idx="37">
                  <c:v>43350</c:v>
                </c:pt>
                <c:pt idx="38">
                  <c:v>43351</c:v>
                </c:pt>
                <c:pt idx="39">
                  <c:v>43352</c:v>
                </c:pt>
                <c:pt idx="40">
                  <c:v>43353</c:v>
                </c:pt>
                <c:pt idx="41">
                  <c:v>43354</c:v>
                </c:pt>
                <c:pt idx="42">
                  <c:v>43355</c:v>
                </c:pt>
                <c:pt idx="43">
                  <c:v>43356</c:v>
                </c:pt>
                <c:pt idx="44">
                  <c:v>43357</c:v>
                </c:pt>
                <c:pt idx="45">
                  <c:v>43358</c:v>
                </c:pt>
                <c:pt idx="46">
                  <c:v>43359</c:v>
                </c:pt>
                <c:pt idx="47">
                  <c:v>43360</c:v>
                </c:pt>
                <c:pt idx="48">
                  <c:v>43361</c:v>
                </c:pt>
                <c:pt idx="49">
                  <c:v>43362</c:v>
                </c:pt>
                <c:pt idx="50">
                  <c:v>43363</c:v>
                </c:pt>
                <c:pt idx="51">
                  <c:v>43364</c:v>
                </c:pt>
                <c:pt idx="52">
                  <c:v>43365</c:v>
                </c:pt>
                <c:pt idx="53">
                  <c:v>43366</c:v>
                </c:pt>
                <c:pt idx="54">
                  <c:v>43367</c:v>
                </c:pt>
                <c:pt idx="55">
                  <c:v>43368</c:v>
                </c:pt>
                <c:pt idx="56">
                  <c:v>43369</c:v>
                </c:pt>
                <c:pt idx="57">
                  <c:v>43370</c:v>
                </c:pt>
                <c:pt idx="58">
                  <c:v>43371</c:v>
                </c:pt>
                <c:pt idx="59">
                  <c:v>43372</c:v>
                </c:pt>
                <c:pt idx="60">
                  <c:v>43373</c:v>
                </c:pt>
                <c:pt idx="61">
                  <c:v>43374</c:v>
                </c:pt>
                <c:pt idx="62">
                  <c:v>43375</c:v>
                </c:pt>
                <c:pt idx="63">
                  <c:v>43376</c:v>
                </c:pt>
                <c:pt idx="64">
                  <c:v>43377</c:v>
                </c:pt>
                <c:pt idx="65">
                  <c:v>43378</c:v>
                </c:pt>
                <c:pt idx="66">
                  <c:v>43379</c:v>
                </c:pt>
                <c:pt idx="67">
                  <c:v>43380</c:v>
                </c:pt>
                <c:pt idx="68">
                  <c:v>43381</c:v>
                </c:pt>
                <c:pt idx="69">
                  <c:v>43382</c:v>
                </c:pt>
                <c:pt idx="70">
                  <c:v>43383</c:v>
                </c:pt>
                <c:pt idx="71">
                  <c:v>43384</c:v>
                </c:pt>
                <c:pt idx="72">
                  <c:v>43385</c:v>
                </c:pt>
                <c:pt idx="73">
                  <c:v>43386</c:v>
                </c:pt>
                <c:pt idx="74">
                  <c:v>43387</c:v>
                </c:pt>
                <c:pt idx="75">
                  <c:v>43388</c:v>
                </c:pt>
                <c:pt idx="76">
                  <c:v>43389</c:v>
                </c:pt>
                <c:pt idx="77">
                  <c:v>43390</c:v>
                </c:pt>
                <c:pt idx="78">
                  <c:v>43391</c:v>
                </c:pt>
                <c:pt idx="79">
                  <c:v>43392</c:v>
                </c:pt>
                <c:pt idx="80">
                  <c:v>43393</c:v>
                </c:pt>
                <c:pt idx="81">
                  <c:v>43394</c:v>
                </c:pt>
                <c:pt idx="82">
                  <c:v>43395</c:v>
                </c:pt>
                <c:pt idx="83">
                  <c:v>43396</c:v>
                </c:pt>
                <c:pt idx="84">
                  <c:v>43397</c:v>
                </c:pt>
                <c:pt idx="85">
                  <c:v>43398</c:v>
                </c:pt>
                <c:pt idx="86">
                  <c:v>43399</c:v>
                </c:pt>
                <c:pt idx="87">
                  <c:v>43400</c:v>
                </c:pt>
                <c:pt idx="88">
                  <c:v>43401</c:v>
                </c:pt>
                <c:pt idx="89">
                  <c:v>43402</c:v>
                </c:pt>
                <c:pt idx="90">
                  <c:v>43403</c:v>
                </c:pt>
                <c:pt idx="91">
                  <c:v>43404</c:v>
                </c:pt>
              </c:numCache>
            </c:numRef>
          </c:cat>
          <c:val>
            <c:numRef>
              <c:f>'6.1'!$AH$34:$AH$125</c:f>
            </c:numRef>
          </c:val>
          <c:smooth val="0"/>
          <c:extLst>
            <c:ext xmlns:c16="http://schemas.microsoft.com/office/drawing/2014/chart" uri="{C3380CC4-5D6E-409C-BE32-E72D297353CC}">
              <c16:uniqueId val="{0000001F-C69D-C34E-81AA-44CF927D8F39}"/>
            </c:ext>
          </c:extLst>
        </c:ser>
        <c:ser>
          <c:idx val="32"/>
          <c:order val="32"/>
          <c:tx>
            <c:strRef>
              <c:f>'6.1'!$AI$1</c:f>
              <c:strCache>
                <c:ptCount val="1"/>
                <c:pt idx="0">
                  <c:v>2012</c:v>
                </c:pt>
              </c:strCache>
            </c:strRef>
          </c:tx>
          <c:spPr>
            <a:ln w="28575" cap="rnd">
              <a:solidFill>
                <a:schemeClr val="accent5">
                  <a:lumMod val="60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'6.1'!$A$34:$B$125</c:f>
              <c:numCache>
                <c:formatCode>d\-mmm</c:formatCode>
                <c:ptCount val="92"/>
                <c:pt idx="0">
                  <c:v>43313</c:v>
                </c:pt>
                <c:pt idx="1">
                  <c:v>43314</c:v>
                </c:pt>
                <c:pt idx="2">
                  <c:v>43315</c:v>
                </c:pt>
                <c:pt idx="3">
                  <c:v>43316</c:v>
                </c:pt>
                <c:pt idx="4">
                  <c:v>43317</c:v>
                </c:pt>
                <c:pt idx="5">
                  <c:v>43318</c:v>
                </c:pt>
                <c:pt idx="6">
                  <c:v>43319</c:v>
                </c:pt>
                <c:pt idx="7">
                  <c:v>43320</c:v>
                </c:pt>
                <c:pt idx="8">
                  <c:v>43321</c:v>
                </c:pt>
                <c:pt idx="9">
                  <c:v>43322</c:v>
                </c:pt>
                <c:pt idx="10">
                  <c:v>43323</c:v>
                </c:pt>
                <c:pt idx="11">
                  <c:v>43324</c:v>
                </c:pt>
                <c:pt idx="12">
                  <c:v>43325</c:v>
                </c:pt>
                <c:pt idx="13">
                  <c:v>43326</c:v>
                </c:pt>
                <c:pt idx="14">
                  <c:v>43327</c:v>
                </c:pt>
                <c:pt idx="15">
                  <c:v>43328</c:v>
                </c:pt>
                <c:pt idx="16">
                  <c:v>43329</c:v>
                </c:pt>
                <c:pt idx="17">
                  <c:v>43330</c:v>
                </c:pt>
                <c:pt idx="18">
                  <c:v>43331</c:v>
                </c:pt>
                <c:pt idx="19">
                  <c:v>43332</c:v>
                </c:pt>
                <c:pt idx="20">
                  <c:v>43333</c:v>
                </c:pt>
                <c:pt idx="21">
                  <c:v>43334</c:v>
                </c:pt>
                <c:pt idx="22">
                  <c:v>43335</c:v>
                </c:pt>
                <c:pt idx="23">
                  <c:v>43336</c:v>
                </c:pt>
                <c:pt idx="24">
                  <c:v>43337</c:v>
                </c:pt>
                <c:pt idx="25">
                  <c:v>43338</c:v>
                </c:pt>
                <c:pt idx="26">
                  <c:v>43339</c:v>
                </c:pt>
                <c:pt idx="27">
                  <c:v>43340</c:v>
                </c:pt>
                <c:pt idx="28">
                  <c:v>43341</c:v>
                </c:pt>
                <c:pt idx="29">
                  <c:v>43342</c:v>
                </c:pt>
                <c:pt idx="30">
                  <c:v>43343</c:v>
                </c:pt>
                <c:pt idx="31">
                  <c:v>43344</c:v>
                </c:pt>
                <c:pt idx="32">
                  <c:v>43345</c:v>
                </c:pt>
                <c:pt idx="33">
                  <c:v>43346</c:v>
                </c:pt>
                <c:pt idx="34">
                  <c:v>43347</c:v>
                </c:pt>
                <c:pt idx="35">
                  <c:v>43348</c:v>
                </c:pt>
                <c:pt idx="36">
                  <c:v>43349</c:v>
                </c:pt>
                <c:pt idx="37">
                  <c:v>43350</c:v>
                </c:pt>
                <c:pt idx="38">
                  <c:v>43351</c:v>
                </c:pt>
                <c:pt idx="39">
                  <c:v>43352</c:v>
                </c:pt>
                <c:pt idx="40">
                  <c:v>43353</c:v>
                </c:pt>
                <c:pt idx="41">
                  <c:v>43354</c:v>
                </c:pt>
                <c:pt idx="42">
                  <c:v>43355</c:v>
                </c:pt>
                <c:pt idx="43">
                  <c:v>43356</c:v>
                </c:pt>
                <c:pt idx="44">
                  <c:v>43357</c:v>
                </c:pt>
                <c:pt idx="45">
                  <c:v>43358</c:v>
                </c:pt>
                <c:pt idx="46">
                  <c:v>43359</c:v>
                </c:pt>
                <c:pt idx="47">
                  <c:v>43360</c:v>
                </c:pt>
                <c:pt idx="48">
                  <c:v>43361</c:v>
                </c:pt>
                <c:pt idx="49">
                  <c:v>43362</c:v>
                </c:pt>
                <c:pt idx="50">
                  <c:v>43363</c:v>
                </c:pt>
                <c:pt idx="51">
                  <c:v>43364</c:v>
                </c:pt>
                <c:pt idx="52">
                  <c:v>43365</c:v>
                </c:pt>
                <c:pt idx="53">
                  <c:v>43366</c:v>
                </c:pt>
                <c:pt idx="54">
                  <c:v>43367</c:v>
                </c:pt>
                <c:pt idx="55">
                  <c:v>43368</c:v>
                </c:pt>
                <c:pt idx="56">
                  <c:v>43369</c:v>
                </c:pt>
                <c:pt idx="57">
                  <c:v>43370</c:v>
                </c:pt>
                <c:pt idx="58">
                  <c:v>43371</c:v>
                </c:pt>
                <c:pt idx="59">
                  <c:v>43372</c:v>
                </c:pt>
                <c:pt idx="60">
                  <c:v>43373</c:v>
                </c:pt>
                <c:pt idx="61">
                  <c:v>43374</c:v>
                </c:pt>
                <c:pt idx="62">
                  <c:v>43375</c:v>
                </c:pt>
                <c:pt idx="63">
                  <c:v>43376</c:v>
                </c:pt>
                <c:pt idx="64">
                  <c:v>43377</c:v>
                </c:pt>
                <c:pt idx="65">
                  <c:v>43378</c:v>
                </c:pt>
                <c:pt idx="66">
                  <c:v>43379</c:v>
                </c:pt>
                <c:pt idx="67">
                  <c:v>43380</c:v>
                </c:pt>
                <c:pt idx="68">
                  <c:v>43381</c:v>
                </c:pt>
                <c:pt idx="69">
                  <c:v>43382</c:v>
                </c:pt>
                <c:pt idx="70">
                  <c:v>43383</c:v>
                </c:pt>
                <c:pt idx="71">
                  <c:v>43384</c:v>
                </c:pt>
                <c:pt idx="72">
                  <c:v>43385</c:v>
                </c:pt>
                <c:pt idx="73">
                  <c:v>43386</c:v>
                </c:pt>
                <c:pt idx="74">
                  <c:v>43387</c:v>
                </c:pt>
                <c:pt idx="75">
                  <c:v>43388</c:v>
                </c:pt>
                <c:pt idx="76">
                  <c:v>43389</c:v>
                </c:pt>
                <c:pt idx="77">
                  <c:v>43390</c:v>
                </c:pt>
                <c:pt idx="78">
                  <c:v>43391</c:v>
                </c:pt>
                <c:pt idx="79">
                  <c:v>43392</c:v>
                </c:pt>
                <c:pt idx="80">
                  <c:v>43393</c:v>
                </c:pt>
                <c:pt idx="81">
                  <c:v>43394</c:v>
                </c:pt>
                <c:pt idx="82">
                  <c:v>43395</c:v>
                </c:pt>
                <c:pt idx="83">
                  <c:v>43396</c:v>
                </c:pt>
                <c:pt idx="84">
                  <c:v>43397</c:v>
                </c:pt>
                <c:pt idx="85">
                  <c:v>43398</c:v>
                </c:pt>
                <c:pt idx="86">
                  <c:v>43399</c:v>
                </c:pt>
                <c:pt idx="87">
                  <c:v>43400</c:v>
                </c:pt>
                <c:pt idx="88">
                  <c:v>43401</c:v>
                </c:pt>
                <c:pt idx="89">
                  <c:v>43402</c:v>
                </c:pt>
                <c:pt idx="90">
                  <c:v>43403</c:v>
                </c:pt>
                <c:pt idx="91">
                  <c:v>43404</c:v>
                </c:pt>
              </c:numCache>
            </c:numRef>
          </c:cat>
          <c:val>
            <c:numRef>
              <c:f>'6.1'!$AI$34:$AI$125</c:f>
              <c:numCache>
                <c:formatCode>0.0</c:formatCode>
                <c:ptCount val="9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0.35448753666887445</c:v>
                </c:pt>
                <c:pt idx="4">
                  <c:v>0</c:v>
                </c:pt>
                <c:pt idx="5">
                  <c:v>1.0286188108001584</c:v>
                </c:pt>
                <c:pt idx="6">
                  <c:v>3.801903339950238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1.2544875366688801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0.82591610809744953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1.4059161080974478</c:v>
                </c:pt>
                <c:pt idx="19">
                  <c:v>2.653400843645878</c:v>
                </c:pt>
                <c:pt idx="20">
                  <c:v>0</c:v>
                </c:pt>
                <c:pt idx="21">
                  <c:v>1.0240293156446159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4.4954076335211726</c:v>
                </c:pt>
                <c:pt idx="28">
                  <c:v>2.9046570749519507</c:v>
                </c:pt>
                <c:pt idx="29">
                  <c:v>7.132212527311693</c:v>
                </c:pt>
                <c:pt idx="30">
                  <c:v>2.32909637734463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6.8713706535519963</c:v>
                </c:pt>
                <c:pt idx="35">
                  <c:v>5.6599733288136296</c:v>
                </c:pt>
                <c:pt idx="36">
                  <c:v>4.368242378087543</c:v>
                </c:pt>
                <c:pt idx="37">
                  <c:v>0</c:v>
                </c:pt>
                <c:pt idx="38">
                  <c:v>0</c:v>
                </c:pt>
                <c:pt idx="39">
                  <c:v>0.59352174190026563</c:v>
                </c:pt>
                <c:pt idx="40">
                  <c:v>9.9993405553272297E-2</c:v>
                </c:pt>
                <c:pt idx="41">
                  <c:v>0.5081012944726373</c:v>
                </c:pt>
                <c:pt idx="42">
                  <c:v>2.7934768620295394</c:v>
                </c:pt>
                <c:pt idx="43">
                  <c:v>4.9593929701269923</c:v>
                </c:pt>
                <c:pt idx="44">
                  <c:v>5.0353090782244418</c:v>
                </c:pt>
                <c:pt idx="45">
                  <c:v>1.0755109006075996</c:v>
                </c:pt>
                <c:pt idx="46">
                  <c:v>0</c:v>
                </c:pt>
                <c:pt idx="47">
                  <c:v>0</c:v>
                </c:pt>
                <c:pt idx="48">
                  <c:v>3.7759161080974524</c:v>
                </c:pt>
                <c:pt idx="49">
                  <c:v>5.447511228540586</c:v>
                </c:pt>
                <c:pt idx="50">
                  <c:v>8.9929395317599869</c:v>
                </c:pt>
                <c:pt idx="51">
                  <c:v>6.4875303386526229</c:v>
                </c:pt>
                <c:pt idx="52">
                  <c:v>1.9563035896072112</c:v>
                </c:pt>
                <c:pt idx="53">
                  <c:v>3.3292785212340723</c:v>
                </c:pt>
                <c:pt idx="54">
                  <c:v>7.5737992804943168</c:v>
                </c:pt>
                <c:pt idx="55">
                  <c:v>7.7387958483618826</c:v>
                </c:pt>
                <c:pt idx="56">
                  <c:v>3.8715301382775191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9.8585248037496207</c:v>
                </c:pt>
                <c:pt idx="61">
                  <c:v>16.571537686040621</c:v>
                </c:pt>
                <c:pt idx="62">
                  <c:v>26.110219751584875</c:v>
                </c:pt>
                <c:pt idx="63">
                  <c:v>33.49929375441917</c:v>
                </c:pt>
                <c:pt idx="64">
                  <c:v>32.825209862516623</c:v>
                </c:pt>
                <c:pt idx="65">
                  <c:v>32.089270300510975</c:v>
                </c:pt>
                <c:pt idx="66">
                  <c:v>30.302941510649237</c:v>
                </c:pt>
                <c:pt idx="67">
                  <c:v>43.315726305615378</c:v>
                </c:pt>
                <c:pt idx="68">
                  <c:v>61.081642413712828</c:v>
                </c:pt>
                <c:pt idx="69">
                  <c:v>71.674885254483542</c:v>
                </c:pt>
                <c:pt idx="70">
                  <c:v>79.128252342973141</c:v>
                </c:pt>
                <c:pt idx="71">
                  <c:v>84.46387718893466</c:v>
                </c:pt>
                <c:pt idx="72">
                  <c:v>85.722485604724412</c:v>
                </c:pt>
                <c:pt idx="73">
                  <c:v>90.86744933186948</c:v>
                </c:pt>
                <c:pt idx="74">
                  <c:v>93.919780534306554</c:v>
                </c:pt>
                <c:pt idx="75">
                  <c:v>96.881210661095594</c:v>
                </c:pt>
                <c:pt idx="76">
                  <c:v>102.72564528771156</c:v>
                </c:pt>
                <c:pt idx="77">
                  <c:v>107.46440543250625</c:v>
                </c:pt>
                <c:pt idx="78">
                  <c:v>113.0903215406037</c:v>
                </c:pt>
                <c:pt idx="79">
                  <c:v>119.59641782888133</c:v>
                </c:pt>
                <c:pt idx="80">
                  <c:v>127.96697679412163</c:v>
                </c:pt>
                <c:pt idx="81">
                  <c:v>131.24864511460848</c:v>
                </c:pt>
                <c:pt idx="82">
                  <c:v>131.4692980648112</c:v>
                </c:pt>
                <c:pt idx="83">
                  <c:v>132.62130112943038</c:v>
                </c:pt>
                <c:pt idx="84">
                  <c:v>132.71445861683819</c:v>
                </c:pt>
                <c:pt idx="85">
                  <c:v>131.75832344288435</c:v>
                </c:pt>
                <c:pt idx="86">
                  <c:v>130.75373107640553</c:v>
                </c:pt>
                <c:pt idx="87">
                  <c:v>139.61746231055341</c:v>
                </c:pt>
                <c:pt idx="88">
                  <c:v>162.23504508531752</c:v>
                </c:pt>
                <c:pt idx="89">
                  <c:v>184.61054797027447</c:v>
                </c:pt>
                <c:pt idx="90">
                  <c:v>206.74793948820798</c:v>
                </c:pt>
                <c:pt idx="91">
                  <c:v>219.72426210037048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C69D-C34E-81AA-44CF927D8F39}"/>
            </c:ext>
          </c:extLst>
        </c:ser>
        <c:ser>
          <c:idx val="33"/>
          <c:order val="33"/>
          <c:tx>
            <c:strRef>
              <c:f>'6.1'!$AJ$1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80%"/>
                  <a:lumOff val="2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%"/>
                  <a:lumOff val="20%"/>
                </a:schemeClr>
              </a:solidFill>
              <a:ln w="9525">
                <a:solidFill>
                  <a:schemeClr val="accent1">
                    <a:lumMod val="80%"/>
                    <a:lumOff val="20%"/>
                  </a:schemeClr>
                </a:solidFill>
              </a:ln>
              <a:effectLst/>
            </c:spPr>
          </c:marker>
          <c:cat>
            <c:numRef>
              <c:f>'6.1'!$A$34:$B$125</c:f>
              <c:numCache>
                <c:formatCode>d\-mmm</c:formatCode>
                <c:ptCount val="92"/>
                <c:pt idx="0">
                  <c:v>43313</c:v>
                </c:pt>
                <c:pt idx="1">
                  <c:v>43314</c:v>
                </c:pt>
                <c:pt idx="2">
                  <c:v>43315</c:v>
                </c:pt>
                <c:pt idx="3">
                  <c:v>43316</c:v>
                </c:pt>
                <c:pt idx="4">
                  <c:v>43317</c:v>
                </c:pt>
                <c:pt idx="5">
                  <c:v>43318</c:v>
                </c:pt>
                <c:pt idx="6">
                  <c:v>43319</c:v>
                </c:pt>
                <c:pt idx="7">
                  <c:v>43320</c:v>
                </c:pt>
                <c:pt idx="8">
                  <c:v>43321</c:v>
                </c:pt>
                <c:pt idx="9">
                  <c:v>43322</c:v>
                </c:pt>
                <c:pt idx="10">
                  <c:v>43323</c:v>
                </c:pt>
                <c:pt idx="11">
                  <c:v>43324</c:v>
                </c:pt>
                <c:pt idx="12">
                  <c:v>43325</c:v>
                </c:pt>
                <c:pt idx="13">
                  <c:v>43326</c:v>
                </c:pt>
                <c:pt idx="14">
                  <c:v>43327</c:v>
                </c:pt>
                <c:pt idx="15">
                  <c:v>43328</c:v>
                </c:pt>
                <c:pt idx="16">
                  <c:v>43329</c:v>
                </c:pt>
                <c:pt idx="17">
                  <c:v>43330</c:v>
                </c:pt>
                <c:pt idx="18">
                  <c:v>43331</c:v>
                </c:pt>
                <c:pt idx="19">
                  <c:v>43332</c:v>
                </c:pt>
                <c:pt idx="20">
                  <c:v>43333</c:v>
                </c:pt>
                <c:pt idx="21">
                  <c:v>43334</c:v>
                </c:pt>
                <c:pt idx="22">
                  <c:v>43335</c:v>
                </c:pt>
                <c:pt idx="23">
                  <c:v>43336</c:v>
                </c:pt>
                <c:pt idx="24">
                  <c:v>43337</c:v>
                </c:pt>
                <c:pt idx="25">
                  <c:v>43338</c:v>
                </c:pt>
                <c:pt idx="26">
                  <c:v>43339</c:v>
                </c:pt>
                <c:pt idx="27">
                  <c:v>43340</c:v>
                </c:pt>
                <c:pt idx="28">
                  <c:v>43341</c:v>
                </c:pt>
                <c:pt idx="29">
                  <c:v>43342</c:v>
                </c:pt>
                <c:pt idx="30">
                  <c:v>43343</c:v>
                </c:pt>
                <c:pt idx="31">
                  <c:v>43344</c:v>
                </c:pt>
                <c:pt idx="32">
                  <c:v>43345</c:v>
                </c:pt>
                <c:pt idx="33">
                  <c:v>43346</c:v>
                </c:pt>
                <c:pt idx="34">
                  <c:v>43347</c:v>
                </c:pt>
                <c:pt idx="35">
                  <c:v>43348</c:v>
                </c:pt>
                <c:pt idx="36">
                  <c:v>43349</c:v>
                </c:pt>
                <c:pt idx="37">
                  <c:v>43350</c:v>
                </c:pt>
                <c:pt idx="38">
                  <c:v>43351</c:v>
                </c:pt>
                <c:pt idx="39">
                  <c:v>43352</c:v>
                </c:pt>
                <c:pt idx="40">
                  <c:v>43353</c:v>
                </c:pt>
                <c:pt idx="41">
                  <c:v>43354</c:v>
                </c:pt>
                <c:pt idx="42">
                  <c:v>43355</c:v>
                </c:pt>
                <c:pt idx="43">
                  <c:v>43356</c:v>
                </c:pt>
                <c:pt idx="44">
                  <c:v>43357</c:v>
                </c:pt>
                <c:pt idx="45">
                  <c:v>43358</c:v>
                </c:pt>
                <c:pt idx="46">
                  <c:v>43359</c:v>
                </c:pt>
                <c:pt idx="47">
                  <c:v>43360</c:v>
                </c:pt>
                <c:pt idx="48">
                  <c:v>43361</c:v>
                </c:pt>
                <c:pt idx="49">
                  <c:v>43362</c:v>
                </c:pt>
                <c:pt idx="50">
                  <c:v>43363</c:v>
                </c:pt>
                <c:pt idx="51">
                  <c:v>43364</c:v>
                </c:pt>
                <c:pt idx="52">
                  <c:v>43365</c:v>
                </c:pt>
                <c:pt idx="53">
                  <c:v>43366</c:v>
                </c:pt>
                <c:pt idx="54">
                  <c:v>43367</c:v>
                </c:pt>
                <c:pt idx="55">
                  <c:v>43368</c:v>
                </c:pt>
                <c:pt idx="56">
                  <c:v>43369</c:v>
                </c:pt>
                <c:pt idx="57">
                  <c:v>43370</c:v>
                </c:pt>
                <c:pt idx="58">
                  <c:v>43371</c:v>
                </c:pt>
                <c:pt idx="59">
                  <c:v>43372</c:v>
                </c:pt>
                <c:pt idx="60">
                  <c:v>43373</c:v>
                </c:pt>
                <c:pt idx="61">
                  <c:v>43374</c:v>
                </c:pt>
                <c:pt idx="62">
                  <c:v>43375</c:v>
                </c:pt>
                <c:pt idx="63">
                  <c:v>43376</c:v>
                </c:pt>
                <c:pt idx="64">
                  <c:v>43377</c:v>
                </c:pt>
                <c:pt idx="65">
                  <c:v>43378</c:v>
                </c:pt>
                <c:pt idx="66">
                  <c:v>43379</c:v>
                </c:pt>
                <c:pt idx="67">
                  <c:v>43380</c:v>
                </c:pt>
                <c:pt idx="68">
                  <c:v>43381</c:v>
                </c:pt>
                <c:pt idx="69">
                  <c:v>43382</c:v>
                </c:pt>
                <c:pt idx="70">
                  <c:v>43383</c:v>
                </c:pt>
                <c:pt idx="71">
                  <c:v>43384</c:v>
                </c:pt>
                <c:pt idx="72">
                  <c:v>43385</c:v>
                </c:pt>
                <c:pt idx="73">
                  <c:v>43386</c:v>
                </c:pt>
                <c:pt idx="74">
                  <c:v>43387</c:v>
                </c:pt>
                <c:pt idx="75">
                  <c:v>43388</c:v>
                </c:pt>
                <c:pt idx="76">
                  <c:v>43389</c:v>
                </c:pt>
                <c:pt idx="77">
                  <c:v>43390</c:v>
                </c:pt>
                <c:pt idx="78">
                  <c:v>43391</c:v>
                </c:pt>
                <c:pt idx="79">
                  <c:v>43392</c:v>
                </c:pt>
                <c:pt idx="80">
                  <c:v>43393</c:v>
                </c:pt>
                <c:pt idx="81">
                  <c:v>43394</c:v>
                </c:pt>
                <c:pt idx="82">
                  <c:v>43395</c:v>
                </c:pt>
                <c:pt idx="83">
                  <c:v>43396</c:v>
                </c:pt>
                <c:pt idx="84">
                  <c:v>43397</c:v>
                </c:pt>
                <c:pt idx="85">
                  <c:v>43398</c:v>
                </c:pt>
                <c:pt idx="86">
                  <c:v>43399</c:v>
                </c:pt>
                <c:pt idx="87">
                  <c:v>43400</c:v>
                </c:pt>
                <c:pt idx="88">
                  <c:v>43401</c:v>
                </c:pt>
                <c:pt idx="89">
                  <c:v>43402</c:v>
                </c:pt>
                <c:pt idx="90">
                  <c:v>43403</c:v>
                </c:pt>
                <c:pt idx="91">
                  <c:v>43404</c:v>
                </c:pt>
              </c:numCache>
            </c:numRef>
          </c:cat>
          <c:val>
            <c:numRef>
              <c:f>'6.1'!$AJ$34:$AJ$125</c:f>
            </c:numRef>
          </c:val>
          <c:smooth val="0"/>
          <c:extLst>
            <c:ext xmlns:c16="http://schemas.microsoft.com/office/drawing/2014/chart" uri="{C3380CC4-5D6E-409C-BE32-E72D297353CC}">
              <c16:uniqueId val="{00000021-C69D-C34E-81AA-44CF927D8F39}"/>
            </c:ext>
          </c:extLst>
        </c:ser>
        <c:ser>
          <c:idx val="34"/>
          <c:order val="34"/>
          <c:tx>
            <c:strRef>
              <c:f>'6.1'!$AK$1</c:f>
              <c:strCache>
                <c:ptCount val="1"/>
                <c:pt idx="0">
                  <c:v>2013</c:v>
                </c:pt>
              </c:strCache>
            </c:strRef>
          </c:tx>
          <c:spPr>
            <a:ln w="28575" cap="rnd">
              <a:solidFill>
                <a:schemeClr val="accent3">
                  <a:lumMod val="80%"/>
                  <a:lumOff val="20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'6.1'!$A$34:$B$125</c:f>
              <c:numCache>
                <c:formatCode>d\-mmm</c:formatCode>
                <c:ptCount val="92"/>
                <c:pt idx="0">
                  <c:v>43313</c:v>
                </c:pt>
                <c:pt idx="1">
                  <c:v>43314</c:v>
                </c:pt>
                <c:pt idx="2">
                  <c:v>43315</c:v>
                </c:pt>
                <c:pt idx="3">
                  <c:v>43316</c:v>
                </c:pt>
                <c:pt idx="4">
                  <c:v>43317</c:v>
                </c:pt>
                <c:pt idx="5">
                  <c:v>43318</c:v>
                </c:pt>
                <c:pt idx="6">
                  <c:v>43319</c:v>
                </c:pt>
                <c:pt idx="7">
                  <c:v>43320</c:v>
                </c:pt>
                <c:pt idx="8">
                  <c:v>43321</c:v>
                </c:pt>
                <c:pt idx="9">
                  <c:v>43322</c:v>
                </c:pt>
                <c:pt idx="10">
                  <c:v>43323</c:v>
                </c:pt>
                <c:pt idx="11">
                  <c:v>43324</c:v>
                </c:pt>
                <c:pt idx="12">
                  <c:v>43325</c:v>
                </c:pt>
                <c:pt idx="13">
                  <c:v>43326</c:v>
                </c:pt>
                <c:pt idx="14">
                  <c:v>43327</c:v>
                </c:pt>
                <c:pt idx="15">
                  <c:v>43328</c:v>
                </c:pt>
                <c:pt idx="16">
                  <c:v>43329</c:v>
                </c:pt>
                <c:pt idx="17">
                  <c:v>43330</c:v>
                </c:pt>
                <c:pt idx="18">
                  <c:v>43331</c:v>
                </c:pt>
                <c:pt idx="19">
                  <c:v>43332</c:v>
                </c:pt>
                <c:pt idx="20">
                  <c:v>43333</c:v>
                </c:pt>
                <c:pt idx="21">
                  <c:v>43334</c:v>
                </c:pt>
                <c:pt idx="22">
                  <c:v>43335</c:v>
                </c:pt>
                <c:pt idx="23">
                  <c:v>43336</c:v>
                </c:pt>
                <c:pt idx="24">
                  <c:v>43337</c:v>
                </c:pt>
                <c:pt idx="25">
                  <c:v>43338</c:v>
                </c:pt>
                <c:pt idx="26">
                  <c:v>43339</c:v>
                </c:pt>
                <c:pt idx="27">
                  <c:v>43340</c:v>
                </c:pt>
                <c:pt idx="28">
                  <c:v>43341</c:v>
                </c:pt>
                <c:pt idx="29">
                  <c:v>43342</c:v>
                </c:pt>
                <c:pt idx="30">
                  <c:v>43343</c:v>
                </c:pt>
                <c:pt idx="31">
                  <c:v>43344</c:v>
                </c:pt>
                <c:pt idx="32">
                  <c:v>43345</c:v>
                </c:pt>
                <c:pt idx="33">
                  <c:v>43346</c:v>
                </c:pt>
                <c:pt idx="34">
                  <c:v>43347</c:v>
                </c:pt>
                <c:pt idx="35">
                  <c:v>43348</c:v>
                </c:pt>
                <c:pt idx="36">
                  <c:v>43349</c:v>
                </c:pt>
                <c:pt idx="37">
                  <c:v>43350</c:v>
                </c:pt>
                <c:pt idx="38">
                  <c:v>43351</c:v>
                </c:pt>
                <c:pt idx="39">
                  <c:v>43352</c:v>
                </c:pt>
                <c:pt idx="40">
                  <c:v>43353</c:v>
                </c:pt>
                <c:pt idx="41">
                  <c:v>43354</c:v>
                </c:pt>
                <c:pt idx="42">
                  <c:v>43355</c:v>
                </c:pt>
                <c:pt idx="43">
                  <c:v>43356</c:v>
                </c:pt>
                <c:pt idx="44">
                  <c:v>43357</c:v>
                </c:pt>
                <c:pt idx="45">
                  <c:v>43358</c:v>
                </c:pt>
                <c:pt idx="46">
                  <c:v>43359</c:v>
                </c:pt>
                <c:pt idx="47">
                  <c:v>43360</c:v>
                </c:pt>
                <c:pt idx="48">
                  <c:v>43361</c:v>
                </c:pt>
                <c:pt idx="49">
                  <c:v>43362</c:v>
                </c:pt>
                <c:pt idx="50">
                  <c:v>43363</c:v>
                </c:pt>
                <c:pt idx="51">
                  <c:v>43364</c:v>
                </c:pt>
                <c:pt idx="52">
                  <c:v>43365</c:v>
                </c:pt>
                <c:pt idx="53">
                  <c:v>43366</c:v>
                </c:pt>
                <c:pt idx="54">
                  <c:v>43367</c:v>
                </c:pt>
                <c:pt idx="55">
                  <c:v>43368</c:v>
                </c:pt>
                <c:pt idx="56">
                  <c:v>43369</c:v>
                </c:pt>
                <c:pt idx="57">
                  <c:v>43370</c:v>
                </c:pt>
                <c:pt idx="58">
                  <c:v>43371</c:v>
                </c:pt>
                <c:pt idx="59">
                  <c:v>43372</c:v>
                </c:pt>
                <c:pt idx="60">
                  <c:v>43373</c:v>
                </c:pt>
                <c:pt idx="61">
                  <c:v>43374</c:v>
                </c:pt>
                <c:pt idx="62">
                  <c:v>43375</c:v>
                </c:pt>
                <c:pt idx="63">
                  <c:v>43376</c:v>
                </c:pt>
                <c:pt idx="64">
                  <c:v>43377</c:v>
                </c:pt>
                <c:pt idx="65">
                  <c:v>43378</c:v>
                </c:pt>
                <c:pt idx="66">
                  <c:v>43379</c:v>
                </c:pt>
                <c:pt idx="67">
                  <c:v>43380</c:v>
                </c:pt>
                <c:pt idx="68">
                  <c:v>43381</c:v>
                </c:pt>
                <c:pt idx="69">
                  <c:v>43382</c:v>
                </c:pt>
                <c:pt idx="70">
                  <c:v>43383</c:v>
                </c:pt>
                <c:pt idx="71">
                  <c:v>43384</c:v>
                </c:pt>
                <c:pt idx="72">
                  <c:v>43385</c:v>
                </c:pt>
                <c:pt idx="73">
                  <c:v>43386</c:v>
                </c:pt>
                <c:pt idx="74">
                  <c:v>43387</c:v>
                </c:pt>
                <c:pt idx="75">
                  <c:v>43388</c:v>
                </c:pt>
                <c:pt idx="76">
                  <c:v>43389</c:v>
                </c:pt>
                <c:pt idx="77">
                  <c:v>43390</c:v>
                </c:pt>
                <c:pt idx="78">
                  <c:v>43391</c:v>
                </c:pt>
                <c:pt idx="79">
                  <c:v>43392</c:v>
                </c:pt>
                <c:pt idx="80">
                  <c:v>43393</c:v>
                </c:pt>
                <c:pt idx="81">
                  <c:v>43394</c:v>
                </c:pt>
                <c:pt idx="82">
                  <c:v>43395</c:v>
                </c:pt>
                <c:pt idx="83">
                  <c:v>43396</c:v>
                </c:pt>
                <c:pt idx="84">
                  <c:v>43397</c:v>
                </c:pt>
                <c:pt idx="85">
                  <c:v>43398</c:v>
                </c:pt>
                <c:pt idx="86">
                  <c:v>43399</c:v>
                </c:pt>
                <c:pt idx="87">
                  <c:v>43400</c:v>
                </c:pt>
                <c:pt idx="88">
                  <c:v>43401</c:v>
                </c:pt>
                <c:pt idx="89">
                  <c:v>43402</c:v>
                </c:pt>
                <c:pt idx="90">
                  <c:v>43403</c:v>
                </c:pt>
                <c:pt idx="91">
                  <c:v>43404</c:v>
                </c:pt>
              </c:numCache>
            </c:numRef>
          </c:cat>
          <c:val>
            <c:numRef>
              <c:f>'6.1'!$AK$34:$AK$125</c:f>
              <c:numCache>
                <c:formatCode>0.0</c:formatCode>
                <c:ptCount val="9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5.738959586358324</c:v>
                </c:pt>
                <c:pt idx="15">
                  <c:v>17.086152290200452</c:v>
                </c:pt>
                <c:pt idx="16">
                  <c:v>29.037068398297901</c:v>
                </c:pt>
                <c:pt idx="17">
                  <c:v>29.832372261497397</c:v>
                </c:pt>
                <c:pt idx="18">
                  <c:v>25.578288369594848</c:v>
                </c:pt>
                <c:pt idx="19">
                  <c:v>19.315969183574644</c:v>
                </c:pt>
                <c:pt idx="20">
                  <c:v>13.045731445518253</c:v>
                </c:pt>
                <c:pt idx="21">
                  <c:v>2.8433456668232537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0.65091610809745237</c:v>
                </c:pt>
                <c:pt idx="49">
                  <c:v>0</c:v>
                </c:pt>
                <c:pt idx="50">
                  <c:v>0</c:v>
                </c:pt>
                <c:pt idx="51">
                  <c:v>5.4945908068926359</c:v>
                </c:pt>
                <c:pt idx="52">
                  <c:v>1.951459295942465</c:v>
                </c:pt>
                <c:pt idx="53">
                  <c:v>0</c:v>
                </c:pt>
                <c:pt idx="54">
                  <c:v>7.2561486662369861</c:v>
                </c:pt>
                <c:pt idx="55">
                  <c:v>18.306202705368911</c:v>
                </c:pt>
                <c:pt idx="56">
                  <c:v>18.279846086193626</c:v>
                </c:pt>
                <c:pt idx="57">
                  <c:v>17.190031857212418</c:v>
                </c:pt>
                <c:pt idx="58">
                  <c:v>18.015947965309866</c:v>
                </c:pt>
                <c:pt idx="59">
                  <c:v>19.748457480000717</c:v>
                </c:pt>
                <c:pt idx="60">
                  <c:v>20.4004605446199</c:v>
                </c:pt>
                <c:pt idx="61">
                  <c:v>16.027451921534549</c:v>
                </c:pt>
                <c:pt idx="62">
                  <c:v>11.629963774312845</c:v>
                </c:pt>
                <c:pt idx="63">
                  <c:v>7.2085114613576673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3.4774312596126054</c:v>
                </c:pt>
                <c:pt idx="68">
                  <c:v>8.833347367710056</c:v>
                </c:pt>
                <c:pt idx="69">
                  <c:v>10.109758525312458</c:v>
                </c:pt>
                <c:pt idx="70">
                  <c:v>7.3474393392922552</c:v>
                </c:pt>
                <c:pt idx="71">
                  <c:v>5.5374331172926166</c:v>
                </c:pt>
                <c:pt idx="72">
                  <c:v>1.6998876869285331</c:v>
                </c:pt>
                <c:pt idx="73">
                  <c:v>0</c:v>
                </c:pt>
                <c:pt idx="74">
                  <c:v>8.0633089229526611E-2</c:v>
                </c:pt>
                <c:pt idx="75">
                  <c:v>9.0140258328409928</c:v>
                </c:pt>
                <c:pt idx="76">
                  <c:v>11.85846045945696</c:v>
                </c:pt>
                <c:pt idx="77">
                  <c:v>16.59722060425166</c:v>
                </c:pt>
                <c:pt idx="78">
                  <c:v>20.241318530530922</c:v>
                </c:pt>
                <c:pt idx="79">
                  <c:v>33.7023697737635</c:v>
                </c:pt>
                <c:pt idx="80">
                  <c:v>40.046143024718091</c:v>
                </c:pt>
                <c:pt idx="81">
                  <c:v>44.292413115116425</c:v>
                </c:pt>
                <c:pt idx="82">
                  <c:v>51.416574837248959</c:v>
                </c:pt>
                <c:pt idx="83">
                  <c:v>64.36857790186815</c:v>
                </c:pt>
                <c:pt idx="84">
                  <c:v>74.177252630655246</c:v>
                </c:pt>
                <c:pt idx="85">
                  <c:v>93.759578995162954</c:v>
                </c:pt>
                <c:pt idx="86">
                  <c:v>108.16176628970108</c:v>
                </c:pt>
                <c:pt idx="87">
                  <c:v>114.45406895242037</c:v>
                </c:pt>
                <c:pt idx="88">
                  <c:v>125.59665172718448</c:v>
                </c:pt>
                <c:pt idx="89">
                  <c:v>125.68289841379432</c:v>
                </c:pt>
                <c:pt idx="90">
                  <c:v>122.73832271861308</c:v>
                </c:pt>
                <c:pt idx="91">
                  <c:v>123.73090549337719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C69D-C34E-81AA-44CF927D8F39}"/>
            </c:ext>
          </c:extLst>
        </c:ser>
        <c:ser>
          <c:idx val="35"/>
          <c:order val="35"/>
          <c:tx>
            <c:strRef>
              <c:f>'6.1'!$AL$1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80%"/>
                  <a:lumOff val="2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%"/>
                  <a:lumOff val="20%"/>
                </a:schemeClr>
              </a:solidFill>
              <a:ln w="9525">
                <a:solidFill>
                  <a:schemeClr val="accent5">
                    <a:lumMod val="80%"/>
                    <a:lumOff val="20%"/>
                  </a:schemeClr>
                </a:solidFill>
              </a:ln>
              <a:effectLst/>
            </c:spPr>
          </c:marker>
          <c:cat>
            <c:numRef>
              <c:f>'6.1'!$A$34:$B$125</c:f>
              <c:numCache>
                <c:formatCode>d\-mmm</c:formatCode>
                <c:ptCount val="92"/>
                <c:pt idx="0">
                  <c:v>43313</c:v>
                </c:pt>
                <c:pt idx="1">
                  <c:v>43314</c:v>
                </c:pt>
                <c:pt idx="2">
                  <c:v>43315</c:v>
                </c:pt>
                <c:pt idx="3">
                  <c:v>43316</c:v>
                </c:pt>
                <c:pt idx="4">
                  <c:v>43317</c:v>
                </c:pt>
                <c:pt idx="5">
                  <c:v>43318</c:v>
                </c:pt>
                <c:pt idx="6">
                  <c:v>43319</c:v>
                </c:pt>
                <c:pt idx="7">
                  <c:v>43320</c:v>
                </c:pt>
                <c:pt idx="8">
                  <c:v>43321</c:v>
                </c:pt>
                <c:pt idx="9">
                  <c:v>43322</c:v>
                </c:pt>
                <c:pt idx="10">
                  <c:v>43323</c:v>
                </c:pt>
                <c:pt idx="11">
                  <c:v>43324</c:v>
                </c:pt>
                <c:pt idx="12">
                  <c:v>43325</c:v>
                </c:pt>
                <c:pt idx="13">
                  <c:v>43326</c:v>
                </c:pt>
                <c:pt idx="14">
                  <c:v>43327</c:v>
                </c:pt>
                <c:pt idx="15">
                  <c:v>43328</c:v>
                </c:pt>
                <c:pt idx="16">
                  <c:v>43329</c:v>
                </c:pt>
                <c:pt idx="17">
                  <c:v>43330</c:v>
                </c:pt>
                <c:pt idx="18">
                  <c:v>43331</c:v>
                </c:pt>
                <c:pt idx="19">
                  <c:v>43332</c:v>
                </c:pt>
                <c:pt idx="20">
                  <c:v>43333</c:v>
                </c:pt>
                <c:pt idx="21">
                  <c:v>43334</c:v>
                </c:pt>
                <c:pt idx="22">
                  <c:v>43335</c:v>
                </c:pt>
                <c:pt idx="23">
                  <c:v>43336</c:v>
                </c:pt>
                <c:pt idx="24">
                  <c:v>43337</c:v>
                </c:pt>
                <c:pt idx="25">
                  <c:v>43338</c:v>
                </c:pt>
                <c:pt idx="26">
                  <c:v>43339</c:v>
                </c:pt>
                <c:pt idx="27">
                  <c:v>43340</c:v>
                </c:pt>
                <c:pt idx="28">
                  <c:v>43341</c:v>
                </c:pt>
                <c:pt idx="29">
                  <c:v>43342</c:v>
                </c:pt>
                <c:pt idx="30">
                  <c:v>43343</c:v>
                </c:pt>
                <c:pt idx="31">
                  <c:v>43344</c:v>
                </c:pt>
                <c:pt idx="32">
                  <c:v>43345</c:v>
                </c:pt>
                <c:pt idx="33">
                  <c:v>43346</c:v>
                </c:pt>
                <c:pt idx="34">
                  <c:v>43347</c:v>
                </c:pt>
                <c:pt idx="35">
                  <c:v>43348</c:v>
                </c:pt>
                <c:pt idx="36">
                  <c:v>43349</c:v>
                </c:pt>
                <c:pt idx="37">
                  <c:v>43350</c:v>
                </c:pt>
                <c:pt idx="38">
                  <c:v>43351</c:v>
                </c:pt>
                <c:pt idx="39">
                  <c:v>43352</c:v>
                </c:pt>
                <c:pt idx="40">
                  <c:v>43353</c:v>
                </c:pt>
                <c:pt idx="41">
                  <c:v>43354</c:v>
                </c:pt>
                <c:pt idx="42">
                  <c:v>43355</c:v>
                </c:pt>
                <c:pt idx="43">
                  <c:v>43356</c:v>
                </c:pt>
                <c:pt idx="44">
                  <c:v>43357</c:v>
                </c:pt>
                <c:pt idx="45">
                  <c:v>43358</c:v>
                </c:pt>
                <c:pt idx="46">
                  <c:v>43359</c:v>
                </c:pt>
                <c:pt idx="47">
                  <c:v>43360</c:v>
                </c:pt>
                <c:pt idx="48">
                  <c:v>43361</c:v>
                </c:pt>
                <c:pt idx="49">
                  <c:v>43362</c:v>
                </c:pt>
                <c:pt idx="50">
                  <c:v>43363</c:v>
                </c:pt>
                <c:pt idx="51">
                  <c:v>43364</c:v>
                </c:pt>
                <c:pt idx="52">
                  <c:v>43365</c:v>
                </c:pt>
                <c:pt idx="53">
                  <c:v>43366</c:v>
                </c:pt>
                <c:pt idx="54">
                  <c:v>43367</c:v>
                </c:pt>
                <c:pt idx="55">
                  <c:v>43368</c:v>
                </c:pt>
                <c:pt idx="56">
                  <c:v>43369</c:v>
                </c:pt>
                <c:pt idx="57">
                  <c:v>43370</c:v>
                </c:pt>
                <c:pt idx="58">
                  <c:v>43371</c:v>
                </c:pt>
                <c:pt idx="59">
                  <c:v>43372</c:v>
                </c:pt>
                <c:pt idx="60">
                  <c:v>43373</c:v>
                </c:pt>
                <c:pt idx="61">
                  <c:v>43374</c:v>
                </c:pt>
                <c:pt idx="62">
                  <c:v>43375</c:v>
                </c:pt>
                <c:pt idx="63">
                  <c:v>43376</c:v>
                </c:pt>
                <c:pt idx="64">
                  <c:v>43377</c:v>
                </c:pt>
                <c:pt idx="65">
                  <c:v>43378</c:v>
                </c:pt>
                <c:pt idx="66">
                  <c:v>43379</c:v>
                </c:pt>
                <c:pt idx="67">
                  <c:v>43380</c:v>
                </c:pt>
                <c:pt idx="68">
                  <c:v>43381</c:v>
                </c:pt>
                <c:pt idx="69">
                  <c:v>43382</c:v>
                </c:pt>
                <c:pt idx="70">
                  <c:v>43383</c:v>
                </c:pt>
                <c:pt idx="71">
                  <c:v>43384</c:v>
                </c:pt>
                <c:pt idx="72">
                  <c:v>43385</c:v>
                </c:pt>
                <c:pt idx="73">
                  <c:v>43386</c:v>
                </c:pt>
                <c:pt idx="74">
                  <c:v>43387</c:v>
                </c:pt>
                <c:pt idx="75">
                  <c:v>43388</c:v>
                </c:pt>
                <c:pt idx="76">
                  <c:v>43389</c:v>
                </c:pt>
                <c:pt idx="77">
                  <c:v>43390</c:v>
                </c:pt>
                <c:pt idx="78">
                  <c:v>43391</c:v>
                </c:pt>
                <c:pt idx="79">
                  <c:v>43392</c:v>
                </c:pt>
                <c:pt idx="80">
                  <c:v>43393</c:v>
                </c:pt>
                <c:pt idx="81">
                  <c:v>43394</c:v>
                </c:pt>
                <c:pt idx="82">
                  <c:v>43395</c:v>
                </c:pt>
                <c:pt idx="83">
                  <c:v>43396</c:v>
                </c:pt>
                <c:pt idx="84">
                  <c:v>43397</c:v>
                </c:pt>
                <c:pt idx="85">
                  <c:v>43398</c:v>
                </c:pt>
                <c:pt idx="86">
                  <c:v>43399</c:v>
                </c:pt>
                <c:pt idx="87">
                  <c:v>43400</c:v>
                </c:pt>
                <c:pt idx="88">
                  <c:v>43401</c:v>
                </c:pt>
                <c:pt idx="89">
                  <c:v>43402</c:v>
                </c:pt>
                <c:pt idx="90">
                  <c:v>43403</c:v>
                </c:pt>
                <c:pt idx="91">
                  <c:v>43404</c:v>
                </c:pt>
              </c:numCache>
            </c:numRef>
          </c:cat>
          <c:val>
            <c:numRef>
              <c:f>'6.1'!$AL$34:$AL$125</c:f>
            </c:numRef>
          </c:val>
          <c:smooth val="0"/>
          <c:extLst>
            <c:ext xmlns:c16="http://schemas.microsoft.com/office/drawing/2014/chart" uri="{C3380CC4-5D6E-409C-BE32-E72D297353CC}">
              <c16:uniqueId val="{00000023-C69D-C34E-81AA-44CF927D8F39}"/>
            </c:ext>
          </c:extLst>
        </c:ser>
        <c:ser>
          <c:idx val="36"/>
          <c:order val="36"/>
          <c:tx>
            <c:strRef>
              <c:f>'6.1'!$AM$1</c:f>
              <c:strCache>
                <c:ptCount val="1"/>
                <c:pt idx="0">
                  <c:v>2014</c:v>
                </c:pt>
              </c:strCache>
            </c:strRef>
          </c:tx>
          <c:spPr>
            <a:ln w="28575" cap="rnd">
              <a:solidFill>
                <a:schemeClr val="accent1">
                  <a:lumMod val="80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'6.1'!$A$34:$B$125</c:f>
              <c:numCache>
                <c:formatCode>d\-mmm</c:formatCode>
                <c:ptCount val="92"/>
                <c:pt idx="0">
                  <c:v>43313</c:v>
                </c:pt>
                <c:pt idx="1">
                  <c:v>43314</c:v>
                </c:pt>
                <c:pt idx="2">
                  <c:v>43315</c:v>
                </c:pt>
                <c:pt idx="3">
                  <c:v>43316</c:v>
                </c:pt>
                <c:pt idx="4">
                  <c:v>43317</c:v>
                </c:pt>
                <c:pt idx="5">
                  <c:v>43318</c:v>
                </c:pt>
                <c:pt idx="6">
                  <c:v>43319</c:v>
                </c:pt>
                <c:pt idx="7">
                  <c:v>43320</c:v>
                </c:pt>
                <c:pt idx="8">
                  <c:v>43321</c:v>
                </c:pt>
                <c:pt idx="9">
                  <c:v>43322</c:v>
                </c:pt>
                <c:pt idx="10">
                  <c:v>43323</c:v>
                </c:pt>
                <c:pt idx="11">
                  <c:v>43324</c:v>
                </c:pt>
                <c:pt idx="12">
                  <c:v>43325</c:v>
                </c:pt>
                <c:pt idx="13">
                  <c:v>43326</c:v>
                </c:pt>
                <c:pt idx="14">
                  <c:v>43327</c:v>
                </c:pt>
                <c:pt idx="15">
                  <c:v>43328</c:v>
                </c:pt>
                <c:pt idx="16">
                  <c:v>43329</c:v>
                </c:pt>
                <c:pt idx="17">
                  <c:v>43330</c:v>
                </c:pt>
                <c:pt idx="18">
                  <c:v>43331</c:v>
                </c:pt>
                <c:pt idx="19">
                  <c:v>43332</c:v>
                </c:pt>
                <c:pt idx="20">
                  <c:v>43333</c:v>
                </c:pt>
                <c:pt idx="21">
                  <c:v>43334</c:v>
                </c:pt>
                <c:pt idx="22">
                  <c:v>43335</c:v>
                </c:pt>
                <c:pt idx="23">
                  <c:v>43336</c:v>
                </c:pt>
                <c:pt idx="24">
                  <c:v>43337</c:v>
                </c:pt>
                <c:pt idx="25">
                  <c:v>43338</c:v>
                </c:pt>
                <c:pt idx="26">
                  <c:v>43339</c:v>
                </c:pt>
                <c:pt idx="27">
                  <c:v>43340</c:v>
                </c:pt>
                <c:pt idx="28">
                  <c:v>43341</c:v>
                </c:pt>
                <c:pt idx="29">
                  <c:v>43342</c:v>
                </c:pt>
                <c:pt idx="30">
                  <c:v>43343</c:v>
                </c:pt>
                <c:pt idx="31">
                  <c:v>43344</c:v>
                </c:pt>
                <c:pt idx="32">
                  <c:v>43345</c:v>
                </c:pt>
                <c:pt idx="33">
                  <c:v>43346</c:v>
                </c:pt>
                <c:pt idx="34">
                  <c:v>43347</c:v>
                </c:pt>
                <c:pt idx="35">
                  <c:v>43348</c:v>
                </c:pt>
                <c:pt idx="36">
                  <c:v>43349</c:v>
                </c:pt>
                <c:pt idx="37">
                  <c:v>43350</c:v>
                </c:pt>
                <c:pt idx="38">
                  <c:v>43351</c:v>
                </c:pt>
                <c:pt idx="39">
                  <c:v>43352</c:v>
                </c:pt>
                <c:pt idx="40">
                  <c:v>43353</c:v>
                </c:pt>
                <c:pt idx="41">
                  <c:v>43354</c:v>
                </c:pt>
                <c:pt idx="42">
                  <c:v>43355</c:v>
                </c:pt>
                <c:pt idx="43">
                  <c:v>43356</c:v>
                </c:pt>
                <c:pt idx="44">
                  <c:v>43357</c:v>
                </c:pt>
                <c:pt idx="45">
                  <c:v>43358</c:v>
                </c:pt>
                <c:pt idx="46">
                  <c:v>43359</c:v>
                </c:pt>
                <c:pt idx="47">
                  <c:v>43360</c:v>
                </c:pt>
                <c:pt idx="48">
                  <c:v>43361</c:v>
                </c:pt>
                <c:pt idx="49">
                  <c:v>43362</c:v>
                </c:pt>
                <c:pt idx="50">
                  <c:v>43363</c:v>
                </c:pt>
                <c:pt idx="51">
                  <c:v>43364</c:v>
                </c:pt>
                <c:pt idx="52">
                  <c:v>43365</c:v>
                </c:pt>
                <c:pt idx="53">
                  <c:v>43366</c:v>
                </c:pt>
                <c:pt idx="54">
                  <c:v>43367</c:v>
                </c:pt>
                <c:pt idx="55">
                  <c:v>43368</c:v>
                </c:pt>
                <c:pt idx="56">
                  <c:v>43369</c:v>
                </c:pt>
                <c:pt idx="57">
                  <c:v>43370</c:v>
                </c:pt>
                <c:pt idx="58">
                  <c:v>43371</c:v>
                </c:pt>
                <c:pt idx="59">
                  <c:v>43372</c:v>
                </c:pt>
                <c:pt idx="60">
                  <c:v>43373</c:v>
                </c:pt>
                <c:pt idx="61">
                  <c:v>43374</c:v>
                </c:pt>
                <c:pt idx="62">
                  <c:v>43375</c:v>
                </c:pt>
                <c:pt idx="63">
                  <c:v>43376</c:v>
                </c:pt>
                <c:pt idx="64">
                  <c:v>43377</c:v>
                </c:pt>
                <c:pt idx="65">
                  <c:v>43378</c:v>
                </c:pt>
                <c:pt idx="66">
                  <c:v>43379</c:v>
                </c:pt>
                <c:pt idx="67">
                  <c:v>43380</c:v>
                </c:pt>
                <c:pt idx="68">
                  <c:v>43381</c:v>
                </c:pt>
                <c:pt idx="69">
                  <c:v>43382</c:v>
                </c:pt>
                <c:pt idx="70">
                  <c:v>43383</c:v>
                </c:pt>
                <c:pt idx="71">
                  <c:v>43384</c:v>
                </c:pt>
                <c:pt idx="72">
                  <c:v>43385</c:v>
                </c:pt>
                <c:pt idx="73">
                  <c:v>43386</c:v>
                </c:pt>
                <c:pt idx="74">
                  <c:v>43387</c:v>
                </c:pt>
                <c:pt idx="75">
                  <c:v>43388</c:v>
                </c:pt>
                <c:pt idx="76">
                  <c:v>43389</c:v>
                </c:pt>
                <c:pt idx="77">
                  <c:v>43390</c:v>
                </c:pt>
                <c:pt idx="78">
                  <c:v>43391</c:v>
                </c:pt>
                <c:pt idx="79">
                  <c:v>43392</c:v>
                </c:pt>
                <c:pt idx="80">
                  <c:v>43393</c:v>
                </c:pt>
                <c:pt idx="81">
                  <c:v>43394</c:v>
                </c:pt>
                <c:pt idx="82">
                  <c:v>43395</c:v>
                </c:pt>
                <c:pt idx="83">
                  <c:v>43396</c:v>
                </c:pt>
                <c:pt idx="84">
                  <c:v>43397</c:v>
                </c:pt>
                <c:pt idx="85">
                  <c:v>43398</c:v>
                </c:pt>
                <c:pt idx="86">
                  <c:v>43399</c:v>
                </c:pt>
                <c:pt idx="87">
                  <c:v>43400</c:v>
                </c:pt>
                <c:pt idx="88">
                  <c:v>43401</c:v>
                </c:pt>
                <c:pt idx="89">
                  <c:v>43402</c:v>
                </c:pt>
                <c:pt idx="90">
                  <c:v>43403</c:v>
                </c:pt>
                <c:pt idx="91">
                  <c:v>43404</c:v>
                </c:pt>
              </c:numCache>
            </c:numRef>
          </c:cat>
          <c:val>
            <c:numRef>
              <c:f>'6.1'!$AM$34:$AM$125</c:f>
              <c:numCache>
                <c:formatCode>0.0</c:formatCode>
                <c:ptCount val="9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2.7601266344132442</c:v>
                </c:pt>
                <c:pt idx="45">
                  <c:v>3.4237050801730309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3.3259161080974495</c:v>
                </c:pt>
                <c:pt idx="54">
                  <c:v>5.5471810534041968</c:v>
                </c:pt>
                <c:pt idx="55">
                  <c:v>8.6547063569039437</c:v>
                </c:pt>
                <c:pt idx="56">
                  <c:v>14.616986101365033</c:v>
                </c:pt>
                <c:pt idx="57">
                  <c:v>16.482228052159108</c:v>
                </c:pt>
                <c:pt idx="58">
                  <c:v>22.208144160256563</c:v>
                </c:pt>
                <c:pt idx="59">
                  <c:v>30.764829499123238</c:v>
                </c:pt>
                <c:pt idx="60">
                  <c:v>26.297267346351124</c:v>
                </c:pt>
                <c:pt idx="61">
                  <c:v>19.827484529717388</c:v>
                </c:pt>
                <c:pt idx="62">
                  <c:v>14.344889999516962</c:v>
                </c:pt>
                <c:pt idx="63">
                  <c:v>15.77606926550915</c:v>
                </c:pt>
                <c:pt idx="64">
                  <c:v>29.98740204027327</c:v>
                </c:pt>
                <c:pt idx="65">
                  <c:v>38.045276911257311</c:v>
                </c:pt>
                <c:pt idx="66">
                  <c:v>39.024254243844553</c:v>
                </c:pt>
                <c:pt idx="67">
                  <c:v>35.966331968103624</c:v>
                </c:pt>
                <c:pt idx="68">
                  <c:v>28.912248076201077</c:v>
                </c:pt>
                <c:pt idx="69">
                  <c:v>21.861926560536148</c:v>
                </c:pt>
                <c:pt idx="70">
                  <c:v>14.815293649025751</c:v>
                </c:pt>
                <c:pt idx="71">
                  <c:v>7.7722777182882448</c:v>
                </c:pt>
                <c:pt idx="72">
                  <c:v>1.7231938263856943</c:v>
                </c:pt>
                <c:pt idx="73">
                  <c:v>0</c:v>
                </c:pt>
                <c:pt idx="74">
                  <c:v>3.8447840326257579</c:v>
                </c:pt>
                <c:pt idx="75">
                  <c:v>13.535186122031611</c:v>
                </c:pt>
                <c:pt idx="76">
                  <c:v>22.083324452351288</c:v>
                </c:pt>
                <c:pt idx="77">
                  <c:v>20.583552487054234</c:v>
                </c:pt>
                <c:pt idx="78">
                  <c:v>23.000377686060776</c:v>
                </c:pt>
                <c:pt idx="79">
                  <c:v>28.308275776140214</c:v>
                </c:pt>
                <c:pt idx="80">
                  <c:v>33.509191884237666</c:v>
                </c:pt>
                <c:pt idx="81">
                  <c:v>34.640417726848391</c:v>
                </c:pt>
                <c:pt idx="82">
                  <c:v>42.641772431437076</c:v>
                </c:pt>
                <c:pt idx="83">
                  <c:v>48.532905930838872</c:v>
                </c:pt>
                <c:pt idx="84">
                  <c:v>52.332959969970801</c:v>
                </c:pt>
                <c:pt idx="85">
                  <c:v>53.069132488324662</c:v>
                </c:pt>
                <c:pt idx="86">
                  <c:v>46.80182825743907</c:v>
                </c:pt>
                <c:pt idx="87">
                  <c:v>40.531105710074335</c:v>
                </c:pt>
                <c:pt idx="88">
                  <c:v>41.198688484838456</c:v>
                </c:pt>
                <c:pt idx="89">
                  <c:v>45.772538477233432</c:v>
                </c:pt>
                <c:pt idx="90">
                  <c:v>55.213208683691533</c:v>
                </c:pt>
                <c:pt idx="91">
                  <c:v>69.482214222683282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C69D-C34E-81AA-44CF927D8F39}"/>
            </c:ext>
          </c:extLst>
        </c:ser>
        <c:ser>
          <c:idx val="37"/>
          <c:order val="37"/>
          <c:tx>
            <c:strRef>
              <c:f>'6.1'!$AN$1</c:f>
              <c:strCache>
                <c:ptCount val="1"/>
              </c:strCache>
            </c:strRef>
          </c:tx>
          <c:spPr>
            <a:ln w="28575" cap="rnd">
              <a:solidFill>
                <a:schemeClr val="accent3">
                  <a:lumMod val="8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%"/>
                </a:schemeClr>
              </a:solidFill>
              <a:ln w="9525">
                <a:solidFill>
                  <a:schemeClr val="accent3">
                    <a:lumMod val="80%"/>
                  </a:schemeClr>
                </a:solidFill>
              </a:ln>
              <a:effectLst/>
            </c:spPr>
          </c:marker>
          <c:cat>
            <c:numRef>
              <c:f>'6.1'!$A$34:$B$125</c:f>
              <c:numCache>
                <c:formatCode>d\-mmm</c:formatCode>
                <c:ptCount val="92"/>
                <c:pt idx="0">
                  <c:v>43313</c:v>
                </c:pt>
                <c:pt idx="1">
                  <c:v>43314</c:v>
                </c:pt>
                <c:pt idx="2">
                  <c:v>43315</c:v>
                </c:pt>
                <c:pt idx="3">
                  <c:v>43316</c:v>
                </c:pt>
                <c:pt idx="4">
                  <c:v>43317</c:v>
                </c:pt>
                <c:pt idx="5">
                  <c:v>43318</c:v>
                </c:pt>
                <c:pt idx="6">
                  <c:v>43319</c:v>
                </c:pt>
                <c:pt idx="7">
                  <c:v>43320</c:v>
                </c:pt>
                <c:pt idx="8">
                  <c:v>43321</c:v>
                </c:pt>
                <c:pt idx="9">
                  <c:v>43322</c:v>
                </c:pt>
                <c:pt idx="10">
                  <c:v>43323</c:v>
                </c:pt>
                <c:pt idx="11">
                  <c:v>43324</c:v>
                </c:pt>
                <c:pt idx="12">
                  <c:v>43325</c:v>
                </c:pt>
                <c:pt idx="13">
                  <c:v>43326</c:v>
                </c:pt>
                <c:pt idx="14">
                  <c:v>43327</c:v>
                </c:pt>
                <c:pt idx="15">
                  <c:v>43328</c:v>
                </c:pt>
                <c:pt idx="16">
                  <c:v>43329</c:v>
                </c:pt>
                <c:pt idx="17">
                  <c:v>43330</c:v>
                </c:pt>
                <c:pt idx="18">
                  <c:v>43331</c:v>
                </c:pt>
                <c:pt idx="19">
                  <c:v>43332</c:v>
                </c:pt>
                <c:pt idx="20">
                  <c:v>43333</c:v>
                </c:pt>
                <c:pt idx="21">
                  <c:v>43334</c:v>
                </c:pt>
                <c:pt idx="22">
                  <c:v>43335</c:v>
                </c:pt>
                <c:pt idx="23">
                  <c:v>43336</c:v>
                </c:pt>
                <c:pt idx="24">
                  <c:v>43337</c:v>
                </c:pt>
                <c:pt idx="25">
                  <c:v>43338</c:v>
                </c:pt>
                <c:pt idx="26">
                  <c:v>43339</c:v>
                </c:pt>
                <c:pt idx="27">
                  <c:v>43340</c:v>
                </c:pt>
                <c:pt idx="28">
                  <c:v>43341</c:v>
                </c:pt>
                <c:pt idx="29">
                  <c:v>43342</c:v>
                </c:pt>
                <c:pt idx="30">
                  <c:v>43343</c:v>
                </c:pt>
                <c:pt idx="31">
                  <c:v>43344</c:v>
                </c:pt>
                <c:pt idx="32">
                  <c:v>43345</c:v>
                </c:pt>
                <c:pt idx="33">
                  <c:v>43346</c:v>
                </c:pt>
                <c:pt idx="34">
                  <c:v>43347</c:v>
                </c:pt>
                <c:pt idx="35">
                  <c:v>43348</c:v>
                </c:pt>
                <c:pt idx="36">
                  <c:v>43349</c:v>
                </c:pt>
                <c:pt idx="37">
                  <c:v>43350</c:v>
                </c:pt>
                <c:pt idx="38">
                  <c:v>43351</c:v>
                </c:pt>
                <c:pt idx="39">
                  <c:v>43352</c:v>
                </c:pt>
                <c:pt idx="40">
                  <c:v>43353</c:v>
                </c:pt>
                <c:pt idx="41">
                  <c:v>43354</c:v>
                </c:pt>
                <c:pt idx="42">
                  <c:v>43355</c:v>
                </c:pt>
                <c:pt idx="43">
                  <c:v>43356</c:v>
                </c:pt>
                <c:pt idx="44">
                  <c:v>43357</c:v>
                </c:pt>
                <c:pt idx="45">
                  <c:v>43358</c:v>
                </c:pt>
                <c:pt idx="46">
                  <c:v>43359</c:v>
                </c:pt>
                <c:pt idx="47">
                  <c:v>43360</c:v>
                </c:pt>
                <c:pt idx="48">
                  <c:v>43361</c:v>
                </c:pt>
                <c:pt idx="49">
                  <c:v>43362</c:v>
                </c:pt>
                <c:pt idx="50">
                  <c:v>43363</c:v>
                </c:pt>
                <c:pt idx="51">
                  <c:v>43364</c:v>
                </c:pt>
                <c:pt idx="52">
                  <c:v>43365</c:v>
                </c:pt>
                <c:pt idx="53">
                  <c:v>43366</c:v>
                </c:pt>
                <c:pt idx="54">
                  <c:v>43367</c:v>
                </c:pt>
                <c:pt idx="55">
                  <c:v>43368</c:v>
                </c:pt>
                <c:pt idx="56">
                  <c:v>43369</c:v>
                </c:pt>
                <c:pt idx="57">
                  <c:v>43370</c:v>
                </c:pt>
                <c:pt idx="58">
                  <c:v>43371</c:v>
                </c:pt>
                <c:pt idx="59">
                  <c:v>43372</c:v>
                </c:pt>
                <c:pt idx="60">
                  <c:v>43373</c:v>
                </c:pt>
                <c:pt idx="61">
                  <c:v>43374</c:v>
                </c:pt>
                <c:pt idx="62">
                  <c:v>43375</c:v>
                </c:pt>
                <c:pt idx="63">
                  <c:v>43376</c:v>
                </c:pt>
                <c:pt idx="64">
                  <c:v>43377</c:v>
                </c:pt>
                <c:pt idx="65">
                  <c:v>43378</c:v>
                </c:pt>
                <c:pt idx="66">
                  <c:v>43379</c:v>
                </c:pt>
                <c:pt idx="67">
                  <c:v>43380</c:v>
                </c:pt>
                <c:pt idx="68">
                  <c:v>43381</c:v>
                </c:pt>
                <c:pt idx="69">
                  <c:v>43382</c:v>
                </c:pt>
                <c:pt idx="70">
                  <c:v>43383</c:v>
                </c:pt>
                <c:pt idx="71">
                  <c:v>43384</c:v>
                </c:pt>
                <c:pt idx="72">
                  <c:v>43385</c:v>
                </c:pt>
                <c:pt idx="73">
                  <c:v>43386</c:v>
                </c:pt>
                <c:pt idx="74">
                  <c:v>43387</c:v>
                </c:pt>
                <c:pt idx="75">
                  <c:v>43388</c:v>
                </c:pt>
                <c:pt idx="76">
                  <c:v>43389</c:v>
                </c:pt>
                <c:pt idx="77">
                  <c:v>43390</c:v>
                </c:pt>
                <c:pt idx="78">
                  <c:v>43391</c:v>
                </c:pt>
                <c:pt idx="79">
                  <c:v>43392</c:v>
                </c:pt>
                <c:pt idx="80">
                  <c:v>43393</c:v>
                </c:pt>
                <c:pt idx="81">
                  <c:v>43394</c:v>
                </c:pt>
                <c:pt idx="82">
                  <c:v>43395</c:v>
                </c:pt>
                <c:pt idx="83">
                  <c:v>43396</c:v>
                </c:pt>
                <c:pt idx="84">
                  <c:v>43397</c:v>
                </c:pt>
                <c:pt idx="85">
                  <c:v>43398</c:v>
                </c:pt>
                <c:pt idx="86">
                  <c:v>43399</c:v>
                </c:pt>
                <c:pt idx="87">
                  <c:v>43400</c:v>
                </c:pt>
                <c:pt idx="88">
                  <c:v>43401</c:v>
                </c:pt>
                <c:pt idx="89">
                  <c:v>43402</c:v>
                </c:pt>
                <c:pt idx="90">
                  <c:v>43403</c:v>
                </c:pt>
                <c:pt idx="91">
                  <c:v>43404</c:v>
                </c:pt>
              </c:numCache>
            </c:numRef>
          </c:cat>
          <c:val>
            <c:numRef>
              <c:f>'6.1'!$AN$34:$AN$125</c:f>
            </c:numRef>
          </c:val>
          <c:smooth val="0"/>
          <c:extLst>
            <c:ext xmlns:c16="http://schemas.microsoft.com/office/drawing/2014/chart" uri="{C3380CC4-5D6E-409C-BE32-E72D297353CC}">
              <c16:uniqueId val="{00000025-C69D-C34E-81AA-44CF927D8F39}"/>
            </c:ext>
          </c:extLst>
        </c:ser>
        <c:ser>
          <c:idx val="38"/>
          <c:order val="38"/>
          <c:tx>
            <c:strRef>
              <c:f>'6.1'!$AO$1</c:f>
              <c:strCache>
                <c:ptCount val="1"/>
                <c:pt idx="0">
                  <c:v>2015</c:v>
                </c:pt>
              </c:strCache>
            </c:strRef>
          </c:tx>
          <c:spPr>
            <a:ln w="28575" cap="rnd">
              <a:solidFill>
                <a:schemeClr val="accent5">
                  <a:lumMod val="80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'6.1'!$A$34:$B$125</c:f>
              <c:numCache>
                <c:formatCode>d\-mmm</c:formatCode>
                <c:ptCount val="92"/>
                <c:pt idx="0">
                  <c:v>43313</c:v>
                </c:pt>
                <c:pt idx="1">
                  <c:v>43314</c:v>
                </c:pt>
                <c:pt idx="2">
                  <c:v>43315</c:v>
                </c:pt>
                <c:pt idx="3">
                  <c:v>43316</c:v>
                </c:pt>
                <c:pt idx="4">
                  <c:v>43317</c:v>
                </c:pt>
                <c:pt idx="5">
                  <c:v>43318</c:v>
                </c:pt>
                <c:pt idx="6">
                  <c:v>43319</c:v>
                </c:pt>
                <c:pt idx="7">
                  <c:v>43320</c:v>
                </c:pt>
                <c:pt idx="8">
                  <c:v>43321</c:v>
                </c:pt>
                <c:pt idx="9">
                  <c:v>43322</c:v>
                </c:pt>
                <c:pt idx="10">
                  <c:v>43323</c:v>
                </c:pt>
                <c:pt idx="11">
                  <c:v>43324</c:v>
                </c:pt>
                <c:pt idx="12">
                  <c:v>43325</c:v>
                </c:pt>
                <c:pt idx="13">
                  <c:v>43326</c:v>
                </c:pt>
                <c:pt idx="14">
                  <c:v>43327</c:v>
                </c:pt>
                <c:pt idx="15">
                  <c:v>43328</c:v>
                </c:pt>
                <c:pt idx="16">
                  <c:v>43329</c:v>
                </c:pt>
                <c:pt idx="17">
                  <c:v>43330</c:v>
                </c:pt>
                <c:pt idx="18">
                  <c:v>43331</c:v>
                </c:pt>
                <c:pt idx="19">
                  <c:v>43332</c:v>
                </c:pt>
                <c:pt idx="20">
                  <c:v>43333</c:v>
                </c:pt>
                <c:pt idx="21">
                  <c:v>43334</c:v>
                </c:pt>
                <c:pt idx="22">
                  <c:v>43335</c:v>
                </c:pt>
                <c:pt idx="23">
                  <c:v>43336</c:v>
                </c:pt>
                <c:pt idx="24">
                  <c:v>43337</c:v>
                </c:pt>
                <c:pt idx="25">
                  <c:v>43338</c:v>
                </c:pt>
                <c:pt idx="26">
                  <c:v>43339</c:v>
                </c:pt>
                <c:pt idx="27">
                  <c:v>43340</c:v>
                </c:pt>
                <c:pt idx="28">
                  <c:v>43341</c:v>
                </c:pt>
                <c:pt idx="29">
                  <c:v>43342</c:v>
                </c:pt>
                <c:pt idx="30">
                  <c:v>43343</c:v>
                </c:pt>
                <c:pt idx="31">
                  <c:v>43344</c:v>
                </c:pt>
                <c:pt idx="32">
                  <c:v>43345</c:v>
                </c:pt>
                <c:pt idx="33">
                  <c:v>43346</c:v>
                </c:pt>
                <c:pt idx="34">
                  <c:v>43347</c:v>
                </c:pt>
                <c:pt idx="35">
                  <c:v>43348</c:v>
                </c:pt>
                <c:pt idx="36">
                  <c:v>43349</c:v>
                </c:pt>
                <c:pt idx="37">
                  <c:v>43350</c:v>
                </c:pt>
                <c:pt idx="38">
                  <c:v>43351</c:v>
                </c:pt>
                <c:pt idx="39">
                  <c:v>43352</c:v>
                </c:pt>
                <c:pt idx="40">
                  <c:v>43353</c:v>
                </c:pt>
                <c:pt idx="41">
                  <c:v>43354</c:v>
                </c:pt>
                <c:pt idx="42">
                  <c:v>43355</c:v>
                </c:pt>
                <c:pt idx="43">
                  <c:v>43356</c:v>
                </c:pt>
                <c:pt idx="44">
                  <c:v>43357</c:v>
                </c:pt>
                <c:pt idx="45">
                  <c:v>43358</c:v>
                </c:pt>
                <c:pt idx="46">
                  <c:v>43359</c:v>
                </c:pt>
                <c:pt idx="47">
                  <c:v>43360</c:v>
                </c:pt>
                <c:pt idx="48">
                  <c:v>43361</c:v>
                </c:pt>
                <c:pt idx="49">
                  <c:v>43362</c:v>
                </c:pt>
                <c:pt idx="50">
                  <c:v>43363</c:v>
                </c:pt>
                <c:pt idx="51">
                  <c:v>43364</c:v>
                </c:pt>
                <c:pt idx="52">
                  <c:v>43365</c:v>
                </c:pt>
                <c:pt idx="53">
                  <c:v>43366</c:v>
                </c:pt>
                <c:pt idx="54">
                  <c:v>43367</c:v>
                </c:pt>
                <c:pt idx="55">
                  <c:v>43368</c:v>
                </c:pt>
                <c:pt idx="56">
                  <c:v>43369</c:v>
                </c:pt>
                <c:pt idx="57">
                  <c:v>43370</c:v>
                </c:pt>
                <c:pt idx="58">
                  <c:v>43371</c:v>
                </c:pt>
                <c:pt idx="59">
                  <c:v>43372</c:v>
                </c:pt>
                <c:pt idx="60">
                  <c:v>43373</c:v>
                </c:pt>
                <c:pt idx="61">
                  <c:v>43374</c:v>
                </c:pt>
                <c:pt idx="62">
                  <c:v>43375</c:v>
                </c:pt>
                <c:pt idx="63">
                  <c:v>43376</c:v>
                </c:pt>
                <c:pt idx="64">
                  <c:v>43377</c:v>
                </c:pt>
                <c:pt idx="65">
                  <c:v>43378</c:v>
                </c:pt>
                <c:pt idx="66">
                  <c:v>43379</c:v>
                </c:pt>
                <c:pt idx="67">
                  <c:v>43380</c:v>
                </c:pt>
                <c:pt idx="68">
                  <c:v>43381</c:v>
                </c:pt>
                <c:pt idx="69">
                  <c:v>43382</c:v>
                </c:pt>
                <c:pt idx="70">
                  <c:v>43383</c:v>
                </c:pt>
                <c:pt idx="71">
                  <c:v>43384</c:v>
                </c:pt>
                <c:pt idx="72">
                  <c:v>43385</c:v>
                </c:pt>
                <c:pt idx="73">
                  <c:v>43386</c:v>
                </c:pt>
                <c:pt idx="74">
                  <c:v>43387</c:v>
                </c:pt>
                <c:pt idx="75">
                  <c:v>43388</c:v>
                </c:pt>
                <c:pt idx="76">
                  <c:v>43389</c:v>
                </c:pt>
                <c:pt idx="77">
                  <c:v>43390</c:v>
                </c:pt>
                <c:pt idx="78">
                  <c:v>43391</c:v>
                </c:pt>
                <c:pt idx="79">
                  <c:v>43392</c:v>
                </c:pt>
                <c:pt idx="80">
                  <c:v>43393</c:v>
                </c:pt>
                <c:pt idx="81">
                  <c:v>43394</c:v>
                </c:pt>
                <c:pt idx="82">
                  <c:v>43395</c:v>
                </c:pt>
                <c:pt idx="83">
                  <c:v>43396</c:v>
                </c:pt>
                <c:pt idx="84">
                  <c:v>43397</c:v>
                </c:pt>
                <c:pt idx="85">
                  <c:v>43398</c:v>
                </c:pt>
                <c:pt idx="86">
                  <c:v>43399</c:v>
                </c:pt>
                <c:pt idx="87">
                  <c:v>43400</c:v>
                </c:pt>
                <c:pt idx="88">
                  <c:v>43401</c:v>
                </c:pt>
                <c:pt idx="89">
                  <c:v>43402</c:v>
                </c:pt>
                <c:pt idx="90">
                  <c:v>43403</c:v>
                </c:pt>
                <c:pt idx="91">
                  <c:v>43404</c:v>
                </c:pt>
              </c:numCache>
            </c:numRef>
          </c:cat>
          <c:val>
            <c:numRef>
              <c:f>'6.1'!$AO$34:$AO$125</c:f>
              <c:numCache>
                <c:formatCode>0.0</c:formatCode>
                <c:ptCount val="9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0.24117034538558801</c:v>
                </c:pt>
                <c:pt idx="28">
                  <c:v>2.3337531201497033</c:v>
                </c:pt>
                <c:pt idx="29">
                  <c:v>11.16786594955863</c:v>
                </c:pt>
                <c:pt idx="30">
                  <c:v>9.91313689636576</c:v>
                </c:pt>
                <c:pt idx="31">
                  <c:v>5.6200053854155891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4.231321513502853</c:v>
                </c:pt>
                <c:pt idx="43">
                  <c:v>11.277237621600301</c:v>
                </c:pt>
                <c:pt idx="44">
                  <c:v>16.168943203381957</c:v>
                </c:pt>
                <c:pt idx="45">
                  <c:v>17.949404766024859</c:v>
                </c:pt>
                <c:pt idx="46">
                  <c:v>20.608654207455636</c:v>
                </c:pt>
                <c:pt idx="47">
                  <c:v>19.200393100363211</c:v>
                </c:pt>
                <c:pt idx="48">
                  <c:v>17.726309208460663</c:v>
                </c:pt>
                <c:pt idx="49">
                  <c:v>12.237410501743302</c:v>
                </c:pt>
                <c:pt idx="50">
                  <c:v>4.7584485610602565</c:v>
                </c:pt>
                <c:pt idx="51">
                  <c:v>9.1446056330131267</c:v>
                </c:pt>
                <c:pt idx="52">
                  <c:v>14.387188407777248</c:v>
                </c:pt>
                <c:pt idx="53">
                  <c:v>14.548398633521749</c:v>
                </c:pt>
                <c:pt idx="54">
                  <c:v>21.548733346270364</c:v>
                </c:pt>
                <c:pt idx="55">
                  <c:v>35.311431063563219</c:v>
                </c:pt>
                <c:pt idx="56">
                  <c:v>44.887347171660664</c:v>
                </c:pt>
                <c:pt idx="57">
                  <c:v>54.280679010095184</c:v>
                </c:pt>
                <c:pt idx="58">
                  <c:v>59.539928451525974</c:v>
                </c:pt>
                <c:pt idx="59">
                  <c:v>62.690020383799251</c:v>
                </c:pt>
                <c:pt idx="60">
                  <c:v>57.820284317983656</c:v>
                </c:pt>
                <c:pt idx="61">
                  <c:v>66.780609028231652</c:v>
                </c:pt>
                <c:pt idx="62">
                  <c:v>80.521418753350375</c:v>
                </c:pt>
                <c:pt idx="63">
                  <c:v>94.047334861447823</c:v>
                </c:pt>
                <c:pt idx="64">
                  <c:v>103.40450096954527</c:v>
                </c:pt>
                <c:pt idx="65">
                  <c:v>109.62732429413755</c:v>
                </c:pt>
                <c:pt idx="66">
                  <c:v>112.74915876958194</c:v>
                </c:pt>
                <c:pt idx="67">
                  <c:v>110.82254962515414</c:v>
                </c:pt>
                <c:pt idx="68">
                  <c:v>107.85846573325158</c:v>
                </c:pt>
                <c:pt idx="69">
                  <c:v>105.84774817798268</c:v>
                </c:pt>
                <c:pt idx="70">
                  <c:v>113.69327212921738</c:v>
                </c:pt>
                <c:pt idx="71">
                  <c:v>119.41724648974201</c:v>
                </c:pt>
                <c:pt idx="72">
                  <c:v>122.05085490553176</c:v>
                </c:pt>
                <c:pt idx="73">
                  <c:v>119.64343768029588</c:v>
                </c:pt>
                <c:pt idx="74">
                  <c:v>120.16746699594049</c:v>
                </c:pt>
                <c:pt idx="75">
                  <c:v>117.65226160871083</c:v>
                </c:pt>
                <c:pt idx="76">
                  <c:v>119.0615110501416</c:v>
                </c:pt>
                <c:pt idx="77">
                  <c:v>127.33238128667942</c:v>
                </c:pt>
                <c:pt idx="78">
                  <c:v>139.43102466750415</c:v>
                </c:pt>
                <c:pt idx="79">
                  <c:v>153.3425263611872</c:v>
                </c:pt>
                <c:pt idx="80">
                  <c:v>160.13272818357035</c:v>
                </c:pt>
                <c:pt idx="81">
                  <c:v>161.84802482264126</c:v>
                </c:pt>
                <c:pt idx="82">
                  <c:v>160.51604619389661</c:v>
                </c:pt>
                <c:pt idx="83">
                  <c:v>157.15500578025492</c:v>
                </c:pt>
                <c:pt idx="84">
                  <c:v>158.72230119869721</c:v>
                </c:pt>
                <c:pt idx="85">
                  <c:v>165.17642243499978</c:v>
                </c:pt>
                <c:pt idx="86">
                  <c:v>175.48538939055487</c:v>
                </c:pt>
                <c:pt idx="87">
                  <c:v>196.55920465831619</c:v>
                </c:pt>
                <c:pt idx="88">
                  <c:v>195.58512076641364</c:v>
                </c:pt>
                <c:pt idx="89">
                  <c:v>202.49781373401521</c:v>
                </c:pt>
                <c:pt idx="90">
                  <c:v>209.29913967817825</c:v>
                </c:pt>
                <c:pt idx="91">
                  <c:v>223.92586879440577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C69D-C34E-81AA-44CF927D8F39}"/>
            </c:ext>
          </c:extLst>
        </c:ser>
        <c:ser>
          <c:idx val="39"/>
          <c:order val="39"/>
          <c:tx>
            <c:v>T</c:v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val>
            <c:numRef>
              <c:f>'6.1'!$AR$34:$AR$125</c:f>
              <c:numCache>
                <c:formatCode>0.0</c:formatCode>
                <c:ptCount val="92"/>
                <c:pt idx="0">
                  <c:v>21</c:v>
                </c:pt>
                <c:pt idx="1">
                  <c:v>21</c:v>
                </c:pt>
                <c:pt idx="2">
                  <c:v>21</c:v>
                </c:pt>
                <c:pt idx="3">
                  <c:v>21</c:v>
                </c:pt>
                <c:pt idx="4">
                  <c:v>21</c:v>
                </c:pt>
                <c:pt idx="5">
                  <c:v>21</c:v>
                </c:pt>
                <c:pt idx="6">
                  <c:v>21</c:v>
                </c:pt>
                <c:pt idx="7">
                  <c:v>21</c:v>
                </c:pt>
                <c:pt idx="8">
                  <c:v>21</c:v>
                </c:pt>
                <c:pt idx="9">
                  <c:v>21</c:v>
                </c:pt>
                <c:pt idx="10">
                  <c:v>21</c:v>
                </c:pt>
                <c:pt idx="11">
                  <c:v>21</c:v>
                </c:pt>
                <c:pt idx="12">
                  <c:v>21</c:v>
                </c:pt>
                <c:pt idx="13">
                  <c:v>21</c:v>
                </c:pt>
                <c:pt idx="14">
                  <c:v>21</c:v>
                </c:pt>
                <c:pt idx="15">
                  <c:v>21</c:v>
                </c:pt>
                <c:pt idx="16">
                  <c:v>21</c:v>
                </c:pt>
                <c:pt idx="17">
                  <c:v>21</c:v>
                </c:pt>
                <c:pt idx="18">
                  <c:v>21</c:v>
                </c:pt>
                <c:pt idx="19">
                  <c:v>21</c:v>
                </c:pt>
                <c:pt idx="20">
                  <c:v>21</c:v>
                </c:pt>
                <c:pt idx="21">
                  <c:v>21</c:v>
                </c:pt>
                <c:pt idx="22">
                  <c:v>21</c:v>
                </c:pt>
                <c:pt idx="23">
                  <c:v>21</c:v>
                </c:pt>
                <c:pt idx="24">
                  <c:v>21</c:v>
                </c:pt>
                <c:pt idx="25">
                  <c:v>21</c:v>
                </c:pt>
                <c:pt idx="26">
                  <c:v>21</c:v>
                </c:pt>
                <c:pt idx="27">
                  <c:v>21</c:v>
                </c:pt>
                <c:pt idx="28">
                  <c:v>21</c:v>
                </c:pt>
                <c:pt idx="29">
                  <c:v>21</c:v>
                </c:pt>
                <c:pt idx="30">
                  <c:v>21</c:v>
                </c:pt>
                <c:pt idx="31">
                  <c:v>21</c:v>
                </c:pt>
                <c:pt idx="32">
                  <c:v>21</c:v>
                </c:pt>
                <c:pt idx="33">
                  <c:v>21</c:v>
                </c:pt>
                <c:pt idx="34">
                  <c:v>21</c:v>
                </c:pt>
                <c:pt idx="35">
                  <c:v>21</c:v>
                </c:pt>
                <c:pt idx="36">
                  <c:v>21</c:v>
                </c:pt>
                <c:pt idx="37">
                  <c:v>21</c:v>
                </c:pt>
                <c:pt idx="38">
                  <c:v>21</c:v>
                </c:pt>
                <c:pt idx="39">
                  <c:v>21</c:v>
                </c:pt>
                <c:pt idx="40">
                  <c:v>21</c:v>
                </c:pt>
                <c:pt idx="41">
                  <c:v>21</c:v>
                </c:pt>
                <c:pt idx="42">
                  <c:v>21</c:v>
                </c:pt>
                <c:pt idx="43">
                  <c:v>21</c:v>
                </c:pt>
                <c:pt idx="44">
                  <c:v>21</c:v>
                </c:pt>
                <c:pt idx="45">
                  <c:v>21</c:v>
                </c:pt>
                <c:pt idx="46">
                  <c:v>21</c:v>
                </c:pt>
                <c:pt idx="47">
                  <c:v>21</c:v>
                </c:pt>
                <c:pt idx="48">
                  <c:v>21</c:v>
                </c:pt>
                <c:pt idx="49">
                  <c:v>21</c:v>
                </c:pt>
                <c:pt idx="50">
                  <c:v>21</c:v>
                </c:pt>
                <c:pt idx="51">
                  <c:v>21</c:v>
                </c:pt>
                <c:pt idx="52">
                  <c:v>21</c:v>
                </c:pt>
                <c:pt idx="53">
                  <c:v>21</c:v>
                </c:pt>
                <c:pt idx="54">
                  <c:v>21</c:v>
                </c:pt>
                <c:pt idx="55">
                  <c:v>21</c:v>
                </c:pt>
                <c:pt idx="56">
                  <c:v>21</c:v>
                </c:pt>
                <c:pt idx="57">
                  <c:v>21</c:v>
                </c:pt>
                <c:pt idx="58">
                  <c:v>21</c:v>
                </c:pt>
                <c:pt idx="59">
                  <c:v>21</c:v>
                </c:pt>
                <c:pt idx="60">
                  <c:v>21</c:v>
                </c:pt>
                <c:pt idx="61">
                  <c:v>21</c:v>
                </c:pt>
                <c:pt idx="62">
                  <c:v>21</c:v>
                </c:pt>
                <c:pt idx="63">
                  <c:v>21</c:v>
                </c:pt>
                <c:pt idx="64">
                  <c:v>21</c:v>
                </c:pt>
                <c:pt idx="65">
                  <c:v>21</c:v>
                </c:pt>
                <c:pt idx="66">
                  <c:v>21</c:v>
                </c:pt>
                <c:pt idx="67">
                  <c:v>21</c:v>
                </c:pt>
                <c:pt idx="68">
                  <c:v>21</c:v>
                </c:pt>
                <c:pt idx="69">
                  <c:v>21</c:v>
                </c:pt>
                <c:pt idx="70">
                  <c:v>21</c:v>
                </c:pt>
                <c:pt idx="71">
                  <c:v>21</c:v>
                </c:pt>
                <c:pt idx="72">
                  <c:v>21</c:v>
                </c:pt>
                <c:pt idx="73">
                  <c:v>21</c:v>
                </c:pt>
                <c:pt idx="74">
                  <c:v>21</c:v>
                </c:pt>
                <c:pt idx="75">
                  <c:v>21</c:v>
                </c:pt>
                <c:pt idx="76">
                  <c:v>21</c:v>
                </c:pt>
                <c:pt idx="77">
                  <c:v>21</c:v>
                </c:pt>
                <c:pt idx="78">
                  <c:v>21</c:v>
                </c:pt>
                <c:pt idx="79">
                  <c:v>21</c:v>
                </c:pt>
                <c:pt idx="80">
                  <c:v>21</c:v>
                </c:pt>
                <c:pt idx="81">
                  <c:v>21</c:v>
                </c:pt>
                <c:pt idx="82">
                  <c:v>21</c:v>
                </c:pt>
                <c:pt idx="83">
                  <c:v>21</c:v>
                </c:pt>
                <c:pt idx="84">
                  <c:v>21</c:v>
                </c:pt>
                <c:pt idx="85">
                  <c:v>21</c:v>
                </c:pt>
                <c:pt idx="86">
                  <c:v>21</c:v>
                </c:pt>
                <c:pt idx="87">
                  <c:v>21</c:v>
                </c:pt>
                <c:pt idx="88">
                  <c:v>21</c:v>
                </c:pt>
                <c:pt idx="89">
                  <c:v>21</c:v>
                </c:pt>
                <c:pt idx="90">
                  <c:v>21</c:v>
                </c:pt>
                <c:pt idx="91">
                  <c:v>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C69D-C34E-81AA-44CF927D8F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05508415"/>
        <c:axId val="1766881935"/>
      </c:lineChart>
      <c:dateAx>
        <c:axId val="1305508415"/>
        <c:scaling>
          <c:orientation val="minMax"/>
        </c:scaling>
        <c:delete val="0"/>
        <c:axPos val="b"/>
        <c:numFmt formatCode="d\-m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6881935"/>
        <c:crosses val="autoZero"/>
        <c:auto val="1"/>
        <c:lblOffset val="100"/>
        <c:baseTimeUnit val="days"/>
      </c:dateAx>
      <c:valAx>
        <c:axId val="1766881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55084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Temps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25400" cap="rnd">
                <a:solidFill>
                  <a:srgbClr val="C00000"/>
                </a:solidFill>
                <a:prstDash val="dash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2.5796717225707532E-3"/>
                  <c:y val="0.216094247761014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%">
                      <a:solidFill>
                        <a:schemeClr val="tx1">
                          <a:lumMod val="65%"/>
                          <a:lumOff val="35%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'6.2'!$C$6:$V$6</c:f>
              <c:numCache>
                <c:formatCode>0</c:formatCode>
                <c:ptCount val="20"/>
                <c:pt idx="0">
                  <c:v>1996</c:v>
                </c:pt>
                <c:pt idx="1">
                  <c:v>1997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</c:numCache>
            </c:numRef>
          </c:cat>
          <c:val>
            <c:numRef>
              <c:f>'6.2'!$C$7:$V$7</c:f>
              <c:numCache>
                <c:formatCode>0.0</c:formatCode>
                <c:ptCount val="20"/>
                <c:pt idx="0">
                  <c:v>87.772727272727266</c:v>
                </c:pt>
                <c:pt idx="1">
                  <c:v>85.88636363636364</c:v>
                </c:pt>
                <c:pt idx="2">
                  <c:v>87.193181818181813</c:v>
                </c:pt>
                <c:pt idx="3">
                  <c:v>88.01136363636364</c:v>
                </c:pt>
                <c:pt idx="4">
                  <c:v>87.795454545454547</c:v>
                </c:pt>
                <c:pt idx="5">
                  <c:v>85.272727272727266</c:v>
                </c:pt>
                <c:pt idx="6">
                  <c:v>87.931818181818187</c:v>
                </c:pt>
                <c:pt idx="7">
                  <c:v>84.920454545454547</c:v>
                </c:pt>
                <c:pt idx="8">
                  <c:v>84.568181818181813</c:v>
                </c:pt>
                <c:pt idx="9">
                  <c:v>86.704545454545453</c:v>
                </c:pt>
                <c:pt idx="10">
                  <c:v>87.545454545454547</c:v>
                </c:pt>
                <c:pt idx="11">
                  <c:v>89.23863636363636</c:v>
                </c:pt>
                <c:pt idx="12">
                  <c:v>86.318181818181813</c:v>
                </c:pt>
                <c:pt idx="13">
                  <c:v>85.284090909090907</c:v>
                </c:pt>
                <c:pt idx="14">
                  <c:v>91.090909090909093</c:v>
                </c:pt>
                <c:pt idx="15">
                  <c:v>89.840909090909093</c:v>
                </c:pt>
                <c:pt idx="16">
                  <c:v>88.806818181818187</c:v>
                </c:pt>
                <c:pt idx="17">
                  <c:v>84.647727272727266</c:v>
                </c:pt>
                <c:pt idx="18">
                  <c:v>86.63636363636364</c:v>
                </c:pt>
                <c:pt idx="19">
                  <c:v>87.25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32D-8E40-A659-6724E54527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18836127"/>
        <c:axId val="1766429647"/>
      </c:lineChart>
      <c:catAx>
        <c:axId val="1818836127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6429647"/>
        <c:crosses val="autoZero"/>
        <c:auto val="0"/>
        <c:lblAlgn val="ctr"/>
        <c:lblOffset val="100"/>
        <c:noMultiLvlLbl val="0"/>
      </c:catAx>
      <c:valAx>
        <c:axId val="1766429647"/>
        <c:scaling>
          <c:orientation val="minMax"/>
          <c:max val="92"/>
          <c:min val="7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88361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1">
  <a:schemeClr val="accent1"/>
  <a:schemeClr val="accent3"/>
  <a:schemeClr val="accent5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purl.oclc.org/ooxml/officeDocument/relationships/chart" Target="../charts/chart2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12</xdr:col>
      <xdr:colOff>694268</xdr:colOff>
      <xdr:row>127</xdr:row>
      <xdr:rowOff>0</xdr:rowOff>
    </xdr:from>
    <xdr:to>
      <xdr:col>40</xdr:col>
      <xdr:colOff>643467</xdr:colOff>
      <xdr:row>162</xdr:row>
      <xdr:rowOff>169334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16374F7-1EAA-EB41-BCE1-A18FED0054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2.xml><?xml version="1.0" encoding="utf-8"?>
<xdr:wsDr xmlns:xdr="http://purl.oclc.org/ooxml/drawingml/spreadsheetDrawing" xmlns:a="http://purl.oclc.org/ooxml/drawingml/main">
  <xdr:twoCellAnchor>
    <xdr:from>
      <xdr:col>1</xdr:col>
      <xdr:colOff>171450</xdr:colOff>
      <xdr:row>12</xdr:row>
      <xdr:rowOff>120650</xdr:rowOff>
    </xdr:from>
    <xdr:to>
      <xdr:col>11</xdr:col>
      <xdr:colOff>101600</xdr:colOff>
      <xdr:row>24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2818F2-41E1-144C-9AF9-61A99C1744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drawing" Target="../drawings/drawing2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219"/>
  <sheetViews>
    <sheetView tabSelected="1" topLeftCell="A54" zoomScale="75" zoomScaleNormal="75" workbookViewId="0">
      <selection activeCell="AM107" sqref="AM107"/>
    </sheetView>
  </sheetViews>
  <sheetFormatPr baseColWidth="10" defaultRowHeight="16" x14ac:dyDescent="0.2"/>
  <cols>
    <col min="1" max="1" width="22.33203125" style="5" bestFit="1" customWidth="1"/>
    <col min="2" max="2" width="0" style="5" hidden="1" customWidth="1"/>
    <col min="3" max="3" width="12.6640625" style="5" bestFit="1" customWidth="1"/>
    <col min="4" max="4" width="0" style="5" hidden="1" customWidth="1"/>
    <col min="5" max="5" width="12.6640625" style="5" bestFit="1" customWidth="1"/>
    <col min="6" max="6" width="0" style="5" hidden="1" customWidth="1"/>
    <col min="7" max="7" width="12.6640625" style="5" bestFit="1" customWidth="1"/>
    <col min="8" max="8" width="0" style="5" hidden="1" customWidth="1"/>
    <col min="9" max="9" width="12.6640625" style="5" bestFit="1" customWidth="1"/>
    <col min="10" max="10" width="0" style="5" hidden="1" customWidth="1"/>
    <col min="11" max="11" width="12.6640625" style="5" bestFit="1" customWidth="1"/>
    <col min="12" max="12" width="0" style="5" hidden="1" customWidth="1"/>
    <col min="13" max="13" width="12.6640625" style="5" bestFit="1" customWidth="1"/>
    <col min="14" max="14" width="0" style="5" hidden="1" customWidth="1"/>
    <col min="15" max="15" width="12.6640625" style="5" bestFit="1" customWidth="1"/>
    <col min="16" max="16" width="0" style="5" hidden="1" customWidth="1"/>
    <col min="17" max="17" width="12.6640625" style="5" bestFit="1" customWidth="1"/>
    <col min="18" max="18" width="0" style="5" hidden="1" customWidth="1"/>
    <col min="19" max="19" width="12.6640625" style="5" bestFit="1" customWidth="1"/>
    <col min="20" max="20" width="0" style="5" hidden="1" customWidth="1"/>
    <col min="21" max="21" width="12.6640625" style="5" bestFit="1" customWidth="1"/>
    <col min="22" max="22" width="0" style="5" hidden="1" customWidth="1"/>
    <col min="23" max="23" width="12.6640625" style="5" bestFit="1" customWidth="1"/>
    <col min="24" max="24" width="0" style="5" hidden="1" customWidth="1"/>
    <col min="25" max="25" width="12.6640625" style="5" bestFit="1" customWidth="1"/>
    <col min="26" max="26" width="0" style="5" hidden="1" customWidth="1"/>
    <col min="27" max="27" width="12.6640625" style="5" bestFit="1" customWidth="1"/>
    <col min="28" max="28" width="0" style="5" hidden="1" customWidth="1"/>
    <col min="29" max="29" width="12.6640625" style="5" bestFit="1" customWidth="1"/>
    <col min="30" max="30" width="0" style="5" hidden="1" customWidth="1"/>
    <col min="31" max="31" width="12.6640625" style="5" bestFit="1" customWidth="1"/>
    <col min="32" max="32" width="0" style="5" hidden="1" customWidth="1"/>
    <col min="33" max="33" width="12.6640625" style="5" bestFit="1" customWidth="1"/>
    <col min="34" max="34" width="0" style="5" hidden="1" customWidth="1"/>
    <col min="35" max="35" width="12.6640625" style="5" bestFit="1" customWidth="1"/>
    <col min="36" max="36" width="0" style="5" hidden="1" customWidth="1"/>
    <col min="37" max="37" width="12.6640625" style="5" bestFit="1" customWidth="1"/>
    <col min="38" max="38" width="0" style="5" hidden="1" customWidth="1"/>
    <col min="39" max="39" width="12.6640625" style="5" bestFit="1" customWidth="1"/>
    <col min="40" max="40" width="0" style="5" hidden="1" customWidth="1"/>
    <col min="41" max="41" width="12.6640625" style="5" bestFit="1" customWidth="1"/>
    <col min="42" max="42" width="12.6640625" style="5" hidden="1" customWidth="1"/>
    <col min="43" max="43" width="12.6640625" style="5" customWidth="1"/>
    <col min="44" max="16384" width="10.83203125" style="5"/>
  </cols>
  <sheetData>
    <row r="1" spans="1:55" x14ac:dyDescent="0.2">
      <c r="C1" s="5">
        <f>B2</f>
        <v>1996</v>
      </c>
      <c r="E1" s="5">
        <f>D2</f>
        <v>1997</v>
      </c>
      <c r="G1" s="5">
        <f>F2</f>
        <v>1998</v>
      </c>
      <c r="I1" s="5">
        <f>H2</f>
        <v>1999</v>
      </c>
      <c r="K1" s="5">
        <f>J2</f>
        <v>2000</v>
      </c>
      <c r="M1" s="5">
        <f>L2</f>
        <v>2001</v>
      </c>
      <c r="O1" s="5">
        <f>N2</f>
        <v>2002</v>
      </c>
      <c r="Q1" s="5">
        <f>P2</f>
        <v>2003</v>
      </c>
      <c r="S1" s="5">
        <f>R2</f>
        <v>2004</v>
      </c>
      <c r="U1" s="5">
        <f>T2</f>
        <v>2005</v>
      </c>
      <c r="W1" s="5">
        <f>V2</f>
        <v>2006</v>
      </c>
      <c r="Y1" s="5">
        <f>X2</f>
        <v>2007</v>
      </c>
      <c r="AA1" s="5">
        <f>Z2</f>
        <v>2008</v>
      </c>
      <c r="AC1" s="5">
        <f>AB2</f>
        <v>2009</v>
      </c>
      <c r="AE1" s="5">
        <f>AD2</f>
        <v>2010</v>
      </c>
      <c r="AG1" s="5">
        <f>AF2</f>
        <v>2011</v>
      </c>
      <c r="AI1" s="5">
        <f>AH2</f>
        <v>2012</v>
      </c>
      <c r="AK1" s="5">
        <f>AJ2</f>
        <v>2013</v>
      </c>
      <c r="AM1" s="5">
        <f>AL2</f>
        <v>2014</v>
      </c>
      <c r="AO1" s="5">
        <f>AN2</f>
        <v>2015</v>
      </c>
      <c r="AP1" s="5" t="s">
        <v>7</v>
      </c>
      <c r="AQ1" s="5" t="s">
        <v>7</v>
      </c>
    </row>
    <row r="2" spans="1:55" x14ac:dyDescent="0.2">
      <c r="A2" s="5" t="s">
        <v>0</v>
      </c>
      <c r="B2" s="5">
        <v>1996</v>
      </c>
      <c r="D2" s="5">
        <v>1997</v>
      </c>
      <c r="F2" s="5">
        <v>1998</v>
      </c>
      <c r="H2" s="5">
        <v>1999</v>
      </c>
      <c r="J2" s="5">
        <v>2000</v>
      </c>
      <c r="L2" s="5">
        <v>2001</v>
      </c>
      <c r="N2" s="5">
        <v>2002</v>
      </c>
      <c r="P2" s="5">
        <v>2003</v>
      </c>
      <c r="R2" s="5">
        <v>2004</v>
      </c>
      <c r="T2" s="5">
        <v>2005</v>
      </c>
      <c r="V2" s="5">
        <v>2006</v>
      </c>
      <c r="X2" s="5">
        <v>2007</v>
      </c>
      <c r="Z2" s="5">
        <v>2008</v>
      </c>
      <c r="AB2" s="5">
        <v>2009</v>
      </c>
      <c r="AD2" s="5">
        <v>2010</v>
      </c>
      <c r="AF2" s="5">
        <v>2011</v>
      </c>
      <c r="AH2" s="5">
        <v>2012</v>
      </c>
      <c r="AJ2" s="5">
        <v>2013</v>
      </c>
      <c r="AL2" s="5">
        <v>2014</v>
      </c>
      <c r="AN2" s="5">
        <v>2015</v>
      </c>
    </row>
    <row r="3" spans="1:55" x14ac:dyDescent="0.2">
      <c r="A3" s="6" t="d">
        <v>2018-07-01</v>
      </c>
      <c r="B3" s="5">
        <v>98</v>
      </c>
      <c r="C3" s="3">
        <f>MAX(0,(C2+(AVERAGE(B$3:B3)-B3-$C$128)))</f>
        <v>0</v>
      </c>
      <c r="D3" s="3">
        <v>86</v>
      </c>
      <c r="E3" s="3">
        <f>MAX(0,(E2+(AVERAGE(D$3:D3)-D3-$C$128)))</f>
        <v>0</v>
      </c>
      <c r="F3" s="3">
        <v>91</v>
      </c>
      <c r="G3" s="3">
        <f>MAX(0,(G2+(AVERAGE(F$3:F3)-F3-$C$128)))</f>
        <v>0</v>
      </c>
      <c r="H3" s="3">
        <v>84</v>
      </c>
      <c r="I3" s="3">
        <f>MAX(0,(I2+(AVERAGE(H$3:H3)-H3-$C$128)))</f>
        <v>0</v>
      </c>
      <c r="J3" s="3">
        <v>89</v>
      </c>
      <c r="K3" s="3">
        <f>MAX(0,(K2+(AVERAGE(J$3:J3)-J3-$C$128)))</f>
        <v>0</v>
      </c>
      <c r="L3" s="3">
        <v>84</v>
      </c>
      <c r="M3" s="3">
        <f>MAX(0,(M2+(AVERAGE(L$3:L3)-L3-$C$128)))</f>
        <v>0</v>
      </c>
      <c r="N3" s="3">
        <v>90</v>
      </c>
      <c r="O3" s="3">
        <f>MAX(0,(O2+(AVERAGE(N$3:N3)-N3-$C$128)))</f>
        <v>0</v>
      </c>
      <c r="P3" s="3">
        <v>73</v>
      </c>
      <c r="Q3" s="3">
        <f>MAX(0,(Q2+(AVERAGE(P$3:P3)-P3-$C$128)))</f>
        <v>0</v>
      </c>
      <c r="R3" s="3">
        <v>82</v>
      </c>
      <c r="S3" s="3">
        <f>MAX(0,(S2+(AVERAGE(R$3:R3)-R3-$C$128)))</f>
        <v>0</v>
      </c>
      <c r="T3" s="3">
        <v>91</v>
      </c>
      <c r="U3" s="3">
        <f>MAX(0,(U2+(AVERAGE(T$3:T3)-T3-$C$128)))</f>
        <v>0</v>
      </c>
      <c r="V3" s="3">
        <v>93</v>
      </c>
      <c r="W3" s="3">
        <f>MAX(0,(W2+(AVERAGE(V$3:V3)-V3-$C$128)))</f>
        <v>0</v>
      </c>
      <c r="X3" s="3">
        <v>95</v>
      </c>
      <c r="Y3" s="3">
        <f>MAX(0,(Y2+(AVERAGE(X$3:X3)-X3-$C$128)))</f>
        <v>0</v>
      </c>
      <c r="Z3" s="3">
        <v>85</v>
      </c>
      <c r="AA3" s="3">
        <f>MAX(0,(AA2+(AVERAGE(Z$3:Z3)-Z3-$C$128)))</f>
        <v>0</v>
      </c>
      <c r="AB3" s="3">
        <v>95</v>
      </c>
      <c r="AC3" s="3">
        <f>MAX(0,(AC2+(AVERAGE(AB$3:AB3)-AB3-$C$128)))</f>
        <v>0</v>
      </c>
      <c r="AD3" s="3">
        <v>87</v>
      </c>
      <c r="AE3" s="3">
        <f>MAX(0,(AE2+(AVERAGE(AD$3:AD3)-AD3-$C$128)))</f>
        <v>0</v>
      </c>
      <c r="AF3" s="3">
        <v>92</v>
      </c>
      <c r="AG3" s="3">
        <f>MAX(0,(AG2+(AVERAGE(AF$3:AF3)-AF3-$C$128)))</f>
        <v>0</v>
      </c>
      <c r="AH3" s="3">
        <v>105</v>
      </c>
      <c r="AI3" s="3">
        <f>MAX(0,(AI2+(AVERAGE(AH$3:AH3)-AH3-$C$128)))</f>
        <v>0</v>
      </c>
      <c r="AJ3" s="3">
        <v>82</v>
      </c>
      <c r="AK3" s="3">
        <f>MAX(0,(AK2+(AVERAGE(AJ$3:AJ3)-AJ3-$C$128)))</f>
        <v>0</v>
      </c>
      <c r="AL3" s="3">
        <v>90</v>
      </c>
      <c r="AM3" s="3">
        <f>MAX(0,(AM2+(AVERAGE(AL$3:AL3)-AL3-$C$128)))</f>
        <v>0</v>
      </c>
      <c r="AN3" s="3">
        <v>85</v>
      </c>
      <c r="AO3" s="3">
        <f>MAX(0,(AO2+(AVERAGE(AN$3:AN3)-AN3-$C$128)))</f>
        <v>0</v>
      </c>
      <c r="AP3" s="3">
        <f>(B3+D3+F3+H3+J3+L3+N3+P3+R3+T3+V3+X3+Z3+AB3+AD3+AF3+AH3+AJ3+AL3+AN3)/20</f>
        <v>88.85</v>
      </c>
      <c r="AQ3" s="3">
        <f>MAX(0,(AQ2+(AVERAGE(AP$3:AP3)-AP3-$C$128)))</f>
        <v>0</v>
      </c>
      <c r="AR3" s="3"/>
      <c r="AT3" s="9">
        <v>1996</v>
      </c>
      <c r="AU3" s="10">
        <v>1997</v>
      </c>
      <c r="AV3" s="10">
        <v>1998</v>
      </c>
      <c r="AW3" s="10">
        <v>1999</v>
      </c>
      <c r="AX3" s="10">
        <v>2000</v>
      </c>
      <c r="AY3" s="10">
        <v>2001</v>
      </c>
      <c r="AZ3" s="10">
        <v>2002</v>
      </c>
      <c r="BA3" s="10">
        <v>2003</v>
      </c>
      <c r="BB3" s="10">
        <v>2004</v>
      </c>
      <c r="BC3" s="11">
        <v>2005</v>
      </c>
    </row>
    <row r="4" spans="1:55" x14ac:dyDescent="0.2">
      <c r="A4" s="6" t="d">
        <v>2018-07-02</v>
      </c>
      <c r="B4" s="5">
        <v>97</v>
      </c>
      <c r="C4" s="3">
        <f>MAX(0,(C3+(AVERAGE(B$3:B4)-B4-$C$128)))</f>
        <v>0</v>
      </c>
      <c r="D4" s="3">
        <v>90</v>
      </c>
      <c r="E4" s="3">
        <f>MAX(0,(E3+(AVERAGE(D$3:D4)-D4-$C$128)))</f>
        <v>0</v>
      </c>
      <c r="F4" s="3">
        <v>88</v>
      </c>
      <c r="G4" s="3">
        <f>MAX(0,(G3+(AVERAGE(F$3:F4)-F4-$C$128)))</f>
        <v>0</v>
      </c>
      <c r="H4" s="3">
        <v>82</v>
      </c>
      <c r="I4" s="3">
        <f>MAX(0,(I3+(AVERAGE(H$3:H4)-H4-$C$128)))</f>
        <v>0</v>
      </c>
      <c r="J4" s="3">
        <v>91</v>
      </c>
      <c r="K4" s="3">
        <f>MAX(0,(K3+(AVERAGE(J$3:J4)-J4-$C$128)))</f>
        <v>0</v>
      </c>
      <c r="L4" s="3">
        <v>87</v>
      </c>
      <c r="M4" s="3">
        <f>MAX(0,(M3+(AVERAGE(L$3:L4)-L4-$C$128)))</f>
        <v>0</v>
      </c>
      <c r="N4" s="3">
        <v>90</v>
      </c>
      <c r="O4" s="3">
        <f>MAX(0,(O3+(AVERAGE(N$3:N4)-N4-$C$128)))</f>
        <v>0</v>
      </c>
      <c r="P4" s="3">
        <v>81</v>
      </c>
      <c r="Q4" s="3">
        <f>MAX(0,(Q3+(AVERAGE(P$3:P4)-P4-$C$128)))</f>
        <v>0</v>
      </c>
      <c r="R4" s="3">
        <v>81</v>
      </c>
      <c r="S4" s="3">
        <f>MAX(0,(S3+(AVERAGE(R$3:R4)-R4-$C$128)))</f>
        <v>0</v>
      </c>
      <c r="T4" s="3">
        <v>89</v>
      </c>
      <c r="U4" s="3">
        <f>MAX(0,(U3+(AVERAGE(T$3:T4)-T4-$C$128)))</f>
        <v>0</v>
      </c>
      <c r="V4" s="3">
        <v>93</v>
      </c>
      <c r="W4" s="3">
        <f>MAX(0,(W3+(AVERAGE(V$3:V4)-V4-$C$128)))</f>
        <v>0</v>
      </c>
      <c r="X4" s="3">
        <v>85</v>
      </c>
      <c r="Y4" s="3">
        <f>MAX(0,(Y3+(AVERAGE(X$3:X4)-X4-$C$128)))</f>
        <v>0</v>
      </c>
      <c r="Z4" s="3">
        <v>87</v>
      </c>
      <c r="AA4" s="3">
        <f>MAX(0,(AA3+(AVERAGE(Z$3:Z4)-Z4-$C$128)))</f>
        <v>0</v>
      </c>
      <c r="AB4" s="3">
        <v>90</v>
      </c>
      <c r="AC4" s="3">
        <f>MAX(0,(AC3+(AVERAGE(AB$3:AB4)-AB4-$C$128)))</f>
        <v>0</v>
      </c>
      <c r="AD4" s="3">
        <v>84</v>
      </c>
      <c r="AE4" s="3">
        <f>MAX(0,(AE3+(AVERAGE(AD$3:AD4)-AD4-$C$128)))</f>
        <v>0</v>
      </c>
      <c r="AF4" s="3">
        <v>94</v>
      </c>
      <c r="AG4" s="3">
        <f>MAX(0,(AG3+(AVERAGE(AF$3:AF4)-AF4-$C$128)))</f>
        <v>0</v>
      </c>
      <c r="AH4" s="3">
        <v>93</v>
      </c>
      <c r="AI4" s="3">
        <f>MAX(0,(AI3+(AVERAGE(AH$3:AH4)-AH4-$C$128)))</f>
        <v>0</v>
      </c>
      <c r="AJ4" s="3">
        <v>85</v>
      </c>
      <c r="AK4" s="3">
        <f>MAX(0,(AK3+(AVERAGE(AJ$3:AJ4)-AJ4-$C$128)))</f>
        <v>0</v>
      </c>
      <c r="AL4" s="3">
        <v>93</v>
      </c>
      <c r="AM4" s="3">
        <f>MAX(0,(AM3+(AVERAGE(AL$3:AL4)-AL4-$C$128)))</f>
        <v>0</v>
      </c>
      <c r="AN4" s="3">
        <v>87</v>
      </c>
      <c r="AO4" s="3">
        <f>MAX(0,(AO3+(AVERAGE(AN$3:AN4)-AN4-$C$128)))</f>
        <v>0</v>
      </c>
      <c r="AP4" s="3">
        <f t="shared" ref="AP4:AP67" si="0">(B4+D4+F4+H4+J4+L4+N4+P4+R4+T4+V4+X4+Z4+AB4+AD4+AF4+AH4+AJ4+AL4+AN4)/20</f>
        <v>88.35</v>
      </c>
      <c r="AQ4" s="3">
        <f>MAX(0,(AQ3+(AVERAGE(AP$3:AP4)-AP4-$C$128)))</f>
        <v>0</v>
      </c>
      <c r="AR4" s="3"/>
      <c r="AT4" s="12">
        <v>91</v>
      </c>
      <c r="AU4" s="13">
        <v>87</v>
      </c>
      <c r="AV4" s="13">
        <v>100</v>
      </c>
      <c r="AW4" s="13">
        <v>81</v>
      </c>
      <c r="AX4" s="13">
        <v>67</v>
      </c>
      <c r="AY4" s="13">
        <v>86</v>
      </c>
      <c r="AZ4" s="13">
        <v>86</v>
      </c>
      <c r="BA4" s="13">
        <v>91</v>
      </c>
      <c r="BB4" s="13">
        <v>103</v>
      </c>
      <c r="BC4" s="14">
        <v>99</v>
      </c>
    </row>
    <row r="5" spans="1:55" x14ac:dyDescent="0.2">
      <c r="A5" s="6" t="d">
        <v>2018-07-03</v>
      </c>
      <c r="B5" s="5">
        <v>97</v>
      </c>
      <c r="C5" s="3">
        <f>MAX(0,(C4+(AVERAGE(B$3:B5)-B5-$C$128)))</f>
        <v>0</v>
      </c>
      <c r="D5" s="3">
        <v>93</v>
      </c>
      <c r="E5" s="3">
        <f>MAX(0,(E4+(AVERAGE(D$3:D5)-D5-$C$128)))</f>
        <v>0</v>
      </c>
      <c r="F5" s="3">
        <v>91</v>
      </c>
      <c r="G5" s="3">
        <f>MAX(0,(G4+(AVERAGE(F$3:F5)-F5-$C$128)))</f>
        <v>0</v>
      </c>
      <c r="H5" s="3">
        <v>87</v>
      </c>
      <c r="I5" s="3">
        <f>MAX(0,(I4+(AVERAGE(H$3:H5)-H5-$C$128)))</f>
        <v>0</v>
      </c>
      <c r="J5" s="3">
        <v>93</v>
      </c>
      <c r="K5" s="3">
        <f>MAX(0,(K4+(AVERAGE(J$3:J5)-J5-$C$128)))</f>
        <v>0</v>
      </c>
      <c r="L5" s="3">
        <v>87</v>
      </c>
      <c r="M5" s="3">
        <f>MAX(0,(M4+(AVERAGE(L$3:L5)-L5-$C$128)))</f>
        <v>0</v>
      </c>
      <c r="N5" s="3">
        <v>87</v>
      </c>
      <c r="O5" s="3">
        <f>MAX(0,(O4+(AVERAGE(N$3:N5)-N5-$C$128)))</f>
        <v>0</v>
      </c>
      <c r="P5" s="3">
        <v>87</v>
      </c>
      <c r="Q5" s="3">
        <f>MAX(0,(Q4+(AVERAGE(P$3:P5)-P5-$C$128)))</f>
        <v>0</v>
      </c>
      <c r="R5" s="3">
        <v>86</v>
      </c>
      <c r="S5" s="3">
        <f>MAX(0,(S4+(AVERAGE(R$3:R5)-R5-$C$128)))</f>
        <v>0</v>
      </c>
      <c r="T5" s="3">
        <v>86</v>
      </c>
      <c r="U5" s="3">
        <f>MAX(0,(U4+(AVERAGE(T$3:T5)-T5-$C$128)))</f>
        <v>0</v>
      </c>
      <c r="V5" s="3">
        <v>93</v>
      </c>
      <c r="W5" s="3">
        <f>MAX(0,(W4+(AVERAGE(V$3:V5)-V5-$C$128)))</f>
        <v>0</v>
      </c>
      <c r="X5" s="3">
        <v>82</v>
      </c>
      <c r="Y5" s="3">
        <f>MAX(0,(Y4+(AVERAGE(X$3:X5)-X5-$C$128)))</f>
        <v>0</v>
      </c>
      <c r="Z5" s="3">
        <v>91</v>
      </c>
      <c r="AA5" s="3">
        <f>MAX(0,(AA4+(AVERAGE(Z$3:Z5)-Z5-$C$128)))</f>
        <v>0</v>
      </c>
      <c r="AB5" s="3">
        <v>89</v>
      </c>
      <c r="AC5" s="3">
        <f>MAX(0,(AC4+(AVERAGE(AB$3:AB5)-AB5-$C$128)))</f>
        <v>0</v>
      </c>
      <c r="AD5" s="3">
        <v>83</v>
      </c>
      <c r="AE5" s="3">
        <f>MAX(0,(AE4+(AVERAGE(AD$3:AD5)-AD5-$C$128)))</f>
        <v>0</v>
      </c>
      <c r="AF5" s="3">
        <v>95</v>
      </c>
      <c r="AG5" s="3">
        <f>MAX(0,(AG4+(AVERAGE(AF$3:AF5)-AF5-$C$128)))</f>
        <v>0</v>
      </c>
      <c r="AH5" s="3">
        <v>99</v>
      </c>
      <c r="AI5" s="3">
        <f>MAX(0,(AI4+(AVERAGE(AH$3:AH5)-AH5-$C$128)))</f>
        <v>0</v>
      </c>
      <c r="AJ5" s="3">
        <v>76</v>
      </c>
      <c r="AK5" s="3">
        <f>MAX(0,(AK4+(AVERAGE(AJ$3:AJ5)-AJ5-$C$128)))</f>
        <v>0</v>
      </c>
      <c r="AL5" s="3">
        <v>87</v>
      </c>
      <c r="AM5" s="3">
        <f>MAX(0,(AM4+(AVERAGE(AL$3:AL5)-AL5-$C$128)))</f>
        <v>0</v>
      </c>
      <c r="AN5" s="3">
        <v>79</v>
      </c>
      <c r="AO5" s="3">
        <f>MAX(0,(AO4+(AVERAGE(AN$3:AN5)-AN5-$C$128)))</f>
        <v>0</v>
      </c>
      <c r="AP5" s="3">
        <f t="shared" si="0"/>
        <v>88.4</v>
      </c>
      <c r="AQ5" s="3">
        <f>MAX(0,(AQ4+(AVERAGE(AP$3:AP5)-AP5-$C$128)))</f>
        <v>0</v>
      </c>
      <c r="AR5" s="3"/>
      <c r="AT5" s="15" t="d">
        <v>2018-09-30</v>
      </c>
      <c r="AU5" s="16" t="d">
        <v>2018-09-26</v>
      </c>
      <c r="AV5" s="16" t="d">
        <v>2018-10-09</v>
      </c>
      <c r="AW5" s="16" t="d">
        <v>2018-09-20</v>
      </c>
      <c r="AX5" s="16" t="d">
        <v>2018-09-06</v>
      </c>
      <c r="AY5" s="16" t="d">
        <v>2018-09-25</v>
      </c>
      <c r="AZ5" s="16" t="d">
        <v>2018-09-25</v>
      </c>
      <c r="BA5" s="16" t="d">
        <v>2018-09-30</v>
      </c>
      <c r="BB5" s="16" t="d">
        <v>2018-10-12</v>
      </c>
      <c r="BC5" s="17" t="d">
        <v>2018-10-08</v>
      </c>
    </row>
    <row r="6" spans="1:55" x14ac:dyDescent="0.2">
      <c r="A6" s="6" t="d">
        <v>2018-07-04</v>
      </c>
      <c r="B6" s="5">
        <v>90</v>
      </c>
      <c r="C6" s="3">
        <f>MAX(0,(C5+(AVERAGE(B$3:B6)-B6-$C$128)))</f>
        <v>0</v>
      </c>
      <c r="D6" s="3">
        <v>91</v>
      </c>
      <c r="E6" s="3">
        <f>MAX(0,(E5+(AVERAGE(D$3:D6)-D6-$C$128)))</f>
        <v>0</v>
      </c>
      <c r="F6" s="3">
        <v>91</v>
      </c>
      <c r="G6" s="3">
        <f>MAX(0,(G5+(AVERAGE(F$3:F6)-F6-$C$128)))</f>
        <v>0</v>
      </c>
      <c r="H6" s="3">
        <v>88</v>
      </c>
      <c r="I6" s="3">
        <f>MAX(0,(I5+(AVERAGE(H$3:H6)-H6-$C$128)))</f>
        <v>0</v>
      </c>
      <c r="J6" s="3">
        <v>95</v>
      </c>
      <c r="K6" s="3">
        <f>MAX(0,(K5+(AVERAGE(J$3:J6)-J6-$C$128)))</f>
        <v>0</v>
      </c>
      <c r="L6" s="3">
        <v>84</v>
      </c>
      <c r="M6" s="3">
        <f>MAX(0,(M5+(AVERAGE(L$3:L6)-L6-$C$128)))</f>
        <v>0</v>
      </c>
      <c r="N6" s="3">
        <v>89</v>
      </c>
      <c r="O6" s="3">
        <f>MAX(0,(O5+(AVERAGE(N$3:N6)-N6-$C$128)))</f>
        <v>0</v>
      </c>
      <c r="P6" s="3">
        <v>86</v>
      </c>
      <c r="Q6" s="3">
        <f>MAX(0,(Q5+(AVERAGE(P$3:P6)-P6-$C$128)))</f>
        <v>0</v>
      </c>
      <c r="R6" s="3">
        <v>88</v>
      </c>
      <c r="S6" s="3">
        <f>MAX(0,(S5+(AVERAGE(R$3:R6)-R6-$C$128)))</f>
        <v>0</v>
      </c>
      <c r="T6" s="3">
        <v>86</v>
      </c>
      <c r="U6" s="3">
        <f>MAX(0,(U5+(AVERAGE(T$3:T6)-T6-$C$128)))</f>
        <v>0</v>
      </c>
      <c r="V6" s="3">
        <v>91</v>
      </c>
      <c r="W6" s="3">
        <f>MAX(0,(W5+(AVERAGE(V$3:V6)-V6-$C$128)))</f>
        <v>0</v>
      </c>
      <c r="X6" s="3">
        <v>86</v>
      </c>
      <c r="Y6" s="3">
        <f>MAX(0,(Y5+(AVERAGE(X$3:X6)-X6-$C$128)))</f>
        <v>0</v>
      </c>
      <c r="Z6" s="3">
        <v>90</v>
      </c>
      <c r="AA6" s="3">
        <f>MAX(0,(AA5+(AVERAGE(Z$3:Z6)-Z6-$C$128)))</f>
        <v>0</v>
      </c>
      <c r="AB6" s="3">
        <v>91</v>
      </c>
      <c r="AC6" s="3">
        <f>MAX(0,(AC5+(AVERAGE(AB$3:AB6)-AB6-$C$128)))</f>
        <v>0</v>
      </c>
      <c r="AD6" s="3">
        <v>85</v>
      </c>
      <c r="AE6" s="3">
        <f>MAX(0,(AE5+(AVERAGE(AD$3:AD6)-AD6-$C$128)))</f>
        <v>0</v>
      </c>
      <c r="AF6" s="3">
        <v>92</v>
      </c>
      <c r="AG6" s="3">
        <f>MAX(0,(AG5+(AVERAGE(AF$3:AF6)-AF6-$C$128)))</f>
        <v>0</v>
      </c>
      <c r="AH6" s="3">
        <v>98</v>
      </c>
      <c r="AI6" s="3">
        <f>MAX(0,(AI5+(AVERAGE(AH$3:AH6)-AH6-$C$128)))</f>
        <v>0</v>
      </c>
      <c r="AJ6" s="3">
        <v>77</v>
      </c>
      <c r="AK6" s="3">
        <f>MAX(0,(AK5+(AVERAGE(AJ$3:AJ6)-AJ6-$C$128)))</f>
        <v>0</v>
      </c>
      <c r="AL6" s="3">
        <v>84</v>
      </c>
      <c r="AM6" s="3">
        <f>MAX(0,(AM5+(AVERAGE(AL$3:AL6)-AL6-$C$128)))</f>
        <v>0</v>
      </c>
      <c r="AN6" s="3">
        <v>85</v>
      </c>
      <c r="AO6" s="3">
        <f>MAX(0,(AO5+(AVERAGE(AN$3:AN6)-AN6-$C$128)))</f>
        <v>0</v>
      </c>
      <c r="AP6" s="3">
        <f t="shared" si="0"/>
        <v>88.35</v>
      </c>
      <c r="AQ6" s="3">
        <f>MAX(0,(AQ5+(AVERAGE(AP$3:AP6)-AP6-$C$128)))</f>
        <v>0</v>
      </c>
      <c r="AR6" s="3"/>
      <c r="AT6" s="18">
        <v>2006</v>
      </c>
      <c r="AU6" s="19">
        <v>2007</v>
      </c>
      <c r="AV6" s="19">
        <v>2008</v>
      </c>
      <c r="AW6" s="19">
        <v>2009</v>
      </c>
      <c r="AX6" s="19">
        <v>2010</v>
      </c>
      <c r="AY6" s="19">
        <v>2011</v>
      </c>
      <c r="AZ6" s="19">
        <v>2012</v>
      </c>
      <c r="BA6" s="19">
        <v>2013</v>
      </c>
      <c r="BB6" s="19">
        <v>2014</v>
      </c>
      <c r="BC6" s="20">
        <v>2015</v>
      </c>
    </row>
    <row r="7" spans="1:55" x14ac:dyDescent="0.2">
      <c r="A7" s="6" t="d">
        <v>2018-07-05</v>
      </c>
      <c r="B7" s="5">
        <v>89</v>
      </c>
      <c r="C7" s="3">
        <f>MAX(0,(C6+(AVERAGE(B$3:B7)-B7-$C$128)))</f>
        <v>0</v>
      </c>
      <c r="D7" s="3">
        <v>84</v>
      </c>
      <c r="E7" s="3">
        <f>MAX(0,(E6+(AVERAGE(D$3:D7)-D7-$C$128)))</f>
        <v>0</v>
      </c>
      <c r="F7" s="3">
        <v>91</v>
      </c>
      <c r="G7" s="3">
        <f>MAX(0,(G6+(AVERAGE(F$3:F7)-F7-$C$128)))</f>
        <v>0</v>
      </c>
      <c r="H7" s="3">
        <v>90</v>
      </c>
      <c r="I7" s="3">
        <f>MAX(0,(I6+(AVERAGE(H$3:H7)-H7-$C$128)))</f>
        <v>0</v>
      </c>
      <c r="J7" s="3">
        <v>96</v>
      </c>
      <c r="K7" s="3">
        <f>MAX(0,(K6+(AVERAGE(J$3:J7)-J7-$C$128)))</f>
        <v>0</v>
      </c>
      <c r="L7" s="3">
        <v>86</v>
      </c>
      <c r="M7" s="3">
        <f>MAX(0,(M6+(AVERAGE(L$3:L7)-L7-$C$128)))</f>
        <v>0</v>
      </c>
      <c r="N7" s="3">
        <v>93</v>
      </c>
      <c r="O7" s="3">
        <f>MAX(0,(O6+(AVERAGE(N$3:N7)-N7-$C$128)))</f>
        <v>0</v>
      </c>
      <c r="P7" s="3">
        <v>80</v>
      </c>
      <c r="Q7" s="3">
        <f>MAX(0,(Q6+(AVERAGE(P$3:P7)-P7-$C$128)))</f>
        <v>0</v>
      </c>
      <c r="R7" s="3">
        <v>90</v>
      </c>
      <c r="S7" s="3">
        <f>MAX(0,(S6+(AVERAGE(R$3:R7)-R7-$C$128)))</f>
        <v>0</v>
      </c>
      <c r="T7" s="3">
        <v>89</v>
      </c>
      <c r="U7" s="3">
        <f>MAX(0,(U6+(AVERAGE(T$3:T7)-T7-$C$128)))</f>
        <v>0</v>
      </c>
      <c r="V7" s="3">
        <v>90</v>
      </c>
      <c r="W7" s="3">
        <f>MAX(0,(W6+(AVERAGE(V$3:V7)-V7-$C$128)))</f>
        <v>0</v>
      </c>
      <c r="X7" s="3">
        <v>88</v>
      </c>
      <c r="Y7" s="3">
        <f>MAX(0,(Y6+(AVERAGE(X$3:X7)-X7-$C$128)))</f>
        <v>0</v>
      </c>
      <c r="Z7" s="3">
        <v>88</v>
      </c>
      <c r="AA7" s="3">
        <f>MAX(0,(AA6+(AVERAGE(Z$3:Z7)-Z7-$C$128)))</f>
        <v>0</v>
      </c>
      <c r="AB7" s="3">
        <v>80</v>
      </c>
      <c r="AC7" s="3">
        <f>MAX(0,(AC6+(AVERAGE(AB$3:AB7)-AB7-$C$128)))</f>
        <v>2.3259161080974495</v>
      </c>
      <c r="AD7" s="3">
        <v>88</v>
      </c>
      <c r="AE7" s="3">
        <f>MAX(0,(AE6+(AVERAGE(AD$3:AD7)-AD7-$C$128)))</f>
        <v>0</v>
      </c>
      <c r="AF7" s="3">
        <v>90</v>
      </c>
      <c r="AG7" s="3">
        <f>MAX(0,(AG6+(AVERAGE(AF$3:AF7)-AF7-$C$128)))</f>
        <v>0</v>
      </c>
      <c r="AH7" s="3">
        <v>100</v>
      </c>
      <c r="AI7" s="3">
        <f>MAX(0,(AI6+(AVERAGE(AH$3:AH7)-AH7-$C$128)))</f>
        <v>0</v>
      </c>
      <c r="AJ7" s="3">
        <v>83</v>
      </c>
      <c r="AK7" s="3">
        <f>MAX(0,(AK6+(AVERAGE(AJ$3:AJ7)-AJ7-$C$128)))</f>
        <v>0</v>
      </c>
      <c r="AL7" s="3">
        <v>86</v>
      </c>
      <c r="AM7" s="3">
        <f>MAX(0,(AM6+(AVERAGE(AL$3:AL7)-AL7-$C$128)))</f>
        <v>0</v>
      </c>
      <c r="AN7" s="3">
        <v>84</v>
      </c>
      <c r="AO7" s="3">
        <f>MAX(0,(AO6+(AVERAGE(AN$3:AN7)-AN7-$C$128)))</f>
        <v>0</v>
      </c>
      <c r="AP7" s="3">
        <f t="shared" si="0"/>
        <v>88.25</v>
      </c>
      <c r="AQ7" s="3">
        <f>MAX(0,(AQ6+(AVERAGE(AP$3:AP7)-AP7-$C$128)))</f>
        <v>0</v>
      </c>
      <c r="AR7" s="3"/>
      <c r="AT7" s="12">
        <v>82</v>
      </c>
      <c r="AU7" s="13">
        <v>79</v>
      </c>
      <c r="AV7" s="13">
        <v>109</v>
      </c>
      <c r="AW7" s="13">
        <v>95</v>
      </c>
      <c r="AX7" s="13">
        <v>90</v>
      </c>
      <c r="AY7" s="13">
        <v>67</v>
      </c>
      <c r="AZ7" s="13">
        <v>93</v>
      </c>
      <c r="BA7" s="13">
        <v>47</v>
      </c>
      <c r="BB7" s="13">
        <v>89</v>
      </c>
      <c r="BC7" s="14">
        <v>87</v>
      </c>
    </row>
    <row r="8" spans="1:55" x14ac:dyDescent="0.2">
      <c r="A8" s="6" t="d">
        <v>2018-07-06</v>
      </c>
      <c r="B8" s="5">
        <v>93</v>
      </c>
      <c r="C8" s="3">
        <f>MAX(0,(C7+(AVERAGE(B$3:B8)-B8-$C$128)))</f>
        <v>0</v>
      </c>
      <c r="D8" s="3">
        <v>84</v>
      </c>
      <c r="E8" s="3">
        <f>MAX(0,(E7+(AVERAGE(D$3:D8)-D8-$C$128)))</f>
        <v>0</v>
      </c>
      <c r="F8" s="3">
        <v>89</v>
      </c>
      <c r="G8" s="3">
        <f>MAX(0,(G7+(AVERAGE(F$3:F8)-F8-$C$128)))</f>
        <v>0</v>
      </c>
      <c r="H8" s="3">
        <v>91</v>
      </c>
      <c r="I8" s="3">
        <f>MAX(0,(I7+(AVERAGE(H$3:H8)-H8-$C$128)))</f>
        <v>0</v>
      </c>
      <c r="J8" s="3">
        <v>96</v>
      </c>
      <c r="K8" s="3">
        <f>MAX(0,(K7+(AVERAGE(J$3:J8)-J8-$C$128)))</f>
        <v>0</v>
      </c>
      <c r="L8" s="3">
        <v>87</v>
      </c>
      <c r="M8" s="3">
        <f>MAX(0,(M7+(AVERAGE(L$3:L8)-L8-$C$128)))</f>
        <v>0</v>
      </c>
      <c r="N8" s="3">
        <v>93</v>
      </c>
      <c r="O8" s="3">
        <f>MAX(0,(O7+(AVERAGE(N$3:N8)-N8-$C$128)))</f>
        <v>0</v>
      </c>
      <c r="P8" s="3">
        <v>84</v>
      </c>
      <c r="Q8" s="3">
        <f>MAX(0,(Q7+(AVERAGE(P$3:P8)-P8-$C$128)))</f>
        <v>0</v>
      </c>
      <c r="R8" s="3">
        <v>90</v>
      </c>
      <c r="S8" s="3">
        <f>MAX(0,(S7+(AVERAGE(R$3:R8)-R8-$C$128)))</f>
        <v>0</v>
      </c>
      <c r="T8" s="3">
        <v>82</v>
      </c>
      <c r="U8" s="3">
        <f>MAX(0,(U7+(AVERAGE(T$3:T8)-T8-$C$128)))</f>
        <v>0</v>
      </c>
      <c r="V8" s="3">
        <v>81</v>
      </c>
      <c r="W8" s="3">
        <f>MAX(0,(W7+(AVERAGE(V$3:V8)-V8-$C$128)))</f>
        <v>2.4925827747641209</v>
      </c>
      <c r="X8" s="3">
        <v>87</v>
      </c>
      <c r="Y8" s="3">
        <f>MAX(0,(Y7+(AVERAGE(X$3:X8)-X8-$C$128)))</f>
        <v>0</v>
      </c>
      <c r="Z8" s="3">
        <v>82</v>
      </c>
      <c r="AA8" s="3">
        <f>MAX(0,(AA7+(AVERAGE(Z$3:Z8)-Z8-$C$128)))</f>
        <v>0</v>
      </c>
      <c r="AB8" s="3">
        <v>87</v>
      </c>
      <c r="AC8" s="3">
        <f>MAX(0,(AC7+(AVERAGE(AB$3:AB8)-AB8-$C$128)))</f>
        <v>0</v>
      </c>
      <c r="AD8" s="3">
        <v>89</v>
      </c>
      <c r="AE8" s="3">
        <f>MAX(0,(AE7+(AVERAGE(AD$3:AD8)-AD8-$C$128)))</f>
        <v>0</v>
      </c>
      <c r="AF8" s="3">
        <v>90</v>
      </c>
      <c r="AG8" s="3">
        <f>MAX(0,(AG7+(AVERAGE(AF$3:AF8)-AF8-$C$128)))</f>
        <v>0</v>
      </c>
      <c r="AH8" s="3">
        <v>98</v>
      </c>
      <c r="AI8" s="3">
        <f>MAX(0,(AI7+(AVERAGE(AH$3:AH8)-AH8-$C$128)))</f>
        <v>0</v>
      </c>
      <c r="AJ8" s="3">
        <v>83</v>
      </c>
      <c r="AK8" s="3">
        <f>MAX(0,(AK7+(AVERAGE(AJ$3:AJ8)-AJ8-$C$128)))</f>
        <v>0</v>
      </c>
      <c r="AL8" s="3">
        <v>87</v>
      </c>
      <c r="AM8" s="3">
        <f>MAX(0,(AM7+(AVERAGE(AL$3:AL8)-AL8-$C$128)))</f>
        <v>0</v>
      </c>
      <c r="AN8" s="3">
        <v>84</v>
      </c>
      <c r="AO8" s="3">
        <f>MAX(0,(AO7+(AVERAGE(AN$3:AN8)-AN8-$C$128)))</f>
        <v>0</v>
      </c>
      <c r="AP8" s="3">
        <f t="shared" si="0"/>
        <v>87.85</v>
      </c>
      <c r="AQ8" s="3">
        <f>MAX(0,(AQ7+(AVERAGE(AP$3:AP8)-AP8-$C$128)))</f>
        <v>0</v>
      </c>
      <c r="AR8" s="3"/>
      <c r="AT8" s="21" t="d">
        <v>2018-09-21</v>
      </c>
      <c r="AU8" s="22" t="d">
        <v>2018-09-18</v>
      </c>
      <c r="AV8" s="22" t="d">
        <v>2018-10-18</v>
      </c>
      <c r="AW8" s="22" t="d">
        <v>2018-10-04</v>
      </c>
      <c r="AX8" s="22" t="d">
        <v>2018-09-29</v>
      </c>
      <c r="AY8" s="22" t="d">
        <v>2018-09-06</v>
      </c>
      <c r="AZ8" s="22" t="d">
        <v>2018-10-02</v>
      </c>
      <c r="BA8" s="22" t="d">
        <v>2018-08-17</v>
      </c>
      <c r="BB8" s="22" t="d">
        <v>2018-09-28</v>
      </c>
      <c r="BC8" s="23" t="d">
        <v>2018-09-26</v>
      </c>
    </row>
    <row r="9" spans="1:55" x14ac:dyDescent="0.2">
      <c r="A9" s="6" t="d">
        <v>2018-07-07</v>
      </c>
      <c r="B9" s="5">
        <v>93</v>
      </c>
      <c r="C9" s="3">
        <f>MAX(0,(C8+(AVERAGE(B$3:B9)-B9-$C$128)))</f>
        <v>0</v>
      </c>
      <c r="D9" s="3">
        <v>75</v>
      </c>
      <c r="E9" s="3">
        <f>MAX(0,(E8+(AVERAGE(D$3:D9)-D9-$C$128)))</f>
        <v>4.4687732509545883</v>
      </c>
      <c r="F9" s="3">
        <v>93</v>
      </c>
      <c r="G9" s="3">
        <f>MAX(0,(G8+(AVERAGE(F$3:F9)-F9-$C$128)))</f>
        <v>0</v>
      </c>
      <c r="H9" s="3">
        <v>82</v>
      </c>
      <c r="I9" s="3">
        <f>MAX(0,(I8+(AVERAGE(H$3:H9)-H9-$C$128)))</f>
        <v>0</v>
      </c>
      <c r="J9" s="3">
        <v>96</v>
      </c>
      <c r="K9" s="3">
        <f>MAX(0,(K8+(AVERAGE(J$3:J9)-J9-$C$128)))</f>
        <v>0</v>
      </c>
      <c r="L9" s="3">
        <v>87</v>
      </c>
      <c r="M9" s="3">
        <f>MAX(0,(M8+(AVERAGE(L$3:L9)-L9-$C$128)))</f>
        <v>0</v>
      </c>
      <c r="N9" s="3">
        <v>89</v>
      </c>
      <c r="O9" s="3">
        <f>MAX(0,(O8+(AVERAGE(N$3:N9)-N9-$C$128)))</f>
        <v>0</v>
      </c>
      <c r="P9" s="3">
        <v>87</v>
      </c>
      <c r="Q9" s="3">
        <f>MAX(0,(Q8+(AVERAGE(P$3:P9)-P9-$C$128)))</f>
        <v>0</v>
      </c>
      <c r="R9" s="3">
        <v>89</v>
      </c>
      <c r="S9" s="3">
        <f>MAX(0,(S8+(AVERAGE(R$3:R9)-R9-$C$128)))</f>
        <v>0</v>
      </c>
      <c r="T9" s="3">
        <v>76</v>
      </c>
      <c r="U9" s="3">
        <f>MAX(0,(U8+(AVERAGE(T$3:T9)-T9-$C$128)))</f>
        <v>2.8973446795260189</v>
      </c>
      <c r="V9" s="3">
        <v>80</v>
      </c>
      <c r="W9" s="3">
        <f>MAX(0,(W8+(AVERAGE(V$3:V9)-V9-$C$128)))</f>
        <v>4.5327845971472787</v>
      </c>
      <c r="X9" s="3">
        <v>82</v>
      </c>
      <c r="Y9" s="3">
        <f>MAX(0,(Y8+(AVERAGE(X$3:X9)-X9-$C$128)))</f>
        <v>0</v>
      </c>
      <c r="Z9" s="3">
        <v>88</v>
      </c>
      <c r="AA9" s="3">
        <f>MAX(0,(AA8+(AVERAGE(Z$3:Z9)-Z9-$C$128)))</f>
        <v>0</v>
      </c>
      <c r="AB9" s="3">
        <v>86</v>
      </c>
      <c r="AC9" s="3">
        <f>MAX(0,(AC8+(AVERAGE(AB$3:AB9)-AB9-$C$128)))</f>
        <v>0</v>
      </c>
      <c r="AD9" s="3">
        <v>94</v>
      </c>
      <c r="AE9" s="3">
        <f>MAX(0,(AE8+(AVERAGE(AD$3:AD9)-AD9-$C$128)))</f>
        <v>0</v>
      </c>
      <c r="AF9" s="3">
        <v>94</v>
      </c>
      <c r="AG9" s="3">
        <f>MAX(0,(AG8+(AVERAGE(AF$3:AF9)-AF9-$C$128)))</f>
        <v>0</v>
      </c>
      <c r="AH9" s="3">
        <v>93</v>
      </c>
      <c r="AI9" s="3">
        <f>MAX(0,(AI8+(AVERAGE(AH$3:AH9)-AH9-$C$128)))</f>
        <v>0</v>
      </c>
      <c r="AJ9" s="3">
        <v>79</v>
      </c>
      <c r="AK9" s="3">
        <f>MAX(0,(AK8+(AVERAGE(AJ$3:AJ9)-AJ9-$C$128)))</f>
        <v>0</v>
      </c>
      <c r="AL9" s="3">
        <v>89</v>
      </c>
      <c r="AM9" s="3">
        <f>MAX(0,(AM8+(AVERAGE(AL$3:AL9)-AL9-$C$128)))</f>
        <v>0</v>
      </c>
      <c r="AN9" s="3">
        <v>90</v>
      </c>
      <c r="AO9" s="3">
        <f>MAX(0,(AO8+(AVERAGE(AN$3:AN9)-AN9-$C$128)))</f>
        <v>0</v>
      </c>
      <c r="AP9" s="3">
        <f t="shared" si="0"/>
        <v>87.1</v>
      </c>
      <c r="AQ9" s="3">
        <f>MAX(0,(AQ8+(AVERAGE(AP$3:AP9)-AP9-$C$128)))</f>
        <v>0</v>
      </c>
      <c r="AR9" s="3"/>
    </row>
    <row r="10" spans="1:55" x14ac:dyDescent="0.2">
      <c r="A10" s="6" t="d">
        <v>2018-07-08</v>
      </c>
      <c r="B10" s="5">
        <v>91</v>
      </c>
      <c r="C10" s="3">
        <f>MAX(0,(C9+(AVERAGE(B$3:B10)-B10-$C$128)))</f>
        <v>0</v>
      </c>
      <c r="D10" s="3">
        <v>87</v>
      </c>
      <c r="E10" s="3">
        <f>MAX(0,(E9+(AVERAGE(D$3:D10)-D10-$C$128)))</f>
        <v>0</v>
      </c>
      <c r="F10" s="3">
        <v>95</v>
      </c>
      <c r="G10" s="3">
        <f>MAX(0,(G9+(AVERAGE(F$3:F10)-F10-$C$128)))</f>
        <v>0</v>
      </c>
      <c r="H10" s="3">
        <v>86</v>
      </c>
      <c r="I10" s="3">
        <f>MAX(0,(I9+(AVERAGE(H$3:H10)-H10-$C$128)))</f>
        <v>0</v>
      </c>
      <c r="J10" s="3">
        <v>91</v>
      </c>
      <c r="K10" s="3">
        <f>MAX(0,(K9+(AVERAGE(J$3:J10)-J10-$C$128)))</f>
        <v>0</v>
      </c>
      <c r="L10" s="3">
        <v>89</v>
      </c>
      <c r="M10" s="3">
        <f>MAX(0,(M9+(AVERAGE(L$3:L10)-L10-$C$128)))</f>
        <v>0</v>
      </c>
      <c r="N10" s="3">
        <v>89</v>
      </c>
      <c r="O10" s="3">
        <f>MAX(0,(O9+(AVERAGE(N$3:N10)-N10-$C$128)))</f>
        <v>0</v>
      </c>
      <c r="P10" s="3">
        <v>90</v>
      </c>
      <c r="Q10" s="3">
        <f>MAX(0,(Q9+(AVERAGE(P$3:P10)-P10-$C$128)))</f>
        <v>0</v>
      </c>
      <c r="R10" s="3">
        <v>87</v>
      </c>
      <c r="S10" s="3">
        <f>MAX(0,(S9+(AVERAGE(R$3:R10)-R10-$C$128)))</f>
        <v>0</v>
      </c>
      <c r="T10" s="3">
        <v>88</v>
      </c>
      <c r="U10" s="3">
        <f>MAX(0,(U9+(AVERAGE(T$3:T10)-T10-$C$128)))</f>
        <v>0</v>
      </c>
      <c r="V10" s="3">
        <v>82</v>
      </c>
      <c r="W10" s="3">
        <f>MAX(0,(W9+(AVERAGE(V$3:V10)-V10-$C$128)))</f>
        <v>3.7337007052447282</v>
      </c>
      <c r="X10" s="3">
        <v>82</v>
      </c>
      <c r="Y10" s="3">
        <f>MAX(0,(Y9+(AVERAGE(X$3:X10)-X10-$C$128)))</f>
        <v>0</v>
      </c>
      <c r="Z10" s="3">
        <v>90</v>
      </c>
      <c r="AA10" s="3">
        <f>MAX(0,(AA9+(AVERAGE(Z$3:Z10)-Z10-$C$128)))</f>
        <v>0</v>
      </c>
      <c r="AB10" s="3">
        <v>82</v>
      </c>
      <c r="AC10" s="3">
        <f>MAX(0,(AC9+(AVERAGE(AB$3:AB10)-AB10-$C$128)))</f>
        <v>0</v>
      </c>
      <c r="AD10" s="3">
        <v>97</v>
      </c>
      <c r="AE10" s="3">
        <f>MAX(0,(AE9+(AVERAGE(AD$3:AD10)-AD10-$C$128)))</f>
        <v>0</v>
      </c>
      <c r="AF10" s="3">
        <v>94</v>
      </c>
      <c r="AG10" s="3">
        <f>MAX(0,(AG9+(AVERAGE(AF$3:AF10)-AF10-$C$128)))</f>
        <v>0</v>
      </c>
      <c r="AH10" s="3">
        <v>95</v>
      </c>
      <c r="AI10" s="3">
        <f>MAX(0,(AI9+(AVERAGE(AH$3:AH10)-AH10-$C$128)))</f>
        <v>0</v>
      </c>
      <c r="AJ10" s="3">
        <v>88</v>
      </c>
      <c r="AK10" s="3">
        <f>MAX(0,(AK9+(AVERAGE(AJ$3:AJ10)-AJ10-$C$128)))</f>
        <v>0</v>
      </c>
      <c r="AL10" s="3">
        <v>90</v>
      </c>
      <c r="AM10" s="3">
        <f>MAX(0,(AM9+(AVERAGE(AL$3:AL10)-AL10-$C$128)))</f>
        <v>0</v>
      </c>
      <c r="AN10" s="3">
        <v>90</v>
      </c>
      <c r="AO10" s="3">
        <f>MAX(0,(AO9+(AVERAGE(AN$3:AN10)-AN10-$C$128)))</f>
        <v>0</v>
      </c>
      <c r="AP10" s="3">
        <f t="shared" si="0"/>
        <v>89.15</v>
      </c>
      <c r="AQ10" s="3">
        <f>MAX(0,(AQ9+(AVERAGE(AP$3:AP10)-AP10-$C$128)))</f>
        <v>0</v>
      </c>
      <c r="AR10" s="3"/>
    </row>
    <row r="11" spans="1:55" x14ac:dyDescent="0.2">
      <c r="A11" s="6" t="d">
        <v>2018-07-09</v>
      </c>
      <c r="B11" s="5">
        <v>93</v>
      </c>
      <c r="C11" s="3">
        <f>MAX(0,(C10+(AVERAGE(B$3:B11)-B11-$C$128)))</f>
        <v>0</v>
      </c>
      <c r="D11" s="3">
        <v>84</v>
      </c>
      <c r="E11" s="3">
        <f>MAX(0,(E10+(AVERAGE(D$3:D11)-D11-$C$128)))</f>
        <v>0</v>
      </c>
      <c r="F11" s="3">
        <v>95</v>
      </c>
      <c r="G11" s="3">
        <f>MAX(0,(G10+(AVERAGE(F$3:F11)-F11-$C$128)))</f>
        <v>0</v>
      </c>
      <c r="H11" s="3">
        <v>87</v>
      </c>
      <c r="I11" s="3">
        <f>MAX(0,(I10+(AVERAGE(H$3:H11)-H11-$C$128)))</f>
        <v>0</v>
      </c>
      <c r="J11" s="3">
        <v>96</v>
      </c>
      <c r="K11" s="3">
        <f>MAX(0,(K10+(AVERAGE(J$3:J11)-J11-$C$128)))</f>
        <v>0</v>
      </c>
      <c r="L11" s="3">
        <v>91</v>
      </c>
      <c r="M11" s="3">
        <f>MAX(0,(M10+(AVERAGE(L$3:L11)-L11-$C$128)))</f>
        <v>0</v>
      </c>
      <c r="N11" s="3">
        <v>90</v>
      </c>
      <c r="O11" s="3">
        <f>MAX(0,(O10+(AVERAGE(N$3:N11)-N11-$C$128)))</f>
        <v>0</v>
      </c>
      <c r="P11" s="3">
        <v>89</v>
      </c>
      <c r="Q11" s="3">
        <f>MAX(0,(Q10+(AVERAGE(P$3:P11)-P11-$C$128)))</f>
        <v>0</v>
      </c>
      <c r="R11" s="3">
        <v>88</v>
      </c>
      <c r="S11" s="3">
        <f>MAX(0,(S10+(AVERAGE(R$3:R11)-R11-$C$128)))</f>
        <v>0</v>
      </c>
      <c r="T11" s="3">
        <v>89</v>
      </c>
      <c r="U11" s="3">
        <f>MAX(0,(U10+(AVERAGE(T$3:T11)-T11-$C$128)))</f>
        <v>0</v>
      </c>
      <c r="V11" s="3">
        <v>84</v>
      </c>
      <c r="W11" s="3">
        <f>MAX(0,(W10+(AVERAGE(V$3:V11)-V11-$C$128)))</f>
        <v>0.50406125778662059</v>
      </c>
      <c r="X11" s="3">
        <v>89</v>
      </c>
      <c r="Y11" s="3">
        <f>MAX(0,(Y10+(AVERAGE(X$3:X11)-X11-$C$128)))</f>
        <v>0</v>
      </c>
      <c r="Z11" s="3">
        <v>89</v>
      </c>
      <c r="AA11" s="3">
        <f>MAX(0,(AA10+(AVERAGE(Z$3:Z11)-Z11-$C$128)))</f>
        <v>0</v>
      </c>
      <c r="AB11" s="3">
        <v>84</v>
      </c>
      <c r="AC11" s="3">
        <f>MAX(0,(AC10+(AVERAGE(AB$3:AB11)-AB11-$C$128)))</f>
        <v>0</v>
      </c>
      <c r="AD11" s="3">
        <v>96</v>
      </c>
      <c r="AE11" s="3">
        <f>MAX(0,(AE10+(AVERAGE(AD$3:AD11)-AD11-$C$128)))</f>
        <v>0</v>
      </c>
      <c r="AF11" s="3">
        <v>91</v>
      </c>
      <c r="AG11" s="3">
        <f>MAX(0,(AG10+(AVERAGE(AF$3:AF11)-AF11-$C$128)))</f>
        <v>0</v>
      </c>
      <c r="AH11" s="3">
        <v>97</v>
      </c>
      <c r="AI11" s="3">
        <f>MAX(0,(AI10+(AVERAGE(AH$3:AH11)-AH11-$C$128)))</f>
        <v>0</v>
      </c>
      <c r="AJ11" s="3">
        <v>88</v>
      </c>
      <c r="AK11" s="3">
        <f>MAX(0,(AK10+(AVERAGE(AJ$3:AJ11)-AJ11-$C$128)))</f>
        <v>0</v>
      </c>
      <c r="AL11" s="3">
        <v>90</v>
      </c>
      <c r="AM11" s="3">
        <f>MAX(0,(AM10+(AVERAGE(AL$3:AL11)-AL11-$C$128)))</f>
        <v>0</v>
      </c>
      <c r="AN11" s="3">
        <v>91</v>
      </c>
      <c r="AO11" s="3">
        <f>MAX(0,(AO10+(AVERAGE(AN$3:AN11)-AN11-$C$128)))</f>
        <v>0</v>
      </c>
      <c r="AP11" s="3">
        <f t="shared" si="0"/>
        <v>90.05</v>
      </c>
      <c r="AQ11" s="3">
        <f>MAX(0,(AQ10+(AVERAGE(AP$3:AP11)-AP11-$C$128)))</f>
        <v>0</v>
      </c>
      <c r="AR11" s="3"/>
    </row>
    <row r="12" spans="1:55" x14ac:dyDescent="0.2">
      <c r="A12" s="6" t="d">
        <v>2018-07-10</v>
      </c>
      <c r="B12" s="5">
        <v>93</v>
      </c>
      <c r="C12" s="3">
        <f>MAX(0,(C11+(AVERAGE(B$3:B12)-B12-$C$128)))</f>
        <v>0</v>
      </c>
      <c r="D12" s="3">
        <v>87</v>
      </c>
      <c r="E12" s="3">
        <f>MAX(0,(E11+(AVERAGE(D$3:D12)-D12-$C$128)))</f>
        <v>0</v>
      </c>
      <c r="F12" s="3">
        <v>91</v>
      </c>
      <c r="G12" s="3">
        <f>MAX(0,(G11+(AVERAGE(F$3:F12)-F12-$C$128)))</f>
        <v>0</v>
      </c>
      <c r="H12" s="3">
        <v>87</v>
      </c>
      <c r="I12" s="3">
        <f>MAX(0,(I11+(AVERAGE(H$3:H12)-H12-$C$128)))</f>
        <v>0</v>
      </c>
      <c r="J12" s="3">
        <v>99</v>
      </c>
      <c r="K12" s="3">
        <f>MAX(0,(K11+(AVERAGE(J$3:J12)-J12-$C$128)))</f>
        <v>0</v>
      </c>
      <c r="L12" s="3">
        <v>87</v>
      </c>
      <c r="M12" s="3">
        <f>MAX(0,(M11+(AVERAGE(L$3:L12)-L12-$C$128)))</f>
        <v>0</v>
      </c>
      <c r="N12" s="3">
        <v>91</v>
      </c>
      <c r="O12" s="3">
        <f>MAX(0,(O11+(AVERAGE(N$3:N12)-N12-$C$128)))</f>
        <v>0</v>
      </c>
      <c r="P12" s="3">
        <v>84</v>
      </c>
      <c r="Q12" s="3">
        <f>MAX(0,(Q11+(AVERAGE(P$3:P12)-P12-$C$128)))</f>
        <v>0</v>
      </c>
      <c r="R12" s="3">
        <v>89</v>
      </c>
      <c r="S12" s="3">
        <f>MAX(0,(S11+(AVERAGE(R$3:R12)-R12-$C$128)))</f>
        <v>0</v>
      </c>
      <c r="T12" s="3">
        <v>78</v>
      </c>
      <c r="U12" s="3">
        <f>MAX(0,(U11+(AVERAGE(T$3:T12)-T12-$C$128)))</f>
        <v>0.72591610809745521</v>
      </c>
      <c r="V12" s="3">
        <v>84</v>
      </c>
      <c r="W12" s="3">
        <f>MAX(0,(W11+(AVERAGE(V$3:V12)-V12-$C$128)))</f>
        <v>0</v>
      </c>
      <c r="X12" s="3">
        <v>86</v>
      </c>
      <c r="Y12" s="3">
        <f>MAX(0,(Y11+(AVERAGE(X$3:X12)-X12-$C$128)))</f>
        <v>0</v>
      </c>
      <c r="Z12" s="3">
        <v>87</v>
      </c>
      <c r="AA12" s="3">
        <f>MAX(0,(AA11+(AVERAGE(Z$3:Z12)-Z12-$C$128)))</f>
        <v>0</v>
      </c>
      <c r="AB12" s="3">
        <v>84</v>
      </c>
      <c r="AC12" s="3">
        <f>MAX(0,(AC11+(AVERAGE(AB$3:AB12)-AB12-$C$128)))</f>
        <v>0</v>
      </c>
      <c r="AD12" s="3">
        <v>90</v>
      </c>
      <c r="AE12" s="3">
        <f>MAX(0,(AE11+(AVERAGE(AD$3:AD12)-AD12-$C$128)))</f>
        <v>0</v>
      </c>
      <c r="AF12" s="3">
        <v>92</v>
      </c>
      <c r="AG12" s="3">
        <f>MAX(0,(AG11+(AVERAGE(AF$3:AF12)-AF12-$C$128)))</f>
        <v>0</v>
      </c>
      <c r="AH12" s="3">
        <v>95</v>
      </c>
      <c r="AI12" s="3">
        <f>MAX(0,(AI11+(AVERAGE(AH$3:AH12)-AH12-$C$128)))</f>
        <v>0</v>
      </c>
      <c r="AJ12" s="3">
        <v>87</v>
      </c>
      <c r="AK12" s="3">
        <f>MAX(0,(AK11+(AVERAGE(AJ$3:AJ12)-AJ12-$C$128)))</f>
        <v>0</v>
      </c>
      <c r="AL12" s="3">
        <v>87</v>
      </c>
      <c r="AM12" s="3">
        <f>MAX(0,(AM11+(AVERAGE(AL$3:AL12)-AL12-$C$128)))</f>
        <v>0</v>
      </c>
      <c r="AN12" s="3">
        <v>93</v>
      </c>
      <c r="AO12" s="3">
        <f>MAX(0,(AO11+(AVERAGE(AN$3:AN12)-AN12-$C$128)))</f>
        <v>0</v>
      </c>
      <c r="AP12" s="3">
        <f t="shared" si="0"/>
        <v>88.55</v>
      </c>
      <c r="AQ12" s="3">
        <f>MAX(0,(AQ11+(AVERAGE(AP$3:AP12)-AP12-$C$128)))</f>
        <v>0</v>
      </c>
      <c r="AR12" s="3"/>
    </row>
    <row r="13" spans="1:55" x14ac:dyDescent="0.2">
      <c r="A13" s="6" t="d">
        <v>2018-07-11</v>
      </c>
      <c r="B13" s="5">
        <v>90</v>
      </c>
      <c r="C13" s="3">
        <f>MAX(0,(C12+(AVERAGE(B$3:B13)-B13-$C$128)))</f>
        <v>0</v>
      </c>
      <c r="D13" s="3">
        <v>84</v>
      </c>
      <c r="E13" s="3">
        <f>MAX(0,(E12+(AVERAGE(D$3:D13)-D13-$C$128)))</f>
        <v>0</v>
      </c>
      <c r="F13" s="3">
        <v>91</v>
      </c>
      <c r="G13" s="3">
        <f>MAX(0,(G12+(AVERAGE(F$3:F13)-F13-$C$128)))</f>
        <v>0</v>
      </c>
      <c r="H13" s="3">
        <v>82</v>
      </c>
      <c r="I13" s="3">
        <f>MAX(0,(I12+(AVERAGE(H$3:H13)-H13-$C$128)))</f>
        <v>0</v>
      </c>
      <c r="J13" s="3">
        <v>96</v>
      </c>
      <c r="K13" s="3">
        <f>MAX(0,(K12+(AVERAGE(J$3:J13)-J13-$C$128)))</f>
        <v>0</v>
      </c>
      <c r="L13" s="3">
        <v>90</v>
      </c>
      <c r="M13" s="3">
        <f>MAX(0,(M12+(AVERAGE(L$3:L13)-L13-$C$128)))</f>
        <v>0</v>
      </c>
      <c r="N13" s="3">
        <v>84</v>
      </c>
      <c r="O13" s="3">
        <f>MAX(0,(O12+(AVERAGE(N$3:N13)-N13-$C$128)))</f>
        <v>0</v>
      </c>
      <c r="P13" s="3">
        <v>84</v>
      </c>
      <c r="Q13" s="3">
        <f>MAX(0,(Q12+(AVERAGE(P$3:P13)-P13-$C$128)))</f>
        <v>0</v>
      </c>
      <c r="R13" s="3">
        <v>90</v>
      </c>
      <c r="S13" s="3">
        <f>MAX(0,(S12+(AVERAGE(R$3:R13)-R13-$C$128)))</f>
        <v>0</v>
      </c>
      <c r="T13" s="3">
        <v>83</v>
      </c>
      <c r="U13" s="3">
        <f>MAX(0,(U12+(AVERAGE(T$3:T13)-T13-$C$128)))</f>
        <v>0</v>
      </c>
      <c r="V13" s="3">
        <v>90</v>
      </c>
      <c r="W13" s="3">
        <f>MAX(0,(W12+(AVERAGE(V$3:V13)-V13-$C$128)))</f>
        <v>0</v>
      </c>
      <c r="X13" s="3">
        <v>85</v>
      </c>
      <c r="Y13" s="3">
        <f>MAX(0,(Y12+(AVERAGE(X$3:X13)-X13-$C$128)))</f>
        <v>0</v>
      </c>
      <c r="Z13" s="3">
        <v>89</v>
      </c>
      <c r="AA13" s="3">
        <f>MAX(0,(AA12+(AVERAGE(Z$3:Z13)-Z13-$C$128)))</f>
        <v>0</v>
      </c>
      <c r="AB13" s="3">
        <v>86</v>
      </c>
      <c r="AC13" s="3">
        <f>MAX(0,(AC12+(AVERAGE(AB$3:AB13)-AB13-$C$128)))</f>
        <v>0</v>
      </c>
      <c r="AD13" s="3">
        <v>93</v>
      </c>
      <c r="AE13" s="3">
        <f>MAX(0,(AE12+(AVERAGE(AD$3:AD13)-AD13-$C$128)))</f>
        <v>0</v>
      </c>
      <c r="AF13" s="3">
        <v>95</v>
      </c>
      <c r="AG13" s="3">
        <f>MAX(0,(AG12+(AVERAGE(AF$3:AF13)-AF13-$C$128)))</f>
        <v>0</v>
      </c>
      <c r="AH13" s="3">
        <v>90</v>
      </c>
      <c r="AI13" s="3">
        <f>MAX(0,(AI12+(AVERAGE(AH$3:AH13)-AH13-$C$128)))</f>
        <v>0</v>
      </c>
      <c r="AJ13" s="3">
        <v>80</v>
      </c>
      <c r="AK13" s="3">
        <f>MAX(0,(AK12+(AVERAGE(AJ$3:AJ13)-AJ13-$C$128)))</f>
        <v>0</v>
      </c>
      <c r="AL13" s="3">
        <v>85</v>
      </c>
      <c r="AM13" s="3">
        <f>MAX(0,(AM12+(AVERAGE(AL$3:AL13)-AL13-$C$128)))</f>
        <v>0</v>
      </c>
      <c r="AN13" s="3">
        <v>92</v>
      </c>
      <c r="AO13" s="3">
        <f>MAX(0,(AO12+(AVERAGE(AN$3:AN13)-AN13-$C$128)))</f>
        <v>0</v>
      </c>
      <c r="AP13" s="3">
        <f t="shared" si="0"/>
        <v>87.95</v>
      </c>
      <c r="AQ13" s="3">
        <f>MAX(0,(AQ12+(AVERAGE(AP$3:AP13)-AP13-$C$128)))</f>
        <v>0</v>
      </c>
      <c r="AR13" s="3"/>
    </row>
    <row r="14" spans="1:55" x14ac:dyDescent="0.2">
      <c r="A14" s="6" t="d">
        <v>2018-07-12</v>
      </c>
      <c r="B14" s="5">
        <v>91</v>
      </c>
      <c r="C14" s="3">
        <f>MAX(0,(C13+(AVERAGE(B$3:B14)-B14-$C$128)))</f>
        <v>0</v>
      </c>
      <c r="D14" s="3">
        <v>88</v>
      </c>
      <c r="E14" s="3">
        <f>MAX(0,(E13+(AVERAGE(D$3:D14)-D14-$C$128)))</f>
        <v>0</v>
      </c>
      <c r="F14" s="3">
        <v>86</v>
      </c>
      <c r="G14" s="3">
        <f>MAX(0,(G13+(AVERAGE(F$3:F14)-F14-$C$128)))</f>
        <v>0</v>
      </c>
      <c r="H14" s="3">
        <v>77</v>
      </c>
      <c r="I14" s="3">
        <f>MAX(0,(I13+(AVERAGE(H$3:H14)-H14-$C$128)))</f>
        <v>1.5759161080974495</v>
      </c>
      <c r="J14" s="3">
        <v>93</v>
      </c>
      <c r="K14" s="3">
        <f>MAX(0,(K13+(AVERAGE(J$3:J14)-J14-$C$128)))</f>
        <v>0</v>
      </c>
      <c r="L14" s="3">
        <v>90</v>
      </c>
      <c r="M14" s="3">
        <f>MAX(0,(M13+(AVERAGE(L$3:L14)-L14-$C$128)))</f>
        <v>0</v>
      </c>
      <c r="N14" s="3">
        <v>77</v>
      </c>
      <c r="O14" s="3">
        <f>MAX(0,(O13+(AVERAGE(N$3:N14)-N14-$C$128)))</f>
        <v>4.8259161080974495</v>
      </c>
      <c r="P14" s="3">
        <v>86</v>
      </c>
      <c r="Q14" s="3">
        <f>MAX(0,(Q13+(AVERAGE(P$3:P14)-P14-$C$128)))</f>
        <v>0</v>
      </c>
      <c r="R14" s="3">
        <v>89</v>
      </c>
      <c r="S14" s="3">
        <f>MAX(0,(S13+(AVERAGE(R$3:R14)-R14-$C$128)))</f>
        <v>0</v>
      </c>
      <c r="T14" s="3">
        <v>86</v>
      </c>
      <c r="U14" s="3">
        <f>MAX(0,(U13+(AVERAGE(T$3:T14)-T14-$C$128)))</f>
        <v>0</v>
      </c>
      <c r="V14" s="3">
        <v>91</v>
      </c>
      <c r="W14" s="3">
        <f>MAX(0,(W13+(AVERAGE(V$3:V14)-V14-$C$128)))</f>
        <v>0</v>
      </c>
      <c r="X14" s="3">
        <v>87</v>
      </c>
      <c r="Y14" s="3">
        <f>MAX(0,(Y13+(AVERAGE(X$3:X14)-X14-$C$128)))</f>
        <v>0</v>
      </c>
      <c r="Z14" s="3">
        <v>93</v>
      </c>
      <c r="AA14" s="3">
        <f>MAX(0,(AA13+(AVERAGE(Z$3:Z14)-Z14-$C$128)))</f>
        <v>0</v>
      </c>
      <c r="AB14" s="3">
        <v>90</v>
      </c>
      <c r="AC14" s="3">
        <f>MAX(0,(AC13+(AVERAGE(AB$3:AB14)-AB14-$C$128)))</f>
        <v>0</v>
      </c>
      <c r="AD14" s="3">
        <v>90</v>
      </c>
      <c r="AE14" s="3">
        <f>MAX(0,(AE13+(AVERAGE(AD$3:AD14)-AD14-$C$128)))</f>
        <v>0</v>
      </c>
      <c r="AF14" s="3">
        <v>95</v>
      </c>
      <c r="AG14" s="3">
        <f>MAX(0,(AG13+(AVERAGE(AF$3:AF14)-AF14-$C$128)))</f>
        <v>0</v>
      </c>
      <c r="AH14" s="3">
        <v>84</v>
      </c>
      <c r="AI14" s="3">
        <f>MAX(0,(AI13+(AVERAGE(AH$3:AH14)-AH14-$C$128)))</f>
        <v>4.9092494414307781</v>
      </c>
      <c r="AJ14" s="3">
        <v>87</v>
      </c>
      <c r="AK14" s="3">
        <f>MAX(0,(AK13+(AVERAGE(AJ$3:AJ14)-AJ14-$C$128)))</f>
        <v>0</v>
      </c>
      <c r="AL14" s="3">
        <v>90</v>
      </c>
      <c r="AM14" s="3">
        <f>MAX(0,(AM13+(AVERAGE(AL$3:AL14)-AL14-$C$128)))</f>
        <v>0</v>
      </c>
      <c r="AN14" s="3">
        <v>93</v>
      </c>
      <c r="AO14" s="3">
        <f>MAX(0,(AO13+(AVERAGE(AN$3:AN14)-AN14-$C$128)))</f>
        <v>0</v>
      </c>
      <c r="AP14" s="3">
        <f t="shared" si="0"/>
        <v>88.15</v>
      </c>
      <c r="AQ14" s="3">
        <f>MAX(0,(AQ13+(AVERAGE(AP$3:AP14)-AP14-$C$128)))</f>
        <v>0</v>
      </c>
      <c r="AR14" s="3"/>
    </row>
    <row r="15" spans="1:55" x14ac:dyDescent="0.2">
      <c r="A15" s="6" t="d">
        <v>2018-07-13</v>
      </c>
      <c r="B15" s="5">
        <v>93</v>
      </c>
      <c r="C15" s="3">
        <f>MAX(0,(C14+(AVERAGE(B$3:B15)-B15-$C$128)))</f>
        <v>0</v>
      </c>
      <c r="D15" s="3">
        <v>86</v>
      </c>
      <c r="E15" s="3">
        <f>MAX(0,(E14+(AVERAGE(D$3:D15)-D15-$C$128)))</f>
        <v>0</v>
      </c>
      <c r="F15" s="3">
        <v>88</v>
      </c>
      <c r="G15" s="3">
        <f>MAX(0,(G14+(AVERAGE(F$3:F15)-F15-$C$128)))</f>
        <v>0</v>
      </c>
      <c r="H15" s="3">
        <v>73</v>
      </c>
      <c r="I15" s="3">
        <f>MAX(0,(I14+(AVERAGE(H$3:H15)-H15-$C$128)))</f>
        <v>6.2095245238872057</v>
      </c>
      <c r="J15" s="3">
        <v>91</v>
      </c>
      <c r="K15" s="3">
        <f>MAX(0,(K14+(AVERAGE(J$3:J15)-J15-$C$128)))</f>
        <v>0</v>
      </c>
      <c r="L15" s="3">
        <v>86</v>
      </c>
      <c r="M15" s="3">
        <f>MAX(0,(M14+(AVERAGE(L$3:L15)-L15-$C$128)))</f>
        <v>0</v>
      </c>
      <c r="N15" s="3">
        <v>82</v>
      </c>
      <c r="O15" s="3">
        <f>MAX(0,(O14+(AVERAGE(N$3:N15)-N15-$C$128)))</f>
        <v>4.1518322161948991</v>
      </c>
      <c r="P15" s="3">
        <v>87</v>
      </c>
      <c r="Q15" s="3">
        <f>MAX(0,(Q14+(AVERAGE(P$3:P15)-P15-$C$128)))</f>
        <v>0</v>
      </c>
      <c r="R15" s="3">
        <v>91</v>
      </c>
      <c r="S15" s="3">
        <f>MAX(0,(S14+(AVERAGE(R$3:R15)-R15-$C$128)))</f>
        <v>0</v>
      </c>
      <c r="T15" s="3">
        <v>84</v>
      </c>
      <c r="U15" s="3">
        <f>MAX(0,(U14+(AVERAGE(T$3:T15)-T15-$C$128)))</f>
        <v>0</v>
      </c>
      <c r="V15" s="3">
        <v>91</v>
      </c>
      <c r="W15" s="3">
        <f>MAX(0,(W14+(AVERAGE(V$3:V15)-V15-$C$128)))</f>
        <v>0</v>
      </c>
      <c r="X15" s="3">
        <v>86</v>
      </c>
      <c r="Y15" s="3">
        <f>MAX(0,(Y14+(AVERAGE(X$3:X15)-X15-$C$128)))</f>
        <v>0</v>
      </c>
      <c r="Z15" s="3">
        <v>85</v>
      </c>
      <c r="AA15" s="3">
        <f>MAX(0,(AA14+(AVERAGE(Z$3:Z15)-Z15-$C$128)))</f>
        <v>0</v>
      </c>
      <c r="AB15" s="3">
        <v>84</v>
      </c>
      <c r="AC15" s="3">
        <f>MAX(0,(AC14+(AVERAGE(AB$3:AB15)-AB15-$C$128)))</f>
        <v>0</v>
      </c>
      <c r="AD15" s="3">
        <v>91</v>
      </c>
      <c r="AE15" s="3">
        <f>MAX(0,(AE14+(AVERAGE(AD$3:AD15)-AD15-$C$128)))</f>
        <v>0</v>
      </c>
      <c r="AF15" s="3">
        <v>97</v>
      </c>
      <c r="AG15" s="3">
        <f>MAX(0,(AG14+(AVERAGE(AF$3:AF15)-AF15-$C$128)))</f>
        <v>0</v>
      </c>
      <c r="AH15" s="3">
        <v>90</v>
      </c>
      <c r="AI15" s="3">
        <f>MAX(0,(AI14+(AVERAGE(AH$3:AH15)-AH15-$C$128)))</f>
        <v>3.3890117033743881</v>
      </c>
      <c r="AJ15" s="3">
        <v>78</v>
      </c>
      <c r="AK15" s="3">
        <f>MAX(0,(AK14+(AVERAGE(AJ$3:AJ15)-AJ15-$C$128)))</f>
        <v>0</v>
      </c>
      <c r="AL15" s="3">
        <v>89</v>
      </c>
      <c r="AM15" s="3">
        <f>MAX(0,(AM14+(AVERAGE(AL$3:AL15)-AL15-$C$128)))</f>
        <v>0</v>
      </c>
      <c r="AN15" s="3">
        <v>92</v>
      </c>
      <c r="AO15" s="3">
        <f>MAX(0,(AO14+(AVERAGE(AN$3:AN15)-AN15-$C$128)))</f>
        <v>0</v>
      </c>
      <c r="AP15" s="3">
        <f t="shared" si="0"/>
        <v>87.2</v>
      </c>
      <c r="AQ15" s="3">
        <f>MAX(0,(AQ14+(AVERAGE(AP$3:AP15)-AP15-$C$128)))</f>
        <v>0</v>
      </c>
      <c r="AR15" s="3"/>
    </row>
    <row r="16" spans="1:55" x14ac:dyDescent="0.2">
      <c r="A16" s="6" t="d">
        <v>2018-07-14</v>
      </c>
      <c r="B16" s="5">
        <v>93</v>
      </c>
      <c r="C16" s="3">
        <f>MAX(0,(C15+(AVERAGE(B$3:B16)-B16-$C$128)))</f>
        <v>0</v>
      </c>
      <c r="D16" s="3">
        <v>90</v>
      </c>
      <c r="E16" s="3">
        <f>MAX(0,(E15+(AVERAGE(D$3:D16)-D16-$C$128)))</f>
        <v>0</v>
      </c>
      <c r="F16" s="3">
        <v>87</v>
      </c>
      <c r="G16" s="3">
        <f>MAX(0,(G15+(AVERAGE(F$3:F16)-F16-$C$128)))</f>
        <v>0</v>
      </c>
      <c r="H16" s="3">
        <v>81</v>
      </c>
      <c r="I16" s="3">
        <f>MAX(0,(I15+(AVERAGE(H$3:H16)-H16-$C$128)))</f>
        <v>2.6068692034132246</v>
      </c>
      <c r="J16" s="3">
        <v>93</v>
      </c>
      <c r="K16" s="3">
        <f>MAX(0,(K15+(AVERAGE(J$3:J16)-J16-$C$128)))</f>
        <v>0</v>
      </c>
      <c r="L16" s="3">
        <v>82</v>
      </c>
      <c r="M16" s="3">
        <f>MAX(0,(M15+(AVERAGE(L$3:L16)-L16-$C$128)))</f>
        <v>0</v>
      </c>
      <c r="N16" s="3">
        <v>88</v>
      </c>
      <c r="O16" s="3">
        <f>MAX(0,(O15+(AVERAGE(N$3:N16)-N16-$C$128)))</f>
        <v>0</v>
      </c>
      <c r="P16" s="3">
        <v>84</v>
      </c>
      <c r="Q16" s="3">
        <f>MAX(0,(Q15+(AVERAGE(P$3:P16)-P16-$C$128)))</f>
        <v>0</v>
      </c>
      <c r="R16" s="3">
        <v>91</v>
      </c>
      <c r="S16" s="3">
        <f>MAX(0,(S15+(AVERAGE(R$3:R16)-R16-$C$128)))</f>
        <v>0</v>
      </c>
      <c r="T16" s="3">
        <v>87</v>
      </c>
      <c r="U16" s="3">
        <f>MAX(0,(U15+(AVERAGE(T$3:T16)-T16-$C$128)))</f>
        <v>0</v>
      </c>
      <c r="V16" s="3">
        <v>91</v>
      </c>
      <c r="W16" s="3">
        <f>MAX(0,(W15+(AVERAGE(V$3:V16)-V16-$C$128)))</f>
        <v>0</v>
      </c>
      <c r="X16" s="3">
        <v>84</v>
      </c>
      <c r="Y16" s="3">
        <f>MAX(0,(Y15+(AVERAGE(X$3:X16)-X16-$C$128)))</f>
        <v>0</v>
      </c>
      <c r="Z16" s="3">
        <v>88</v>
      </c>
      <c r="AA16" s="3">
        <f>MAX(0,(AA15+(AVERAGE(Z$3:Z16)-Z16-$C$128)))</f>
        <v>0</v>
      </c>
      <c r="AB16" s="3">
        <v>89</v>
      </c>
      <c r="AC16" s="3">
        <f>MAX(0,(AC15+(AVERAGE(AB$3:AB16)-AB16-$C$128)))</f>
        <v>0</v>
      </c>
      <c r="AD16" s="3">
        <v>91</v>
      </c>
      <c r="AE16" s="3">
        <f>MAX(0,(AE15+(AVERAGE(AD$3:AD16)-AD16-$C$128)))</f>
        <v>0</v>
      </c>
      <c r="AF16" s="3">
        <v>90</v>
      </c>
      <c r="AG16" s="3">
        <f>MAX(0,(AG15+(AVERAGE(AF$3:AF16)-AF16-$C$128)))</f>
        <v>0</v>
      </c>
      <c r="AH16" s="3">
        <v>90</v>
      </c>
      <c r="AI16" s="3">
        <f>MAX(0,(AI15+(AVERAGE(AH$3:AH16)-AH16-$C$128)))</f>
        <v>1.5006420971861294</v>
      </c>
      <c r="AJ16" s="3">
        <v>85</v>
      </c>
      <c r="AK16" s="3">
        <f>MAX(0,(AK15+(AVERAGE(AJ$3:AJ16)-AJ16-$C$128)))</f>
        <v>0</v>
      </c>
      <c r="AL16" s="3">
        <v>90</v>
      </c>
      <c r="AM16" s="3">
        <f>MAX(0,(AM15+(AVERAGE(AL$3:AL16)-AL16-$C$128)))</f>
        <v>0</v>
      </c>
      <c r="AN16" s="3">
        <v>90</v>
      </c>
      <c r="AO16" s="3">
        <f>MAX(0,(AO15+(AVERAGE(AN$3:AN16)-AN16-$C$128)))</f>
        <v>0</v>
      </c>
      <c r="AP16" s="3">
        <f t="shared" si="0"/>
        <v>88.2</v>
      </c>
      <c r="AQ16" s="3">
        <f>MAX(0,(AQ15+(AVERAGE(AP$3:AP16)-AP16-$C$128)))</f>
        <v>0</v>
      </c>
      <c r="AR16" s="3"/>
    </row>
    <row r="17" spans="1:44" x14ac:dyDescent="0.2">
      <c r="A17" s="6" t="d">
        <v>2018-07-15</v>
      </c>
      <c r="B17" s="5">
        <v>82</v>
      </c>
      <c r="C17" s="3">
        <f>MAX(0,(C16+(AVERAGE(B$3:B17)-B17-$C$128)))</f>
        <v>3.5259161080974524</v>
      </c>
      <c r="D17" s="3">
        <v>91</v>
      </c>
      <c r="E17" s="3">
        <f>MAX(0,(E16+(AVERAGE(D$3:D17)-D17-$C$128)))</f>
        <v>0</v>
      </c>
      <c r="F17" s="3">
        <v>91</v>
      </c>
      <c r="G17" s="3">
        <f>MAX(0,(G16+(AVERAGE(F$3:F17)-F17-$C$128)))</f>
        <v>0</v>
      </c>
      <c r="H17" s="3">
        <v>81</v>
      </c>
      <c r="I17" s="3">
        <f>MAX(0,(I16+(AVERAGE(H$3:H17)-H17-$C$128)))</f>
        <v>0</v>
      </c>
      <c r="J17" s="3">
        <v>93</v>
      </c>
      <c r="K17" s="3">
        <f>MAX(0,(K16+(AVERAGE(J$3:J17)-J17-$C$128)))</f>
        <v>0</v>
      </c>
      <c r="L17" s="3">
        <v>82</v>
      </c>
      <c r="M17" s="3">
        <f>MAX(0,(M16+(AVERAGE(L$3:L17)-L17-$C$128)))</f>
        <v>0</v>
      </c>
      <c r="N17" s="3">
        <v>91</v>
      </c>
      <c r="O17" s="3">
        <f>MAX(0,(O16+(AVERAGE(N$3:N17)-N17-$C$128)))</f>
        <v>0</v>
      </c>
      <c r="P17" s="3">
        <v>86</v>
      </c>
      <c r="Q17" s="3">
        <f>MAX(0,(Q16+(AVERAGE(P$3:P17)-P17-$C$128)))</f>
        <v>0</v>
      </c>
      <c r="R17" s="3">
        <v>84</v>
      </c>
      <c r="S17" s="3">
        <f>MAX(0,(S16+(AVERAGE(R$3:R17)-R17-$C$128)))</f>
        <v>0</v>
      </c>
      <c r="T17" s="3">
        <v>84</v>
      </c>
      <c r="U17" s="3">
        <f>MAX(0,(U16+(AVERAGE(T$3:T17)-T17-$C$128)))</f>
        <v>0</v>
      </c>
      <c r="V17" s="3">
        <v>91</v>
      </c>
      <c r="W17" s="3">
        <f>MAX(0,(W16+(AVERAGE(V$3:V17)-V17-$C$128)))</f>
        <v>0</v>
      </c>
      <c r="X17" s="3">
        <v>81</v>
      </c>
      <c r="Y17" s="3">
        <f>MAX(0,(Y16+(AVERAGE(X$3:X17)-X17-$C$128)))</f>
        <v>0</v>
      </c>
      <c r="Z17" s="3">
        <v>89</v>
      </c>
      <c r="AA17" s="3">
        <f>MAX(0,(AA16+(AVERAGE(Z$3:Z17)-Z17-$C$128)))</f>
        <v>0</v>
      </c>
      <c r="AB17" s="3">
        <v>89</v>
      </c>
      <c r="AC17" s="3">
        <f>MAX(0,(AC16+(AVERAGE(AB$3:AB17)-AB17-$C$128)))</f>
        <v>0</v>
      </c>
      <c r="AD17" s="3">
        <v>94</v>
      </c>
      <c r="AE17" s="3">
        <f>MAX(0,(AE16+(AVERAGE(AD$3:AD17)-AD17-$C$128)))</f>
        <v>0</v>
      </c>
      <c r="AF17" s="3">
        <v>80</v>
      </c>
      <c r="AG17" s="3">
        <f>MAX(0,(AG16+(AVERAGE(AF$3:AF17)-AF17-$C$128)))</f>
        <v>5.3925827747641124</v>
      </c>
      <c r="AH17" s="3">
        <v>90</v>
      </c>
      <c r="AI17" s="3">
        <f>MAX(0,(AI16+(AVERAGE(AH$3:AH17)-AH17-$C$128)))</f>
        <v>0</v>
      </c>
      <c r="AJ17" s="3">
        <v>86</v>
      </c>
      <c r="AK17" s="3">
        <f>MAX(0,(AK16+(AVERAGE(AJ$3:AJ17)-AJ17-$C$128)))</f>
        <v>0</v>
      </c>
      <c r="AL17" s="3">
        <v>86</v>
      </c>
      <c r="AM17" s="3">
        <f>MAX(0,(AM16+(AVERAGE(AL$3:AL17)-AL17-$C$128)))</f>
        <v>0</v>
      </c>
      <c r="AN17" s="3">
        <v>89</v>
      </c>
      <c r="AO17" s="3">
        <f>MAX(0,(AO16+(AVERAGE(AN$3:AN17)-AN17-$C$128)))</f>
        <v>0</v>
      </c>
      <c r="AP17" s="3">
        <f t="shared" si="0"/>
        <v>87</v>
      </c>
      <c r="AQ17" s="3">
        <f>MAX(0,(AQ16+(AVERAGE(AP$3:AP17)-AP17-$C$128)))</f>
        <v>0</v>
      </c>
      <c r="AR17" s="3"/>
    </row>
    <row r="18" spans="1:44" x14ac:dyDescent="0.2">
      <c r="A18" s="6" t="d">
        <v>2018-07-16</v>
      </c>
      <c r="B18" s="5">
        <v>91</v>
      </c>
      <c r="C18" s="3">
        <f>MAX(0,(C17+(AVERAGE(B$3:B18)-B18-$C$128)))</f>
        <v>0</v>
      </c>
      <c r="D18" s="3">
        <v>91</v>
      </c>
      <c r="E18" s="3">
        <f>MAX(0,(E17+(AVERAGE(D$3:D18)-D18-$C$128)))</f>
        <v>0</v>
      </c>
      <c r="F18" s="3">
        <v>87</v>
      </c>
      <c r="G18" s="3">
        <f>MAX(0,(G17+(AVERAGE(F$3:F18)-F18-$C$128)))</f>
        <v>0</v>
      </c>
      <c r="H18" s="3">
        <v>86</v>
      </c>
      <c r="I18" s="3">
        <f>MAX(0,(I17+(AVERAGE(H$3:H18)-H18-$C$128)))</f>
        <v>0</v>
      </c>
      <c r="J18" s="3">
        <v>93</v>
      </c>
      <c r="K18" s="3">
        <f>MAX(0,(K17+(AVERAGE(J$3:J18)-J18-$C$128)))</f>
        <v>0</v>
      </c>
      <c r="L18" s="3">
        <v>84</v>
      </c>
      <c r="M18" s="3">
        <f>MAX(0,(M17+(AVERAGE(L$3:L18)-L18-$C$128)))</f>
        <v>0</v>
      </c>
      <c r="N18" s="3">
        <v>93</v>
      </c>
      <c r="O18" s="3">
        <f>MAX(0,(O17+(AVERAGE(N$3:N18)-N18-$C$128)))</f>
        <v>0</v>
      </c>
      <c r="P18" s="3">
        <v>88</v>
      </c>
      <c r="Q18" s="3">
        <f>MAX(0,(Q17+(AVERAGE(P$3:P18)-P18-$C$128)))</f>
        <v>0</v>
      </c>
      <c r="R18" s="3">
        <v>84</v>
      </c>
      <c r="S18" s="3">
        <f>MAX(0,(S17+(AVERAGE(R$3:R18)-R18-$C$128)))</f>
        <v>0</v>
      </c>
      <c r="T18" s="3">
        <v>85</v>
      </c>
      <c r="U18" s="3">
        <f>MAX(0,(U17+(AVERAGE(T$3:T18)-T18-$C$128)))</f>
        <v>0</v>
      </c>
      <c r="V18" s="3">
        <v>91</v>
      </c>
      <c r="W18" s="3">
        <f>MAX(0,(W17+(AVERAGE(V$3:V18)-V18-$C$128)))</f>
        <v>0</v>
      </c>
      <c r="X18" s="3">
        <v>86</v>
      </c>
      <c r="Y18" s="3">
        <f>MAX(0,(Y17+(AVERAGE(X$3:X18)-X18-$C$128)))</f>
        <v>0</v>
      </c>
      <c r="Z18" s="3">
        <v>89</v>
      </c>
      <c r="AA18" s="3">
        <f>MAX(0,(AA17+(AVERAGE(Z$3:Z18)-Z18-$C$128)))</f>
        <v>0</v>
      </c>
      <c r="AB18" s="3">
        <v>90</v>
      </c>
      <c r="AC18" s="3">
        <f>MAX(0,(AC17+(AVERAGE(AB$3:AB18)-AB18-$C$128)))</f>
        <v>0</v>
      </c>
      <c r="AD18" s="3">
        <v>89</v>
      </c>
      <c r="AE18" s="3">
        <f>MAX(0,(AE17+(AVERAGE(AD$3:AD18)-AD18-$C$128)))</f>
        <v>0</v>
      </c>
      <c r="AF18" s="3">
        <v>85</v>
      </c>
      <c r="AG18" s="3">
        <f>MAX(0,(AG17+(AVERAGE(AF$3:AF18)-AF18-$C$128)))</f>
        <v>5.3434988828615619</v>
      </c>
      <c r="AH18" s="3">
        <v>92</v>
      </c>
      <c r="AI18" s="3">
        <f>MAX(0,(AI17+(AVERAGE(AH$3:AH18)-AH18-$C$128)))</f>
        <v>0</v>
      </c>
      <c r="AJ18" s="3">
        <v>87</v>
      </c>
      <c r="AK18" s="3">
        <f>MAX(0,(AK17+(AVERAGE(AJ$3:AJ18)-AJ18-$C$128)))</f>
        <v>0</v>
      </c>
      <c r="AL18" s="3">
        <v>83</v>
      </c>
      <c r="AM18" s="3">
        <f>MAX(0,(AM17+(AVERAGE(AL$3:AL18)-AL18-$C$128)))</f>
        <v>0</v>
      </c>
      <c r="AN18" s="3">
        <v>88</v>
      </c>
      <c r="AO18" s="3">
        <f>MAX(0,(AO17+(AVERAGE(AN$3:AN18)-AN18-$C$128)))</f>
        <v>0</v>
      </c>
      <c r="AP18" s="3">
        <f t="shared" si="0"/>
        <v>88.1</v>
      </c>
      <c r="AQ18" s="3">
        <f>MAX(0,(AQ17+(AVERAGE(AP$3:AP18)-AP18-$C$128)))</f>
        <v>0</v>
      </c>
      <c r="AR18" s="3"/>
    </row>
    <row r="19" spans="1:44" x14ac:dyDescent="0.2">
      <c r="A19" s="6" t="d">
        <v>2018-07-17</v>
      </c>
      <c r="B19" s="5">
        <v>96</v>
      </c>
      <c r="C19" s="3">
        <f>MAX(0,(C18+(AVERAGE(B$3:B19)-B19-$C$128)))</f>
        <v>0</v>
      </c>
      <c r="D19" s="3">
        <v>89</v>
      </c>
      <c r="E19" s="3">
        <f>MAX(0,(E18+(AVERAGE(D$3:D19)-D19-$C$128)))</f>
        <v>0</v>
      </c>
      <c r="F19" s="3">
        <v>90</v>
      </c>
      <c r="G19" s="3">
        <f>MAX(0,(G18+(AVERAGE(F$3:F19)-F19-$C$128)))</f>
        <v>0</v>
      </c>
      <c r="H19" s="3">
        <v>82</v>
      </c>
      <c r="I19" s="3">
        <f>MAX(0,(I18+(AVERAGE(H$3:H19)-H19-$C$128)))</f>
        <v>0</v>
      </c>
      <c r="J19" s="3">
        <v>91</v>
      </c>
      <c r="K19" s="3">
        <f>MAX(0,(K18+(AVERAGE(J$3:J19)-J19-$C$128)))</f>
        <v>0</v>
      </c>
      <c r="L19" s="3">
        <v>87</v>
      </c>
      <c r="M19" s="3">
        <f>MAX(0,(M18+(AVERAGE(L$3:L19)-L19-$C$128)))</f>
        <v>0</v>
      </c>
      <c r="N19" s="3">
        <v>93</v>
      </c>
      <c r="O19" s="3">
        <f>MAX(0,(O18+(AVERAGE(N$3:N19)-N19-$C$128)))</f>
        <v>0</v>
      </c>
      <c r="P19" s="3">
        <v>88</v>
      </c>
      <c r="Q19" s="3">
        <f>MAX(0,(Q18+(AVERAGE(P$3:P19)-P19-$C$128)))</f>
        <v>0</v>
      </c>
      <c r="R19" s="3">
        <v>84</v>
      </c>
      <c r="S19" s="3">
        <f>MAX(0,(S18+(AVERAGE(R$3:R19)-R19-$C$128)))</f>
        <v>0</v>
      </c>
      <c r="T19" s="3">
        <v>89</v>
      </c>
      <c r="U19" s="3">
        <f>MAX(0,(U18+(AVERAGE(T$3:T19)-T19-$C$128)))</f>
        <v>0</v>
      </c>
      <c r="V19" s="3">
        <v>93</v>
      </c>
      <c r="W19" s="3">
        <f>MAX(0,(W18+(AVERAGE(V$3:V19)-V19-$C$128)))</f>
        <v>0</v>
      </c>
      <c r="X19" s="3">
        <v>89</v>
      </c>
      <c r="Y19" s="3">
        <f>MAX(0,(Y18+(AVERAGE(X$3:X19)-X19-$C$128)))</f>
        <v>0</v>
      </c>
      <c r="Z19" s="3">
        <v>88</v>
      </c>
      <c r="AA19" s="3">
        <f>MAX(0,(AA18+(AVERAGE(Z$3:Z19)-Z19-$C$128)))</f>
        <v>0</v>
      </c>
      <c r="AB19" s="3">
        <v>88</v>
      </c>
      <c r="AC19" s="3">
        <f>MAX(0,(AC18+(AVERAGE(AB$3:AB19)-AB19-$C$128)))</f>
        <v>0</v>
      </c>
      <c r="AD19" s="3">
        <v>87</v>
      </c>
      <c r="AE19" s="3">
        <f>MAX(0,(AE18+(AVERAGE(AD$3:AD19)-AD19-$C$128)))</f>
        <v>0</v>
      </c>
      <c r="AF19" s="3">
        <v>87</v>
      </c>
      <c r="AG19" s="3">
        <f>MAX(0,(AG18+(AVERAGE(AF$3:AF19)-AF19-$C$128)))</f>
        <v>3.0223561674296056</v>
      </c>
      <c r="AH19" s="3">
        <v>93</v>
      </c>
      <c r="AI19" s="3">
        <f>MAX(0,(AI18+(AVERAGE(AH$3:AH19)-AH19-$C$128)))</f>
        <v>0</v>
      </c>
      <c r="AJ19" s="3">
        <v>91</v>
      </c>
      <c r="AK19" s="3">
        <f>MAX(0,(AK18+(AVERAGE(AJ$3:AJ19)-AJ19-$C$128)))</f>
        <v>0</v>
      </c>
      <c r="AL19" s="3">
        <v>86</v>
      </c>
      <c r="AM19" s="3">
        <f>MAX(0,(AM18+(AVERAGE(AL$3:AL19)-AL19-$C$128)))</f>
        <v>0</v>
      </c>
      <c r="AN19" s="3">
        <v>93</v>
      </c>
      <c r="AO19" s="3">
        <f>MAX(0,(AO18+(AVERAGE(AN$3:AN19)-AN19-$C$128)))</f>
        <v>0</v>
      </c>
      <c r="AP19" s="3">
        <f t="shared" si="0"/>
        <v>89.2</v>
      </c>
      <c r="AQ19" s="3">
        <f>MAX(0,(AQ18+(AVERAGE(AP$3:AP19)-AP19-$C$128)))</f>
        <v>0</v>
      </c>
      <c r="AR19" s="3"/>
    </row>
    <row r="20" spans="1:44" x14ac:dyDescent="0.2">
      <c r="A20" s="6" t="d">
        <v>2018-07-18</v>
      </c>
      <c r="B20" s="5">
        <v>95</v>
      </c>
      <c r="C20" s="3">
        <f>MAX(0,(C19+(AVERAGE(B$3:B20)-B20-$C$128)))</f>
        <v>0</v>
      </c>
      <c r="D20" s="3">
        <v>89</v>
      </c>
      <c r="E20" s="3">
        <f>MAX(0,(E19+(AVERAGE(D$3:D20)-D20-$C$128)))</f>
        <v>0</v>
      </c>
      <c r="F20" s="3">
        <v>91</v>
      </c>
      <c r="G20" s="3">
        <f>MAX(0,(G19+(AVERAGE(F$3:F20)-F20-$C$128)))</f>
        <v>0</v>
      </c>
      <c r="H20" s="3">
        <v>87</v>
      </c>
      <c r="I20" s="3">
        <f>MAX(0,(I19+(AVERAGE(H$3:H20)-H20-$C$128)))</f>
        <v>0</v>
      </c>
      <c r="J20" s="3">
        <v>97</v>
      </c>
      <c r="K20" s="3">
        <f>MAX(0,(K19+(AVERAGE(J$3:J20)-J20-$C$128)))</f>
        <v>0</v>
      </c>
      <c r="L20" s="3">
        <v>88</v>
      </c>
      <c r="M20" s="3">
        <f>MAX(0,(M19+(AVERAGE(L$3:L20)-L20-$C$128)))</f>
        <v>0</v>
      </c>
      <c r="N20" s="3">
        <v>93</v>
      </c>
      <c r="O20" s="3">
        <f>MAX(0,(O19+(AVERAGE(N$3:N20)-N20-$C$128)))</f>
        <v>0</v>
      </c>
      <c r="P20" s="3">
        <v>88</v>
      </c>
      <c r="Q20" s="3">
        <f>MAX(0,(Q19+(AVERAGE(P$3:P20)-P20-$C$128)))</f>
        <v>0</v>
      </c>
      <c r="R20" s="3">
        <v>87</v>
      </c>
      <c r="S20" s="3">
        <f>MAX(0,(S19+(AVERAGE(R$3:R20)-R20-$C$128)))</f>
        <v>0</v>
      </c>
      <c r="T20" s="3">
        <v>90</v>
      </c>
      <c r="U20" s="3">
        <f>MAX(0,(U19+(AVERAGE(T$3:T20)-T20-$C$128)))</f>
        <v>0</v>
      </c>
      <c r="V20" s="3">
        <v>93</v>
      </c>
      <c r="W20" s="3">
        <f>MAX(0,(W19+(AVERAGE(V$3:V20)-V20-$C$128)))</f>
        <v>0</v>
      </c>
      <c r="X20" s="3">
        <v>89</v>
      </c>
      <c r="Y20" s="3">
        <f>MAX(0,(Y19+(AVERAGE(X$3:X20)-X20-$C$128)))</f>
        <v>0</v>
      </c>
      <c r="Z20" s="3">
        <v>90</v>
      </c>
      <c r="AA20" s="3">
        <f>MAX(0,(AA19+(AVERAGE(Z$3:Z20)-Z20-$C$128)))</f>
        <v>0</v>
      </c>
      <c r="AB20" s="3">
        <v>82</v>
      </c>
      <c r="AC20" s="3">
        <f>MAX(0,(AC19+(AVERAGE(AB$3:AB20)-AB20-$C$128)))</f>
        <v>0</v>
      </c>
      <c r="AD20" s="3">
        <v>83</v>
      </c>
      <c r="AE20" s="3">
        <f>MAX(0,(AE19+(AVERAGE(AD$3:AD20)-AD20-$C$128)))</f>
        <v>0</v>
      </c>
      <c r="AF20" s="3">
        <v>89</v>
      </c>
      <c r="AG20" s="3">
        <f>MAX(0,(AG19+(AVERAGE(AF$3:AF20)-AF20-$C$128)))</f>
        <v>0</v>
      </c>
      <c r="AH20" s="3">
        <v>93</v>
      </c>
      <c r="AI20" s="3">
        <f>MAX(0,(AI19+(AVERAGE(AH$3:AH20)-AH20-$C$128)))</f>
        <v>0</v>
      </c>
      <c r="AJ20" s="3">
        <v>87</v>
      </c>
      <c r="AK20" s="3">
        <f>MAX(0,(AK19+(AVERAGE(AJ$3:AJ20)-AJ20-$C$128)))</f>
        <v>0</v>
      </c>
      <c r="AL20" s="3">
        <v>82</v>
      </c>
      <c r="AM20" s="3">
        <f>MAX(0,(AM19+(AVERAGE(AL$3:AL20)-AL20-$C$128)))</f>
        <v>0</v>
      </c>
      <c r="AN20" s="3">
        <v>92</v>
      </c>
      <c r="AO20" s="3">
        <f>MAX(0,(AO19+(AVERAGE(AN$3:AN20)-AN20-$C$128)))</f>
        <v>0</v>
      </c>
      <c r="AP20" s="3">
        <f t="shared" si="0"/>
        <v>89.25</v>
      </c>
      <c r="AQ20" s="3">
        <f>MAX(0,(AQ19+(AVERAGE(AP$3:AP20)-AP20-$C$128)))</f>
        <v>0</v>
      </c>
      <c r="AR20" s="3"/>
    </row>
    <row r="21" spans="1:44" x14ac:dyDescent="0.2">
      <c r="A21" s="6" t="d">
        <v>2018-07-19</v>
      </c>
      <c r="B21" s="5">
        <v>96</v>
      </c>
      <c r="C21" s="3">
        <f>MAX(0,(C20+(AVERAGE(B$3:B21)-B21-$C$128)))</f>
        <v>0</v>
      </c>
      <c r="D21" s="3">
        <v>89</v>
      </c>
      <c r="E21" s="3">
        <f>MAX(0,(E20+(AVERAGE(D$3:D21)-D21-$C$128)))</f>
        <v>0</v>
      </c>
      <c r="F21" s="3">
        <v>95</v>
      </c>
      <c r="G21" s="3">
        <f>MAX(0,(G20+(AVERAGE(F$3:F21)-F21-$C$128)))</f>
        <v>0</v>
      </c>
      <c r="H21" s="3">
        <v>88</v>
      </c>
      <c r="I21" s="3">
        <f>MAX(0,(I20+(AVERAGE(H$3:H21)-H21-$C$128)))</f>
        <v>0</v>
      </c>
      <c r="J21" s="3">
        <v>100</v>
      </c>
      <c r="K21" s="3">
        <f>MAX(0,(K20+(AVERAGE(J$3:J21)-J21-$C$128)))</f>
        <v>0</v>
      </c>
      <c r="L21" s="3">
        <v>90</v>
      </c>
      <c r="M21" s="3">
        <f>MAX(0,(M20+(AVERAGE(L$3:L21)-L21-$C$128)))</f>
        <v>0</v>
      </c>
      <c r="N21" s="3">
        <v>93</v>
      </c>
      <c r="O21" s="3">
        <f>MAX(0,(O20+(AVERAGE(N$3:N21)-N21-$C$128)))</f>
        <v>0</v>
      </c>
      <c r="P21" s="3">
        <v>88</v>
      </c>
      <c r="Q21" s="3">
        <f>MAX(0,(Q20+(AVERAGE(P$3:P21)-P21-$C$128)))</f>
        <v>0</v>
      </c>
      <c r="R21" s="3">
        <v>84</v>
      </c>
      <c r="S21" s="3">
        <f>MAX(0,(S20+(AVERAGE(R$3:R21)-R21-$C$128)))</f>
        <v>0</v>
      </c>
      <c r="T21" s="3">
        <v>89</v>
      </c>
      <c r="U21" s="3">
        <f>MAX(0,(U20+(AVERAGE(T$3:T21)-T21-$C$128)))</f>
        <v>0</v>
      </c>
      <c r="V21" s="3">
        <v>96</v>
      </c>
      <c r="W21" s="3">
        <f>MAX(0,(W20+(AVERAGE(V$3:V21)-V21-$C$128)))</f>
        <v>0</v>
      </c>
      <c r="X21" s="3">
        <v>88</v>
      </c>
      <c r="Y21" s="3">
        <f>MAX(0,(Y20+(AVERAGE(X$3:X21)-X21-$C$128)))</f>
        <v>0</v>
      </c>
      <c r="Z21" s="3">
        <v>91</v>
      </c>
      <c r="AA21" s="3">
        <f>MAX(0,(AA20+(AVERAGE(Z$3:Z21)-Z21-$C$128)))</f>
        <v>0</v>
      </c>
      <c r="AB21" s="3">
        <v>80</v>
      </c>
      <c r="AC21" s="3">
        <f>MAX(0,(AC20+(AVERAGE(AB$3:AB21)-AB21-$C$128)))</f>
        <v>0</v>
      </c>
      <c r="AD21" s="3">
        <v>90</v>
      </c>
      <c r="AE21" s="3">
        <f>MAX(0,(AE20+(AVERAGE(AD$3:AD21)-AD21-$C$128)))</f>
        <v>0</v>
      </c>
      <c r="AF21" s="3">
        <v>94</v>
      </c>
      <c r="AG21" s="3">
        <f>MAX(0,(AG20+(AVERAGE(AF$3:AF21)-AF21-$C$128)))</f>
        <v>0</v>
      </c>
      <c r="AH21" s="3">
        <v>91</v>
      </c>
      <c r="AI21" s="3">
        <f>MAX(0,(AI20+(AVERAGE(AH$3:AH21)-AH21-$C$128)))</f>
        <v>0</v>
      </c>
      <c r="AJ21" s="3">
        <v>90</v>
      </c>
      <c r="AK21" s="3">
        <f>MAX(0,(AK20+(AVERAGE(AJ$3:AJ21)-AJ21-$C$128)))</f>
        <v>0</v>
      </c>
      <c r="AL21" s="3">
        <v>85</v>
      </c>
      <c r="AM21" s="3">
        <f>MAX(0,(AM20+(AVERAGE(AL$3:AL21)-AL21-$C$128)))</f>
        <v>0</v>
      </c>
      <c r="AN21" s="3">
        <v>91</v>
      </c>
      <c r="AO21" s="3">
        <f>MAX(0,(AO20+(AVERAGE(AN$3:AN21)-AN21-$C$128)))</f>
        <v>0</v>
      </c>
      <c r="AP21" s="3">
        <f t="shared" si="0"/>
        <v>90.4</v>
      </c>
      <c r="AQ21" s="3">
        <f>MAX(0,(AQ20+(AVERAGE(AP$3:AP21)-AP21-$C$128)))</f>
        <v>0</v>
      </c>
      <c r="AR21" s="3"/>
    </row>
    <row r="22" spans="1:44" x14ac:dyDescent="0.2">
      <c r="A22" s="6" t="d">
        <v>2018-07-20</v>
      </c>
      <c r="B22" s="5">
        <v>99</v>
      </c>
      <c r="C22" s="3">
        <f>MAX(0,(C21+(AVERAGE(B$3:B22)-B22-$C$128)))</f>
        <v>0</v>
      </c>
      <c r="D22" s="3">
        <v>90</v>
      </c>
      <c r="E22" s="3">
        <f>MAX(0,(E21+(AVERAGE(D$3:D22)-D22-$C$128)))</f>
        <v>0</v>
      </c>
      <c r="F22" s="3">
        <v>91</v>
      </c>
      <c r="G22" s="3">
        <f>MAX(0,(G21+(AVERAGE(F$3:F22)-F22-$C$128)))</f>
        <v>0</v>
      </c>
      <c r="H22" s="3">
        <v>90</v>
      </c>
      <c r="I22" s="3">
        <f>MAX(0,(I21+(AVERAGE(H$3:H22)-H22-$C$128)))</f>
        <v>0</v>
      </c>
      <c r="J22" s="3">
        <v>99</v>
      </c>
      <c r="K22" s="3">
        <f>MAX(0,(K21+(AVERAGE(J$3:J22)-J22-$C$128)))</f>
        <v>0</v>
      </c>
      <c r="L22" s="3">
        <v>87</v>
      </c>
      <c r="M22" s="3">
        <f>MAX(0,(M21+(AVERAGE(L$3:L22)-L22-$C$128)))</f>
        <v>0</v>
      </c>
      <c r="N22" s="3">
        <v>91</v>
      </c>
      <c r="O22" s="3">
        <f>MAX(0,(O21+(AVERAGE(N$3:N22)-N22-$C$128)))</f>
        <v>0</v>
      </c>
      <c r="P22" s="3">
        <v>88</v>
      </c>
      <c r="Q22" s="3">
        <f>MAX(0,(Q21+(AVERAGE(P$3:P22)-P22-$C$128)))</f>
        <v>0</v>
      </c>
      <c r="R22" s="3">
        <v>88</v>
      </c>
      <c r="S22" s="3">
        <f>MAX(0,(S21+(AVERAGE(R$3:R22)-R22-$C$128)))</f>
        <v>0</v>
      </c>
      <c r="T22" s="3">
        <v>89</v>
      </c>
      <c r="U22" s="3">
        <f>MAX(0,(U21+(AVERAGE(T$3:T22)-T22-$C$128)))</f>
        <v>0</v>
      </c>
      <c r="V22" s="3">
        <v>93</v>
      </c>
      <c r="W22" s="3">
        <f>MAX(0,(W21+(AVERAGE(V$3:V22)-V22-$C$128)))</f>
        <v>0</v>
      </c>
      <c r="X22" s="3">
        <v>86</v>
      </c>
      <c r="Y22" s="3">
        <f>MAX(0,(Y21+(AVERAGE(X$3:X22)-X22-$C$128)))</f>
        <v>0</v>
      </c>
      <c r="Z22" s="3">
        <v>94</v>
      </c>
      <c r="AA22" s="3">
        <f>MAX(0,(AA21+(AVERAGE(Z$3:Z22)-Z22-$C$128)))</f>
        <v>0</v>
      </c>
      <c r="AB22" s="3">
        <v>82</v>
      </c>
      <c r="AC22" s="3">
        <f>MAX(0,(AC21+(AVERAGE(AB$3:AB22)-AB22-$C$128)))</f>
        <v>0</v>
      </c>
      <c r="AD22" s="3">
        <v>91</v>
      </c>
      <c r="AE22" s="3">
        <f>MAX(0,(AE21+(AVERAGE(AD$3:AD22)-AD22-$C$128)))</f>
        <v>0</v>
      </c>
      <c r="AF22" s="3">
        <v>91</v>
      </c>
      <c r="AG22" s="3">
        <f>MAX(0,(AG21+(AVERAGE(AF$3:AF22)-AF22-$C$128)))</f>
        <v>0</v>
      </c>
      <c r="AH22" s="3">
        <v>84</v>
      </c>
      <c r="AI22" s="3">
        <f>MAX(0,(AI21+(AVERAGE(AH$3:AH22)-AH22-$C$128)))</f>
        <v>2.8259161080974495</v>
      </c>
      <c r="AJ22" s="3">
        <v>86</v>
      </c>
      <c r="AK22" s="3">
        <f>MAX(0,(AK21+(AVERAGE(AJ$3:AJ22)-AJ22-$C$128)))</f>
        <v>0</v>
      </c>
      <c r="AL22" s="3">
        <v>76</v>
      </c>
      <c r="AM22" s="3">
        <f>MAX(0,(AM21+(AVERAGE(AL$3:AL22)-AL22-$C$128)))</f>
        <v>4.0759161080974495</v>
      </c>
      <c r="AN22" s="3">
        <v>93</v>
      </c>
      <c r="AO22" s="3">
        <f>MAX(0,(AO21+(AVERAGE(AN$3:AN22)-AN22-$C$128)))</f>
        <v>0</v>
      </c>
      <c r="AP22" s="3">
        <f t="shared" si="0"/>
        <v>89.4</v>
      </c>
      <c r="AQ22" s="3">
        <f>MAX(0,(AQ21+(AVERAGE(AP$3:AP22)-AP22-$C$128)))</f>
        <v>0</v>
      </c>
      <c r="AR22" s="3"/>
    </row>
    <row r="23" spans="1:44" x14ac:dyDescent="0.2">
      <c r="A23" s="6" t="d">
        <v>2018-07-21</v>
      </c>
      <c r="B23" s="5">
        <v>91</v>
      </c>
      <c r="C23" s="3">
        <f>MAX(0,(C22+(AVERAGE(B$3:B23)-B23-$C$128)))</f>
        <v>0</v>
      </c>
      <c r="D23" s="3">
        <v>89</v>
      </c>
      <c r="E23" s="3">
        <f>MAX(0,(E22+(AVERAGE(D$3:D23)-D23-$C$128)))</f>
        <v>0</v>
      </c>
      <c r="F23" s="3">
        <v>91</v>
      </c>
      <c r="G23" s="3">
        <f>MAX(0,(G22+(AVERAGE(F$3:F23)-F23-$C$128)))</f>
        <v>0</v>
      </c>
      <c r="H23" s="3">
        <v>90</v>
      </c>
      <c r="I23" s="3">
        <f>MAX(0,(I22+(AVERAGE(H$3:H23)-H23-$C$128)))</f>
        <v>0</v>
      </c>
      <c r="J23" s="3">
        <v>93</v>
      </c>
      <c r="K23" s="3">
        <f>MAX(0,(K22+(AVERAGE(J$3:J23)-J23-$C$128)))</f>
        <v>0</v>
      </c>
      <c r="L23" s="3">
        <v>84</v>
      </c>
      <c r="M23" s="3">
        <f>MAX(0,(M22+(AVERAGE(L$3:L23)-L23-$C$128)))</f>
        <v>0</v>
      </c>
      <c r="N23" s="3">
        <v>95</v>
      </c>
      <c r="O23" s="3">
        <f>MAX(0,(O22+(AVERAGE(N$3:N23)-N23-$C$128)))</f>
        <v>0</v>
      </c>
      <c r="P23" s="3">
        <v>89</v>
      </c>
      <c r="Q23" s="3">
        <f>MAX(0,(Q22+(AVERAGE(P$3:P23)-P23-$C$128)))</f>
        <v>0</v>
      </c>
      <c r="R23" s="3">
        <v>89</v>
      </c>
      <c r="S23" s="3">
        <f>MAX(0,(S22+(AVERAGE(R$3:R23)-R23-$C$128)))</f>
        <v>0</v>
      </c>
      <c r="T23" s="3">
        <v>90</v>
      </c>
      <c r="U23" s="3">
        <f>MAX(0,(U22+(AVERAGE(T$3:T23)-T23-$C$128)))</f>
        <v>0</v>
      </c>
      <c r="V23" s="3">
        <v>93</v>
      </c>
      <c r="W23" s="3">
        <f>MAX(0,(W22+(AVERAGE(V$3:V23)-V23-$C$128)))</f>
        <v>0</v>
      </c>
      <c r="X23" s="3">
        <v>86</v>
      </c>
      <c r="Y23" s="3">
        <f>MAX(0,(Y22+(AVERAGE(X$3:X23)-X23-$C$128)))</f>
        <v>0</v>
      </c>
      <c r="Z23" s="3">
        <v>95</v>
      </c>
      <c r="AA23" s="3">
        <f>MAX(0,(AA22+(AVERAGE(Z$3:Z23)-Z23-$C$128)))</f>
        <v>0</v>
      </c>
      <c r="AB23" s="3">
        <v>86</v>
      </c>
      <c r="AC23" s="3">
        <f>MAX(0,(AC22+(AVERAGE(AB$3:AB23)-AB23-$C$128)))</f>
        <v>0</v>
      </c>
      <c r="AD23" s="3">
        <v>94</v>
      </c>
      <c r="AE23" s="3">
        <f>MAX(0,(AE22+(AVERAGE(AD$3:AD23)-AD23-$C$128)))</f>
        <v>0</v>
      </c>
      <c r="AF23" s="3">
        <v>92</v>
      </c>
      <c r="AG23" s="3">
        <f>MAX(0,(AG22+(AVERAGE(AF$3:AF23)-AF23-$C$128)))</f>
        <v>0</v>
      </c>
      <c r="AH23" s="3">
        <v>90</v>
      </c>
      <c r="AI23" s="3">
        <f>MAX(0,(AI22+(AVERAGE(AH$3:AH23)-AH23-$C$128)))</f>
        <v>0</v>
      </c>
      <c r="AJ23" s="3">
        <v>87</v>
      </c>
      <c r="AK23" s="3">
        <f>MAX(0,(AK22+(AVERAGE(AJ$3:AJ23)-AJ23-$C$128)))</f>
        <v>0</v>
      </c>
      <c r="AL23" s="3">
        <v>82</v>
      </c>
      <c r="AM23" s="3">
        <f>MAX(0,(AM22+(AVERAGE(AL$3:AL23)-AL23-$C$128)))</f>
        <v>1.9256417400044175</v>
      </c>
      <c r="AN23" s="3">
        <v>93</v>
      </c>
      <c r="AO23" s="3">
        <f>MAX(0,(AO22+(AVERAGE(AN$3:AN23)-AN23-$C$128)))</f>
        <v>0</v>
      </c>
      <c r="AP23" s="3">
        <f t="shared" si="0"/>
        <v>89.95</v>
      </c>
      <c r="AQ23" s="3">
        <f>MAX(0,(AQ22+(AVERAGE(AP$3:AP23)-AP23-$C$128)))</f>
        <v>0</v>
      </c>
      <c r="AR23" s="3"/>
    </row>
    <row r="24" spans="1:44" x14ac:dyDescent="0.2">
      <c r="A24" s="6" t="d">
        <v>2018-07-22</v>
      </c>
      <c r="B24" s="5">
        <v>95</v>
      </c>
      <c r="C24" s="3">
        <f>MAX(0,(C23+(AVERAGE(B$3:B24)-B24-$C$128)))</f>
        <v>0</v>
      </c>
      <c r="D24" s="3">
        <v>84</v>
      </c>
      <c r="E24" s="3">
        <f>MAX(0,(E23+(AVERAGE(D$3:D24)-D24-$C$128)))</f>
        <v>0</v>
      </c>
      <c r="F24" s="3">
        <v>89</v>
      </c>
      <c r="G24" s="3">
        <f>MAX(0,(G23+(AVERAGE(F$3:F24)-F24-$C$128)))</f>
        <v>0</v>
      </c>
      <c r="H24" s="3">
        <v>91</v>
      </c>
      <c r="I24" s="3">
        <f>MAX(0,(I23+(AVERAGE(H$3:H24)-H24-$C$128)))</f>
        <v>0</v>
      </c>
      <c r="J24" s="3">
        <v>96</v>
      </c>
      <c r="K24" s="3">
        <f>MAX(0,(K23+(AVERAGE(J$3:J24)-J24-$C$128)))</f>
        <v>0</v>
      </c>
      <c r="L24" s="3">
        <v>87</v>
      </c>
      <c r="M24" s="3">
        <f>MAX(0,(M23+(AVERAGE(L$3:L24)-L24-$C$128)))</f>
        <v>0</v>
      </c>
      <c r="N24" s="3">
        <v>91</v>
      </c>
      <c r="O24" s="3">
        <f>MAX(0,(O23+(AVERAGE(N$3:N24)-N24-$C$128)))</f>
        <v>0</v>
      </c>
      <c r="P24" s="3">
        <v>86</v>
      </c>
      <c r="Q24" s="3">
        <f>MAX(0,(Q23+(AVERAGE(P$3:P24)-P24-$C$128)))</f>
        <v>0</v>
      </c>
      <c r="R24" s="3">
        <v>89</v>
      </c>
      <c r="S24" s="3">
        <f>MAX(0,(S23+(AVERAGE(R$3:R24)-R24-$C$128)))</f>
        <v>0</v>
      </c>
      <c r="T24" s="3">
        <v>91</v>
      </c>
      <c r="U24" s="3">
        <f>MAX(0,(U23+(AVERAGE(T$3:T24)-T24-$C$128)))</f>
        <v>0</v>
      </c>
      <c r="V24" s="3">
        <v>91</v>
      </c>
      <c r="W24" s="3">
        <f>MAX(0,(W23+(AVERAGE(V$3:V24)-V24-$C$128)))</f>
        <v>0</v>
      </c>
      <c r="X24" s="3">
        <v>79</v>
      </c>
      <c r="Y24" s="3">
        <f>MAX(0,(Y23+(AVERAGE(X$3:X24)-X24-$C$128)))</f>
        <v>0.14409792627926254</v>
      </c>
      <c r="Z24" s="3">
        <v>92</v>
      </c>
      <c r="AA24" s="3">
        <f>MAX(0,(AA23+(AVERAGE(Z$3:Z24)-Z24-$C$128)))</f>
        <v>0</v>
      </c>
      <c r="AB24" s="3">
        <v>84</v>
      </c>
      <c r="AC24" s="3">
        <f>MAX(0,(AC23+(AVERAGE(AB$3:AB24)-AB24-$C$128)))</f>
        <v>0</v>
      </c>
      <c r="AD24" s="3">
        <v>95</v>
      </c>
      <c r="AE24" s="3">
        <f>MAX(0,(AE23+(AVERAGE(AD$3:AD24)-AD24-$C$128)))</f>
        <v>0</v>
      </c>
      <c r="AF24" s="3">
        <v>94</v>
      </c>
      <c r="AG24" s="3">
        <f>MAX(0,(AG23+(AVERAGE(AF$3:AF24)-AF24-$C$128)))</f>
        <v>0</v>
      </c>
      <c r="AH24" s="3">
        <v>95</v>
      </c>
      <c r="AI24" s="3">
        <f>MAX(0,(AI23+(AVERAGE(AH$3:AH24)-AH24-$C$128)))</f>
        <v>0</v>
      </c>
      <c r="AJ24" s="3">
        <v>85</v>
      </c>
      <c r="AK24" s="3">
        <f>MAX(0,(AK23+(AVERAGE(AJ$3:AJ24)-AJ24-$C$128)))</f>
        <v>0</v>
      </c>
      <c r="AL24" s="3">
        <v>83</v>
      </c>
      <c r="AM24" s="3">
        <f>MAX(0,(AM23+(AVERAGE(AL$3:AL24)-AL24-$C$128)))</f>
        <v>0</v>
      </c>
      <c r="AN24" s="3">
        <v>92</v>
      </c>
      <c r="AO24" s="3">
        <f>MAX(0,(AO23+(AVERAGE(AN$3:AN24)-AN24-$C$128)))</f>
        <v>0</v>
      </c>
      <c r="AP24" s="3">
        <f t="shared" si="0"/>
        <v>89.45</v>
      </c>
      <c r="AQ24" s="3">
        <f>MAX(0,(AQ23+(AVERAGE(AP$3:AP24)-AP24-$C$128)))</f>
        <v>0</v>
      </c>
      <c r="AR24" s="3"/>
    </row>
    <row r="25" spans="1:44" x14ac:dyDescent="0.2">
      <c r="A25" s="6" t="d">
        <v>2018-07-23</v>
      </c>
      <c r="B25" s="5">
        <v>91</v>
      </c>
      <c r="C25" s="3">
        <f>MAX(0,(C24+(AVERAGE(B$3:B25)-B25-$C$128)))</f>
        <v>0</v>
      </c>
      <c r="D25" s="3">
        <v>87</v>
      </c>
      <c r="E25" s="3">
        <f>MAX(0,(E24+(AVERAGE(D$3:D25)-D25-$C$128)))</f>
        <v>0</v>
      </c>
      <c r="F25" s="3">
        <v>91</v>
      </c>
      <c r="G25" s="3">
        <f>MAX(0,(G24+(AVERAGE(F$3:F25)-F25-$C$128)))</f>
        <v>0</v>
      </c>
      <c r="H25" s="3">
        <v>93</v>
      </c>
      <c r="I25" s="3">
        <f>MAX(0,(I24+(AVERAGE(H$3:H25)-H25-$C$128)))</f>
        <v>0</v>
      </c>
      <c r="J25" s="3">
        <v>87</v>
      </c>
      <c r="K25" s="3">
        <f>MAX(0,(K24+(AVERAGE(J$3:J25)-J25-$C$128)))</f>
        <v>0.41287262983657502</v>
      </c>
      <c r="L25" s="3">
        <v>90</v>
      </c>
      <c r="M25" s="3">
        <f>MAX(0,(M24+(AVERAGE(L$3:L25)-L25-$C$128)))</f>
        <v>0</v>
      </c>
      <c r="N25" s="3">
        <v>89</v>
      </c>
      <c r="O25" s="3">
        <f>MAX(0,(O24+(AVERAGE(N$3:N25)-N25-$C$128)))</f>
        <v>0</v>
      </c>
      <c r="P25" s="3">
        <v>81</v>
      </c>
      <c r="Q25" s="3">
        <f>MAX(0,(Q24+(AVERAGE(P$3:P25)-P25-$C$128)))</f>
        <v>0</v>
      </c>
      <c r="R25" s="3">
        <v>93</v>
      </c>
      <c r="S25" s="3">
        <f>MAX(0,(S24+(AVERAGE(R$3:R25)-R25-$C$128)))</f>
        <v>0</v>
      </c>
      <c r="T25" s="3">
        <v>91</v>
      </c>
      <c r="U25" s="3">
        <f>MAX(0,(U24+(AVERAGE(T$3:T25)-T25-$C$128)))</f>
        <v>0</v>
      </c>
      <c r="V25" s="3">
        <v>86</v>
      </c>
      <c r="W25" s="3">
        <f>MAX(0,(W24+(AVERAGE(V$3:V25)-V25-$C$128)))</f>
        <v>0</v>
      </c>
      <c r="X25" s="3">
        <v>82</v>
      </c>
      <c r="Y25" s="3">
        <f>MAX(0,(Y24+(AVERAGE(X$3:X25)-X25-$C$128)))</f>
        <v>0</v>
      </c>
      <c r="Z25" s="3">
        <v>87</v>
      </c>
      <c r="AA25" s="3">
        <f>MAX(0,(AA24+(AVERAGE(Z$3:Z25)-Z25-$C$128)))</f>
        <v>0</v>
      </c>
      <c r="AB25" s="3">
        <v>87</v>
      </c>
      <c r="AC25" s="3">
        <f>MAX(0,(AC24+(AVERAGE(AB$3:AB25)-AB25-$C$128)))</f>
        <v>0</v>
      </c>
      <c r="AD25" s="3">
        <v>97</v>
      </c>
      <c r="AE25" s="3">
        <f>MAX(0,(AE24+(AVERAGE(AD$3:AD25)-AD25-$C$128)))</f>
        <v>0</v>
      </c>
      <c r="AF25" s="3">
        <v>92</v>
      </c>
      <c r="AG25" s="3">
        <f>MAX(0,(AG24+(AVERAGE(AF$3:AF25)-AF25-$C$128)))</f>
        <v>0</v>
      </c>
      <c r="AH25" s="3">
        <v>97</v>
      </c>
      <c r="AI25" s="3">
        <f>MAX(0,(AI24+(AVERAGE(AH$3:AH25)-AH25-$C$128)))</f>
        <v>0</v>
      </c>
      <c r="AJ25" s="3">
        <v>84</v>
      </c>
      <c r="AK25" s="3">
        <f>MAX(0,(AK24+(AVERAGE(AJ$3:AJ25)-AJ25-$C$128)))</f>
        <v>0</v>
      </c>
      <c r="AL25" s="3">
        <v>88</v>
      </c>
      <c r="AM25" s="3">
        <f>MAX(0,(AM24+(AVERAGE(AL$3:AL25)-AL25-$C$128)))</f>
        <v>0</v>
      </c>
      <c r="AN25" s="3">
        <v>88</v>
      </c>
      <c r="AO25" s="3">
        <f>MAX(0,(AO24+(AVERAGE(AN$3:AN25)-AN25-$C$128)))</f>
        <v>0</v>
      </c>
      <c r="AP25" s="3">
        <f t="shared" si="0"/>
        <v>89.05</v>
      </c>
      <c r="AQ25" s="3">
        <f>MAX(0,(AQ24+(AVERAGE(AP$3:AP25)-AP25-$C$128)))</f>
        <v>0</v>
      </c>
      <c r="AR25" s="3"/>
    </row>
    <row r="26" spans="1:44" x14ac:dyDescent="0.2">
      <c r="A26" s="6" t="d">
        <v>2018-07-24</v>
      </c>
      <c r="B26" s="5">
        <v>93</v>
      </c>
      <c r="C26" s="3">
        <f>MAX(0,(C25+(AVERAGE(B$3:B26)-B26-$C$128)))</f>
        <v>0</v>
      </c>
      <c r="D26" s="3">
        <v>88</v>
      </c>
      <c r="E26" s="3">
        <f>MAX(0,(E25+(AVERAGE(D$3:D26)-D26-$C$128)))</f>
        <v>0</v>
      </c>
      <c r="F26" s="3">
        <v>91</v>
      </c>
      <c r="G26" s="3">
        <f>MAX(0,(G25+(AVERAGE(F$3:F26)-F26-$C$128)))</f>
        <v>0</v>
      </c>
      <c r="H26" s="3">
        <v>93</v>
      </c>
      <c r="I26" s="3">
        <f>MAX(0,(I25+(AVERAGE(H$3:H26)-H26-$C$128)))</f>
        <v>0</v>
      </c>
      <c r="J26" s="3">
        <v>82</v>
      </c>
      <c r="K26" s="3">
        <f>MAX(0,(K25+(AVERAGE(J$3:J26)-J26-$C$128)))</f>
        <v>5.3221220712673531</v>
      </c>
      <c r="L26" s="3">
        <v>84</v>
      </c>
      <c r="M26" s="3">
        <f>MAX(0,(M25+(AVERAGE(L$3:L26)-L26-$C$128)))</f>
        <v>0</v>
      </c>
      <c r="N26" s="3">
        <v>87</v>
      </c>
      <c r="O26" s="3">
        <f>MAX(0,(O25+(AVERAGE(N$3:N26)-N26-$C$128)))</f>
        <v>0</v>
      </c>
      <c r="P26" s="3">
        <v>82</v>
      </c>
      <c r="Q26" s="3">
        <f>MAX(0,(Q25+(AVERAGE(P$3:P26)-P26-$C$128)))</f>
        <v>0</v>
      </c>
      <c r="R26" s="3">
        <v>95</v>
      </c>
      <c r="S26" s="3">
        <f>MAX(0,(S25+(AVERAGE(R$3:R26)-R26-$C$128)))</f>
        <v>0</v>
      </c>
      <c r="T26" s="3">
        <v>90</v>
      </c>
      <c r="U26" s="3">
        <f>MAX(0,(U25+(AVERAGE(T$3:T26)-T26-$C$128)))</f>
        <v>0</v>
      </c>
      <c r="V26" s="3">
        <v>87</v>
      </c>
      <c r="W26" s="3">
        <f>MAX(0,(W25+(AVERAGE(V$3:V26)-V26-$C$128)))</f>
        <v>0</v>
      </c>
      <c r="X26" s="3">
        <v>87</v>
      </c>
      <c r="Y26" s="3">
        <f>MAX(0,(Y25+(AVERAGE(X$3:X26)-X26-$C$128)))</f>
        <v>0</v>
      </c>
      <c r="Z26" s="3">
        <v>88</v>
      </c>
      <c r="AA26" s="3">
        <f>MAX(0,(AA25+(AVERAGE(Z$3:Z26)-Z26-$C$128)))</f>
        <v>0</v>
      </c>
      <c r="AB26" s="3">
        <v>88</v>
      </c>
      <c r="AC26" s="3">
        <f>MAX(0,(AC25+(AVERAGE(AB$3:AB26)-AB26-$C$128)))</f>
        <v>0</v>
      </c>
      <c r="AD26" s="3">
        <v>94</v>
      </c>
      <c r="AE26" s="3">
        <f>MAX(0,(AE25+(AVERAGE(AD$3:AD26)-AD26-$C$128)))</f>
        <v>0</v>
      </c>
      <c r="AF26" s="3">
        <v>92</v>
      </c>
      <c r="AG26" s="3">
        <f>MAX(0,(AG25+(AVERAGE(AF$3:AF26)-AF26-$C$128)))</f>
        <v>0</v>
      </c>
      <c r="AH26" s="3">
        <v>97</v>
      </c>
      <c r="AI26" s="3">
        <f>MAX(0,(AI25+(AVERAGE(AH$3:AH26)-AH26-$C$128)))</f>
        <v>0</v>
      </c>
      <c r="AJ26" s="3">
        <v>86</v>
      </c>
      <c r="AK26" s="3">
        <f>MAX(0,(AK25+(AVERAGE(AJ$3:AJ26)-AJ26-$C$128)))</f>
        <v>0</v>
      </c>
      <c r="AL26" s="3">
        <v>87</v>
      </c>
      <c r="AM26" s="3">
        <f>MAX(0,(AM25+(AVERAGE(AL$3:AL26)-AL26-$C$128)))</f>
        <v>0</v>
      </c>
      <c r="AN26" s="3">
        <v>91</v>
      </c>
      <c r="AO26" s="3">
        <f>MAX(0,(AO25+(AVERAGE(AN$3:AN26)-AN26-$C$128)))</f>
        <v>0</v>
      </c>
      <c r="AP26" s="3">
        <f t="shared" si="0"/>
        <v>89.1</v>
      </c>
      <c r="AQ26" s="3">
        <f>MAX(0,(AQ25+(AVERAGE(AP$3:AP26)-AP26-$C$128)))</f>
        <v>0</v>
      </c>
      <c r="AR26" s="3"/>
    </row>
    <row r="27" spans="1:44" x14ac:dyDescent="0.2">
      <c r="A27" s="6" t="d">
        <v>2018-07-25</v>
      </c>
      <c r="B27" s="5">
        <v>84</v>
      </c>
      <c r="C27" s="3">
        <f>MAX(0,(C26+(AVERAGE(B$3:B27)-B27-$C$128)))</f>
        <v>1.8859161080974518</v>
      </c>
      <c r="D27" s="3">
        <v>89</v>
      </c>
      <c r="E27" s="3">
        <f>MAX(0,(E26+(AVERAGE(D$3:D27)-D27-$C$128)))</f>
        <v>0</v>
      </c>
      <c r="F27" s="3">
        <v>86</v>
      </c>
      <c r="G27" s="3">
        <f>MAX(0,(G26+(AVERAGE(F$3:F27)-F27-$C$128)))</f>
        <v>0</v>
      </c>
      <c r="H27" s="3">
        <v>91</v>
      </c>
      <c r="I27" s="3">
        <f>MAX(0,(I26+(AVERAGE(H$3:H27)-H27-$C$128)))</f>
        <v>0</v>
      </c>
      <c r="J27" s="3">
        <v>75</v>
      </c>
      <c r="K27" s="3">
        <f>MAX(0,(K26+(AVERAGE(J$3:J27)-J27-$C$128)))</f>
        <v>16.488038179364807</v>
      </c>
      <c r="L27" s="3">
        <v>82</v>
      </c>
      <c r="M27" s="3">
        <f>MAX(0,(M26+(AVERAGE(L$3:L27)-L27-$C$128)))</f>
        <v>0</v>
      </c>
      <c r="N27" s="3">
        <v>84</v>
      </c>
      <c r="O27" s="3">
        <f>MAX(0,(O26+(AVERAGE(N$3:N27)-N27-$C$128)))</f>
        <v>0</v>
      </c>
      <c r="P27" s="3">
        <v>84</v>
      </c>
      <c r="Q27" s="3">
        <f>MAX(0,(Q26+(AVERAGE(P$3:P27)-P27-$C$128)))</f>
        <v>0</v>
      </c>
      <c r="R27" s="3">
        <v>89</v>
      </c>
      <c r="S27" s="3">
        <f>MAX(0,(S26+(AVERAGE(R$3:R27)-R27-$C$128)))</f>
        <v>0</v>
      </c>
      <c r="T27" s="3">
        <v>92</v>
      </c>
      <c r="U27" s="3">
        <f>MAX(0,(U26+(AVERAGE(T$3:T27)-T27-$C$128)))</f>
        <v>0</v>
      </c>
      <c r="V27" s="3">
        <v>88</v>
      </c>
      <c r="W27" s="3">
        <f>MAX(0,(W26+(AVERAGE(V$3:V27)-V27-$C$128)))</f>
        <v>0</v>
      </c>
      <c r="X27" s="3">
        <v>87</v>
      </c>
      <c r="Y27" s="3">
        <f>MAX(0,(Y26+(AVERAGE(X$3:X27)-X27-$C$128)))</f>
        <v>0</v>
      </c>
      <c r="Z27" s="3">
        <v>89</v>
      </c>
      <c r="AA27" s="3">
        <f>MAX(0,(AA26+(AVERAGE(Z$3:Z27)-Z27-$C$128)))</f>
        <v>0</v>
      </c>
      <c r="AB27" s="3">
        <v>90</v>
      </c>
      <c r="AC27" s="3">
        <f>MAX(0,(AC26+(AVERAGE(AB$3:AB27)-AB27-$C$128)))</f>
        <v>0</v>
      </c>
      <c r="AD27" s="3">
        <v>95</v>
      </c>
      <c r="AE27" s="3">
        <f>MAX(0,(AE26+(AVERAGE(AD$3:AD27)-AD27-$C$128)))</f>
        <v>0</v>
      </c>
      <c r="AF27" s="3">
        <v>90</v>
      </c>
      <c r="AG27" s="3">
        <f>MAX(0,(AG26+(AVERAGE(AF$3:AF27)-AF27-$C$128)))</f>
        <v>0</v>
      </c>
      <c r="AH27" s="3">
        <v>98</v>
      </c>
      <c r="AI27" s="3">
        <f>MAX(0,(AI26+(AVERAGE(AH$3:AH27)-AH27-$C$128)))</f>
        <v>0</v>
      </c>
      <c r="AJ27" s="3">
        <v>89</v>
      </c>
      <c r="AK27" s="3">
        <f>MAX(0,(AK26+(AVERAGE(AJ$3:AJ27)-AJ27-$C$128)))</f>
        <v>0</v>
      </c>
      <c r="AL27" s="3">
        <v>88</v>
      </c>
      <c r="AM27" s="3">
        <f>MAX(0,(AM26+(AVERAGE(AL$3:AL27)-AL27-$C$128)))</f>
        <v>0</v>
      </c>
      <c r="AN27" s="3">
        <v>90</v>
      </c>
      <c r="AO27" s="3">
        <f>MAX(0,(AO26+(AVERAGE(AN$3:AN27)-AN27-$C$128)))</f>
        <v>0</v>
      </c>
      <c r="AP27" s="3">
        <f t="shared" si="0"/>
        <v>88</v>
      </c>
      <c r="AQ27" s="3">
        <f>MAX(0,(AQ26+(AVERAGE(AP$3:AP27)-AP27-$C$128)))</f>
        <v>0</v>
      </c>
      <c r="AR27" s="3"/>
    </row>
    <row r="28" spans="1:44" x14ac:dyDescent="0.2">
      <c r="A28" s="6" t="d">
        <v>2018-07-26</v>
      </c>
      <c r="B28" s="5">
        <v>84</v>
      </c>
      <c r="C28" s="3">
        <f>MAX(0,(C27+(AVERAGE(B$3:B28)-B28-$C$128)))</f>
        <v>3.4426014469641277</v>
      </c>
      <c r="D28" s="3">
        <v>89</v>
      </c>
      <c r="E28" s="3">
        <f>MAX(0,(E27+(AVERAGE(D$3:D28)-D28-$C$128)))</f>
        <v>0</v>
      </c>
      <c r="F28" s="3">
        <v>88</v>
      </c>
      <c r="G28" s="3">
        <f>MAX(0,(G27+(AVERAGE(F$3:F28)-F28-$C$128)))</f>
        <v>0</v>
      </c>
      <c r="H28" s="3">
        <v>93</v>
      </c>
      <c r="I28" s="3">
        <f>MAX(0,(I27+(AVERAGE(H$3:H28)-H28-$C$128)))</f>
        <v>0</v>
      </c>
      <c r="J28" s="3">
        <v>82</v>
      </c>
      <c r="K28" s="3">
        <f>MAX(0,(K27+(AVERAGE(J$3:J28)-J28-$C$128)))</f>
        <v>20.237031210539175</v>
      </c>
      <c r="L28" s="3">
        <v>88</v>
      </c>
      <c r="M28" s="3">
        <f>MAX(0,(M27+(AVERAGE(L$3:L28)-L28-$C$128)))</f>
        <v>0</v>
      </c>
      <c r="N28" s="3">
        <v>86</v>
      </c>
      <c r="O28" s="3">
        <f>MAX(0,(O27+(AVERAGE(N$3:N28)-N28-$C$128)))</f>
        <v>0</v>
      </c>
      <c r="P28" s="3">
        <v>87</v>
      </c>
      <c r="Q28" s="3">
        <f>MAX(0,(Q27+(AVERAGE(P$3:P28)-P28-$C$128)))</f>
        <v>0</v>
      </c>
      <c r="R28" s="3">
        <v>87</v>
      </c>
      <c r="S28" s="3">
        <f>MAX(0,(S27+(AVERAGE(R$3:R28)-R28-$C$128)))</f>
        <v>0</v>
      </c>
      <c r="T28" s="3">
        <v>94</v>
      </c>
      <c r="U28" s="3">
        <f>MAX(0,(U27+(AVERAGE(T$3:T28)-T28-$C$128)))</f>
        <v>0</v>
      </c>
      <c r="V28" s="3">
        <v>93</v>
      </c>
      <c r="W28" s="3">
        <f>MAX(0,(W27+(AVERAGE(V$3:V28)-V28-$C$128)))</f>
        <v>0</v>
      </c>
      <c r="X28" s="3">
        <v>87</v>
      </c>
      <c r="Y28" s="3">
        <f>MAX(0,(Y27+(AVERAGE(X$3:X28)-X28-$C$128)))</f>
        <v>0</v>
      </c>
      <c r="Z28" s="3">
        <v>87</v>
      </c>
      <c r="AA28" s="3">
        <f>MAX(0,(AA27+(AVERAGE(Z$3:Z28)-Z28-$C$128)))</f>
        <v>0</v>
      </c>
      <c r="AB28" s="3">
        <v>92</v>
      </c>
      <c r="AC28" s="3">
        <f>MAX(0,(AC27+(AVERAGE(AB$3:AB28)-AB28-$C$128)))</f>
        <v>0</v>
      </c>
      <c r="AD28" s="3">
        <v>95</v>
      </c>
      <c r="AE28" s="3">
        <f>MAX(0,(AE27+(AVERAGE(AD$3:AD28)-AD28-$C$128)))</f>
        <v>0</v>
      </c>
      <c r="AF28" s="3">
        <v>94</v>
      </c>
      <c r="AG28" s="3">
        <f>MAX(0,(AG27+(AVERAGE(AF$3:AF28)-AF28-$C$128)))</f>
        <v>0</v>
      </c>
      <c r="AH28" s="3">
        <v>98</v>
      </c>
      <c r="AI28" s="3">
        <f>MAX(0,(AI27+(AVERAGE(AH$3:AH28)-AH28-$C$128)))</f>
        <v>0</v>
      </c>
      <c r="AJ28" s="3">
        <v>86</v>
      </c>
      <c r="AK28" s="3">
        <f>MAX(0,(AK27+(AVERAGE(AJ$3:AJ28)-AJ28-$C$128)))</f>
        <v>0</v>
      </c>
      <c r="AL28" s="3">
        <v>89</v>
      </c>
      <c r="AM28" s="3">
        <f>MAX(0,(AM27+(AVERAGE(AL$3:AL28)-AL28-$C$128)))</f>
        <v>0</v>
      </c>
      <c r="AN28" s="3">
        <v>91</v>
      </c>
      <c r="AO28" s="3">
        <f>MAX(0,(AO27+(AVERAGE(AN$3:AN28)-AN28-$C$128)))</f>
        <v>0</v>
      </c>
      <c r="AP28" s="3">
        <f t="shared" si="0"/>
        <v>89.5</v>
      </c>
      <c r="AQ28" s="3">
        <f>MAX(0,(AQ27+(AVERAGE(AP$3:AP28)-AP28-$C$128)))</f>
        <v>0</v>
      </c>
      <c r="AR28" s="3"/>
    </row>
    <row r="29" spans="1:44" x14ac:dyDescent="0.2">
      <c r="A29" s="6" t="d">
        <v>2018-07-27</v>
      </c>
      <c r="B29" s="5">
        <v>82</v>
      </c>
      <c r="C29" s="3">
        <f>MAX(0,(C28+(AVERAGE(B$3:B29)-B29-$C$128)))</f>
        <v>6.6203694069134249</v>
      </c>
      <c r="D29" s="3">
        <v>91</v>
      </c>
      <c r="E29" s="3">
        <f>MAX(0,(E28+(AVERAGE(D$3:D29)-D29-$C$128)))</f>
        <v>0</v>
      </c>
      <c r="F29" s="3">
        <v>80</v>
      </c>
      <c r="G29" s="3">
        <f>MAX(0,(G28+(AVERAGE(F$3:F29)-F29-$C$128)))</f>
        <v>3.2518420340233734</v>
      </c>
      <c r="H29" s="3">
        <v>93</v>
      </c>
      <c r="I29" s="3">
        <f>MAX(0,(I28+(AVERAGE(H$3:H29)-H29-$C$128)))</f>
        <v>0</v>
      </c>
      <c r="J29" s="3">
        <v>88</v>
      </c>
      <c r="K29" s="3">
        <f>MAX(0,(K28+(AVERAGE(J$3:J29)-J29-$C$128)))</f>
        <v>17.822206577895876</v>
      </c>
      <c r="L29" s="3">
        <v>90</v>
      </c>
      <c r="M29" s="3">
        <f>MAX(0,(M28+(AVERAGE(L$3:L29)-L29-$C$128)))</f>
        <v>0</v>
      </c>
      <c r="N29" s="3">
        <v>89</v>
      </c>
      <c r="O29" s="3">
        <f>MAX(0,(O28+(AVERAGE(N$3:N29)-N29-$C$128)))</f>
        <v>0</v>
      </c>
      <c r="P29" s="3">
        <v>87</v>
      </c>
      <c r="Q29" s="3">
        <f>MAX(0,(Q28+(AVERAGE(P$3:P29)-P29-$C$128)))</f>
        <v>0</v>
      </c>
      <c r="R29" s="3">
        <v>84</v>
      </c>
      <c r="S29" s="3">
        <f>MAX(0,(S28+(AVERAGE(R$3:R29)-R29-$C$128)))</f>
        <v>0</v>
      </c>
      <c r="T29" s="3">
        <v>92</v>
      </c>
      <c r="U29" s="3">
        <f>MAX(0,(U28+(AVERAGE(T$3:T29)-T29-$C$128)))</f>
        <v>0</v>
      </c>
      <c r="V29" s="3">
        <v>95</v>
      </c>
      <c r="W29" s="3">
        <f>MAX(0,(W28+(AVERAGE(V$3:V29)-V29-$C$128)))</f>
        <v>0</v>
      </c>
      <c r="X29" s="3">
        <v>90</v>
      </c>
      <c r="Y29" s="3">
        <f>MAX(0,(Y28+(AVERAGE(X$3:X29)-X29-$C$128)))</f>
        <v>0</v>
      </c>
      <c r="Z29" s="3">
        <v>90</v>
      </c>
      <c r="AA29" s="3">
        <f>MAX(0,(AA28+(AVERAGE(Z$3:Z29)-Z29-$C$128)))</f>
        <v>0</v>
      </c>
      <c r="AB29" s="3">
        <v>90</v>
      </c>
      <c r="AC29" s="3">
        <f>MAX(0,(AC28+(AVERAGE(AB$3:AB29)-AB29-$C$128)))</f>
        <v>0</v>
      </c>
      <c r="AD29" s="3">
        <v>93</v>
      </c>
      <c r="AE29" s="3">
        <f>MAX(0,(AE28+(AVERAGE(AD$3:AD29)-AD29-$C$128)))</f>
        <v>0</v>
      </c>
      <c r="AF29" s="3">
        <v>94</v>
      </c>
      <c r="AG29" s="3">
        <f>MAX(0,(AG28+(AVERAGE(AF$3:AF29)-AF29-$C$128)))</f>
        <v>0</v>
      </c>
      <c r="AH29" s="3">
        <v>97</v>
      </c>
      <c r="AI29" s="3">
        <f>MAX(0,(AI28+(AVERAGE(AH$3:AH29)-AH29-$C$128)))</f>
        <v>0</v>
      </c>
      <c r="AJ29" s="3">
        <v>82</v>
      </c>
      <c r="AK29" s="3">
        <f>MAX(0,(AK28+(AVERAGE(AJ$3:AJ29)-AJ29-$C$128)))</f>
        <v>0</v>
      </c>
      <c r="AL29" s="3">
        <v>92</v>
      </c>
      <c r="AM29" s="3">
        <f>MAX(0,(AM28+(AVERAGE(AL$3:AL29)-AL29-$C$128)))</f>
        <v>0</v>
      </c>
      <c r="AN29" s="3">
        <v>92</v>
      </c>
      <c r="AO29" s="3">
        <f>MAX(0,(AO28+(AVERAGE(AN$3:AN29)-AN29-$C$128)))</f>
        <v>0</v>
      </c>
      <c r="AP29" s="3">
        <f t="shared" si="0"/>
        <v>89.55</v>
      </c>
      <c r="AQ29" s="3">
        <f>MAX(0,(AQ28+(AVERAGE(AP$3:AP29)-AP29-$C$128)))</f>
        <v>0</v>
      </c>
      <c r="AR29" s="3"/>
    </row>
    <row r="30" spans="1:44" x14ac:dyDescent="0.2">
      <c r="A30" s="6" t="d">
        <v>2018-07-28</v>
      </c>
      <c r="B30" s="5">
        <v>79</v>
      </c>
      <c r="C30" s="3">
        <f>MAX(0,(C29+(AVERAGE(B$3:B30)-B30-$C$128)))</f>
        <v>12.339142657868013</v>
      </c>
      <c r="D30" s="3">
        <v>91</v>
      </c>
      <c r="E30" s="3">
        <f>MAX(0,(E29+(AVERAGE(D$3:D30)-D30-$C$128)))</f>
        <v>0</v>
      </c>
      <c r="F30" s="3">
        <v>88</v>
      </c>
      <c r="G30" s="3">
        <f>MAX(0,(G29+(AVERAGE(F$3:F30)-F30-$C$128)))</f>
        <v>0</v>
      </c>
      <c r="H30" s="3">
        <v>93</v>
      </c>
      <c r="I30" s="3">
        <f>MAX(0,(I29+(AVERAGE(H$3:H30)-H30-$C$128)))</f>
        <v>0</v>
      </c>
      <c r="J30" s="3">
        <v>91</v>
      </c>
      <c r="K30" s="3">
        <f>MAX(0,(K29+(AVERAGE(J$3:J30)-J30-$C$128)))</f>
        <v>12.362408400279033</v>
      </c>
      <c r="L30" s="3">
        <v>84</v>
      </c>
      <c r="M30" s="3">
        <f>MAX(0,(M29+(AVERAGE(L$3:L30)-L30-$C$128)))</f>
        <v>0</v>
      </c>
      <c r="N30" s="3">
        <v>91</v>
      </c>
      <c r="O30" s="3">
        <f>MAX(0,(O29+(AVERAGE(N$3:N30)-N30-$C$128)))</f>
        <v>0</v>
      </c>
      <c r="P30" s="3">
        <v>89</v>
      </c>
      <c r="Q30" s="3">
        <f>MAX(0,(Q29+(AVERAGE(P$3:P30)-P30-$C$128)))</f>
        <v>0</v>
      </c>
      <c r="R30" s="3">
        <v>89</v>
      </c>
      <c r="S30" s="3">
        <f>MAX(0,(S29+(AVERAGE(R$3:R30)-R30-$C$128)))</f>
        <v>0</v>
      </c>
      <c r="T30" s="3">
        <v>90</v>
      </c>
      <c r="U30" s="3">
        <f>MAX(0,(U29+(AVERAGE(T$3:T30)-T30-$C$128)))</f>
        <v>0</v>
      </c>
      <c r="V30" s="3">
        <v>96</v>
      </c>
      <c r="W30" s="3">
        <f>MAX(0,(W29+(AVERAGE(V$3:V30)-V30-$C$128)))</f>
        <v>0</v>
      </c>
      <c r="X30" s="3">
        <v>89</v>
      </c>
      <c r="Y30" s="3">
        <f>MAX(0,(Y29+(AVERAGE(X$3:X30)-X30-$C$128)))</f>
        <v>0</v>
      </c>
      <c r="Z30" s="3">
        <v>93</v>
      </c>
      <c r="AA30" s="3">
        <f>MAX(0,(AA29+(AVERAGE(Z$3:Z30)-Z30-$C$128)))</f>
        <v>0</v>
      </c>
      <c r="AB30" s="3">
        <v>89</v>
      </c>
      <c r="AC30" s="3">
        <f>MAX(0,(AC29+(AVERAGE(AB$3:AB30)-AB30-$C$128)))</f>
        <v>0</v>
      </c>
      <c r="AD30" s="3">
        <v>90</v>
      </c>
      <c r="AE30" s="3">
        <f>MAX(0,(AE29+(AVERAGE(AD$3:AD30)-AD30-$C$128)))</f>
        <v>0</v>
      </c>
      <c r="AF30" s="3">
        <v>90</v>
      </c>
      <c r="AG30" s="3">
        <f>MAX(0,(AG29+(AVERAGE(AF$3:AF30)-AF30-$C$128)))</f>
        <v>0</v>
      </c>
      <c r="AH30" s="3">
        <v>97</v>
      </c>
      <c r="AI30" s="3">
        <f>MAX(0,(AI29+(AVERAGE(AH$3:AH30)-AH30-$C$128)))</f>
        <v>0</v>
      </c>
      <c r="AJ30" s="3">
        <v>86</v>
      </c>
      <c r="AK30" s="3">
        <f>MAX(0,(AK29+(AVERAGE(AJ$3:AJ30)-AJ30-$C$128)))</f>
        <v>0</v>
      </c>
      <c r="AL30" s="3">
        <v>90</v>
      </c>
      <c r="AM30" s="3">
        <f>MAX(0,(AM29+(AVERAGE(AL$3:AL30)-AL30-$C$128)))</f>
        <v>0</v>
      </c>
      <c r="AN30" s="3">
        <v>94</v>
      </c>
      <c r="AO30" s="3">
        <f>MAX(0,(AO29+(AVERAGE(AN$3:AN30)-AN30-$C$128)))</f>
        <v>0</v>
      </c>
      <c r="AP30" s="3">
        <f t="shared" si="0"/>
        <v>89.95</v>
      </c>
      <c r="AQ30" s="3">
        <f>MAX(0,(AQ29+(AVERAGE(AP$3:AP30)-AP30-$C$128)))</f>
        <v>0</v>
      </c>
      <c r="AR30" s="3"/>
    </row>
    <row r="31" spans="1:44" x14ac:dyDescent="0.2">
      <c r="A31" s="6" t="d">
        <v>2018-07-29</v>
      </c>
      <c r="B31" s="5">
        <v>90</v>
      </c>
      <c r="C31" s="3">
        <f>MAX(0,(C30+(AVERAGE(B$3:B31)-B31-$C$128)))</f>
        <v>7.0098863521723525</v>
      </c>
      <c r="D31" s="3">
        <v>89</v>
      </c>
      <c r="E31" s="3">
        <f>MAX(0,(E30+(AVERAGE(D$3:D31)-D31-$C$128)))</f>
        <v>0</v>
      </c>
      <c r="F31" s="3">
        <v>89</v>
      </c>
      <c r="G31" s="3">
        <f>MAX(0,(G30+(AVERAGE(F$3:F31)-F31-$C$128)))</f>
        <v>0</v>
      </c>
      <c r="H31" s="3">
        <v>93</v>
      </c>
      <c r="I31" s="3">
        <f>MAX(0,(I30+(AVERAGE(H$3:H31)-H31-$C$128)))</f>
        <v>0</v>
      </c>
      <c r="J31" s="3">
        <v>89</v>
      </c>
      <c r="K31" s="3">
        <f>MAX(0,(K30+(AVERAGE(J$3:J31)-J31-$C$128)))</f>
        <v>8.791772784238546</v>
      </c>
      <c r="L31" s="3">
        <v>89</v>
      </c>
      <c r="M31" s="3">
        <f>MAX(0,(M30+(AVERAGE(L$3:L31)-L31-$C$128)))</f>
        <v>0</v>
      </c>
      <c r="N31" s="3">
        <v>91</v>
      </c>
      <c r="O31" s="3">
        <f>MAX(0,(O30+(AVERAGE(N$3:N31)-N31-$C$128)))</f>
        <v>0</v>
      </c>
      <c r="P31" s="3">
        <v>88</v>
      </c>
      <c r="Q31" s="3">
        <f>MAX(0,(Q30+(AVERAGE(P$3:P31)-P31-$C$128)))</f>
        <v>0</v>
      </c>
      <c r="R31" s="3">
        <v>87</v>
      </c>
      <c r="S31" s="3">
        <f>MAX(0,(S30+(AVERAGE(R$3:R31)-R31-$C$128)))</f>
        <v>0</v>
      </c>
      <c r="T31" s="3">
        <v>83</v>
      </c>
      <c r="U31" s="3">
        <f>MAX(0,(U30+(AVERAGE(T$3:T31)-T31-$C$128)))</f>
        <v>0</v>
      </c>
      <c r="V31" s="3">
        <v>91</v>
      </c>
      <c r="W31" s="3">
        <f>MAX(0,(W30+(AVERAGE(V$3:V31)-V31-$C$128)))</f>
        <v>0</v>
      </c>
      <c r="X31" s="3">
        <v>87</v>
      </c>
      <c r="Y31" s="3">
        <f>MAX(0,(Y30+(AVERAGE(X$3:X31)-X31-$C$128)))</f>
        <v>0</v>
      </c>
      <c r="Z31" s="3">
        <v>92</v>
      </c>
      <c r="AA31" s="3">
        <f>MAX(0,(AA30+(AVERAGE(Z$3:Z31)-Z31-$C$128)))</f>
        <v>0</v>
      </c>
      <c r="AB31" s="3">
        <v>85</v>
      </c>
      <c r="AC31" s="3">
        <f>MAX(0,(AC30+(AVERAGE(AB$3:AB31)-AB31-$C$128)))</f>
        <v>0</v>
      </c>
      <c r="AD31" s="3">
        <v>94</v>
      </c>
      <c r="AE31" s="3">
        <f>MAX(0,(AE30+(AVERAGE(AD$3:AD31)-AD31-$C$128)))</f>
        <v>0</v>
      </c>
      <c r="AF31" s="3">
        <v>93</v>
      </c>
      <c r="AG31" s="3">
        <f>MAX(0,(AG30+(AVERAGE(AF$3:AF31)-AF31-$C$128)))</f>
        <v>0</v>
      </c>
      <c r="AH31" s="3">
        <v>94</v>
      </c>
      <c r="AI31" s="3">
        <f>MAX(0,(AI30+(AVERAGE(AH$3:AH31)-AH31-$C$128)))</f>
        <v>0</v>
      </c>
      <c r="AJ31" s="3">
        <v>86</v>
      </c>
      <c r="AK31" s="3">
        <f>MAX(0,(AK30+(AVERAGE(AJ$3:AJ31)-AJ31-$C$128)))</f>
        <v>0</v>
      </c>
      <c r="AL31" s="3">
        <v>82</v>
      </c>
      <c r="AM31" s="3">
        <f>MAX(0,(AM30+(AVERAGE(AL$3:AL31)-AL31-$C$128)))</f>
        <v>0</v>
      </c>
      <c r="AN31" s="3">
        <v>93</v>
      </c>
      <c r="AO31" s="3">
        <f>MAX(0,(AO30+(AVERAGE(AN$3:AN31)-AN31-$C$128)))</f>
        <v>0</v>
      </c>
      <c r="AP31" s="3">
        <f t="shared" si="0"/>
        <v>89.25</v>
      </c>
      <c r="AQ31" s="3">
        <f>MAX(0,(AQ30+(AVERAGE(AP$3:AP31)-AP31-$C$128)))</f>
        <v>0</v>
      </c>
      <c r="AR31" s="3"/>
    </row>
    <row r="32" spans="1:44" x14ac:dyDescent="0.2">
      <c r="A32" s="6" t="d">
        <v>2018-07-30</v>
      </c>
      <c r="B32" s="5">
        <v>91</v>
      </c>
      <c r="C32" s="3">
        <f>MAX(0,(C31+(AVERAGE(B$3:B32)-B32-$C$128)))</f>
        <v>0.66913579360313058</v>
      </c>
      <c r="D32" s="3">
        <v>88</v>
      </c>
      <c r="E32" s="3">
        <f>MAX(0,(E31+(AVERAGE(D$3:D32)-D32-$C$128)))</f>
        <v>0</v>
      </c>
      <c r="F32" s="3">
        <v>90</v>
      </c>
      <c r="G32" s="3">
        <f>MAX(0,(G31+(AVERAGE(F$3:F32)-F32-$C$128)))</f>
        <v>0</v>
      </c>
      <c r="H32" s="3">
        <v>97</v>
      </c>
      <c r="I32" s="3">
        <f>MAX(0,(I31+(AVERAGE(H$3:H32)-H32-$C$128)))</f>
        <v>0</v>
      </c>
      <c r="J32" s="3">
        <v>87</v>
      </c>
      <c r="K32" s="3">
        <f>MAX(0,(K31+(AVERAGE(J$3:J32)-J32-$C$128)))</f>
        <v>7.0510222256693327</v>
      </c>
      <c r="L32" s="3">
        <v>89</v>
      </c>
      <c r="M32" s="3">
        <f>MAX(0,(M31+(AVERAGE(L$3:L32)-L32-$C$128)))</f>
        <v>0</v>
      </c>
      <c r="N32" s="3">
        <v>88</v>
      </c>
      <c r="O32" s="3">
        <f>MAX(0,(O31+(AVERAGE(N$3:N32)-N32-$C$128)))</f>
        <v>0</v>
      </c>
      <c r="P32" s="3">
        <v>84</v>
      </c>
      <c r="Q32" s="3">
        <f>MAX(0,(Q31+(AVERAGE(P$3:P32)-P32-$C$128)))</f>
        <v>0</v>
      </c>
      <c r="R32" s="3">
        <v>89</v>
      </c>
      <c r="S32" s="3">
        <f>MAX(0,(S31+(AVERAGE(R$3:R32)-R32-$C$128)))</f>
        <v>0</v>
      </c>
      <c r="T32" s="3">
        <v>78</v>
      </c>
      <c r="U32" s="3">
        <f>MAX(0,(U31+(AVERAGE(T$3:T32)-T32-$C$128)))</f>
        <v>2.359249441430781</v>
      </c>
      <c r="V32" s="3">
        <v>91</v>
      </c>
      <c r="W32" s="3">
        <f>MAX(0,(W31+(AVERAGE(V$3:V32)-V32-$C$128)))</f>
        <v>0</v>
      </c>
      <c r="X32" s="3">
        <v>92</v>
      </c>
      <c r="Y32" s="3">
        <f>MAX(0,(Y31+(AVERAGE(X$3:X32)-X32-$C$128)))</f>
        <v>0</v>
      </c>
      <c r="Z32" s="3">
        <v>90</v>
      </c>
      <c r="AA32" s="3">
        <f>MAX(0,(AA31+(AVERAGE(Z$3:Z32)-Z32-$C$128)))</f>
        <v>0</v>
      </c>
      <c r="AB32" s="3">
        <v>82</v>
      </c>
      <c r="AC32" s="3">
        <f>MAX(0,(AC31+(AVERAGE(AB$3:AB32)-AB32-$C$128)))</f>
        <v>0</v>
      </c>
      <c r="AD32" s="3">
        <v>95</v>
      </c>
      <c r="AE32" s="3">
        <f>MAX(0,(AE31+(AVERAGE(AD$3:AD32)-AD32-$C$128)))</f>
        <v>0</v>
      </c>
      <c r="AF32" s="3">
        <v>96</v>
      </c>
      <c r="AG32" s="3">
        <f>MAX(0,(AG31+(AVERAGE(AF$3:AF32)-AF32-$C$128)))</f>
        <v>0</v>
      </c>
      <c r="AH32" s="3">
        <v>96</v>
      </c>
      <c r="AI32" s="3">
        <f>MAX(0,(AI31+(AVERAGE(AH$3:AH32)-AH32-$C$128)))</f>
        <v>0</v>
      </c>
      <c r="AJ32" s="3">
        <v>90</v>
      </c>
      <c r="AK32" s="3">
        <f>MAX(0,(AK31+(AVERAGE(AJ$3:AJ32)-AJ32-$C$128)))</f>
        <v>0</v>
      </c>
      <c r="AL32" s="3">
        <v>84</v>
      </c>
      <c r="AM32" s="3">
        <f>MAX(0,(AM31+(AVERAGE(AL$3:AL32)-AL32-$C$128)))</f>
        <v>0</v>
      </c>
      <c r="AN32" s="3">
        <v>94</v>
      </c>
      <c r="AO32" s="3">
        <f>MAX(0,(AO31+(AVERAGE(AN$3:AN32)-AN32-$C$128)))</f>
        <v>0</v>
      </c>
      <c r="AP32" s="3">
        <f t="shared" si="0"/>
        <v>89.55</v>
      </c>
      <c r="AQ32" s="3">
        <f>MAX(0,(AQ31+(AVERAGE(AP$3:AP32)-AP32-$C$128)))</f>
        <v>0</v>
      </c>
      <c r="AR32" s="3"/>
    </row>
    <row r="33" spans="1:44" x14ac:dyDescent="0.2">
      <c r="A33" s="6" t="d">
        <v>2018-07-31</v>
      </c>
      <c r="B33" s="5">
        <v>87</v>
      </c>
      <c r="C33" s="3">
        <f>MAX(0,(C32+(AVERAGE(B$3:B33)-B33-$C$128)))</f>
        <v>0</v>
      </c>
      <c r="D33" s="3">
        <v>72</v>
      </c>
      <c r="E33" s="3">
        <f>MAX(0,(E32+(AVERAGE(D$3:D33)-D33-$C$128)))</f>
        <v>8.5839806242264878</v>
      </c>
      <c r="F33" s="3">
        <v>86</v>
      </c>
      <c r="G33" s="3">
        <f>MAX(0,(G32+(AVERAGE(F$3:F33)-F33-$C$128)))</f>
        <v>0</v>
      </c>
      <c r="H33" s="3">
        <v>99</v>
      </c>
      <c r="I33" s="3">
        <f>MAX(0,(I32+(AVERAGE(H$3:H33)-H33-$C$128)))</f>
        <v>0</v>
      </c>
      <c r="J33" s="3">
        <v>86</v>
      </c>
      <c r="K33" s="3">
        <f>MAX(0,(K32+(AVERAGE(J$3:J33)-J33-$C$128)))</f>
        <v>6.1188738176377431</v>
      </c>
      <c r="L33" s="3">
        <v>87</v>
      </c>
      <c r="M33" s="3">
        <f>MAX(0,(M32+(AVERAGE(L$3:L33)-L33-$C$128)))</f>
        <v>0</v>
      </c>
      <c r="N33" s="3">
        <v>90</v>
      </c>
      <c r="O33" s="3">
        <f>MAX(0,(O32+(AVERAGE(N$3:N33)-N33-$C$128)))</f>
        <v>0</v>
      </c>
      <c r="P33" s="3">
        <v>88</v>
      </c>
      <c r="Q33" s="3">
        <f>MAX(0,(Q32+(AVERAGE(P$3:P33)-P33-$C$128)))</f>
        <v>0</v>
      </c>
      <c r="R33" s="3">
        <v>90</v>
      </c>
      <c r="S33" s="3">
        <f>MAX(0,(S32+(AVERAGE(R$3:R33)-R33-$C$128)))</f>
        <v>0</v>
      </c>
      <c r="T33" s="3">
        <v>84</v>
      </c>
      <c r="U33" s="3">
        <f>MAX(0,(U32+(AVERAGE(T$3:T33)-T33-$C$128)))</f>
        <v>0</v>
      </c>
      <c r="V33" s="3">
        <v>94</v>
      </c>
      <c r="W33" s="3">
        <f>MAX(0,(W32+(AVERAGE(V$3:V33)-V33-$C$128)))</f>
        <v>0</v>
      </c>
      <c r="X33" s="3">
        <v>90</v>
      </c>
      <c r="Y33" s="3">
        <f>MAX(0,(Y32+(AVERAGE(X$3:X33)-X33-$C$128)))</f>
        <v>0</v>
      </c>
      <c r="Z33" s="3">
        <v>88</v>
      </c>
      <c r="AA33" s="3">
        <f>MAX(0,(AA32+(AVERAGE(Z$3:Z33)-Z33-$C$128)))</f>
        <v>0</v>
      </c>
      <c r="AB33" s="3">
        <v>85</v>
      </c>
      <c r="AC33" s="3">
        <f>MAX(0,(AC32+(AVERAGE(AB$3:AB33)-AB33-$C$128)))</f>
        <v>0</v>
      </c>
      <c r="AD33" s="3">
        <v>95</v>
      </c>
      <c r="AE33" s="3">
        <f>MAX(0,(AE32+(AVERAGE(AD$3:AD33)-AD33-$C$128)))</f>
        <v>0</v>
      </c>
      <c r="AF33" s="3">
        <v>96</v>
      </c>
      <c r="AG33" s="3">
        <f>MAX(0,(AG32+(AVERAGE(AF$3:AF33)-AF33-$C$128)))</f>
        <v>0</v>
      </c>
      <c r="AH33" s="3">
        <v>88</v>
      </c>
      <c r="AI33" s="3">
        <f>MAX(0,(AI32+(AVERAGE(AH$3:AH33)-AH33-$C$128)))</f>
        <v>0</v>
      </c>
      <c r="AJ33" s="3">
        <v>80</v>
      </c>
      <c r="AK33" s="3">
        <f>MAX(0,(AK32+(AVERAGE(AJ$3:AJ33)-AJ33-$C$128)))</f>
        <v>0</v>
      </c>
      <c r="AL33" s="3">
        <v>85</v>
      </c>
      <c r="AM33" s="3">
        <f>MAX(0,(AM32+(AVERAGE(AL$3:AL33)-AL33-$C$128)))</f>
        <v>0</v>
      </c>
      <c r="AN33" s="3">
        <v>93</v>
      </c>
      <c r="AO33" s="3">
        <f>MAX(0,(AO32+(AVERAGE(AN$3:AN33)-AN33-$C$128)))</f>
        <v>0</v>
      </c>
      <c r="AP33" s="3">
        <f t="shared" si="0"/>
        <v>88.15</v>
      </c>
      <c r="AQ33" s="3">
        <f>MAX(0,(AQ32+(AVERAGE(AP$3:AP33)-AP33-$C$128)))</f>
        <v>0</v>
      </c>
      <c r="AR33" s="3"/>
    </row>
    <row r="34" spans="1:44" x14ac:dyDescent="0.2">
      <c r="A34" s="6" t="d">
        <v>2018-08-01</v>
      </c>
      <c r="B34" s="5">
        <v>86</v>
      </c>
      <c r="C34" s="3">
        <f>MAX(0,(C33+(AVERAGE(B$3:B34)-B34-$C$128)))</f>
        <v>0</v>
      </c>
      <c r="D34" s="3">
        <v>80</v>
      </c>
      <c r="E34" s="3">
        <f>MAX(0,(E33+(AVERAGE(D$3:D34)-D34-$C$128)))</f>
        <v>8.9411467323239364</v>
      </c>
      <c r="F34" s="3">
        <v>86</v>
      </c>
      <c r="G34" s="3">
        <f>MAX(0,(G33+(AVERAGE(F$3:F34)-F34-$C$128)))</f>
        <v>0</v>
      </c>
      <c r="H34" s="3">
        <v>96</v>
      </c>
      <c r="I34" s="3">
        <f>MAX(0,(I33+(AVERAGE(H$3:H34)-H34-$C$128)))</f>
        <v>0</v>
      </c>
      <c r="J34" s="3">
        <v>86</v>
      </c>
      <c r="K34" s="3">
        <f>MAX(0,(K33+(AVERAGE(J$3:J34)-J34-$C$128)))</f>
        <v>5.0072899257351926</v>
      </c>
      <c r="L34" s="3">
        <v>84</v>
      </c>
      <c r="M34" s="3">
        <f>MAX(0,(M33+(AVERAGE(L$3:L34)-L34-$C$128)))</f>
        <v>0</v>
      </c>
      <c r="N34" s="3">
        <v>93</v>
      </c>
      <c r="O34" s="3">
        <f>MAX(0,(O33+(AVERAGE(N$3:N34)-N34-$C$128)))</f>
        <v>0</v>
      </c>
      <c r="P34" s="3">
        <v>84</v>
      </c>
      <c r="Q34" s="3">
        <f>MAX(0,(Q33+(AVERAGE(P$3:P34)-P34-$C$128)))</f>
        <v>0</v>
      </c>
      <c r="R34" s="3">
        <v>91</v>
      </c>
      <c r="S34" s="3">
        <f>MAX(0,(S33+(AVERAGE(R$3:R34)-R34-$C$128)))</f>
        <v>0</v>
      </c>
      <c r="T34" s="3">
        <v>82</v>
      </c>
      <c r="U34" s="3">
        <f>MAX(0,(U33+(AVERAGE(T$3:T34)-T34-$C$128)))</f>
        <v>0</v>
      </c>
      <c r="V34" s="3">
        <v>95</v>
      </c>
      <c r="W34" s="3">
        <f>MAX(0,(W33+(AVERAGE(V$3:V34)-V34-$C$128)))</f>
        <v>0</v>
      </c>
      <c r="X34" s="3">
        <v>92</v>
      </c>
      <c r="Y34" s="3">
        <f>MAX(0,(Y33+(AVERAGE(X$3:X34)-X34-$C$128)))</f>
        <v>0</v>
      </c>
      <c r="Z34" s="3">
        <v>89</v>
      </c>
      <c r="AA34" s="3">
        <f>MAX(0,(AA33+(AVERAGE(Z$3:Z34)-Z34-$C$128)))</f>
        <v>0</v>
      </c>
      <c r="AB34" s="3">
        <v>89</v>
      </c>
      <c r="AC34" s="3">
        <f>MAX(0,(AC33+(AVERAGE(AB$3:AB34)-AB34-$C$128)))</f>
        <v>0</v>
      </c>
      <c r="AD34" s="3">
        <v>96</v>
      </c>
      <c r="AE34" s="3">
        <f>MAX(0,(AE33+(AVERAGE(AD$3:AD34)-AD34-$C$128)))</f>
        <v>0</v>
      </c>
      <c r="AF34" s="3">
        <v>91</v>
      </c>
      <c r="AG34" s="3">
        <f>MAX(0,(AG33+(AVERAGE(AF$3:AF34)-AF34-$C$128)))</f>
        <v>0</v>
      </c>
      <c r="AH34" s="3">
        <v>94</v>
      </c>
      <c r="AI34" s="3">
        <f>MAX(0,(AI33+(AVERAGE(AH$3:AH34)-AH34-$C$128)))</f>
        <v>0</v>
      </c>
      <c r="AJ34" s="3">
        <v>87</v>
      </c>
      <c r="AK34" s="3">
        <f>MAX(0,(AK33+(AVERAGE(AJ$3:AJ34)-AJ34-$C$128)))</f>
        <v>0</v>
      </c>
      <c r="AL34" s="3">
        <v>81</v>
      </c>
      <c r="AM34" s="3">
        <f>MAX(0,(AM33+(AVERAGE(AL$3:AL34)-AL34-$C$128)))</f>
        <v>0</v>
      </c>
      <c r="AN34" s="3">
        <v>89</v>
      </c>
      <c r="AO34" s="3">
        <f>MAX(0,(AO33+(AVERAGE(AN$3:AN34)-AN34-$C$128)))</f>
        <v>0</v>
      </c>
      <c r="AP34" s="3">
        <f t="shared" si="0"/>
        <v>88.55</v>
      </c>
      <c r="AQ34" s="3">
        <f>MAX(0,(AQ33+(AVERAGE(AP$3:AP34)-AP34-$C$128)))</f>
        <v>0</v>
      </c>
      <c r="AR34" s="3">
        <f>C$129</f>
        <v>21</v>
      </c>
    </row>
    <row r="35" spans="1:44" x14ac:dyDescent="0.2">
      <c r="A35" s="6" t="d">
        <v>2018-08-02</v>
      </c>
      <c r="B35" s="5">
        <v>90</v>
      </c>
      <c r="C35" s="3">
        <f>MAX(0,(C34+(AVERAGE(B$3:B35)-B35-$C$128)))</f>
        <v>0</v>
      </c>
      <c r="D35" s="3">
        <v>84</v>
      </c>
      <c r="E35" s="3">
        <f>MAX(0,(E34+(AVERAGE(D$3:D35)-D35-$C$128)))</f>
        <v>5.2064567798153236</v>
      </c>
      <c r="F35" s="3">
        <v>82</v>
      </c>
      <c r="G35" s="3">
        <f>MAX(0,(G34+(AVERAGE(F$3:F35)-F35-$C$128)))</f>
        <v>0.68955247173380929</v>
      </c>
      <c r="H35" s="3">
        <v>93</v>
      </c>
      <c r="I35" s="3">
        <f>MAX(0,(I34+(AVERAGE(H$3:H35)-H35-$C$128)))</f>
        <v>0</v>
      </c>
      <c r="J35" s="3">
        <v>81</v>
      </c>
      <c r="K35" s="3">
        <f>MAX(0,(K34+(AVERAGE(J$3:J35)-J35-$C$128)))</f>
        <v>8.5756302762568914</v>
      </c>
      <c r="L35" s="3">
        <v>84</v>
      </c>
      <c r="M35" s="3">
        <f>MAX(0,(M34+(AVERAGE(L$3:L35)-L35-$C$128)))</f>
        <v>0</v>
      </c>
      <c r="N35" s="3">
        <v>91</v>
      </c>
      <c r="O35" s="3">
        <f>MAX(0,(O34+(AVERAGE(N$3:N35)-N35-$C$128)))</f>
        <v>0</v>
      </c>
      <c r="P35" s="3">
        <v>84</v>
      </c>
      <c r="Q35" s="3">
        <f>MAX(0,(Q34+(AVERAGE(P$3:P35)-P35-$C$128)))</f>
        <v>0</v>
      </c>
      <c r="R35" s="3">
        <v>90</v>
      </c>
      <c r="S35" s="3">
        <f>MAX(0,(S34+(AVERAGE(R$3:R35)-R35-$C$128)))</f>
        <v>0</v>
      </c>
      <c r="T35" s="3">
        <v>86</v>
      </c>
      <c r="U35" s="3">
        <f>MAX(0,(U34+(AVERAGE(T$3:T35)-T35-$C$128)))</f>
        <v>0</v>
      </c>
      <c r="V35" s="3">
        <v>95</v>
      </c>
      <c r="W35" s="3">
        <f>MAX(0,(W34+(AVERAGE(V$3:V35)-V35-$C$128)))</f>
        <v>0</v>
      </c>
      <c r="X35" s="3">
        <v>92</v>
      </c>
      <c r="Y35" s="3">
        <f>MAX(0,(Y34+(AVERAGE(X$3:X35)-X35-$C$128)))</f>
        <v>0</v>
      </c>
      <c r="Z35" s="3">
        <v>92</v>
      </c>
      <c r="AA35" s="3">
        <f>MAX(0,(AA34+(AVERAGE(Z$3:Z35)-Z35-$C$128)))</f>
        <v>0</v>
      </c>
      <c r="AB35" s="3">
        <v>83</v>
      </c>
      <c r="AC35" s="3">
        <f>MAX(0,(AC34+(AVERAGE(AB$3:AB35)-AB35-$C$128)))</f>
        <v>0</v>
      </c>
      <c r="AD35" s="3">
        <v>84</v>
      </c>
      <c r="AE35" s="3">
        <f>MAX(0,(AE34+(AVERAGE(AD$3:AD35)-AD35-$C$128)))</f>
        <v>0.50773428991563652</v>
      </c>
      <c r="AF35" s="3">
        <v>96</v>
      </c>
      <c r="AG35" s="3">
        <f>MAX(0,(AG34+(AVERAGE(AF$3:AF35)-AF35-$C$128)))</f>
        <v>0</v>
      </c>
      <c r="AH35" s="3">
        <v>99</v>
      </c>
      <c r="AI35" s="3">
        <f>MAX(0,(AI34+(AVERAGE(AH$3:AH35)-AH35-$C$128)))</f>
        <v>0</v>
      </c>
      <c r="AJ35" s="3">
        <v>89</v>
      </c>
      <c r="AK35" s="3">
        <f>MAX(0,(AK34+(AVERAGE(AJ$3:AJ35)-AJ35-$C$128)))</f>
        <v>0</v>
      </c>
      <c r="AL35" s="3">
        <v>84</v>
      </c>
      <c r="AM35" s="3">
        <f>MAX(0,(AM34+(AVERAGE(AL$3:AL35)-AL35-$C$128)))</f>
        <v>0</v>
      </c>
      <c r="AN35" s="3">
        <v>94</v>
      </c>
      <c r="AO35" s="3">
        <f>MAX(0,(AO34+(AVERAGE(AN$3:AN35)-AN35-$C$128)))</f>
        <v>0</v>
      </c>
      <c r="AP35" s="3">
        <f t="shared" si="0"/>
        <v>88.65</v>
      </c>
      <c r="AQ35" s="3">
        <f>MAX(0,(AQ34+(AVERAGE(AP$3:AP35)-AP35-$C$128)))</f>
        <v>0</v>
      </c>
      <c r="AR35" s="3">
        <f t="shared" ref="AR35:AR98" si="1">C$129</f>
        <v>21</v>
      </c>
    </row>
    <row r="36" spans="1:44" x14ac:dyDescent="0.2">
      <c r="A36" s="6" t="d">
        <v>2018-08-03</v>
      </c>
      <c r="B36" s="5">
        <v>84</v>
      </c>
      <c r="C36" s="3">
        <f>MAX(0,(C35+(AVERAGE(B$3:B36)-B36-$C$128)))</f>
        <v>0.12003375515627557</v>
      </c>
      <c r="D36" s="3">
        <v>88</v>
      </c>
      <c r="E36" s="3">
        <f>MAX(0,(E35+(AVERAGE(D$3:D36)-D36-$C$128)))</f>
        <v>0</v>
      </c>
      <c r="F36" s="3">
        <v>84</v>
      </c>
      <c r="G36" s="3">
        <f>MAX(0,(G35+(AVERAGE(F$3:F36)-F36-$C$128)))</f>
        <v>0</v>
      </c>
      <c r="H36" s="3">
        <v>88</v>
      </c>
      <c r="I36" s="3">
        <f>MAX(0,(I35+(AVERAGE(H$3:H36)-H36-$C$128)))</f>
        <v>0</v>
      </c>
      <c r="J36" s="3">
        <v>84</v>
      </c>
      <c r="K36" s="3">
        <f>MAX(0,(K35+(AVERAGE(J$3:J36)-J36-$C$128)))</f>
        <v>8.9309581490602241</v>
      </c>
      <c r="L36" s="3">
        <v>84</v>
      </c>
      <c r="M36" s="3">
        <f>MAX(0,(M35+(AVERAGE(L$3:L36)-L36-$C$128)))</f>
        <v>0</v>
      </c>
      <c r="N36" s="3">
        <v>91</v>
      </c>
      <c r="O36" s="3">
        <f>MAX(0,(O35+(AVERAGE(N$3:N36)-N36-$C$128)))</f>
        <v>0</v>
      </c>
      <c r="P36" s="3">
        <v>84</v>
      </c>
      <c r="Q36" s="3">
        <f>MAX(0,(Q35+(AVERAGE(P$3:P36)-P36-$C$128)))</f>
        <v>0</v>
      </c>
      <c r="R36" s="3">
        <v>91</v>
      </c>
      <c r="S36" s="3">
        <f>MAX(0,(S35+(AVERAGE(R$3:R36)-R36-$C$128)))</f>
        <v>0</v>
      </c>
      <c r="T36" s="3">
        <v>88</v>
      </c>
      <c r="U36" s="3">
        <f>MAX(0,(U35+(AVERAGE(T$3:T36)-T36-$C$128)))</f>
        <v>0</v>
      </c>
      <c r="V36" s="3">
        <v>97</v>
      </c>
      <c r="W36" s="3">
        <f>MAX(0,(W35+(AVERAGE(V$3:V36)-V36-$C$128)))</f>
        <v>0</v>
      </c>
      <c r="X36" s="3">
        <v>94</v>
      </c>
      <c r="Y36" s="3">
        <f>MAX(0,(Y35+(AVERAGE(X$3:X36)-X36-$C$128)))</f>
        <v>0</v>
      </c>
      <c r="Z36" s="3">
        <v>91</v>
      </c>
      <c r="AA36" s="3">
        <f>MAX(0,(AA35+(AVERAGE(Z$3:Z36)-Z36-$C$128)))</f>
        <v>0</v>
      </c>
      <c r="AB36" s="3">
        <v>90</v>
      </c>
      <c r="AC36" s="3">
        <f>MAX(0,(AC35+(AVERAGE(AB$3:AB36)-AB36-$C$128)))</f>
        <v>0</v>
      </c>
      <c r="AD36" s="3">
        <v>92</v>
      </c>
      <c r="AE36" s="3">
        <f>MAX(0,(AE35+(AVERAGE(AD$3:AD36)-AD36-$C$128)))</f>
        <v>0</v>
      </c>
      <c r="AF36" s="3">
        <v>97</v>
      </c>
      <c r="AG36" s="3">
        <f>MAX(0,(AG35+(AVERAGE(AF$3:AF36)-AF36-$C$128)))</f>
        <v>0</v>
      </c>
      <c r="AH36" s="3">
        <v>94</v>
      </c>
      <c r="AI36" s="3">
        <f>MAX(0,(AI35+(AVERAGE(AH$3:AH36)-AH36-$C$128)))</f>
        <v>0</v>
      </c>
      <c r="AJ36" s="3">
        <v>88</v>
      </c>
      <c r="AK36" s="3">
        <f>MAX(0,(AK35+(AVERAGE(AJ$3:AJ36)-AJ36-$C$128)))</f>
        <v>0</v>
      </c>
      <c r="AL36" s="3">
        <v>88</v>
      </c>
      <c r="AM36" s="3">
        <f>MAX(0,(AM35+(AVERAGE(AL$3:AL36)-AL36-$C$128)))</f>
        <v>0</v>
      </c>
      <c r="AN36" s="3">
        <v>94</v>
      </c>
      <c r="AO36" s="3">
        <f>MAX(0,(AO35+(AVERAGE(AN$3:AN36)-AN36-$C$128)))</f>
        <v>0</v>
      </c>
      <c r="AP36" s="3">
        <f t="shared" si="0"/>
        <v>89.55</v>
      </c>
      <c r="AQ36" s="3">
        <f>MAX(0,(AQ35+(AVERAGE(AP$3:AP36)-AP36-$C$128)))</f>
        <v>0</v>
      </c>
      <c r="AR36" s="3">
        <f t="shared" si="1"/>
        <v>21</v>
      </c>
    </row>
    <row r="37" spans="1:44" x14ac:dyDescent="0.2">
      <c r="A37" s="6" t="d">
        <v>2018-08-04</v>
      </c>
      <c r="B37" s="5">
        <v>91</v>
      </c>
      <c r="C37" s="3">
        <f>MAX(0,(C36+(AVERAGE(B$3:B37)-B37-$C$128)))</f>
        <v>0</v>
      </c>
      <c r="D37" s="3">
        <v>89</v>
      </c>
      <c r="E37" s="3">
        <f>MAX(0,(E36+(AVERAGE(D$3:D37)-D37-$C$128)))</f>
        <v>0</v>
      </c>
      <c r="F37" s="3">
        <v>86</v>
      </c>
      <c r="G37" s="3">
        <f>MAX(0,(G36+(AVERAGE(F$3:F37)-F37-$C$128)))</f>
        <v>0</v>
      </c>
      <c r="H37" s="3">
        <v>89</v>
      </c>
      <c r="I37" s="3">
        <f>MAX(0,(I36+(AVERAGE(H$3:H37)-H37-$C$128)))</f>
        <v>0</v>
      </c>
      <c r="J37" s="3">
        <v>88</v>
      </c>
      <c r="K37" s="3">
        <f>MAX(0,(K36+(AVERAGE(J$3:J37)-J37-$C$128)))</f>
        <v>5.1997314000148096</v>
      </c>
      <c r="L37" s="3">
        <v>86</v>
      </c>
      <c r="M37" s="3">
        <f>MAX(0,(M36+(AVERAGE(L$3:L37)-L37-$C$128)))</f>
        <v>0</v>
      </c>
      <c r="N37" s="3">
        <v>91</v>
      </c>
      <c r="O37" s="3">
        <f>MAX(0,(O36+(AVERAGE(N$3:N37)-N37-$C$128)))</f>
        <v>0</v>
      </c>
      <c r="P37" s="3">
        <v>82</v>
      </c>
      <c r="Q37" s="3">
        <f>MAX(0,(Q36+(AVERAGE(P$3:P37)-P37-$C$128)))</f>
        <v>0</v>
      </c>
      <c r="R37" s="3">
        <v>91</v>
      </c>
      <c r="S37" s="3">
        <f>MAX(0,(S36+(AVERAGE(R$3:R37)-R37-$C$128)))</f>
        <v>0</v>
      </c>
      <c r="T37" s="3">
        <v>91</v>
      </c>
      <c r="U37" s="3">
        <f>MAX(0,(U36+(AVERAGE(T$3:T37)-T37-$C$128)))</f>
        <v>0</v>
      </c>
      <c r="V37" s="3">
        <v>98</v>
      </c>
      <c r="W37" s="3">
        <f>MAX(0,(W36+(AVERAGE(V$3:V37)-V37-$C$128)))</f>
        <v>0</v>
      </c>
      <c r="X37" s="3">
        <v>97</v>
      </c>
      <c r="Y37" s="3">
        <f>MAX(0,(Y36+(AVERAGE(X$3:X37)-X37-$C$128)))</f>
        <v>0</v>
      </c>
      <c r="Z37" s="3">
        <v>91</v>
      </c>
      <c r="AA37" s="3">
        <f>MAX(0,(AA36+(AVERAGE(Z$3:Z37)-Z37-$C$128)))</f>
        <v>0</v>
      </c>
      <c r="AB37" s="3">
        <v>92</v>
      </c>
      <c r="AC37" s="3">
        <f>MAX(0,(AC36+(AVERAGE(AB$3:AB37)-AB37-$C$128)))</f>
        <v>0</v>
      </c>
      <c r="AD37" s="3">
        <v>95</v>
      </c>
      <c r="AE37" s="3">
        <f>MAX(0,(AE36+(AVERAGE(AD$3:AD37)-AD37-$C$128)))</f>
        <v>0</v>
      </c>
      <c r="AF37" s="3">
        <v>85</v>
      </c>
      <c r="AG37" s="3">
        <f>MAX(0,(AG36+(AVERAGE(AF$3:AF37)-AF37-$C$128)))</f>
        <v>0.29734467952602461</v>
      </c>
      <c r="AH37" s="3">
        <v>87</v>
      </c>
      <c r="AI37" s="3">
        <f>MAX(0,(AI36+(AVERAGE(AH$3:AH37)-AH37-$C$128)))</f>
        <v>0.35448753666887445</v>
      </c>
      <c r="AJ37" s="3">
        <v>90</v>
      </c>
      <c r="AK37" s="3">
        <f>MAX(0,(AK36+(AVERAGE(AJ$3:AJ37)-AJ37-$C$128)))</f>
        <v>0</v>
      </c>
      <c r="AL37" s="3">
        <v>90</v>
      </c>
      <c r="AM37" s="3">
        <f>MAX(0,(AM36+(AVERAGE(AL$3:AL37)-AL37-$C$128)))</f>
        <v>0</v>
      </c>
      <c r="AN37" s="3">
        <v>97</v>
      </c>
      <c r="AO37" s="3">
        <f>MAX(0,(AO36+(AVERAGE(AN$3:AN37)-AN37-$C$128)))</f>
        <v>0</v>
      </c>
      <c r="AP37" s="3">
        <f t="shared" si="0"/>
        <v>90.3</v>
      </c>
      <c r="AQ37" s="3">
        <f>MAX(0,(AQ36+(AVERAGE(AP$3:AP37)-AP37-$C$128)))</f>
        <v>0</v>
      </c>
      <c r="AR37" s="3">
        <f t="shared" si="1"/>
        <v>21</v>
      </c>
    </row>
    <row r="38" spans="1:44" x14ac:dyDescent="0.2">
      <c r="A38" s="6" t="d">
        <v>2018-08-05</v>
      </c>
      <c r="B38" s="5">
        <v>93</v>
      </c>
      <c r="C38" s="3">
        <f>MAX(0,(C37+(AVERAGE(B$3:B38)-B38-$C$128)))</f>
        <v>0</v>
      </c>
      <c r="D38" s="3">
        <v>88</v>
      </c>
      <c r="E38" s="3">
        <f>MAX(0,(E37+(AVERAGE(D$3:D38)-D38-$C$128)))</f>
        <v>0</v>
      </c>
      <c r="F38" s="3">
        <v>90</v>
      </c>
      <c r="G38" s="3">
        <f>MAX(0,(G37+(AVERAGE(F$3:F38)-F38-$C$128)))</f>
        <v>0</v>
      </c>
      <c r="H38" s="3">
        <v>91</v>
      </c>
      <c r="I38" s="3">
        <f>MAX(0,(I37+(AVERAGE(H$3:H38)-H38-$C$128)))</f>
        <v>0</v>
      </c>
      <c r="J38" s="3">
        <v>91</v>
      </c>
      <c r="K38" s="3">
        <f>MAX(0,(K37+(AVERAGE(J$3:J38)-J38-$C$128)))</f>
        <v>0</v>
      </c>
      <c r="L38" s="3">
        <v>88</v>
      </c>
      <c r="M38" s="3">
        <f>MAX(0,(M37+(AVERAGE(L$3:L38)-L38-$C$128)))</f>
        <v>0</v>
      </c>
      <c r="N38" s="3">
        <v>93</v>
      </c>
      <c r="O38" s="3">
        <f>MAX(0,(O37+(AVERAGE(N$3:N38)-N38-$C$128)))</f>
        <v>0</v>
      </c>
      <c r="P38" s="3">
        <v>84</v>
      </c>
      <c r="Q38" s="3">
        <f>MAX(0,(Q37+(AVERAGE(P$3:P38)-P38-$C$128)))</f>
        <v>0</v>
      </c>
      <c r="R38" s="3">
        <v>90</v>
      </c>
      <c r="S38" s="3">
        <f>MAX(0,(S37+(AVERAGE(R$3:R38)-R38-$C$128)))</f>
        <v>0</v>
      </c>
      <c r="T38" s="3">
        <v>88</v>
      </c>
      <c r="U38" s="3">
        <f>MAX(0,(U37+(AVERAGE(T$3:T38)-T38-$C$128)))</f>
        <v>0</v>
      </c>
      <c r="V38" s="3">
        <v>96</v>
      </c>
      <c r="W38" s="3">
        <f>MAX(0,(W37+(AVERAGE(V$3:V38)-V38-$C$128)))</f>
        <v>0</v>
      </c>
      <c r="X38" s="3">
        <v>96</v>
      </c>
      <c r="Y38" s="3">
        <f>MAX(0,(Y37+(AVERAGE(X$3:X38)-X38-$C$128)))</f>
        <v>0</v>
      </c>
      <c r="Z38" s="3">
        <v>92</v>
      </c>
      <c r="AA38" s="3">
        <f>MAX(0,(AA37+(AVERAGE(Z$3:Z38)-Z38-$C$128)))</f>
        <v>0</v>
      </c>
      <c r="AB38" s="3">
        <v>92</v>
      </c>
      <c r="AC38" s="3">
        <f>MAX(0,(AC37+(AVERAGE(AB$3:AB38)-AB38-$C$128)))</f>
        <v>0</v>
      </c>
      <c r="AD38" s="3">
        <v>93</v>
      </c>
      <c r="AE38" s="3">
        <f>MAX(0,(AE37+(AVERAGE(AD$3:AD38)-AD38-$C$128)))</f>
        <v>0</v>
      </c>
      <c r="AF38" s="3">
        <v>96</v>
      </c>
      <c r="AG38" s="3">
        <f>MAX(0,(AG37+(AVERAGE(AF$3:AF38)-AF38-$C$128)))</f>
        <v>0</v>
      </c>
      <c r="AH38" s="3">
        <v>90</v>
      </c>
      <c r="AI38" s="3">
        <f>MAX(0,(AI37+(AVERAGE(AH$3:AH38)-AH38-$C$128)))</f>
        <v>0</v>
      </c>
      <c r="AJ38" s="3">
        <v>88</v>
      </c>
      <c r="AK38" s="3">
        <f>MAX(0,(AK37+(AVERAGE(AJ$3:AJ38)-AJ38-$C$128)))</f>
        <v>0</v>
      </c>
      <c r="AL38" s="3">
        <v>89</v>
      </c>
      <c r="AM38" s="3">
        <f>MAX(0,(AM37+(AVERAGE(AL$3:AL38)-AL38-$C$128)))</f>
        <v>0</v>
      </c>
      <c r="AN38" s="3">
        <v>95</v>
      </c>
      <c r="AO38" s="3">
        <f>MAX(0,(AO37+(AVERAGE(AN$3:AN38)-AN38-$C$128)))</f>
        <v>0</v>
      </c>
      <c r="AP38" s="3">
        <f t="shared" si="0"/>
        <v>91.15</v>
      </c>
      <c r="AQ38" s="3">
        <f>MAX(0,(AQ37+(AVERAGE(AP$3:AP38)-AP38-$C$128)))</f>
        <v>0</v>
      </c>
      <c r="AR38" s="3">
        <f t="shared" si="1"/>
        <v>21</v>
      </c>
    </row>
    <row r="39" spans="1:44" x14ac:dyDescent="0.2">
      <c r="A39" s="6" t="d">
        <v>2018-08-06</v>
      </c>
      <c r="B39" s="5">
        <v>88</v>
      </c>
      <c r="C39" s="3">
        <f>MAX(0,(C38+(AVERAGE(B$3:B39)-B39-$C$128)))</f>
        <v>0</v>
      </c>
      <c r="D39" s="3">
        <v>84</v>
      </c>
      <c r="E39" s="3">
        <f>MAX(0,(E38+(AVERAGE(D$3:D39)-D39-$C$128)))</f>
        <v>0</v>
      </c>
      <c r="F39" s="3">
        <v>89</v>
      </c>
      <c r="G39" s="3">
        <f>MAX(0,(G38+(AVERAGE(F$3:F39)-F39-$C$128)))</f>
        <v>0</v>
      </c>
      <c r="H39" s="3">
        <v>93</v>
      </c>
      <c r="I39" s="3">
        <f>MAX(0,(I38+(AVERAGE(H$3:H39)-H39-$C$128)))</f>
        <v>0</v>
      </c>
      <c r="J39" s="3">
        <v>91</v>
      </c>
      <c r="K39" s="3">
        <f>MAX(0,(K38+(AVERAGE(J$3:J39)-J39-$C$128)))</f>
        <v>0</v>
      </c>
      <c r="L39" s="3">
        <v>84</v>
      </c>
      <c r="M39" s="3">
        <f>MAX(0,(M38+(AVERAGE(L$3:L39)-L39-$C$128)))</f>
        <v>0</v>
      </c>
      <c r="N39" s="3">
        <v>97</v>
      </c>
      <c r="O39" s="3">
        <f>MAX(0,(O38+(AVERAGE(N$3:N39)-N39-$C$128)))</f>
        <v>0</v>
      </c>
      <c r="P39" s="3">
        <v>82</v>
      </c>
      <c r="Q39" s="3">
        <f>MAX(0,(Q38+(AVERAGE(P$3:P39)-P39-$C$128)))</f>
        <v>0</v>
      </c>
      <c r="R39" s="3">
        <v>84</v>
      </c>
      <c r="S39" s="3">
        <f>MAX(0,(S38+(AVERAGE(R$3:R39)-R39-$C$128)))</f>
        <v>0</v>
      </c>
      <c r="T39" s="3">
        <v>86</v>
      </c>
      <c r="U39" s="3">
        <f>MAX(0,(U38+(AVERAGE(T$3:T39)-T39-$C$128)))</f>
        <v>0</v>
      </c>
      <c r="V39" s="3">
        <v>89</v>
      </c>
      <c r="W39" s="3">
        <f>MAX(0,(W38+(AVERAGE(V$3:V39)-V39-$C$128)))</f>
        <v>0</v>
      </c>
      <c r="X39" s="3">
        <v>98</v>
      </c>
      <c r="Y39" s="3">
        <f>MAX(0,(Y38+(AVERAGE(X$3:X39)-X39-$C$128)))</f>
        <v>0</v>
      </c>
      <c r="Z39" s="3">
        <v>94</v>
      </c>
      <c r="AA39" s="3">
        <f>MAX(0,(AA38+(AVERAGE(Z$3:Z39)-Z39-$C$128)))</f>
        <v>0</v>
      </c>
      <c r="AB39" s="3">
        <v>89</v>
      </c>
      <c r="AC39" s="3">
        <f>MAX(0,(AC38+(AVERAGE(AB$3:AB39)-AB39-$C$128)))</f>
        <v>0</v>
      </c>
      <c r="AD39" s="3">
        <v>93</v>
      </c>
      <c r="AE39" s="3">
        <f>MAX(0,(AE38+(AVERAGE(AD$3:AD39)-AD39-$C$128)))</f>
        <v>0</v>
      </c>
      <c r="AF39" s="3">
        <v>93</v>
      </c>
      <c r="AG39" s="3">
        <f>MAX(0,(AG38+(AVERAGE(AF$3:AF39)-AF39-$C$128)))</f>
        <v>0</v>
      </c>
      <c r="AH39" s="3">
        <v>86</v>
      </c>
      <c r="AI39" s="3">
        <f>MAX(0,(AI38+(AVERAGE(AH$3:AH39)-AH39-$C$128)))</f>
        <v>1.0286188108001584</v>
      </c>
      <c r="AJ39" s="3">
        <v>88</v>
      </c>
      <c r="AK39" s="3">
        <f>MAX(0,(AK38+(AVERAGE(AJ$3:AJ39)-AJ39-$C$128)))</f>
        <v>0</v>
      </c>
      <c r="AL39" s="3">
        <v>92</v>
      </c>
      <c r="AM39" s="3">
        <f>MAX(0,(AM38+(AVERAGE(AL$3:AL39)-AL39-$C$128)))</f>
        <v>0</v>
      </c>
      <c r="AN39" s="3">
        <v>88</v>
      </c>
      <c r="AO39" s="3">
        <f>MAX(0,(AO38+(AVERAGE(AN$3:AN39)-AN39-$C$128)))</f>
        <v>0</v>
      </c>
      <c r="AP39" s="3">
        <f t="shared" si="0"/>
        <v>89.4</v>
      </c>
      <c r="AQ39" s="3">
        <f>MAX(0,(AQ38+(AVERAGE(AP$3:AP39)-AP39-$C$128)))</f>
        <v>0</v>
      </c>
      <c r="AR39" s="3">
        <f t="shared" si="1"/>
        <v>21</v>
      </c>
    </row>
    <row r="40" spans="1:44" x14ac:dyDescent="0.2">
      <c r="A40" s="6" t="d">
        <v>2018-08-07</v>
      </c>
      <c r="B40" s="5">
        <v>91</v>
      </c>
      <c r="C40" s="3">
        <f>MAX(0,(C39+(AVERAGE(B$3:B40)-B40-$C$128)))</f>
        <v>0</v>
      </c>
      <c r="D40" s="3">
        <v>84</v>
      </c>
      <c r="E40" s="3">
        <f>MAX(0,(E39+(AVERAGE(D$3:D40)-D40-$C$128)))</f>
        <v>0</v>
      </c>
      <c r="F40" s="3">
        <v>89</v>
      </c>
      <c r="G40" s="3">
        <f>MAX(0,(G39+(AVERAGE(F$3:F40)-F40-$C$128)))</f>
        <v>0</v>
      </c>
      <c r="H40" s="3">
        <v>93</v>
      </c>
      <c r="I40" s="3">
        <f>MAX(0,(I39+(AVERAGE(H$3:H40)-H40-$C$128)))</f>
        <v>0</v>
      </c>
      <c r="J40" s="3">
        <v>91</v>
      </c>
      <c r="K40" s="3">
        <f>MAX(0,(K39+(AVERAGE(J$3:J40)-J40-$C$128)))</f>
        <v>0</v>
      </c>
      <c r="L40" s="3">
        <v>86</v>
      </c>
      <c r="M40" s="3">
        <f>MAX(0,(M39+(AVERAGE(L$3:L40)-L40-$C$128)))</f>
        <v>0</v>
      </c>
      <c r="N40" s="3">
        <v>87</v>
      </c>
      <c r="O40" s="3">
        <f>MAX(0,(O39+(AVERAGE(N$3:N40)-N40-$C$128)))</f>
        <v>0</v>
      </c>
      <c r="P40" s="3">
        <v>84</v>
      </c>
      <c r="Q40" s="3">
        <f>MAX(0,(Q39+(AVERAGE(P$3:P40)-P40-$C$128)))</f>
        <v>0</v>
      </c>
      <c r="R40" s="3">
        <v>81</v>
      </c>
      <c r="S40" s="3">
        <f>MAX(0,(S39+(AVERAGE(R$3:R40)-R40-$C$128)))</f>
        <v>0.24696873967639466</v>
      </c>
      <c r="T40" s="3">
        <v>80</v>
      </c>
      <c r="U40" s="3">
        <f>MAX(0,(U39+(AVERAGE(T$3:T40)-T40-$C$128)))</f>
        <v>6.2758213360614157E-2</v>
      </c>
      <c r="V40" s="3">
        <v>97</v>
      </c>
      <c r="W40" s="3">
        <f>MAX(0,(W39+(AVERAGE(V$3:V40)-V40-$C$128)))</f>
        <v>0</v>
      </c>
      <c r="X40" s="3">
        <v>98</v>
      </c>
      <c r="Y40" s="3">
        <f>MAX(0,(Y39+(AVERAGE(X$3:X40)-X40-$C$128)))</f>
        <v>0</v>
      </c>
      <c r="Z40" s="3">
        <v>90</v>
      </c>
      <c r="AA40" s="3">
        <f>MAX(0,(AA39+(AVERAGE(Z$3:Z40)-Z40-$C$128)))</f>
        <v>0</v>
      </c>
      <c r="AB40" s="3">
        <v>91</v>
      </c>
      <c r="AC40" s="3">
        <f>MAX(0,(AC39+(AVERAGE(AB$3:AB40)-AB40-$C$128)))</f>
        <v>0</v>
      </c>
      <c r="AD40" s="3">
        <v>91</v>
      </c>
      <c r="AE40" s="3">
        <f>MAX(0,(AE39+(AVERAGE(AD$3:AD40)-AD40-$C$128)))</f>
        <v>0</v>
      </c>
      <c r="AF40" s="3">
        <v>93</v>
      </c>
      <c r="AG40" s="3">
        <f>MAX(0,(AG39+(AVERAGE(AF$3:AF40)-AF40-$C$128)))</f>
        <v>0</v>
      </c>
      <c r="AH40" s="3">
        <v>84</v>
      </c>
      <c r="AI40" s="3">
        <f>MAX(0,(AI39+(AVERAGE(AH$3:AH40)-AH40-$C$128)))</f>
        <v>3.801903339950238</v>
      </c>
      <c r="AJ40" s="3">
        <v>86</v>
      </c>
      <c r="AK40" s="3">
        <f>MAX(0,(AK39+(AVERAGE(AJ$3:AJ40)-AJ40-$C$128)))</f>
        <v>0</v>
      </c>
      <c r="AL40" s="3">
        <v>95</v>
      </c>
      <c r="AM40" s="3">
        <f>MAX(0,(AM39+(AVERAGE(AL$3:AL40)-AL40-$C$128)))</f>
        <v>0</v>
      </c>
      <c r="AN40" s="3">
        <v>88</v>
      </c>
      <c r="AO40" s="3">
        <f>MAX(0,(AO39+(AVERAGE(AN$3:AN40)-AN40-$C$128)))</f>
        <v>0</v>
      </c>
      <c r="AP40" s="3">
        <f t="shared" si="0"/>
        <v>88.95</v>
      </c>
      <c r="AQ40" s="3">
        <f>MAX(0,(AQ39+(AVERAGE(AP$3:AP40)-AP40-$C$128)))</f>
        <v>0</v>
      </c>
      <c r="AR40" s="3">
        <f t="shared" si="1"/>
        <v>21</v>
      </c>
    </row>
    <row r="41" spans="1:44" x14ac:dyDescent="0.2">
      <c r="A41" s="6" t="d">
        <v>2018-08-08</v>
      </c>
      <c r="B41" s="5">
        <v>84</v>
      </c>
      <c r="C41" s="3">
        <f>MAX(0,(C40+(AVERAGE(B$3:B41)-B41-$C$128)))</f>
        <v>0</v>
      </c>
      <c r="D41" s="3">
        <v>80</v>
      </c>
      <c r="E41" s="3">
        <f>MAX(0,(E40+(AVERAGE(D$3:D41)-D41-$C$128)))</f>
        <v>4.3864826046164929E-2</v>
      </c>
      <c r="F41" s="3">
        <v>86</v>
      </c>
      <c r="G41" s="3">
        <f>MAX(0,(G40+(AVERAGE(F$3:F41)-F41-$C$128)))</f>
        <v>0</v>
      </c>
      <c r="H41" s="3">
        <v>93</v>
      </c>
      <c r="I41" s="3">
        <f>MAX(0,(I40+(AVERAGE(H$3:H41)-H41-$C$128)))</f>
        <v>0</v>
      </c>
      <c r="J41" s="3">
        <v>91</v>
      </c>
      <c r="K41" s="3">
        <f>MAX(0,(K40+(AVERAGE(J$3:J41)-J41-$C$128)))</f>
        <v>0</v>
      </c>
      <c r="L41" s="3">
        <v>88</v>
      </c>
      <c r="M41" s="3">
        <f>MAX(0,(M40+(AVERAGE(L$3:L41)-L41-$C$128)))</f>
        <v>0</v>
      </c>
      <c r="N41" s="3">
        <v>87</v>
      </c>
      <c r="O41" s="3">
        <f>MAX(0,(O40+(AVERAGE(N$3:N41)-N41-$C$128)))</f>
        <v>0</v>
      </c>
      <c r="P41" s="3">
        <v>84</v>
      </c>
      <c r="Q41" s="3">
        <f>MAX(0,(Q40+(AVERAGE(P$3:P41)-P41-$C$128)))</f>
        <v>0</v>
      </c>
      <c r="R41" s="3">
        <v>82</v>
      </c>
      <c r="S41" s="3">
        <f>MAX(0,(S40+(AVERAGE(R$3:R41)-R41-$C$128)))</f>
        <v>0</v>
      </c>
      <c r="T41" s="3">
        <v>82</v>
      </c>
      <c r="U41" s="3">
        <f>MAX(0,(U40+(AVERAGE(T$3:T41)-T41-$C$128)))</f>
        <v>0</v>
      </c>
      <c r="V41" s="3">
        <v>96</v>
      </c>
      <c r="W41" s="3">
        <f>MAX(0,(W40+(AVERAGE(V$3:V41)-V41-$C$128)))</f>
        <v>0</v>
      </c>
      <c r="X41" s="3">
        <v>100</v>
      </c>
      <c r="Y41" s="3">
        <f>MAX(0,(Y40+(AVERAGE(X$3:X41)-X41-$C$128)))</f>
        <v>0</v>
      </c>
      <c r="Z41" s="3">
        <v>86</v>
      </c>
      <c r="AA41" s="3">
        <f>MAX(0,(AA40+(AVERAGE(Z$3:Z41)-Z41-$C$128)))</f>
        <v>0</v>
      </c>
      <c r="AB41" s="3">
        <v>92</v>
      </c>
      <c r="AC41" s="3">
        <f>MAX(0,(AC40+(AVERAGE(AB$3:AB41)-AB41-$C$128)))</f>
        <v>0</v>
      </c>
      <c r="AD41" s="3">
        <v>93</v>
      </c>
      <c r="AE41" s="3">
        <f>MAX(0,(AE40+(AVERAGE(AD$3:AD41)-AD41-$C$128)))</f>
        <v>0</v>
      </c>
      <c r="AF41" s="3">
        <v>94</v>
      </c>
      <c r="AG41" s="3">
        <f>MAX(0,(AG40+(AVERAGE(AF$3:AF41)-AF41-$C$128)))</f>
        <v>0</v>
      </c>
      <c r="AH41" s="3">
        <v>92</v>
      </c>
      <c r="AI41" s="3">
        <f>MAX(0,(AI40+(AVERAGE(AH$3:AH41)-AH41-$C$128)))</f>
        <v>0</v>
      </c>
      <c r="AJ41" s="3">
        <v>83</v>
      </c>
      <c r="AK41" s="3">
        <f>MAX(0,(AK40+(AVERAGE(AJ$3:AJ41)-AJ41-$C$128)))</f>
        <v>0</v>
      </c>
      <c r="AL41" s="3">
        <v>90</v>
      </c>
      <c r="AM41" s="3">
        <f>MAX(0,(AM40+(AVERAGE(AL$3:AL41)-AL41-$C$128)))</f>
        <v>0</v>
      </c>
      <c r="AN41" s="3">
        <v>92</v>
      </c>
      <c r="AO41" s="3">
        <f>MAX(0,(AO40+(AVERAGE(AN$3:AN41)-AN41-$C$128)))</f>
        <v>0</v>
      </c>
      <c r="AP41" s="3">
        <f t="shared" si="0"/>
        <v>88.75</v>
      </c>
      <c r="AQ41" s="3">
        <f>MAX(0,(AQ40+(AVERAGE(AP$3:AP41)-AP41-$C$128)))</f>
        <v>0</v>
      </c>
      <c r="AR41" s="3">
        <f t="shared" si="1"/>
        <v>21</v>
      </c>
    </row>
    <row r="42" spans="1:44" x14ac:dyDescent="0.2">
      <c r="A42" s="6" t="d">
        <v>2018-08-09</v>
      </c>
      <c r="B42" s="5">
        <v>90</v>
      </c>
      <c r="C42" s="3">
        <f>MAX(0,(C41+(AVERAGE(B$3:B42)-B42-$C$128)))</f>
        <v>0</v>
      </c>
      <c r="D42" s="3">
        <v>73</v>
      </c>
      <c r="E42" s="3">
        <f>MAX(0,(E41+(AVERAGE(D$3:D42)-D42-$C$128)))</f>
        <v>6.7447809341436145</v>
      </c>
      <c r="F42" s="3">
        <v>82</v>
      </c>
      <c r="G42" s="3">
        <f>MAX(0,(G41+(AVERAGE(F$3:F42)-F42-$C$128)))</f>
        <v>0.20091610809744953</v>
      </c>
      <c r="H42" s="3">
        <v>91</v>
      </c>
      <c r="I42" s="3">
        <f>MAX(0,(I41+(AVERAGE(H$3:H42)-H42-$C$128)))</f>
        <v>0</v>
      </c>
      <c r="J42" s="3">
        <v>96</v>
      </c>
      <c r="K42" s="3">
        <f>MAX(0,(K41+(AVERAGE(J$3:J42)-J42-$C$128)))</f>
        <v>0</v>
      </c>
      <c r="L42" s="3">
        <v>87</v>
      </c>
      <c r="M42" s="3">
        <f>MAX(0,(M41+(AVERAGE(L$3:L42)-L42-$C$128)))</f>
        <v>0</v>
      </c>
      <c r="N42" s="3">
        <v>86</v>
      </c>
      <c r="O42" s="3">
        <f>MAX(0,(O41+(AVERAGE(N$3:N42)-N42-$C$128)))</f>
        <v>0</v>
      </c>
      <c r="P42" s="3">
        <v>86</v>
      </c>
      <c r="Q42" s="3">
        <f>MAX(0,(Q41+(AVERAGE(P$3:P42)-P42-$C$128)))</f>
        <v>0</v>
      </c>
      <c r="R42" s="3">
        <v>84</v>
      </c>
      <c r="S42" s="3">
        <f>MAX(0,(S41+(AVERAGE(R$3:R42)-R42-$C$128)))</f>
        <v>0</v>
      </c>
      <c r="T42" s="3">
        <v>85</v>
      </c>
      <c r="U42" s="3">
        <f>MAX(0,(U41+(AVERAGE(T$3:T42)-T42-$C$128)))</f>
        <v>0</v>
      </c>
      <c r="V42" s="3">
        <v>95</v>
      </c>
      <c r="W42" s="3">
        <f>MAX(0,(W41+(AVERAGE(V$3:V42)-V42-$C$128)))</f>
        <v>0</v>
      </c>
      <c r="X42" s="3">
        <v>103</v>
      </c>
      <c r="Y42" s="3">
        <f>MAX(0,(Y41+(AVERAGE(X$3:X42)-X42-$C$128)))</f>
        <v>0</v>
      </c>
      <c r="Z42" s="3">
        <v>85</v>
      </c>
      <c r="AA42" s="3">
        <f>MAX(0,(AA41+(AVERAGE(Z$3:Z42)-Z42-$C$128)))</f>
        <v>0</v>
      </c>
      <c r="AB42" s="3">
        <v>93</v>
      </c>
      <c r="AC42" s="3">
        <f>MAX(0,(AC41+(AVERAGE(AB$3:AB42)-AB42-$C$128)))</f>
        <v>0</v>
      </c>
      <c r="AD42" s="3">
        <v>94</v>
      </c>
      <c r="AE42" s="3">
        <f>MAX(0,(AE41+(AVERAGE(AD$3:AD42)-AD42-$C$128)))</f>
        <v>0</v>
      </c>
      <c r="AF42" s="3">
        <v>91</v>
      </c>
      <c r="AG42" s="3">
        <f>MAX(0,(AG41+(AVERAGE(AF$3:AF42)-AF42-$C$128)))</f>
        <v>0</v>
      </c>
      <c r="AH42" s="3">
        <v>88</v>
      </c>
      <c r="AI42" s="3">
        <f>MAX(0,(AI41+(AVERAGE(AH$3:AH42)-AH42-$C$128)))</f>
        <v>0</v>
      </c>
      <c r="AJ42" s="3">
        <v>89</v>
      </c>
      <c r="AK42" s="3">
        <f>MAX(0,(AK41+(AVERAGE(AJ$3:AJ42)-AJ42-$C$128)))</f>
        <v>0</v>
      </c>
      <c r="AL42" s="3">
        <v>89</v>
      </c>
      <c r="AM42" s="3">
        <f>MAX(0,(AM41+(AVERAGE(AL$3:AL42)-AL42-$C$128)))</f>
        <v>0</v>
      </c>
      <c r="AN42" s="3">
        <v>93</v>
      </c>
      <c r="AO42" s="3">
        <f>MAX(0,(AO41+(AVERAGE(AN$3:AN42)-AN42-$C$128)))</f>
        <v>0</v>
      </c>
      <c r="AP42" s="3">
        <f t="shared" si="0"/>
        <v>89</v>
      </c>
      <c r="AQ42" s="3">
        <f>MAX(0,(AQ41+(AVERAGE(AP$3:AP42)-AP42-$C$128)))</f>
        <v>0</v>
      </c>
      <c r="AR42" s="3">
        <f t="shared" si="1"/>
        <v>21</v>
      </c>
    </row>
    <row r="43" spans="1:44" x14ac:dyDescent="0.2">
      <c r="A43" s="6" t="d">
        <v>2018-08-10</v>
      </c>
      <c r="B43" s="5">
        <v>89</v>
      </c>
      <c r="C43" s="3">
        <f>MAX(0,(C42+(AVERAGE(B$3:B43)-B43-$C$128)))</f>
        <v>0</v>
      </c>
      <c r="D43" s="3">
        <v>80</v>
      </c>
      <c r="E43" s="3">
        <f>MAX(0,(E42+(AVERAGE(D$3:D43)-D43-$C$128)))</f>
        <v>6.2902092373630145</v>
      </c>
      <c r="F43" s="3">
        <v>87</v>
      </c>
      <c r="G43" s="3">
        <f>MAX(0,(G42+(AVERAGE(F$3:F43)-F43-$C$128)))</f>
        <v>0</v>
      </c>
      <c r="H43" s="3">
        <v>90</v>
      </c>
      <c r="I43" s="3">
        <f>MAX(0,(I42+(AVERAGE(H$3:H43)-H43-$C$128)))</f>
        <v>0</v>
      </c>
      <c r="J43" s="3">
        <v>95</v>
      </c>
      <c r="K43" s="3">
        <f>MAX(0,(K42+(AVERAGE(J$3:J43)-J43-$C$128)))</f>
        <v>0</v>
      </c>
      <c r="L43" s="3">
        <v>88</v>
      </c>
      <c r="M43" s="3">
        <f>MAX(0,(M42+(AVERAGE(L$3:L43)-L43-$C$128)))</f>
        <v>0</v>
      </c>
      <c r="N43" s="3">
        <v>88</v>
      </c>
      <c r="O43" s="3">
        <f>MAX(0,(O42+(AVERAGE(N$3:N43)-N43-$C$128)))</f>
        <v>0</v>
      </c>
      <c r="P43" s="3">
        <v>87</v>
      </c>
      <c r="Q43" s="3">
        <f>MAX(0,(Q42+(AVERAGE(P$3:P43)-P43-$C$128)))</f>
        <v>0</v>
      </c>
      <c r="R43" s="3">
        <v>75</v>
      </c>
      <c r="S43" s="3">
        <f>MAX(0,(S42+(AVERAGE(R$3:R43)-R43-$C$128)))</f>
        <v>5.691769766634029</v>
      </c>
      <c r="T43" s="3">
        <v>83</v>
      </c>
      <c r="U43" s="3">
        <f>MAX(0,(U42+(AVERAGE(T$3:T43)-T43-$C$128)))</f>
        <v>0</v>
      </c>
      <c r="V43" s="3">
        <v>96</v>
      </c>
      <c r="W43" s="3">
        <f>MAX(0,(W42+(AVERAGE(V$3:V43)-V43-$C$128)))</f>
        <v>0</v>
      </c>
      <c r="X43" s="3">
        <v>103</v>
      </c>
      <c r="Y43" s="3">
        <f>MAX(0,(Y42+(AVERAGE(X$3:X43)-X43-$C$128)))</f>
        <v>0</v>
      </c>
      <c r="Z43" s="3">
        <v>85</v>
      </c>
      <c r="AA43" s="3">
        <f>MAX(0,(AA42+(AVERAGE(Z$3:Z43)-Z43-$C$128)))</f>
        <v>0</v>
      </c>
      <c r="AB43" s="3">
        <v>93</v>
      </c>
      <c r="AC43" s="3">
        <f>MAX(0,(AC42+(AVERAGE(AB$3:AB43)-AB43-$C$128)))</f>
        <v>0</v>
      </c>
      <c r="AD43" s="3">
        <v>94</v>
      </c>
      <c r="AE43" s="3">
        <f>MAX(0,(AE42+(AVERAGE(AD$3:AD43)-AD43-$C$128)))</f>
        <v>0</v>
      </c>
      <c r="AF43" s="3">
        <v>95</v>
      </c>
      <c r="AG43" s="3">
        <f>MAX(0,(AG42+(AVERAGE(AF$3:AF43)-AF43-$C$128)))</f>
        <v>0</v>
      </c>
      <c r="AH43" s="3">
        <v>87</v>
      </c>
      <c r="AI43" s="3">
        <f>MAX(0,(AI42+(AVERAGE(AH$3:AH43)-AH43-$C$128)))</f>
        <v>0</v>
      </c>
      <c r="AJ43" s="3">
        <v>90</v>
      </c>
      <c r="AK43" s="3">
        <f>MAX(0,(AK42+(AVERAGE(AJ$3:AJ43)-AJ43-$C$128)))</f>
        <v>0</v>
      </c>
      <c r="AL43" s="3">
        <v>86</v>
      </c>
      <c r="AM43" s="3">
        <f>MAX(0,(AM42+(AVERAGE(AL$3:AL43)-AL43-$C$128)))</f>
        <v>0</v>
      </c>
      <c r="AN43" s="3">
        <v>94</v>
      </c>
      <c r="AO43" s="3">
        <f>MAX(0,(AO42+(AVERAGE(AN$3:AN43)-AN43-$C$128)))</f>
        <v>0</v>
      </c>
      <c r="AP43" s="3">
        <f t="shared" si="0"/>
        <v>89.25</v>
      </c>
      <c r="AQ43" s="3">
        <f>MAX(0,(AQ42+(AVERAGE(AP$3:AP43)-AP43-$C$128)))</f>
        <v>0</v>
      </c>
      <c r="AR43" s="3">
        <f t="shared" si="1"/>
        <v>21</v>
      </c>
    </row>
    <row r="44" spans="1:44" x14ac:dyDescent="0.2">
      <c r="A44" s="6" t="d">
        <v>2018-08-11</v>
      </c>
      <c r="B44" s="5">
        <v>88</v>
      </c>
      <c r="C44" s="3">
        <f>MAX(0,(C43+(AVERAGE(B$3:B44)-B44-$C$128)))</f>
        <v>0</v>
      </c>
      <c r="D44" s="3">
        <v>86</v>
      </c>
      <c r="E44" s="3">
        <f>MAX(0,(E43+(AVERAGE(D$3:D44)-D44-$C$128)))</f>
        <v>0</v>
      </c>
      <c r="F44" s="3">
        <v>88</v>
      </c>
      <c r="G44" s="3">
        <f>MAX(0,(G43+(AVERAGE(F$3:F44)-F44-$C$128)))</f>
        <v>0</v>
      </c>
      <c r="H44" s="3">
        <v>96</v>
      </c>
      <c r="I44" s="3">
        <f>MAX(0,(I43+(AVERAGE(H$3:H44)-H44-$C$128)))</f>
        <v>0</v>
      </c>
      <c r="J44" s="3">
        <v>89</v>
      </c>
      <c r="K44" s="3">
        <f>MAX(0,(K43+(AVERAGE(J$3:J44)-J44-$C$128)))</f>
        <v>0</v>
      </c>
      <c r="L44" s="3">
        <v>86</v>
      </c>
      <c r="M44" s="3">
        <f>MAX(0,(M43+(AVERAGE(L$3:L44)-L44-$C$128)))</f>
        <v>0</v>
      </c>
      <c r="N44" s="3">
        <v>89</v>
      </c>
      <c r="O44" s="3">
        <f>MAX(0,(O43+(AVERAGE(N$3:N44)-N44-$C$128)))</f>
        <v>0</v>
      </c>
      <c r="P44" s="3">
        <v>84</v>
      </c>
      <c r="Q44" s="3">
        <f>MAX(0,(Q43+(AVERAGE(P$3:P44)-P44-$C$128)))</f>
        <v>0</v>
      </c>
      <c r="R44" s="3">
        <v>82</v>
      </c>
      <c r="S44" s="3">
        <f>MAX(0,(S43+(AVERAGE(R$3:R44)-R44-$C$128)))</f>
        <v>4.2557811128267193</v>
      </c>
      <c r="T44" s="3">
        <v>87</v>
      </c>
      <c r="U44" s="3">
        <f>MAX(0,(U43+(AVERAGE(T$3:T44)-T44-$C$128)))</f>
        <v>0</v>
      </c>
      <c r="V44" s="3">
        <v>88</v>
      </c>
      <c r="W44" s="3">
        <f>MAX(0,(W43+(AVERAGE(V$3:V44)-V44-$C$128)))</f>
        <v>0</v>
      </c>
      <c r="X44" s="3">
        <v>100</v>
      </c>
      <c r="Y44" s="3">
        <f>MAX(0,(Y43+(AVERAGE(X$3:X44)-X44-$C$128)))</f>
        <v>0</v>
      </c>
      <c r="Z44" s="3">
        <v>88</v>
      </c>
      <c r="AA44" s="3">
        <f>MAX(0,(AA43+(AVERAGE(Z$3:Z44)-Z44-$C$128)))</f>
        <v>0</v>
      </c>
      <c r="AB44" s="3">
        <v>95</v>
      </c>
      <c r="AC44" s="3">
        <f>MAX(0,(AC43+(AVERAGE(AB$3:AB44)-AB44-$C$128)))</f>
        <v>0</v>
      </c>
      <c r="AD44" s="3">
        <v>95</v>
      </c>
      <c r="AE44" s="3">
        <f>MAX(0,(AE43+(AVERAGE(AD$3:AD44)-AD44-$C$128)))</f>
        <v>0</v>
      </c>
      <c r="AF44" s="3">
        <v>94</v>
      </c>
      <c r="AG44" s="3">
        <f>MAX(0,(AG43+(AVERAGE(AF$3:AF44)-AF44-$C$128)))</f>
        <v>0</v>
      </c>
      <c r="AH44" s="3">
        <v>85</v>
      </c>
      <c r="AI44" s="3">
        <f>MAX(0,(AI43+(AVERAGE(AH$3:AH44)-AH44-$C$128)))</f>
        <v>1.2544875366688801</v>
      </c>
      <c r="AJ44" s="3">
        <v>90</v>
      </c>
      <c r="AK44" s="3">
        <f>MAX(0,(AK43+(AVERAGE(AJ$3:AJ44)-AJ44-$C$128)))</f>
        <v>0</v>
      </c>
      <c r="AL44" s="3">
        <v>83</v>
      </c>
      <c r="AM44" s="3">
        <f>MAX(0,(AM43+(AVERAGE(AL$3:AL44)-AL44-$C$128)))</f>
        <v>0</v>
      </c>
      <c r="AN44" s="3">
        <v>91</v>
      </c>
      <c r="AO44" s="3">
        <f>MAX(0,(AO43+(AVERAGE(AN$3:AN44)-AN44-$C$128)))</f>
        <v>0</v>
      </c>
      <c r="AP44" s="3">
        <f t="shared" si="0"/>
        <v>89.2</v>
      </c>
      <c r="AQ44" s="3">
        <f>MAX(0,(AQ43+(AVERAGE(AP$3:AP44)-AP44-$C$128)))</f>
        <v>0</v>
      </c>
      <c r="AR44" s="3">
        <f t="shared" si="1"/>
        <v>21</v>
      </c>
    </row>
    <row r="45" spans="1:44" x14ac:dyDescent="0.2">
      <c r="A45" s="6" t="d">
        <v>2018-08-12</v>
      </c>
      <c r="B45" s="5">
        <v>86</v>
      </c>
      <c r="C45" s="3">
        <f>MAX(0,(C44+(AVERAGE(B$3:B45)-B45-$C$128)))</f>
        <v>0</v>
      </c>
      <c r="D45" s="3">
        <v>88</v>
      </c>
      <c r="E45" s="3">
        <f>MAX(0,(E44+(AVERAGE(D$3:D45)-D45-$C$128)))</f>
        <v>0</v>
      </c>
      <c r="F45" s="3">
        <v>84</v>
      </c>
      <c r="G45" s="3">
        <f>MAX(0,(G44+(AVERAGE(F$3:F45)-F45-$C$128)))</f>
        <v>0</v>
      </c>
      <c r="H45" s="3">
        <v>98</v>
      </c>
      <c r="I45" s="3">
        <f>MAX(0,(I44+(AVERAGE(H$3:H45)-H45-$C$128)))</f>
        <v>0</v>
      </c>
      <c r="J45" s="3">
        <v>89</v>
      </c>
      <c r="K45" s="3">
        <f>MAX(0,(K44+(AVERAGE(J$3:J45)-J45-$C$128)))</f>
        <v>0</v>
      </c>
      <c r="L45" s="3">
        <v>86</v>
      </c>
      <c r="M45" s="3">
        <f>MAX(0,(M44+(AVERAGE(L$3:L45)-L45-$C$128)))</f>
        <v>0</v>
      </c>
      <c r="N45" s="3">
        <v>91</v>
      </c>
      <c r="O45" s="3">
        <f>MAX(0,(O44+(AVERAGE(N$3:N45)-N45-$C$128)))</f>
        <v>0</v>
      </c>
      <c r="P45" s="3">
        <v>81</v>
      </c>
      <c r="Q45" s="3">
        <f>MAX(0,(Q44+(AVERAGE(P$3:P45)-P45-$C$128)))</f>
        <v>0</v>
      </c>
      <c r="R45" s="3">
        <v>80</v>
      </c>
      <c r="S45" s="3">
        <f>MAX(0,(S44+(AVERAGE(R$3:R45)-R45-$C$128)))</f>
        <v>4.6514646627846323</v>
      </c>
      <c r="T45" s="3">
        <v>88</v>
      </c>
      <c r="U45" s="3">
        <f>MAX(0,(U44+(AVERAGE(T$3:T45)-T45-$C$128)))</f>
        <v>0</v>
      </c>
      <c r="V45" s="3">
        <v>84</v>
      </c>
      <c r="W45" s="3">
        <f>MAX(0,(W44+(AVERAGE(V$3:V45)-V45-$C$128)))</f>
        <v>0.53521843367883992</v>
      </c>
      <c r="X45" s="3">
        <v>90</v>
      </c>
      <c r="Y45" s="3">
        <f>MAX(0,(Y44+(AVERAGE(X$3:X45)-X45-$C$128)))</f>
        <v>0</v>
      </c>
      <c r="Z45" s="3">
        <v>81</v>
      </c>
      <c r="AA45" s="3">
        <f>MAX(0,(AA44+(AVERAGE(Z$3:Z45)-Z45-$C$128)))</f>
        <v>1.3491719220509326</v>
      </c>
      <c r="AB45" s="3">
        <v>86</v>
      </c>
      <c r="AC45" s="3">
        <f>MAX(0,(AC44+(AVERAGE(AB$3:AB45)-AB45-$C$128)))</f>
        <v>0</v>
      </c>
      <c r="AD45" s="3">
        <v>95</v>
      </c>
      <c r="AE45" s="3">
        <f>MAX(0,(AE44+(AVERAGE(AD$3:AD45)-AD45-$C$128)))</f>
        <v>0</v>
      </c>
      <c r="AF45" s="3">
        <v>95</v>
      </c>
      <c r="AG45" s="3">
        <f>MAX(0,(AG44+(AVERAGE(AF$3:AF45)-AF45-$C$128)))</f>
        <v>0</v>
      </c>
      <c r="AH45" s="3">
        <v>88</v>
      </c>
      <c r="AI45" s="3">
        <f>MAX(0,(AI44+(AVERAGE(AH$3:AH45)-AH45-$C$128)))</f>
        <v>0</v>
      </c>
      <c r="AJ45" s="3">
        <v>90</v>
      </c>
      <c r="AK45" s="3">
        <f>MAX(0,(AK44+(AVERAGE(AJ$3:AJ45)-AJ45-$C$128)))</f>
        <v>0</v>
      </c>
      <c r="AL45" s="3">
        <v>88</v>
      </c>
      <c r="AM45" s="3">
        <f>MAX(0,(AM44+(AVERAGE(AL$3:AL45)-AL45-$C$128)))</f>
        <v>0</v>
      </c>
      <c r="AN45" s="3">
        <v>90</v>
      </c>
      <c r="AO45" s="3">
        <f>MAX(0,(AO44+(AVERAGE(AN$3:AN45)-AN45-$C$128)))</f>
        <v>0</v>
      </c>
      <c r="AP45" s="3">
        <f t="shared" si="0"/>
        <v>87.9</v>
      </c>
      <c r="AQ45" s="3">
        <f>MAX(0,(AQ44+(AVERAGE(AP$3:AP45)-AP45-$C$128)))</f>
        <v>0</v>
      </c>
      <c r="AR45" s="3">
        <f t="shared" si="1"/>
        <v>21</v>
      </c>
    </row>
    <row r="46" spans="1:44" x14ac:dyDescent="0.2">
      <c r="A46" s="6" t="d">
        <v>2018-08-13</v>
      </c>
      <c r="B46" s="5">
        <v>84</v>
      </c>
      <c r="C46" s="3">
        <f>MAX(0,(C45+(AVERAGE(B$3:B46)-B46-$C$128)))</f>
        <v>0</v>
      </c>
      <c r="D46" s="3">
        <v>88</v>
      </c>
      <c r="E46" s="3">
        <f>MAX(0,(E45+(AVERAGE(D$3:D46)-D46-$C$128)))</f>
        <v>0</v>
      </c>
      <c r="F46" s="3">
        <v>86</v>
      </c>
      <c r="G46" s="3">
        <f>MAX(0,(G45+(AVERAGE(F$3:F46)-F46-$C$128)))</f>
        <v>0</v>
      </c>
      <c r="H46" s="3">
        <v>97</v>
      </c>
      <c r="I46" s="3">
        <f>MAX(0,(I45+(AVERAGE(H$3:H46)-H46-$C$128)))</f>
        <v>0</v>
      </c>
      <c r="J46" s="3">
        <v>89</v>
      </c>
      <c r="K46" s="3">
        <f>MAX(0,(K45+(AVERAGE(J$3:J46)-J46-$C$128)))</f>
        <v>0</v>
      </c>
      <c r="L46" s="3">
        <v>81</v>
      </c>
      <c r="M46" s="3">
        <f>MAX(0,(M45+(AVERAGE(L$3:L46)-L46-$C$128)))</f>
        <v>0</v>
      </c>
      <c r="N46" s="3">
        <v>91</v>
      </c>
      <c r="O46" s="3">
        <f>MAX(0,(O45+(AVERAGE(N$3:N46)-N46-$C$128)))</f>
        <v>0</v>
      </c>
      <c r="P46" s="3">
        <v>87</v>
      </c>
      <c r="Q46" s="3">
        <f>MAX(0,(Q45+(AVERAGE(P$3:P46)-P46-$C$128)))</f>
        <v>0</v>
      </c>
      <c r="R46" s="3">
        <v>77</v>
      </c>
      <c r="S46" s="3">
        <f>MAX(0,(S45+(AVERAGE(R$3:R46)-R46-$C$128)))</f>
        <v>7.8182898617911754</v>
      </c>
      <c r="T46" s="3">
        <v>86</v>
      </c>
      <c r="U46" s="3">
        <f>MAX(0,(U45+(AVERAGE(T$3:T46)-T46-$C$128)))</f>
        <v>0</v>
      </c>
      <c r="V46" s="3">
        <v>81</v>
      </c>
      <c r="W46" s="3">
        <f>MAX(0,(W45+(AVERAGE(V$3:V46)-V46-$C$128)))</f>
        <v>3.8384072690490232</v>
      </c>
      <c r="X46" s="3">
        <v>100</v>
      </c>
      <c r="Y46" s="3">
        <f>MAX(0,(Y45+(AVERAGE(X$3:X46)-X46-$C$128)))</f>
        <v>0</v>
      </c>
      <c r="Z46" s="3">
        <v>81</v>
      </c>
      <c r="AA46" s="3">
        <f>MAX(0,(AA45+(AVERAGE(Z$3:Z46)-Z46-$C$128)))</f>
        <v>2.5159971210574756</v>
      </c>
      <c r="AB46" s="3">
        <v>90</v>
      </c>
      <c r="AC46" s="3">
        <f>MAX(0,(AC45+(AVERAGE(AB$3:AB46)-AB46-$C$128)))</f>
        <v>0</v>
      </c>
      <c r="AD46" s="3">
        <v>96</v>
      </c>
      <c r="AE46" s="3">
        <f>MAX(0,(AE45+(AVERAGE(AD$3:AD46)-AD46-$C$128)))</f>
        <v>0</v>
      </c>
      <c r="AF46" s="3">
        <v>95</v>
      </c>
      <c r="AG46" s="3">
        <f>MAX(0,(AG45+(AVERAGE(AF$3:AF46)-AF46-$C$128)))</f>
        <v>0</v>
      </c>
      <c r="AH46" s="3">
        <v>91</v>
      </c>
      <c r="AI46" s="3">
        <f>MAX(0,(AI45+(AVERAGE(AH$3:AH46)-AH46-$C$128)))</f>
        <v>0</v>
      </c>
      <c r="AJ46" s="3">
        <v>89</v>
      </c>
      <c r="AK46" s="3">
        <f>MAX(0,(AK45+(AVERAGE(AJ$3:AJ46)-AJ46-$C$128)))</f>
        <v>0</v>
      </c>
      <c r="AL46" s="3">
        <v>84</v>
      </c>
      <c r="AM46" s="3">
        <f>MAX(0,(AM45+(AVERAGE(AL$3:AL46)-AL46-$C$128)))</f>
        <v>0</v>
      </c>
      <c r="AN46" s="3">
        <v>89</v>
      </c>
      <c r="AO46" s="3">
        <f>MAX(0,(AO45+(AVERAGE(AN$3:AN46)-AN46-$C$128)))</f>
        <v>0</v>
      </c>
      <c r="AP46" s="3">
        <f t="shared" si="0"/>
        <v>88.1</v>
      </c>
      <c r="AQ46" s="3">
        <f>MAX(0,(AQ45+(AVERAGE(AP$3:AP46)-AP46-$C$128)))</f>
        <v>0</v>
      </c>
      <c r="AR46" s="3">
        <f t="shared" si="1"/>
        <v>21</v>
      </c>
    </row>
    <row r="47" spans="1:44" x14ac:dyDescent="0.2">
      <c r="A47" s="6" t="d">
        <v>2018-08-14</v>
      </c>
      <c r="B47" s="5">
        <v>86</v>
      </c>
      <c r="C47" s="3">
        <f>MAX(0,(C46+(AVERAGE(B$3:B47)-B47-$C$128)))</f>
        <v>0</v>
      </c>
      <c r="D47" s="3">
        <v>87</v>
      </c>
      <c r="E47" s="3">
        <f>MAX(0,(E46+(AVERAGE(D$3:D47)-D47-$C$128)))</f>
        <v>0</v>
      </c>
      <c r="F47" s="3">
        <v>80</v>
      </c>
      <c r="G47" s="3">
        <f>MAX(0,(G46+(AVERAGE(F$3:F47)-F47-$C$128)))</f>
        <v>1.7703605525418924</v>
      </c>
      <c r="H47" s="3">
        <v>98</v>
      </c>
      <c r="I47" s="3">
        <f>MAX(0,(I46+(AVERAGE(H$3:H47)-H47-$C$128)))</f>
        <v>0</v>
      </c>
      <c r="J47" s="3">
        <v>89</v>
      </c>
      <c r="K47" s="3">
        <f>MAX(0,(K46+(AVERAGE(J$3:J47)-J47-$C$128)))</f>
        <v>0</v>
      </c>
      <c r="L47" s="3">
        <v>87</v>
      </c>
      <c r="M47" s="3">
        <f>MAX(0,(M46+(AVERAGE(L$3:L47)-L47-$C$128)))</f>
        <v>0</v>
      </c>
      <c r="N47" s="3">
        <v>89</v>
      </c>
      <c r="O47" s="3">
        <f>MAX(0,(O46+(AVERAGE(N$3:N47)-N47-$C$128)))</f>
        <v>0</v>
      </c>
      <c r="P47" s="3">
        <v>89</v>
      </c>
      <c r="Q47" s="3">
        <f>MAX(0,(Q46+(AVERAGE(P$3:P47)-P47-$C$128)))</f>
        <v>0</v>
      </c>
      <c r="R47" s="3">
        <v>82</v>
      </c>
      <c r="S47" s="3">
        <f>MAX(0,(S46+(AVERAGE(R$3:R47)-R47-$C$128)))</f>
        <v>5.8775393032219592</v>
      </c>
      <c r="T47" s="3">
        <v>90</v>
      </c>
      <c r="U47" s="3">
        <f>MAX(0,(U46+(AVERAGE(T$3:T47)-T47-$C$128)))</f>
        <v>0</v>
      </c>
      <c r="V47" s="3">
        <v>87</v>
      </c>
      <c r="W47" s="3">
        <f>MAX(0,(W46+(AVERAGE(V$3:V47)-V47-$C$128)))</f>
        <v>1.0532122660353584</v>
      </c>
      <c r="X47" s="3">
        <v>99</v>
      </c>
      <c r="Y47" s="3">
        <f>MAX(0,(Y46+(AVERAGE(X$3:X47)-X47-$C$128)))</f>
        <v>0</v>
      </c>
      <c r="Z47" s="3">
        <v>84</v>
      </c>
      <c r="AA47" s="3">
        <f>MAX(0,(AA46+(AVERAGE(Z$3:Z47)-Z47-$C$128)))</f>
        <v>0.57524656248825945</v>
      </c>
      <c r="AB47" s="3">
        <v>90</v>
      </c>
      <c r="AC47" s="3">
        <f>MAX(0,(AC46+(AVERAGE(AB$3:AB47)-AB47-$C$128)))</f>
        <v>0</v>
      </c>
      <c r="AD47" s="3">
        <v>89</v>
      </c>
      <c r="AE47" s="3">
        <f>MAX(0,(AE46+(AVERAGE(AD$3:AD47)-AD47-$C$128)))</f>
        <v>0</v>
      </c>
      <c r="AF47" s="3">
        <v>94</v>
      </c>
      <c r="AG47" s="3">
        <f>MAX(0,(AG46+(AVERAGE(AF$3:AF47)-AF47-$C$128)))</f>
        <v>0</v>
      </c>
      <c r="AH47" s="3">
        <v>88</v>
      </c>
      <c r="AI47" s="3">
        <f>MAX(0,(AI46+(AVERAGE(AH$3:AH47)-AH47-$C$128)))</f>
        <v>0</v>
      </c>
      <c r="AJ47" s="3">
        <v>83</v>
      </c>
      <c r="AK47" s="3">
        <f>MAX(0,(AK46+(AVERAGE(AJ$3:AJ47)-AJ47-$C$128)))</f>
        <v>0</v>
      </c>
      <c r="AL47" s="3">
        <v>85</v>
      </c>
      <c r="AM47" s="3">
        <f>MAX(0,(AM46+(AVERAGE(AL$3:AL47)-AL47-$C$128)))</f>
        <v>0</v>
      </c>
      <c r="AN47" s="3">
        <v>90</v>
      </c>
      <c r="AO47" s="3">
        <f>MAX(0,(AO46+(AVERAGE(AN$3:AN47)-AN47-$C$128)))</f>
        <v>0</v>
      </c>
      <c r="AP47" s="3">
        <f t="shared" si="0"/>
        <v>88.3</v>
      </c>
      <c r="AQ47" s="3">
        <f>MAX(0,(AQ46+(AVERAGE(AP$3:AP47)-AP47-$C$128)))</f>
        <v>0</v>
      </c>
      <c r="AR47" s="3">
        <f t="shared" si="1"/>
        <v>21</v>
      </c>
    </row>
    <row r="48" spans="1:44" x14ac:dyDescent="0.2">
      <c r="A48" s="6" t="d">
        <v>2018-08-15</v>
      </c>
      <c r="B48" s="5">
        <v>89</v>
      </c>
      <c r="C48" s="3">
        <f>MAX(0,(C47+(AVERAGE(B$3:B48)-B48-$C$128)))</f>
        <v>0</v>
      </c>
      <c r="D48" s="3">
        <v>88</v>
      </c>
      <c r="E48" s="3">
        <f>MAX(0,(E47+(AVERAGE(D$3:D48)-D48-$C$128)))</f>
        <v>0</v>
      </c>
      <c r="F48" s="3">
        <v>82</v>
      </c>
      <c r="G48" s="3">
        <f>MAX(0,(G47+(AVERAGE(F$3:F48)-F48-$C$128)))</f>
        <v>1.4006244867262954</v>
      </c>
      <c r="H48" s="3">
        <v>93</v>
      </c>
      <c r="I48" s="3">
        <f>MAX(0,(I47+(AVERAGE(H$3:H48)-H48-$C$128)))</f>
        <v>0</v>
      </c>
      <c r="J48" s="3">
        <v>94</v>
      </c>
      <c r="K48" s="3">
        <f>MAX(0,(K47+(AVERAGE(J$3:J48)-J48-$C$128)))</f>
        <v>0</v>
      </c>
      <c r="L48" s="3">
        <v>84</v>
      </c>
      <c r="M48" s="3">
        <f>MAX(0,(M47+(AVERAGE(L$3:L48)-L48-$C$128)))</f>
        <v>0</v>
      </c>
      <c r="N48" s="3">
        <v>88</v>
      </c>
      <c r="O48" s="3">
        <f>MAX(0,(O47+(AVERAGE(N$3:N48)-N48-$C$128)))</f>
        <v>0</v>
      </c>
      <c r="P48" s="3">
        <v>90</v>
      </c>
      <c r="Q48" s="3">
        <f>MAX(0,(Q47+(AVERAGE(P$3:P48)-P48-$C$128)))</f>
        <v>0</v>
      </c>
      <c r="R48" s="3">
        <v>82</v>
      </c>
      <c r="S48" s="3">
        <f>MAX(0,(S47+(AVERAGE(R$3:R48)-R48-$C$128)))</f>
        <v>3.8338901939281111</v>
      </c>
      <c r="T48" s="3">
        <v>92</v>
      </c>
      <c r="U48" s="3">
        <f>MAX(0,(U47+(AVERAGE(T$3:T48)-T48-$C$128)))</f>
        <v>0</v>
      </c>
      <c r="V48" s="3">
        <v>86</v>
      </c>
      <c r="W48" s="3">
        <f>MAX(0,(W47+(AVERAGE(V$3:V48)-V48-$C$128)))</f>
        <v>0</v>
      </c>
      <c r="X48" s="3">
        <v>102</v>
      </c>
      <c r="Y48" s="3">
        <f>MAX(0,(Y47+(AVERAGE(X$3:X48)-X48-$C$128)))</f>
        <v>0</v>
      </c>
      <c r="Z48" s="3">
        <v>87</v>
      </c>
      <c r="AA48" s="3">
        <f>MAX(0,(AA47+(AVERAGE(Z$3:Z48)-Z48-$C$128)))</f>
        <v>0</v>
      </c>
      <c r="AB48" s="3">
        <v>90</v>
      </c>
      <c r="AC48" s="3">
        <f>MAX(0,(AC47+(AVERAGE(AB$3:AB48)-AB48-$C$128)))</f>
        <v>0</v>
      </c>
      <c r="AD48" s="3">
        <v>90</v>
      </c>
      <c r="AE48" s="3">
        <f>MAX(0,(AE47+(AVERAGE(AD$3:AD48)-AD48-$C$128)))</f>
        <v>0</v>
      </c>
      <c r="AF48" s="3">
        <v>88</v>
      </c>
      <c r="AG48" s="3">
        <f>MAX(0,(AG47+(AVERAGE(AF$3:AF48)-AF48-$C$128)))</f>
        <v>0</v>
      </c>
      <c r="AH48" s="3">
        <v>85</v>
      </c>
      <c r="AI48" s="3">
        <f>MAX(0,(AI47+(AVERAGE(AH$3:AH48)-AH48-$C$128)))</f>
        <v>0.82591610809744953</v>
      </c>
      <c r="AJ48" s="3">
        <v>73</v>
      </c>
      <c r="AK48" s="3">
        <f>MAX(0,(AK47+(AVERAGE(AJ$3:AJ48)-AJ48-$C$128)))</f>
        <v>5.738959586358324</v>
      </c>
      <c r="AL48" s="3">
        <v>87</v>
      </c>
      <c r="AM48" s="3">
        <f>MAX(0,(AM47+(AVERAGE(AL$3:AL48)-AL48-$C$128)))</f>
        <v>0</v>
      </c>
      <c r="AN48" s="3">
        <v>90</v>
      </c>
      <c r="AO48" s="3">
        <f>MAX(0,(AO47+(AVERAGE(AN$3:AN48)-AN48-$C$128)))</f>
        <v>0</v>
      </c>
      <c r="AP48" s="3">
        <f t="shared" si="0"/>
        <v>88</v>
      </c>
      <c r="AQ48" s="3">
        <f>MAX(0,(AQ47+(AVERAGE(AP$3:AP48)-AP48-$C$128)))</f>
        <v>0</v>
      </c>
      <c r="AR48" s="3">
        <f t="shared" si="1"/>
        <v>21</v>
      </c>
    </row>
    <row r="49" spans="1:44" x14ac:dyDescent="0.2">
      <c r="A49" s="6" t="d">
        <v>2018-08-16</v>
      </c>
      <c r="B49" s="5">
        <v>90</v>
      </c>
      <c r="C49" s="3">
        <f>MAX(0,(C48+(AVERAGE(B$3:B49)-B49-$C$128)))</f>
        <v>0</v>
      </c>
      <c r="D49" s="3">
        <v>91</v>
      </c>
      <c r="E49" s="3">
        <f>MAX(0,(E48+(AVERAGE(D$3:D49)-D49-$C$128)))</f>
        <v>0</v>
      </c>
      <c r="F49" s="3">
        <v>86</v>
      </c>
      <c r="G49" s="3">
        <f>MAX(0,(G48+(AVERAGE(F$3:F49)-F49-$C$128)))</f>
        <v>0</v>
      </c>
      <c r="H49" s="3">
        <v>93</v>
      </c>
      <c r="I49" s="3">
        <f>MAX(0,(I48+(AVERAGE(H$3:H49)-H49-$C$128)))</f>
        <v>0</v>
      </c>
      <c r="J49" s="3">
        <v>97</v>
      </c>
      <c r="K49" s="3">
        <f>MAX(0,(K48+(AVERAGE(J$3:J49)-J49-$C$128)))</f>
        <v>0</v>
      </c>
      <c r="L49" s="3">
        <v>90</v>
      </c>
      <c r="M49" s="3">
        <f>MAX(0,(M48+(AVERAGE(L$3:L49)-L49-$C$128)))</f>
        <v>0</v>
      </c>
      <c r="N49" s="3">
        <v>90</v>
      </c>
      <c r="O49" s="3">
        <f>MAX(0,(O48+(AVERAGE(N$3:N49)-N49-$C$128)))</f>
        <v>0</v>
      </c>
      <c r="P49" s="3">
        <v>86</v>
      </c>
      <c r="Q49" s="3">
        <f>MAX(0,(Q48+(AVERAGE(P$3:P49)-P49-$C$128)))</f>
        <v>0</v>
      </c>
      <c r="R49" s="3">
        <v>84</v>
      </c>
      <c r="S49" s="3">
        <f>MAX(0,(S48+(AVERAGE(R$3:R49)-R49-$C$128)))</f>
        <v>0</v>
      </c>
      <c r="T49" s="3">
        <v>89</v>
      </c>
      <c r="U49" s="3">
        <f>MAX(0,(U48+(AVERAGE(T$3:T49)-T49-$C$128)))</f>
        <v>0</v>
      </c>
      <c r="V49" s="3">
        <v>89</v>
      </c>
      <c r="W49" s="3">
        <f>MAX(0,(W48+(AVERAGE(V$3:V49)-V49-$C$128)))</f>
        <v>0</v>
      </c>
      <c r="X49" s="3">
        <v>101</v>
      </c>
      <c r="Y49" s="3">
        <f>MAX(0,(Y48+(AVERAGE(X$3:X49)-X49-$C$128)))</f>
        <v>0</v>
      </c>
      <c r="Z49" s="3">
        <v>86</v>
      </c>
      <c r="AA49" s="3">
        <f>MAX(0,(AA48+(AVERAGE(Z$3:Z49)-Z49-$C$128)))</f>
        <v>0</v>
      </c>
      <c r="AB49" s="3">
        <v>88</v>
      </c>
      <c r="AC49" s="3">
        <f>MAX(0,(AC48+(AVERAGE(AB$3:AB49)-AB49-$C$128)))</f>
        <v>0</v>
      </c>
      <c r="AD49" s="3">
        <v>90</v>
      </c>
      <c r="AE49" s="3">
        <f>MAX(0,(AE48+(AVERAGE(AD$3:AD49)-AD49-$C$128)))</f>
        <v>0</v>
      </c>
      <c r="AF49" s="3">
        <v>90</v>
      </c>
      <c r="AG49" s="3">
        <f>MAX(0,(AG48+(AVERAGE(AF$3:AF49)-AF49-$C$128)))</f>
        <v>0</v>
      </c>
      <c r="AH49" s="3">
        <v>91</v>
      </c>
      <c r="AI49" s="3">
        <f>MAX(0,(AI48+(AVERAGE(AH$3:AH49)-AH49-$C$128)))</f>
        <v>0</v>
      </c>
      <c r="AJ49" s="3">
        <v>67</v>
      </c>
      <c r="AK49" s="3">
        <f>MAX(0,(AK48+(AVERAGE(AJ$3:AJ49)-AJ49-$C$128)))</f>
        <v>17.086152290200452</v>
      </c>
      <c r="AL49" s="3">
        <v>88</v>
      </c>
      <c r="AM49" s="3">
        <f>MAX(0,(AM48+(AVERAGE(AL$3:AL49)-AL49-$C$128)))</f>
        <v>0</v>
      </c>
      <c r="AN49" s="3">
        <v>90</v>
      </c>
      <c r="AO49" s="3">
        <f>MAX(0,(AO48+(AVERAGE(AN$3:AN49)-AN49-$C$128)))</f>
        <v>0</v>
      </c>
      <c r="AP49" s="3">
        <f t="shared" si="0"/>
        <v>88.8</v>
      </c>
      <c r="AQ49" s="3">
        <f>MAX(0,(AQ48+(AVERAGE(AP$3:AP49)-AP49-$C$128)))</f>
        <v>0</v>
      </c>
      <c r="AR49" s="3">
        <f t="shared" si="1"/>
        <v>21</v>
      </c>
    </row>
    <row r="50" spans="1:44" x14ac:dyDescent="0.2">
      <c r="A50" s="6" t="d">
        <v>2018-08-17</v>
      </c>
      <c r="B50" s="5">
        <v>91</v>
      </c>
      <c r="C50" s="3">
        <f>MAX(0,(C49+(AVERAGE(B$3:B50)-B50-$C$128)))</f>
        <v>0</v>
      </c>
      <c r="D50" s="3">
        <v>91</v>
      </c>
      <c r="E50" s="3">
        <f>MAX(0,(E49+(AVERAGE(D$3:D50)-D50-$C$128)))</f>
        <v>0</v>
      </c>
      <c r="F50" s="3">
        <v>84</v>
      </c>
      <c r="G50" s="3">
        <f>MAX(0,(G49+(AVERAGE(F$3:F50)-F50-$C$128)))</f>
        <v>0</v>
      </c>
      <c r="H50" s="3">
        <v>96</v>
      </c>
      <c r="I50" s="3">
        <f>MAX(0,(I49+(AVERAGE(H$3:H50)-H50-$C$128)))</f>
        <v>0</v>
      </c>
      <c r="J50" s="3">
        <v>99</v>
      </c>
      <c r="K50" s="3">
        <f>MAX(0,(K49+(AVERAGE(J$3:J50)-J50-$C$128)))</f>
        <v>0</v>
      </c>
      <c r="L50" s="3">
        <v>91</v>
      </c>
      <c r="M50" s="3">
        <f>MAX(0,(M49+(AVERAGE(L$3:L50)-L50-$C$128)))</f>
        <v>0</v>
      </c>
      <c r="N50" s="3">
        <v>91</v>
      </c>
      <c r="O50" s="3">
        <f>MAX(0,(O49+(AVERAGE(N$3:N50)-N50-$C$128)))</f>
        <v>0</v>
      </c>
      <c r="P50" s="3">
        <v>89</v>
      </c>
      <c r="Q50" s="3">
        <f>MAX(0,(Q49+(AVERAGE(P$3:P50)-P50-$C$128)))</f>
        <v>0</v>
      </c>
      <c r="R50" s="3">
        <v>86</v>
      </c>
      <c r="S50" s="3">
        <f>MAX(0,(S49+(AVERAGE(R$3:R50)-R50-$C$128)))</f>
        <v>0</v>
      </c>
      <c r="T50" s="3">
        <v>90</v>
      </c>
      <c r="U50" s="3">
        <f>MAX(0,(U49+(AVERAGE(T$3:T50)-T50-$C$128)))</f>
        <v>0</v>
      </c>
      <c r="V50" s="3">
        <v>86</v>
      </c>
      <c r="W50" s="3">
        <f>MAX(0,(W49+(AVERAGE(V$3:V50)-V50-$C$128)))</f>
        <v>0</v>
      </c>
      <c r="X50" s="3">
        <v>101</v>
      </c>
      <c r="Y50" s="3">
        <f>MAX(0,(Y49+(AVERAGE(X$3:X50)-X50-$C$128)))</f>
        <v>0</v>
      </c>
      <c r="Z50" s="3">
        <v>85</v>
      </c>
      <c r="AA50" s="3">
        <f>MAX(0,(AA49+(AVERAGE(Z$3:Z50)-Z50-$C$128)))</f>
        <v>0</v>
      </c>
      <c r="AB50" s="3">
        <v>87</v>
      </c>
      <c r="AC50" s="3">
        <f>MAX(0,(AC49+(AVERAGE(AB$3:AB50)-AB50-$C$128)))</f>
        <v>0</v>
      </c>
      <c r="AD50" s="3">
        <v>91</v>
      </c>
      <c r="AE50" s="3">
        <f>MAX(0,(AE49+(AVERAGE(AD$3:AD50)-AD50-$C$128)))</f>
        <v>0</v>
      </c>
      <c r="AF50" s="3">
        <v>92</v>
      </c>
      <c r="AG50" s="3">
        <f>MAX(0,(AG49+(AVERAGE(AF$3:AF50)-AF50-$C$128)))</f>
        <v>0</v>
      </c>
      <c r="AH50" s="3">
        <v>87</v>
      </c>
      <c r="AI50" s="3">
        <f>MAX(0,(AI49+(AVERAGE(AH$3:AH50)-AH50-$C$128)))</f>
        <v>0</v>
      </c>
      <c r="AJ50" s="3">
        <v>66</v>
      </c>
      <c r="AK50" s="3">
        <f>MAX(0,(AK49+(AVERAGE(AJ$3:AJ50)-AJ50-$C$128)))</f>
        <v>29.037068398297901</v>
      </c>
      <c r="AL50" s="3">
        <v>89</v>
      </c>
      <c r="AM50" s="3">
        <f>MAX(0,(AM49+(AVERAGE(AL$3:AL50)-AL50-$C$128)))</f>
        <v>0</v>
      </c>
      <c r="AN50" s="3">
        <v>89</v>
      </c>
      <c r="AO50" s="3">
        <f>MAX(0,(AO49+(AVERAGE(AN$3:AN50)-AN50-$C$128)))</f>
        <v>0</v>
      </c>
      <c r="AP50" s="3">
        <f t="shared" si="0"/>
        <v>89.05</v>
      </c>
      <c r="AQ50" s="3">
        <f>MAX(0,(AQ49+(AVERAGE(AP$3:AP50)-AP50-$C$128)))</f>
        <v>0</v>
      </c>
      <c r="AR50" s="3">
        <f t="shared" si="1"/>
        <v>21</v>
      </c>
    </row>
    <row r="51" spans="1:44" x14ac:dyDescent="0.2">
      <c r="A51" s="6" t="d">
        <v>2018-08-18</v>
      </c>
      <c r="B51" s="5">
        <v>91</v>
      </c>
      <c r="C51" s="3">
        <f>MAX(0,(C50+(AVERAGE(B$3:B51)-B51-$C$128)))</f>
        <v>0</v>
      </c>
      <c r="D51" s="3">
        <v>89</v>
      </c>
      <c r="E51" s="3">
        <f>MAX(0,(E50+(AVERAGE(D$3:D51)-D51-$C$128)))</f>
        <v>0</v>
      </c>
      <c r="F51" s="3">
        <v>87</v>
      </c>
      <c r="G51" s="3">
        <f>MAX(0,(G50+(AVERAGE(F$3:F51)-F51-$C$128)))</f>
        <v>0</v>
      </c>
      <c r="H51" s="3">
        <v>98</v>
      </c>
      <c r="I51" s="3">
        <f>MAX(0,(I50+(AVERAGE(H$3:H51)-H51-$C$128)))</f>
        <v>0</v>
      </c>
      <c r="J51" s="3">
        <v>101</v>
      </c>
      <c r="K51" s="3">
        <f>MAX(0,(K50+(AVERAGE(J$3:J51)-J51-$C$128)))</f>
        <v>0</v>
      </c>
      <c r="L51" s="3">
        <v>91</v>
      </c>
      <c r="M51" s="3">
        <f>MAX(0,(M50+(AVERAGE(L$3:L51)-L51-$C$128)))</f>
        <v>0</v>
      </c>
      <c r="N51" s="3">
        <v>93</v>
      </c>
      <c r="O51" s="3">
        <f>MAX(0,(O50+(AVERAGE(N$3:N51)-N51-$C$128)))</f>
        <v>0</v>
      </c>
      <c r="P51" s="3">
        <v>90</v>
      </c>
      <c r="Q51" s="3">
        <f>MAX(0,(Q50+(AVERAGE(P$3:P51)-P51-$C$128)))</f>
        <v>0</v>
      </c>
      <c r="R51" s="3">
        <v>86</v>
      </c>
      <c r="S51" s="3">
        <f>MAX(0,(S50+(AVERAGE(R$3:R51)-R51-$C$128)))</f>
        <v>0</v>
      </c>
      <c r="T51" s="3">
        <v>90</v>
      </c>
      <c r="U51" s="3">
        <f>MAX(0,(U50+(AVERAGE(T$3:T51)-T51-$C$128)))</f>
        <v>0</v>
      </c>
      <c r="V51" s="3">
        <v>88</v>
      </c>
      <c r="W51" s="3">
        <f>MAX(0,(W50+(AVERAGE(V$3:V51)-V51-$C$128)))</f>
        <v>0</v>
      </c>
      <c r="X51" s="3">
        <v>97</v>
      </c>
      <c r="Y51" s="3">
        <f>MAX(0,(Y50+(AVERAGE(X$3:X51)-X51-$C$128)))</f>
        <v>0</v>
      </c>
      <c r="Z51" s="3">
        <v>86</v>
      </c>
      <c r="AA51" s="3">
        <f>MAX(0,(AA50+(AVERAGE(Z$3:Z51)-Z51-$C$128)))</f>
        <v>0</v>
      </c>
      <c r="AB51" s="3">
        <v>88</v>
      </c>
      <c r="AC51" s="3">
        <f>MAX(0,(AC50+(AVERAGE(AB$3:AB51)-AB51-$C$128)))</f>
        <v>0</v>
      </c>
      <c r="AD51" s="3">
        <v>93</v>
      </c>
      <c r="AE51" s="3">
        <f>MAX(0,(AE50+(AVERAGE(AD$3:AD51)-AD51-$C$128)))</f>
        <v>0</v>
      </c>
      <c r="AF51" s="3">
        <v>94</v>
      </c>
      <c r="AG51" s="3">
        <f>MAX(0,(AG50+(AVERAGE(AF$3:AF51)-AF51-$C$128)))</f>
        <v>0</v>
      </c>
      <c r="AH51" s="3">
        <v>87</v>
      </c>
      <c r="AI51" s="3">
        <f>MAX(0,(AI50+(AVERAGE(AH$3:AH51)-AH51-$C$128)))</f>
        <v>0</v>
      </c>
      <c r="AJ51" s="3">
        <v>77</v>
      </c>
      <c r="AK51" s="3">
        <f>MAX(0,(AK50+(AVERAGE(AJ$3:AJ51)-AJ51-$C$128)))</f>
        <v>29.832372261497397</v>
      </c>
      <c r="AL51" s="3">
        <v>89</v>
      </c>
      <c r="AM51" s="3">
        <f>MAX(0,(AM50+(AVERAGE(AL$3:AL51)-AL51-$C$128)))</f>
        <v>0</v>
      </c>
      <c r="AN51" s="3">
        <v>88</v>
      </c>
      <c r="AO51" s="3">
        <f>MAX(0,(AO50+(AVERAGE(AN$3:AN51)-AN51-$C$128)))</f>
        <v>0</v>
      </c>
      <c r="AP51" s="3">
        <f t="shared" si="0"/>
        <v>90.15</v>
      </c>
      <c r="AQ51" s="3">
        <f>MAX(0,(AQ50+(AVERAGE(AP$3:AP51)-AP51-$C$128)))</f>
        <v>0</v>
      </c>
      <c r="AR51" s="3">
        <f t="shared" si="1"/>
        <v>21</v>
      </c>
    </row>
    <row r="52" spans="1:44" x14ac:dyDescent="0.2">
      <c r="A52" s="6" t="d">
        <v>2018-08-19</v>
      </c>
      <c r="B52" s="5">
        <v>90</v>
      </c>
      <c r="C52" s="3">
        <f>MAX(0,(C51+(AVERAGE(B$3:B52)-B52-$C$128)))</f>
        <v>0</v>
      </c>
      <c r="D52" s="3">
        <v>89</v>
      </c>
      <c r="E52" s="3">
        <f>MAX(0,(E51+(AVERAGE(D$3:D52)-D52-$C$128)))</f>
        <v>0</v>
      </c>
      <c r="F52" s="3">
        <v>90</v>
      </c>
      <c r="G52" s="3">
        <f>MAX(0,(G51+(AVERAGE(F$3:F52)-F52-$C$128)))</f>
        <v>0</v>
      </c>
      <c r="H52" s="3">
        <v>98</v>
      </c>
      <c r="I52" s="3">
        <f>MAX(0,(I51+(AVERAGE(H$3:H52)-H52-$C$128)))</f>
        <v>0</v>
      </c>
      <c r="J52" s="3">
        <v>101</v>
      </c>
      <c r="K52" s="3">
        <f>MAX(0,(K51+(AVERAGE(J$3:J52)-J52-$C$128)))</f>
        <v>0</v>
      </c>
      <c r="L52" s="3">
        <v>87</v>
      </c>
      <c r="M52" s="3">
        <f>MAX(0,(M51+(AVERAGE(L$3:L52)-L52-$C$128)))</f>
        <v>0</v>
      </c>
      <c r="N52" s="3">
        <v>91</v>
      </c>
      <c r="O52" s="3">
        <f>MAX(0,(O51+(AVERAGE(N$3:N52)-N52-$C$128)))</f>
        <v>0</v>
      </c>
      <c r="P52" s="3">
        <v>90</v>
      </c>
      <c r="Q52" s="3">
        <f>MAX(0,(Q51+(AVERAGE(P$3:P52)-P52-$C$128)))</f>
        <v>0</v>
      </c>
      <c r="R52" s="3">
        <v>89</v>
      </c>
      <c r="S52" s="3">
        <f>MAX(0,(S51+(AVERAGE(R$3:R52)-R52-$C$128)))</f>
        <v>0</v>
      </c>
      <c r="T52" s="3">
        <v>89</v>
      </c>
      <c r="U52" s="3">
        <f>MAX(0,(U51+(AVERAGE(T$3:T52)-T52-$C$128)))</f>
        <v>0</v>
      </c>
      <c r="V52" s="3">
        <v>88</v>
      </c>
      <c r="W52" s="3">
        <f>MAX(0,(W51+(AVERAGE(V$3:V52)-V52-$C$128)))</f>
        <v>0</v>
      </c>
      <c r="X52" s="3">
        <v>95</v>
      </c>
      <c r="Y52" s="3">
        <f>MAX(0,(Y51+(AVERAGE(X$3:X52)-X52-$C$128)))</f>
        <v>0</v>
      </c>
      <c r="Z52" s="3">
        <v>90</v>
      </c>
      <c r="AA52" s="3">
        <f>MAX(0,(AA51+(AVERAGE(Z$3:Z52)-Z52-$C$128)))</f>
        <v>0</v>
      </c>
      <c r="AB52" s="3">
        <v>90</v>
      </c>
      <c r="AC52" s="3">
        <f>MAX(0,(AC51+(AVERAGE(AB$3:AB52)-AB52-$C$128)))</f>
        <v>0</v>
      </c>
      <c r="AD52" s="3">
        <v>92</v>
      </c>
      <c r="AE52" s="3">
        <f>MAX(0,(AE51+(AVERAGE(AD$3:AD52)-AD52-$C$128)))</f>
        <v>0</v>
      </c>
      <c r="AF52" s="3">
        <v>96</v>
      </c>
      <c r="AG52" s="3">
        <f>MAX(0,(AG51+(AVERAGE(AF$3:AF52)-AF52-$C$128)))</f>
        <v>0</v>
      </c>
      <c r="AH52" s="3">
        <v>84</v>
      </c>
      <c r="AI52" s="3">
        <f>MAX(0,(AI51+(AVERAGE(AH$3:AH52)-AH52-$C$128)))</f>
        <v>1.4059161080974478</v>
      </c>
      <c r="AJ52" s="3">
        <v>82</v>
      </c>
      <c r="AK52" s="3">
        <f>MAX(0,(AK51+(AVERAGE(AJ$3:AJ52)-AJ52-$C$128)))</f>
        <v>25.578288369594848</v>
      </c>
      <c r="AL52" s="3">
        <v>86</v>
      </c>
      <c r="AM52" s="3">
        <f>MAX(0,(AM51+(AVERAGE(AL$3:AL52)-AL52-$C$128)))</f>
        <v>0</v>
      </c>
      <c r="AN52" s="3">
        <v>89</v>
      </c>
      <c r="AO52" s="3">
        <f>MAX(0,(AO51+(AVERAGE(AN$3:AN52)-AN52-$C$128)))</f>
        <v>0</v>
      </c>
      <c r="AP52" s="3">
        <f t="shared" si="0"/>
        <v>90.3</v>
      </c>
      <c r="AQ52" s="3">
        <f>MAX(0,(AQ51+(AVERAGE(AP$3:AP52)-AP52-$C$128)))</f>
        <v>0</v>
      </c>
      <c r="AR52" s="3">
        <f t="shared" si="1"/>
        <v>21</v>
      </c>
    </row>
    <row r="53" spans="1:44" x14ac:dyDescent="0.2">
      <c r="A53" s="6" t="d">
        <v>2018-08-20</v>
      </c>
      <c r="B53" s="5">
        <v>89</v>
      </c>
      <c r="C53" s="3">
        <f>MAX(0,(C52+(AVERAGE(B$3:B53)-B53-$C$128)))</f>
        <v>0</v>
      </c>
      <c r="D53" s="3">
        <v>88</v>
      </c>
      <c r="E53" s="3">
        <f>MAX(0,(E52+(AVERAGE(D$3:D53)-D53-$C$128)))</f>
        <v>0</v>
      </c>
      <c r="F53" s="3">
        <v>79</v>
      </c>
      <c r="G53" s="3">
        <f>MAX(0,(G52+(AVERAGE(F$3:F53)-F53-$C$128)))</f>
        <v>2.3259161080974495</v>
      </c>
      <c r="H53" s="3">
        <v>89</v>
      </c>
      <c r="I53" s="3">
        <f>MAX(0,(I52+(AVERAGE(H$3:H53)-H53-$C$128)))</f>
        <v>0</v>
      </c>
      <c r="J53" s="3">
        <v>97</v>
      </c>
      <c r="K53" s="3">
        <f>MAX(0,(K52+(AVERAGE(J$3:J53)-J53-$C$128)))</f>
        <v>0</v>
      </c>
      <c r="L53" s="3">
        <v>86</v>
      </c>
      <c r="M53" s="3">
        <f>MAX(0,(M52+(AVERAGE(L$3:L53)-L53-$C$128)))</f>
        <v>0</v>
      </c>
      <c r="N53" s="3">
        <v>93</v>
      </c>
      <c r="O53" s="3">
        <f>MAX(0,(O52+(AVERAGE(N$3:N53)-N53-$C$128)))</f>
        <v>0</v>
      </c>
      <c r="P53" s="3">
        <v>87</v>
      </c>
      <c r="Q53" s="3">
        <f>MAX(0,(Q52+(AVERAGE(P$3:P53)-P53-$C$128)))</f>
        <v>0</v>
      </c>
      <c r="R53" s="3">
        <v>88</v>
      </c>
      <c r="S53" s="3">
        <f>MAX(0,(S52+(AVERAGE(R$3:R53)-R53-$C$128)))</f>
        <v>0</v>
      </c>
      <c r="T53" s="3">
        <v>92</v>
      </c>
      <c r="U53" s="3">
        <f>MAX(0,(U52+(AVERAGE(T$3:T53)-T53-$C$128)))</f>
        <v>0</v>
      </c>
      <c r="V53" s="3">
        <v>93</v>
      </c>
      <c r="W53" s="3">
        <f>MAX(0,(W52+(AVERAGE(V$3:V53)-V53-$C$128)))</f>
        <v>0</v>
      </c>
      <c r="X53" s="3">
        <v>96</v>
      </c>
      <c r="Y53" s="3">
        <f>MAX(0,(Y52+(AVERAGE(X$3:X53)-X53-$C$128)))</f>
        <v>0</v>
      </c>
      <c r="Z53" s="3">
        <v>90</v>
      </c>
      <c r="AA53" s="3">
        <f>MAX(0,(AA52+(AVERAGE(Z$3:Z53)-Z53-$C$128)))</f>
        <v>0</v>
      </c>
      <c r="AB53" s="3">
        <v>88</v>
      </c>
      <c r="AC53" s="3">
        <f>MAX(0,(AC52+(AVERAGE(AB$3:AB53)-AB53-$C$128)))</f>
        <v>0</v>
      </c>
      <c r="AD53" s="3">
        <v>93</v>
      </c>
      <c r="AE53" s="3">
        <f>MAX(0,(AE52+(AVERAGE(AD$3:AD53)-AD53-$C$128)))</f>
        <v>0</v>
      </c>
      <c r="AF53" s="3">
        <v>93</v>
      </c>
      <c r="AG53" s="3">
        <f>MAX(0,(AG52+(AVERAGE(AF$3:AF53)-AF53-$C$128)))</f>
        <v>0</v>
      </c>
      <c r="AH53" s="3">
        <v>84</v>
      </c>
      <c r="AI53" s="3">
        <f>MAX(0,(AI52+(AVERAGE(AH$3:AH53)-AH53-$C$128)))</f>
        <v>2.653400843645878</v>
      </c>
      <c r="AJ53" s="3">
        <v>84</v>
      </c>
      <c r="AK53" s="3">
        <f>MAX(0,(AK52+(AVERAGE(AJ$3:AJ53)-AJ53-$C$128)))</f>
        <v>19.315969183574644</v>
      </c>
      <c r="AL53" s="3">
        <v>89</v>
      </c>
      <c r="AM53" s="3">
        <f>MAX(0,(AM52+(AVERAGE(AL$3:AL53)-AL53-$C$128)))</f>
        <v>0</v>
      </c>
      <c r="AN53" s="3">
        <v>88</v>
      </c>
      <c r="AO53" s="3">
        <f>MAX(0,(AO52+(AVERAGE(AN$3:AN53)-AN53-$C$128)))</f>
        <v>0</v>
      </c>
      <c r="AP53" s="3">
        <f t="shared" si="0"/>
        <v>89.3</v>
      </c>
      <c r="AQ53" s="3">
        <f>MAX(0,(AQ52+(AVERAGE(AP$3:AP53)-AP53-$C$128)))</f>
        <v>0</v>
      </c>
      <c r="AR53" s="3">
        <f t="shared" si="1"/>
        <v>21</v>
      </c>
    </row>
    <row r="54" spans="1:44" x14ac:dyDescent="0.2">
      <c r="A54" s="6" t="d">
        <v>2018-08-21</v>
      </c>
      <c r="B54" s="5">
        <v>90</v>
      </c>
      <c r="C54" s="3">
        <f>MAX(0,(C53+(AVERAGE(B$3:B54)-B54-$C$128)))</f>
        <v>0</v>
      </c>
      <c r="D54" s="3">
        <v>82</v>
      </c>
      <c r="E54" s="3">
        <f>MAX(0,(E53+(AVERAGE(D$3:D54)-D54-$C$128)))</f>
        <v>0</v>
      </c>
      <c r="F54" s="3">
        <v>84</v>
      </c>
      <c r="G54" s="3">
        <f>MAX(0,(G53+(AVERAGE(F$3:F54)-F54-$C$128)))</f>
        <v>0</v>
      </c>
      <c r="H54" s="3">
        <v>91</v>
      </c>
      <c r="I54" s="3">
        <f>MAX(0,(I53+(AVERAGE(H$3:H54)-H54-$C$128)))</f>
        <v>0</v>
      </c>
      <c r="J54" s="3">
        <v>87</v>
      </c>
      <c r="K54" s="3">
        <f>MAX(0,(K53+(AVERAGE(J$3:J54)-J54-$C$128)))</f>
        <v>0</v>
      </c>
      <c r="L54" s="3">
        <v>88</v>
      </c>
      <c r="M54" s="3">
        <f>MAX(0,(M53+(AVERAGE(L$3:L54)-L54-$C$128)))</f>
        <v>0</v>
      </c>
      <c r="N54" s="3">
        <v>93</v>
      </c>
      <c r="O54" s="3">
        <f>MAX(0,(O53+(AVERAGE(N$3:N54)-N54-$C$128)))</f>
        <v>0</v>
      </c>
      <c r="P54" s="3">
        <v>88</v>
      </c>
      <c r="Q54" s="3">
        <f>MAX(0,(Q53+(AVERAGE(P$3:P54)-P54-$C$128)))</f>
        <v>0</v>
      </c>
      <c r="R54" s="3">
        <v>82</v>
      </c>
      <c r="S54" s="3">
        <f>MAX(0,(S53+(AVERAGE(R$3:R54)-R54-$C$128)))</f>
        <v>0</v>
      </c>
      <c r="T54" s="3">
        <v>94</v>
      </c>
      <c r="U54" s="3">
        <f>MAX(0,(U53+(AVERAGE(T$3:T54)-T54-$C$128)))</f>
        <v>0</v>
      </c>
      <c r="V54" s="3">
        <v>91</v>
      </c>
      <c r="W54" s="3">
        <f>MAX(0,(W53+(AVERAGE(V$3:V54)-V54-$C$128)))</f>
        <v>0</v>
      </c>
      <c r="X54" s="3">
        <v>99</v>
      </c>
      <c r="Y54" s="3">
        <f>MAX(0,(Y53+(AVERAGE(X$3:X54)-X54-$C$128)))</f>
        <v>0</v>
      </c>
      <c r="Z54" s="3">
        <v>85</v>
      </c>
      <c r="AA54" s="3">
        <f>MAX(0,(AA53+(AVERAGE(Z$3:Z54)-Z54-$C$128)))</f>
        <v>0</v>
      </c>
      <c r="AB54" s="3">
        <v>88</v>
      </c>
      <c r="AC54" s="3">
        <f>MAX(0,(AC53+(AVERAGE(AB$3:AB54)-AB54-$C$128)))</f>
        <v>0</v>
      </c>
      <c r="AD54" s="3">
        <v>93</v>
      </c>
      <c r="AE54" s="3">
        <f>MAX(0,(AE53+(AVERAGE(AD$3:AD54)-AD54-$C$128)))</f>
        <v>0</v>
      </c>
      <c r="AF54" s="3">
        <v>94</v>
      </c>
      <c r="AG54" s="3">
        <f>MAX(0,(AG53+(AVERAGE(AF$3:AF54)-AF54-$C$128)))</f>
        <v>0</v>
      </c>
      <c r="AH54" s="3">
        <v>88</v>
      </c>
      <c r="AI54" s="3">
        <f>MAX(0,(AI53+(AVERAGE(AH$3:AH54)-AH54-$C$128)))</f>
        <v>0</v>
      </c>
      <c r="AJ54" s="3">
        <v>84</v>
      </c>
      <c r="AK54" s="3">
        <f>MAX(0,(AK53+(AVERAGE(AJ$3:AJ54)-AJ54-$C$128)))</f>
        <v>13.045731445518253</v>
      </c>
      <c r="AL54" s="3">
        <v>92</v>
      </c>
      <c r="AM54" s="3">
        <f>MAX(0,(AM53+(AVERAGE(AL$3:AL54)-AL54-$C$128)))</f>
        <v>0</v>
      </c>
      <c r="AN54" s="3">
        <v>89</v>
      </c>
      <c r="AO54" s="3">
        <f>MAX(0,(AO53+(AVERAGE(AN$3:AN54)-AN54-$C$128)))</f>
        <v>0</v>
      </c>
      <c r="AP54" s="3">
        <f t="shared" si="0"/>
        <v>89.1</v>
      </c>
      <c r="AQ54" s="3">
        <f>MAX(0,(AQ53+(AVERAGE(AP$3:AP54)-AP54-$C$128)))</f>
        <v>0</v>
      </c>
      <c r="AR54" s="3">
        <f t="shared" si="1"/>
        <v>21</v>
      </c>
    </row>
    <row r="55" spans="1:44" x14ac:dyDescent="0.2">
      <c r="A55" s="6" t="d">
        <v>2018-08-22</v>
      </c>
      <c r="B55" s="5">
        <v>91</v>
      </c>
      <c r="C55" s="3">
        <f>MAX(0,(C54+(AVERAGE(B$3:B55)-B55-$C$128)))</f>
        <v>0</v>
      </c>
      <c r="D55" s="3">
        <v>79</v>
      </c>
      <c r="E55" s="3">
        <f>MAX(0,(E54+(AVERAGE(D$3:D55)-D55-$C$128)))</f>
        <v>0.75987837224839883</v>
      </c>
      <c r="F55" s="3">
        <v>87</v>
      </c>
      <c r="G55" s="3">
        <f>MAX(0,(G54+(AVERAGE(F$3:F55)-F55-$C$128)))</f>
        <v>0</v>
      </c>
      <c r="H55" s="3">
        <v>91</v>
      </c>
      <c r="I55" s="3">
        <f>MAX(0,(I54+(AVERAGE(H$3:H55)-H55-$C$128)))</f>
        <v>0</v>
      </c>
      <c r="J55" s="3">
        <v>86</v>
      </c>
      <c r="K55" s="3">
        <f>MAX(0,(K54+(AVERAGE(J$3:J55)-J55-$C$128)))</f>
        <v>0</v>
      </c>
      <c r="L55" s="3">
        <v>90</v>
      </c>
      <c r="M55" s="3">
        <f>MAX(0,(M54+(AVERAGE(L$3:L55)-L55-$C$128)))</f>
        <v>0</v>
      </c>
      <c r="N55" s="3">
        <v>91</v>
      </c>
      <c r="O55" s="3">
        <f>MAX(0,(O54+(AVERAGE(N$3:N55)-N55-$C$128)))</f>
        <v>0</v>
      </c>
      <c r="P55" s="3">
        <v>88</v>
      </c>
      <c r="Q55" s="3">
        <f>MAX(0,(Q54+(AVERAGE(P$3:P55)-P55-$C$128)))</f>
        <v>0</v>
      </c>
      <c r="R55" s="3">
        <v>84</v>
      </c>
      <c r="S55" s="3">
        <f>MAX(0,(S54+(AVERAGE(R$3:R55)-R55-$C$128)))</f>
        <v>0</v>
      </c>
      <c r="T55" s="3">
        <v>93</v>
      </c>
      <c r="U55" s="3">
        <f>MAX(0,(U54+(AVERAGE(T$3:T55)-T55-$C$128)))</f>
        <v>0</v>
      </c>
      <c r="V55" s="3">
        <v>88</v>
      </c>
      <c r="W55" s="3">
        <f>MAX(0,(W54+(AVERAGE(V$3:V55)-V55-$C$128)))</f>
        <v>0</v>
      </c>
      <c r="X55" s="3">
        <v>104</v>
      </c>
      <c r="Y55" s="3">
        <f>MAX(0,(Y54+(AVERAGE(X$3:X55)-X55-$C$128)))</f>
        <v>0</v>
      </c>
      <c r="Z55" s="3">
        <v>82</v>
      </c>
      <c r="AA55" s="3">
        <f>MAX(0,(AA54+(AVERAGE(Z$3:Z55)-Z55-$C$128)))</f>
        <v>0</v>
      </c>
      <c r="AB55" s="3">
        <v>85</v>
      </c>
      <c r="AC55" s="3">
        <f>MAX(0,(AC54+(AVERAGE(AB$3:AB55)-AB55-$C$128)))</f>
        <v>0</v>
      </c>
      <c r="AD55" s="3">
        <v>94</v>
      </c>
      <c r="AE55" s="3">
        <f>MAX(0,(AE54+(AVERAGE(AD$3:AD55)-AD55-$C$128)))</f>
        <v>0</v>
      </c>
      <c r="AF55" s="3">
        <v>98</v>
      </c>
      <c r="AG55" s="3">
        <f>MAX(0,(AG54+(AVERAGE(AF$3:AF55)-AF55-$C$128)))</f>
        <v>0</v>
      </c>
      <c r="AH55" s="3">
        <v>84</v>
      </c>
      <c r="AI55" s="3">
        <f>MAX(0,(AI54+(AVERAGE(AH$3:AH55)-AH55-$C$128)))</f>
        <v>1.0240293156446159</v>
      </c>
      <c r="AJ55" s="3">
        <v>88</v>
      </c>
      <c r="AK55" s="3">
        <f>MAX(0,(AK54+(AVERAGE(AJ$3:AJ55)-AJ55-$C$128)))</f>
        <v>2.8433456668232537</v>
      </c>
      <c r="AL55" s="3">
        <v>93</v>
      </c>
      <c r="AM55" s="3">
        <f>MAX(0,(AM54+(AVERAGE(AL$3:AL55)-AL55-$C$128)))</f>
        <v>0</v>
      </c>
      <c r="AN55" s="3">
        <v>92</v>
      </c>
      <c r="AO55" s="3">
        <f>MAX(0,(AO54+(AVERAGE(AN$3:AN55)-AN55-$C$128)))</f>
        <v>0</v>
      </c>
      <c r="AP55" s="3">
        <f t="shared" si="0"/>
        <v>89.4</v>
      </c>
      <c r="AQ55" s="3">
        <f>MAX(0,(AQ54+(AVERAGE(AP$3:AP55)-AP55-$C$128)))</f>
        <v>0</v>
      </c>
      <c r="AR55" s="3">
        <f t="shared" si="1"/>
        <v>21</v>
      </c>
    </row>
    <row r="56" spans="1:44" x14ac:dyDescent="0.2">
      <c r="A56" s="6" t="d">
        <v>2018-08-23</v>
      </c>
      <c r="B56" s="5">
        <v>91</v>
      </c>
      <c r="C56" s="3">
        <f>MAX(0,(C55+(AVERAGE(B$3:B56)-B56-$C$128)))</f>
        <v>0</v>
      </c>
      <c r="D56" s="3">
        <v>81</v>
      </c>
      <c r="E56" s="3">
        <f>MAX(0,(E55+(AVERAGE(D$3:D56)-D56-$C$128)))</f>
        <v>0</v>
      </c>
      <c r="F56" s="3">
        <v>87</v>
      </c>
      <c r="G56" s="3">
        <f>MAX(0,(G55+(AVERAGE(F$3:F56)-F56-$C$128)))</f>
        <v>0</v>
      </c>
      <c r="H56" s="3">
        <v>90</v>
      </c>
      <c r="I56" s="3">
        <f>MAX(0,(I55+(AVERAGE(H$3:H56)-H56-$C$128)))</f>
        <v>0</v>
      </c>
      <c r="J56" s="3">
        <v>88</v>
      </c>
      <c r="K56" s="3">
        <f>MAX(0,(K55+(AVERAGE(J$3:J56)-J56-$C$128)))</f>
        <v>0</v>
      </c>
      <c r="L56" s="3">
        <v>88</v>
      </c>
      <c r="M56" s="3">
        <f>MAX(0,(M55+(AVERAGE(L$3:L56)-L56-$C$128)))</f>
        <v>0</v>
      </c>
      <c r="N56" s="3">
        <v>95</v>
      </c>
      <c r="O56" s="3">
        <f>MAX(0,(O55+(AVERAGE(N$3:N56)-N56-$C$128)))</f>
        <v>0</v>
      </c>
      <c r="P56" s="3">
        <v>90</v>
      </c>
      <c r="Q56" s="3">
        <f>MAX(0,(Q55+(AVERAGE(P$3:P56)-P56-$C$128)))</f>
        <v>0</v>
      </c>
      <c r="R56" s="3">
        <v>84</v>
      </c>
      <c r="S56" s="3">
        <f>MAX(0,(S55+(AVERAGE(R$3:R56)-R56-$C$128)))</f>
        <v>0</v>
      </c>
      <c r="T56" s="3">
        <v>87</v>
      </c>
      <c r="U56" s="3">
        <f>MAX(0,(U55+(AVERAGE(T$3:T56)-T56-$C$128)))</f>
        <v>0</v>
      </c>
      <c r="V56" s="3">
        <v>87</v>
      </c>
      <c r="W56" s="3">
        <f>MAX(0,(W55+(AVERAGE(V$3:V56)-V56-$C$128)))</f>
        <v>0</v>
      </c>
      <c r="X56" s="3">
        <v>98</v>
      </c>
      <c r="Y56" s="3">
        <f>MAX(0,(Y55+(AVERAGE(X$3:X56)-X56-$C$128)))</f>
        <v>0</v>
      </c>
      <c r="Z56" s="3">
        <v>78</v>
      </c>
      <c r="AA56" s="3">
        <f>MAX(0,(AA55+(AVERAGE(Z$3:Z56)-Z56-$C$128)))</f>
        <v>3.51110129328264</v>
      </c>
      <c r="AB56" s="3">
        <v>81</v>
      </c>
      <c r="AC56" s="3">
        <f>MAX(0,(AC55+(AVERAGE(AB$3:AB56)-AB56-$C$128)))</f>
        <v>2.9619811801159024E-2</v>
      </c>
      <c r="AD56" s="3">
        <v>93</v>
      </c>
      <c r="AE56" s="3">
        <f>MAX(0,(AE55+(AVERAGE(AD$3:AD56)-AD56-$C$128)))</f>
        <v>0</v>
      </c>
      <c r="AF56" s="3">
        <v>92</v>
      </c>
      <c r="AG56" s="3">
        <f>MAX(0,(AG55+(AVERAGE(AF$3:AF56)-AF56-$C$128)))</f>
        <v>0</v>
      </c>
      <c r="AH56" s="3">
        <v>88</v>
      </c>
      <c r="AI56" s="3">
        <f>MAX(0,(AI55+(AVERAGE(AH$3:AH56)-AH56-$C$128)))</f>
        <v>0</v>
      </c>
      <c r="AJ56" s="3">
        <v>90</v>
      </c>
      <c r="AK56" s="3">
        <f>MAX(0,(AK55+(AVERAGE(AJ$3:AJ56)-AJ56-$C$128)))</f>
        <v>0</v>
      </c>
      <c r="AL56" s="3">
        <v>93</v>
      </c>
      <c r="AM56" s="3">
        <f>MAX(0,(AM55+(AVERAGE(AL$3:AL56)-AL56-$C$128)))</f>
        <v>0</v>
      </c>
      <c r="AN56" s="3">
        <v>87</v>
      </c>
      <c r="AO56" s="3">
        <f>MAX(0,(AO55+(AVERAGE(AN$3:AN56)-AN56-$C$128)))</f>
        <v>0</v>
      </c>
      <c r="AP56" s="3">
        <f t="shared" si="0"/>
        <v>88.4</v>
      </c>
      <c r="AQ56" s="3">
        <f>MAX(0,(AQ55+(AVERAGE(AP$3:AP56)-AP56-$C$128)))</f>
        <v>0</v>
      </c>
      <c r="AR56" s="3">
        <f t="shared" si="1"/>
        <v>21</v>
      </c>
    </row>
    <row r="57" spans="1:44" x14ac:dyDescent="0.2">
      <c r="A57" s="6" t="d">
        <v>2018-08-24</v>
      </c>
      <c r="B57" s="5">
        <v>91</v>
      </c>
      <c r="C57" s="3">
        <f>MAX(0,(C56+(AVERAGE(B$3:B57)-B57-$C$128)))</f>
        <v>0</v>
      </c>
      <c r="D57" s="3">
        <v>82</v>
      </c>
      <c r="E57" s="3">
        <f>MAX(0,(E56+(AVERAGE(D$3:D57)-D57-$C$128)))</f>
        <v>0</v>
      </c>
      <c r="F57" s="3">
        <v>88</v>
      </c>
      <c r="G57" s="3">
        <f>MAX(0,(G56+(AVERAGE(F$3:F57)-F57-$C$128)))</f>
        <v>0</v>
      </c>
      <c r="H57" s="3">
        <v>80</v>
      </c>
      <c r="I57" s="3">
        <f>MAX(0,(I56+(AVERAGE(H$3:H57)-H57-$C$128)))</f>
        <v>3.1804615626429085</v>
      </c>
      <c r="J57" s="3">
        <v>92</v>
      </c>
      <c r="K57" s="3">
        <f>MAX(0,(K56+(AVERAGE(J$3:J57)-J57-$C$128)))</f>
        <v>0</v>
      </c>
      <c r="L57" s="3">
        <v>93</v>
      </c>
      <c r="M57" s="3">
        <f>MAX(0,(M56+(AVERAGE(L$3:L57)-L57-$C$128)))</f>
        <v>0</v>
      </c>
      <c r="N57" s="3">
        <v>93</v>
      </c>
      <c r="O57" s="3">
        <f>MAX(0,(O56+(AVERAGE(N$3:N57)-N57-$C$128)))</f>
        <v>0</v>
      </c>
      <c r="P57" s="3">
        <v>89</v>
      </c>
      <c r="Q57" s="3">
        <f>MAX(0,(Q56+(AVERAGE(P$3:P57)-P57-$C$128)))</f>
        <v>0</v>
      </c>
      <c r="R57" s="3">
        <v>87</v>
      </c>
      <c r="S57" s="3">
        <f>MAX(0,(S56+(AVERAGE(R$3:R57)-R57-$C$128)))</f>
        <v>0</v>
      </c>
      <c r="T57" s="3">
        <v>85</v>
      </c>
      <c r="U57" s="3">
        <f>MAX(0,(U56+(AVERAGE(T$3:T57)-T57-$C$128)))</f>
        <v>0</v>
      </c>
      <c r="V57" s="3">
        <v>83</v>
      </c>
      <c r="W57" s="3">
        <f>MAX(0,(W56+(AVERAGE(V$3:V57)-V57-$C$128)))</f>
        <v>0.67137065355199343</v>
      </c>
      <c r="X57" s="3">
        <v>95</v>
      </c>
      <c r="Y57" s="3">
        <f>MAX(0,(Y56+(AVERAGE(X$3:X57)-X57-$C$128)))</f>
        <v>0</v>
      </c>
      <c r="Z57" s="3">
        <v>83</v>
      </c>
      <c r="AA57" s="3">
        <f>MAX(0,(AA56+(AVERAGE(Z$3:Z57)-Z57-$C$128)))</f>
        <v>1.927926492289183</v>
      </c>
      <c r="AB57" s="3">
        <v>86</v>
      </c>
      <c r="AC57" s="3">
        <f>MAX(0,(AC56+(AVERAGE(AB$3:AB57)-AB57-$C$128)))</f>
        <v>0</v>
      </c>
      <c r="AD57" s="3">
        <v>90</v>
      </c>
      <c r="AE57" s="3">
        <f>MAX(0,(AE56+(AVERAGE(AD$3:AD57)-AD57-$C$128)))</f>
        <v>0</v>
      </c>
      <c r="AF57" s="3">
        <v>93</v>
      </c>
      <c r="AG57" s="3">
        <f>MAX(0,(AG56+(AVERAGE(AF$3:AF57)-AF57-$C$128)))</f>
        <v>0</v>
      </c>
      <c r="AH57" s="3">
        <v>86</v>
      </c>
      <c r="AI57" s="3">
        <f>MAX(0,(AI56+(AVERAGE(AH$3:AH57)-AH57-$C$128)))</f>
        <v>0</v>
      </c>
      <c r="AJ57" s="3">
        <v>84</v>
      </c>
      <c r="AK57" s="3">
        <f>MAX(0,(AK56+(AVERAGE(AJ$3:AJ57)-AJ57-$C$128)))</f>
        <v>0</v>
      </c>
      <c r="AL57" s="3">
        <v>88</v>
      </c>
      <c r="AM57" s="3">
        <f>MAX(0,(AM56+(AVERAGE(AL$3:AL57)-AL57-$C$128)))</f>
        <v>0</v>
      </c>
      <c r="AN57" s="3">
        <v>89</v>
      </c>
      <c r="AO57" s="3">
        <f>MAX(0,(AO56+(AVERAGE(AN$3:AN57)-AN57-$C$128)))</f>
        <v>0</v>
      </c>
      <c r="AP57" s="3">
        <f t="shared" si="0"/>
        <v>87.85</v>
      </c>
      <c r="AQ57" s="3">
        <f>MAX(0,(AQ56+(AVERAGE(AP$3:AP57)-AP57-$C$128)))</f>
        <v>0</v>
      </c>
      <c r="AR57" s="3">
        <f t="shared" si="1"/>
        <v>21</v>
      </c>
    </row>
    <row r="58" spans="1:44" x14ac:dyDescent="0.2">
      <c r="A58" s="6" t="d">
        <v>2018-08-25</v>
      </c>
      <c r="B58" s="5">
        <v>84</v>
      </c>
      <c r="C58" s="3">
        <f>MAX(0,(C57+(AVERAGE(B$3:B58)-B58-$C$128)))</f>
        <v>0</v>
      </c>
      <c r="D58" s="3">
        <v>84</v>
      </c>
      <c r="E58" s="3">
        <f>MAX(0,(E57+(AVERAGE(D$3:D58)-D58-$C$128)))</f>
        <v>0</v>
      </c>
      <c r="F58" s="3">
        <v>90</v>
      </c>
      <c r="G58" s="3">
        <f>MAX(0,(G57+(AVERAGE(F$3:F58)-F58-$C$128)))</f>
        <v>0</v>
      </c>
      <c r="H58" s="3">
        <v>82</v>
      </c>
      <c r="I58" s="3">
        <f>MAX(0,(I57+(AVERAGE(H$3:H58)-H58-$C$128)))</f>
        <v>4.2206633850260662</v>
      </c>
      <c r="J58" s="3">
        <v>92</v>
      </c>
      <c r="K58" s="3">
        <f>MAX(0,(K57+(AVERAGE(J$3:J58)-J58-$C$128)))</f>
        <v>0</v>
      </c>
      <c r="L58" s="3">
        <v>90</v>
      </c>
      <c r="M58" s="3">
        <f>MAX(0,(M57+(AVERAGE(L$3:L58)-L58-$C$128)))</f>
        <v>0</v>
      </c>
      <c r="N58" s="3">
        <v>91</v>
      </c>
      <c r="O58" s="3">
        <f>MAX(0,(O57+(AVERAGE(N$3:N58)-N58-$C$128)))</f>
        <v>0</v>
      </c>
      <c r="P58" s="3">
        <v>88</v>
      </c>
      <c r="Q58" s="3">
        <f>MAX(0,(Q57+(AVERAGE(P$3:P58)-P58-$C$128)))</f>
        <v>0</v>
      </c>
      <c r="R58" s="3">
        <v>82</v>
      </c>
      <c r="S58" s="3">
        <f>MAX(0,(S57+(AVERAGE(R$3:R58)-R58-$C$128)))</f>
        <v>0</v>
      </c>
      <c r="T58" s="3">
        <v>84</v>
      </c>
      <c r="U58" s="3">
        <f>MAX(0,(U57+(AVERAGE(T$3:T58)-T58-$C$128)))</f>
        <v>0</v>
      </c>
      <c r="V58" s="3">
        <v>85</v>
      </c>
      <c r="W58" s="3">
        <f>MAX(0,(W57+(AVERAGE(V$3:V58)-V58-$C$128)))</f>
        <v>0</v>
      </c>
      <c r="X58" s="3">
        <v>94</v>
      </c>
      <c r="Y58" s="3">
        <f>MAX(0,(Y57+(AVERAGE(X$3:X58)-X58-$C$128)))</f>
        <v>0</v>
      </c>
      <c r="Z58" s="3">
        <v>78</v>
      </c>
      <c r="AA58" s="3">
        <f>MAX(0,(AA57+(AVERAGE(Z$3:Z58)-Z58-$C$128)))</f>
        <v>5.1645568861009243</v>
      </c>
      <c r="AB58" s="3">
        <v>87</v>
      </c>
      <c r="AC58" s="3">
        <f>MAX(0,(AC57+(AVERAGE(AB$3:AB58)-AB58-$C$128)))</f>
        <v>0</v>
      </c>
      <c r="AD58" s="3">
        <v>89</v>
      </c>
      <c r="AE58" s="3">
        <f>MAX(0,(AE57+(AVERAGE(AD$3:AD58)-AD58-$C$128)))</f>
        <v>0</v>
      </c>
      <c r="AF58" s="3">
        <v>95</v>
      </c>
      <c r="AG58" s="3">
        <f>MAX(0,(AG57+(AVERAGE(AF$3:AF58)-AF58-$C$128)))</f>
        <v>0</v>
      </c>
      <c r="AH58" s="3">
        <v>85</v>
      </c>
      <c r="AI58" s="3">
        <f>MAX(0,(AI57+(AVERAGE(AH$3:AH58)-AH58-$C$128)))</f>
        <v>0</v>
      </c>
      <c r="AJ58" s="3">
        <v>82</v>
      </c>
      <c r="AK58" s="3">
        <f>MAX(0,(AK57+(AVERAGE(AJ$3:AJ58)-AJ58-$C$128)))</f>
        <v>0</v>
      </c>
      <c r="AL58" s="3">
        <v>84</v>
      </c>
      <c r="AM58" s="3">
        <f>MAX(0,(AM57+(AVERAGE(AL$3:AL58)-AL58-$C$128)))</f>
        <v>0</v>
      </c>
      <c r="AN58" s="3">
        <v>84</v>
      </c>
      <c r="AO58" s="3">
        <f>MAX(0,(AO57+(AVERAGE(AN$3:AN58)-AN58-$C$128)))</f>
        <v>0</v>
      </c>
      <c r="AP58" s="3">
        <f t="shared" si="0"/>
        <v>86.5</v>
      </c>
      <c r="AQ58" s="3">
        <f>MAX(0,(AQ57+(AVERAGE(AP$3:AP58)-AP58-$C$128)))</f>
        <v>0</v>
      </c>
      <c r="AR58" s="3">
        <f t="shared" si="1"/>
        <v>21</v>
      </c>
    </row>
    <row r="59" spans="1:44" x14ac:dyDescent="0.2">
      <c r="A59" s="6" t="d">
        <v>2018-08-26</v>
      </c>
      <c r="B59" s="5">
        <v>88</v>
      </c>
      <c r="C59" s="3">
        <f>MAX(0,(C58+(AVERAGE(B$3:B59)-B59-$C$128)))</f>
        <v>0</v>
      </c>
      <c r="D59" s="3">
        <v>87</v>
      </c>
      <c r="E59" s="3">
        <f>MAX(0,(E58+(AVERAGE(D$3:D59)-D59-$C$128)))</f>
        <v>0</v>
      </c>
      <c r="F59" s="3">
        <v>91</v>
      </c>
      <c r="G59" s="3">
        <f>MAX(0,(G58+(AVERAGE(F$3:F59)-F59-$C$128)))</f>
        <v>0</v>
      </c>
      <c r="H59" s="3">
        <v>89</v>
      </c>
      <c r="I59" s="3">
        <f>MAX(0,(I58+(AVERAGE(H$3:H59)-H59-$C$128)))</f>
        <v>0</v>
      </c>
      <c r="J59" s="3">
        <v>90</v>
      </c>
      <c r="K59" s="3">
        <f>MAX(0,(K58+(AVERAGE(J$3:J59)-J59-$C$128)))</f>
        <v>0</v>
      </c>
      <c r="L59" s="3">
        <v>91</v>
      </c>
      <c r="M59" s="3">
        <f>MAX(0,(M58+(AVERAGE(L$3:L59)-L59-$C$128)))</f>
        <v>0</v>
      </c>
      <c r="N59" s="3">
        <v>88</v>
      </c>
      <c r="O59" s="3">
        <f>MAX(0,(O58+(AVERAGE(N$3:N59)-N59-$C$128)))</f>
        <v>0</v>
      </c>
      <c r="P59" s="3">
        <v>89</v>
      </c>
      <c r="Q59" s="3">
        <f>MAX(0,(Q58+(AVERAGE(P$3:P59)-P59-$C$128)))</f>
        <v>0</v>
      </c>
      <c r="R59" s="3">
        <v>86</v>
      </c>
      <c r="S59" s="3">
        <f>MAX(0,(S58+(AVERAGE(R$3:R59)-R59-$C$128)))</f>
        <v>0</v>
      </c>
      <c r="T59" s="3">
        <v>84</v>
      </c>
      <c r="U59" s="3">
        <f>MAX(0,(U58+(AVERAGE(T$3:T59)-T59-$C$128)))</f>
        <v>0</v>
      </c>
      <c r="V59" s="3">
        <v>88</v>
      </c>
      <c r="W59" s="3">
        <f>MAX(0,(W58+(AVERAGE(V$3:V59)-V59-$C$128)))</f>
        <v>0</v>
      </c>
      <c r="X59" s="3">
        <v>92</v>
      </c>
      <c r="Y59" s="3">
        <f>MAX(0,(Y58+(AVERAGE(X$3:X59)-X59-$C$128)))</f>
        <v>0</v>
      </c>
      <c r="Z59" s="3">
        <v>83</v>
      </c>
      <c r="AA59" s="3">
        <f>MAX(0,(AA58+(AVERAGE(Z$3:Z59)-Z59-$C$128)))</f>
        <v>3.3150343977071408</v>
      </c>
      <c r="AB59" s="3">
        <v>90</v>
      </c>
      <c r="AC59" s="3">
        <f>MAX(0,(AC58+(AVERAGE(AB$3:AB59)-AB59-$C$128)))</f>
        <v>0</v>
      </c>
      <c r="AD59" s="3">
        <v>90</v>
      </c>
      <c r="AE59" s="3">
        <f>MAX(0,(AE58+(AVERAGE(AD$3:AD59)-AD59-$C$128)))</f>
        <v>0</v>
      </c>
      <c r="AF59" s="3">
        <v>99</v>
      </c>
      <c r="AG59" s="3">
        <f>MAX(0,(AG58+(AVERAGE(AF$3:AF59)-AF59-$C$128)))</f>
        <v>0</v>
      </c>
      <c r="AH59" s="3">
        <v>90</v>
      </c>
      <c r="AI59" s="3">
        <f>MAX(0,(AI58+(AVERAGE(AH$3:AH59)-AH59-$C$128)))</f>
        <v>0</v>
      </c>
      <c r="AJ59" s="3">
        <v>82</v>
      </c>
      <c r="AK59" s="3">
        <f>MAX(0,(AK58+(AVERAGE(AJ$3:AJ59)-AJ59-$C$128)))</f>
        <v>0</v>
      </c>
      <c r="AL59" s="3">
        <v>86</v>
      </c>
      <c r="AM59" s="3">
        <f>MAX(0,(AM58+(AVERAGE(AL$3:AL59)-AL59-$C$128)))</f>
        <v>0</v>
      </c>
      <c r="AN59" s="3">
        <v>86</v>
      </c>
      <c r="AO59" s="3">
        <f>MAX(0,(AO58+(AVERAGE(AN$3:AN59)-AN59-$C$128)))</f>
        <v>0</v>
      </c>
      <c r="AP59" s="3">
        <f t="shared" si="0"/>
        <v>88.45</v>
      </c>
      <c r="AQ59" s="3">
        <f>MAX(0,(AQ58+(AVERAGE(AP$3:AP59)-AP59-$C$128)))</f>
        <v>0</v>
      </c>
      <c r="AR59" s="3">
        <f t="shared" si="1"/>
        <v>21</v>
      </c>
    </row>
    <row r="60" spans="1:44" x14ac:dyDescent="0.2">
      <c r="A60" s="6" t="d">
        <v>2018-08-27</v>
      </c>
      <c r="B60" s="5">
        <v>84</v>
      </c>
      <c r="C60" s="3">
        <f>MAX(0,(C59+(AVERAGE(B$3:B60)-B60-$C$128)))</f>
        <v>0</v>
      </c>
      <c r="D60" s="3">
        <v>90</v>
      </c>
      <c r="E60" s="3">
        <f>MAX(0,(E59+(AVERAGE(D$3:D60)-D60-$C$128)))</f>
        <v>0</v>
      </c>
      <c r="F60" s="3">
        <v>89</v>
      </c>
      <c r="G60" s="3">
        <f>MAX(0,(G59+(AVERAGE(F$3:F60)-F60-$C$128)))</f>
        <v>0</v>
      </c>
      <c r="H60" s="3">
        <v>88</v>
      </c>
      <c r="I60" s="3">
        <f>MAX(0,(I59+(AVERAGE(H$3:H60)-H60-$C$128)))</f>
        <v>0</v>
      </c>
      <c r="J60" s="3">
        <v>90</v>
      </c>
      <c r="K60" s="3">
        <f>MAX(0,(K59+(AVERAGE(J$3:J60)-J60-$C$128)))</f>
        <v>0</v>
      </c>
      <c r="L60" s="3">
        <v>91</v>
      </c>
      <c r="M60" s="3">
        <f>MAX(0,(M59+(AVERAGE(L$3:L60)-L60-$C$128)))</f>
        <v>0</v>
      </c>
      <c r="N60" s="3">
        <v>84</v>
      </c>
      <c r="O60" s="3">
        <f>MAX(0,(O59+(AVERAGE(N$3:N60)-N60-$C$128)))</f>
        <v>0</v>
      </c>
      <c r="P60" s="3">
        <v>90</v>
      </c>
      <c r="Q60" s="3">
        <f>MAX(0,(Q59+(AVERAGE(P$3:P60)-P60-$C$128)))</f>
        <v>0</v>
      </c>
      <c r="R60" s="3">
        <v>88</v>
      </c>
      <c r="S60" s="3">
        <f>MAX(0,(S59+(AVERAGE(R$3:R60)-R60-$C$128)))</f>
        <v>0</v>
      </c>
      <c r="T60" s="3">
        <v>86</v>
      </c>
      <c r="U60" s="3">
        <f>MAX(0,(U59+(AVERAGE(T$3:T60)-T60-$C$128)))</f>
        <v>0</v>
      </c>
      <c r="V60" s="3">
        <v>88</v>
      </c>
      <c r="W60" s="3">
        <f>MAX(0,(W59+(AVERAGE(V$3:V60)-V60-$C$128)))</f>
        <v>0</v>
      </c>
      <c r="X60" s="3">
        <v>88</v>
      </c>
      <c r="Y60" s="3">
        <f>MAX(0,(Y59+(AVERAGE(X$3:X60)-X60-$C$128)))</f>
        <v>0</v>
      </c>
      <c r="Z60" s="3">
        <v>80</v>
      </c>
      <c r="AA60" s="3">
        <f>MAX(0,(AA59+(AVERAGE(Z$3:Z60)-Z60-$C$128)))</f>
        <v>4.3306056782183839</v>
      </c>
      <c r="AB60" s="3">
        <v>83</v>
      </c>
      <c r="AC60" s="3">
        <f>MAX(0,(AC59+(AVERAGE(AB$3:AB60)-AB60-$C$128)))</f>
        <v>0</v>
      </c>
      <c r="AD60" s="3">
        <v>89</v>
      </c>
      <c r="AE60" s="3">
        <f>MAX(0,(AE59+(AVERAGE(AD$3:AD60)-AD60-$C$128)))</f>
        <v>0</v>
      </c>
      <c r="AF60" s="3">
        <v>95</v>
      </c>
      <c r="AG60" s="3">
        <f>MAX(0,(AG59+(AVERAGE(AF$3:AF60)-AF60-$C$128)))</f>
        <v>0</v>
      </c>
      <c r="AH60" s="3">
        <v>90</v>
      </c>
      <c r="AI60" s="3">
        <f>MAX(0,(AI59+(AVERAGE(AH$3:AH60)-AH60-$C$128)))</f>
        <v>0</v>
      </c>
      <c r="AJ60" s="3">
        <v>86</v>
      </c>
      <c r="AK60" s="3">
        <f>MAX(0,(AK59+(AVERAGE(AJ$3:AJ60)-AJ60-$C$128)))</f>
        <v>0</v>
      </c>
      <c r="AL60" s="3">
        <v>88</v>
      </c>
      <c r="AM60" s="3">
        <f>MAX(0,(AM59+(AVERAGE(AL$3:AL60)-AL60-$C$128)))</f>
        <v>0</v>
      </c>
      <c r="AN60" s="3">
        <v>85</v>
      </c>
      <c r="AO60" s="3">
        <f>MAX(0,(AO59+(AVERAGE(AN$3:AN60)-AN60-$C$128)))</f>
        <v>0</v>
      </c>
      <c r="AP60" s="3">
        <f t="shared" si="0"/>
        <v>87.6</v>
      </c>
      <c r="AQ60" s="3">
        <f>MAX(0,(AQ59+(AVERAGE(AP$3:AP60)-AP60-$C$128)))</f>
        <v>0</v>
      </c>
      <c r="AR60" s="3">
        <f t="shared" si="1"/>
        <v>21</v>
      </c>
    </row>
    <row r="61" spans="1:44" x14ac:dyDescent="0.2">
      <c r="A61" s="6" t="d">
        <v>2018-08-28</v>
      </c>
      <c r="B61" s="5">
        <v>86</v>
      </c>
      <c r="C61" s="3">
        <f>MAX(0,(C60+(AVERAGE(B$3:B61)-B61-$C$128)))</f>
        <v>0</v>
      </c>
      <c r="D61" s="3">
        <v>90</v>
      </c>
      <c r="E61" s="3">
        <f>MAX(0,(E60+(AVERAGE(D$3:D61)-D61-$C$128)))</f>
        <v>0</v>
      </c>
      <c r="F61" s="3">
        <v>90</v>
      </c>
      <c r="G61" s="3">
        <f>MAX(0,(G60+(AVERAGE(F$3:F61)-F61-$C$128)))</f>
        <v>0</v>
      </c>
      <c r="H61" s="3">
        <v>90</v>
      </c>
      <c r="I61" s="3">
        <f>MAX(0,(I60+(AVERAGE(H$3:H61)-H61-$C$128)))</f>
        <v>0</v>
      </c>
      <c r="J61" s="3">
        <v>92</v>
      </c>
      <c r="K61" s="3">
        <f>MAX(0,(K60+(AVERAGE(J$3:J61)-J61-$C$128)))</f>
        <v>0</v>
      </c>
      <c r="L61" s="3">
        <v>81</v>
      </c>
      <c r="M61" s="3">
        <f>MAX(0,(M60+(AVERAGE(L$3:L61)-L61-$C$128)))</f>
        <v>0</v>
      </c>
      <c r="N61" s="3">
        <v>82</v>
      </c>
      <c r="O61" s="3">
        <f>MAX(0,(O60+(AVERAGE(N$3:N61)-N61-$C$128)))</f>
        <v>1.0547296674194842</v>
      </c>
      <c r="P61" s="3">
        <v>91</v>
      </c>
      <c r="Q61" s="3">
        <f>MAX(0,(Q60+(AVERAGE(P$3:P61)-P61-$C$128)))</f>
        <v>0</v>
      </c>
      <c r="R61" s="3">
        <v>90</v>
      </c>
      <c r="S61" s="3">
        <f>MAX(0,(S60+(AVERAGE(R$3:R61)-R61-$C$128)))</f>
        <v>0</v>
      </c>
      <c r="T61" s="3">
        <v>86</v>
      </c>
      <c r="U61" s="3">
        <f>MAX(0,(U60+(AVERAGE(T$3:T61)-T61-$C$128)))</f>
        <v>0</v>
      </c>
      <c r="V61" s="3">
        <v>90</v>
      </c>
      <c r="W61" s="3">
        <f>MAX(0,(W60+(AVERAGE(V$3:V61)-V61-$C$128)))</f>
        <v>0</v>
      </c>
      <c r="X61" s="3">
        <v>88</v>
      </c>
      <c r="Y61" s="3">
        <f>MAX(0,(Y60+(AVERAGE(X$3:X61)-X61-$C$128)))</f>
        <v>0</v>
      </c>
      <c r="Z61" s="3">
        <v>86</v>
      </c>
      <c r="AA61" s="3">
        <f>MAX(0,(AA60+(AVERAGE(Z$3:Z61)-Z61-$C$128)))</f>
        <v>0</v>
      </c>
      <c r="AB61" s="3">
        <v>75</v>
      </c>
      <c r="AC61" s="3">
        <f>MAX(0,(AC60+(AVERAGE(AB$3:AB61)-AB61-$C$128)))</f>
        <v>5.7326957691144047</v>
      </c>
      <c r="AD61" s="3">
        <v>87</v>
      </c>
      <c r="AE61" s="3">
        <f>MAX(0,(AE60+(AVERAGE(AD$3:AD61)-AD61-$C$128)))</f>
        <v>0</v>
      </c>
      <c r="AF61" s="3">
        <v>95</v>
      </c>
      <c r="AG61" s="3">
        <f>MAX(0,(AG60+(AVERAGE(AF$3:AF61)-AF61-$C$128)))</f>
        <v>0</v>
      </c>
      <c r="AH61" s="3">
        <v>80</v>
      </c>
      <c r="AI61" s="3">
        <f>MAX(0,(AI60+(AVERAGE(AH$3:AH61)-AH61-$C$128)))</f>
        <v>4.4954076335211726</v>
      </c>
      <c r="AJ61" s="3">
        <v>90</v>
      </c>
      <c r="AK61" s="3">
        <f>MAX(0,(AK60+(AVERAGE(AJ$3:AJ61)-AJ61-$C$128)))</f>
        <v>0</v>
      </c>
      <c r="AL61" s="3">
        <v>91</v>
      </c>
      <c r="AM61" s="3">
        <f>MAX(0,(AM60+(AVERAGE(AL$3:AL61)-AL61-$C$128)))</f>
        <v>0</v>
      </c>
      <c r="AN61" s="3">
        <v>83</v>
      </c>
      <c r="AO61" s="3">
        <f>MAX(0,(AO60+(AVERAGE(AN$3:AN61)-AN61-$C$128)))</f>
        <v>0.24117034538558801</v>
      </c>
      <c r="AP61" s="3">
        <f t="shared" si="0"/>
        <v>87.15</v>
      </c>
      <c r="AQ61" s="3">
        <f>MAX(0,(AQ60+(AVERAGE(AP$3:AP61)-AP61-$C$128)))</f>
        <v>0</v>
      </c>
      <c r="AR61" s="3">
        <f t="shared" si="1"/>
        <v>21</v>
      </c>
    </row>
    <row r="62" spans="1:44" x14ac:dyDescent="0.2">
      <c r="A62" s="6" t="d">
        <v>2018-08-29</v>
      </c>
      <c r="B62" s="5">
        <v>88</v>
      </c>
      <c r="C62" s="3">
        <f>MAX(0,(C61+(AVERAGE(B$3:B62)-B62-$C$128)))</f>
        <v>0</v>
      </c>
      <c r="D62" s="3">
        <v>91</v>
      </c>
      <c r="E62" s="3">
        <f>MAX(0,(E61+(AVERAGE(D$3:D62)-D62-$C$128)))</f>
        <v>0</v>
      </c>
      <c r="F62" s="3">
        <v>93</v>
      </c>
      <c r="G62" s="3">
        <f>MAX(0,(G61+(AVERAGE(F$3:F62)-F62-$C$128)))</f>
        <v>0</v>
      </c>
      <c r="H62" s="3">
        <v>91</v>
      </c>
      <c r="I62" s="3">
        <f>MAX(0,(I61+(AVERAGE(H$3:H62)-H62-$C$128)))</f>
        <v>0</v>
      </c>
      <c r="J62" s="3">
        <v>92</v>
      </c>
      <c r="K62" s="3">
        <f>MAX(0,(K61+(AVERAGE(J$3:J62)-J62-$C$128)))</f>
        <v>0</v>
      </c>
      <c r="L62" s="3">
        <v>86</v>
      </c>
      <c r="M62" s="3">
        <f>MAX(0,(M61+(AVERAGE(L$3:L62)-L62-$C$128)))</f>
        <v>0</v>
      </c>
      <c r="N62" s="3">
        <v>82</v>
      </c>
      <c r="O62" s="3">
        <f>MAX(0,(O61+(AVERAGE(N$3:N62)-N62-$C$128)))</f>
        <v>1.980645775516928</v>
      </c>
      <c r="P62" s="3">
        <v>89</v>
      </c>
      <c r="Q62" s="3">
        <f>MAX(0,(Q61+(AVERAGE(P$3:P62)-P62-$C$128)))</f>
        <v>0</v>
      </c>
      <c r="R62" s="3">
        <v>87</v>
      </c>
      <c r="S62" s="3">
        <f>MAX(0,(S61+(AVERAGE(R$3:R62)-R62-$C$128)))</f>
        <v>0</v>
      </c>
      <c r="T62" s="3">
        <v>85</v>
      </c>
      <c r="U62" s="3">
        <f>MAX(0,(U61+(AVERAGE(T$3:T62)-T62-$C$128)))</f>
        <v>0</v>
      </c>
      <c r="V62" s="3">
        <v>90</v>
      </c>
      <c r="W62" s="3">
        <f>MAX(0,(W61+(AVERAGE(V$3:V62)-V62-$C$128)))</f>
        <v>0</v>
      </c>
      <c r="X62" s="3">
        <v>89</v>
      </c>
      <c r="Y62" s="3">
        <f>MAX(0,(Y61+(AVERAGE(X$3:X62)-X62-$C$128)))</f>
        <v>0</v>
      </c>
      <c r="Z62" s="3">
        <v>89</v>
      </c>
      <c r="AA62" s="3">
        <f>MAX(0,(AA61+(AVERAGE(Z$3:Z62)-Z62-$C$128)))</f>
        <v>0</v>
      </c>
      <c r="AB62" s="3">
        <v>86</v>
      </c>
      <c r="AC62" s="3">
        <f>MAX(0,(AC61+(AVERAGE(AB$3:AB62)-AB62-$C$128)))</f>
        <v>0.4419452105451942</v>
      </c>
      <c r="AD62" s="3">
        <v>84</v>
      </c>
      <c r="AE62" s="3">
        <f>MAX(0,(AE61+(AVERAGE(AD$3:AD62)-AD62-$C$128)))</f>
        <v>0.77591610809745237</v>
      </c>
      <c r="AF62" s="3">
        <v>93</v>
      </c>
      <c r="AG62" s="3">
        <f>MAX(0,(AG61+(AVERAGE(AF$3:AF62)-AF62-$C$128)))</f>
        <v>0</v>
      </c>
      <c r="AH62" s="3">
        <v>86</v>
      </c>
      <c r="AI62" s="3">
        <f>MAX(0,(AI61+(AVERAGE(AH$3:AH62)-AH62-$C$128)))</f>
        <v>2.9046570749519507</v>
      </c>
      <c r="AJ62" s="3">
        <v>92</v>
      </c>
      <c r="AK62" s="3">
        <f>MAX(0,(AK61+(AVERAGE(AJ$3:AJ62)-AJ62-$C$128)))</f>
        <v>0</v>
      </c>
      <c r="AL62" s="3">
        <v>92</v>
      </c>
      <c r="AM62" s="3">
        <f>MAX(0,(AM61+(AVERAGE(AL$3:AL62)-AL62-$C$128)))</f>
        <v>0</v>
      </c>
      <c r="AN62" s="3">
        <v>81</v>
      </c>
      <c r="AO62" s="3">
        <f>MAX(0,(AO61+(AVERAGE(AN$3:AN62)-AN62-$C$128)))</f>
        <v>2.3337531201497033</v>
      </c>
      <c r="AP62" s="3">
        <f t="shared" si="0"/>
        <v>88.3</v>
      </c>
      <c r="AQ62" s="3">
        <f>MAX(0,(AQ61+(AVERAGE(AP$3:AP62)-AP62-$C$128)))</f>
        <v>0</v>
      </c>
      <c r="AR62" s="3">
        <f t="shared" si="1"/>
        <v>21</v>
      </c>
    </row>
    <row r="63" spans="1:44" x14ac:dyDescent="0.2">
      <c r="A63" s="6" t="d">
        <v>2018-08-30</v>
      </c>
      <c r="B63" s="5">
        <v>84</v>
      </c>
      <c r="C63" s="3">
        <f>MAX(0,(C62+(AVERAGE(B$3:B63)-B63-$C$128)))</f>
        <v>0</v>
      </c>
      <c r="D63" s="3">
        <v>91</v>
      </c>
      <c r="E63" s="3">
        <f>MAX(0,(E62+(AVERAGE(D$3:D63)-D63-$C$128)))</f>
        <v>0</v>
      </c>
      <c r="F63" s="3">
        <v>93</v>
      </c>
      <c r="G63" s="3">
        <f>MAX(0,(G62+(AVERAGE(F$3:F63)-F63-$C$128)))</f>
        <v>0</v>
      </c>
      <c r="H63" s="3">
        <v>91</v>
      </c>
      <c r="I63" s="3">
        <f>MAX(0,(I62+(AVERAGE(H$3:H63)-H63-$C$128)))</f>
        <v>0</v>
      </c>
      <c r="J63" s="3">
        <v>88</v>
      </c>
      <c r="K63" s="3">
        <f>MAX(0,(K62+(AVERAGE(J$3:J63)-J63-$C$128)))</f>
        <v>0</v>
      </c>
      <c r="L63" s="3">
        <v>81</v>
      </c>
      <c r="M63" s="3">
        <f>MAX(0,(M62+(AVERAGE(L$3:L63)-L63-$C$128)))</f>
        <v>0</v>
      </c>
      <c r="N63" s="3">
        <v>78</v>
      </c>
      <c r="O63" s="3">
        <f>MAX(0,(O62+(AVERAGE(N$3:N63)-N63-$C$128)))</f>
        <v>6.7163979491881483</v>
      </c>
      <c r="P63" s="3">
        <v>88</v>
      </c>
      <c r="Q63" s="3">
        <f>MAX(0,(Q62+(AVERAGE(P$3:P63)-P63-$C$128)))</f>
        <v>0</v>
      </c>
      <c r="R63" s="3">
        <v>88</v>
      </c>
      <c r="S63" s="3">
        <f>MAX(0,(S62+(AVERAGE(R$3:R63)-R63-$C$128)))</f>
        <v>0</v>
      </c>
      <c r="T63" s="3">
        <v>85</v>
      </c>
      <c r="U63" s="3">
        <f>MAX(0,(U62+(AVERAGE(T$3:T63)-T63-$C$128)))</f>
        <v>0</v>
      </c>
      <c r="V63" s="3">
        <v>88</v>
      </c>
      <c r="W63" s="3">
        <f>MAX(0,(W62+(AVERAGE(V$3:V63)-V63-$C$128)))</f>
        <v>0</v>
      </c>
      <c r="X63" s="3">
        <v>89</v>
      </c>
      <c r="Y63" s="3">
        <f>MAX(0,(Y62+(AVERAGE(X$3:X63)-X63-$C$128)))</f>
        <v>0</v>
      </c>
      <c r="Z63" s="3">
        <v>89</v>
      </c>
      <c r="AA63" s="3">
        <f>MAX(0,(AA62+(AVERAGE(Z$3:Z63)-Z63-$C$128)))</f>
        <v>0</v>
      </c>
      <c r="AB63" s="3">
        <v>79</v>
      </c>
      <c r="AC63" s="3">
        <f>MAX(0,(AC62+(AVERAGE(AB$3:AB63)-AB63-$C$128)))</f>
        <v>2.0137629579869119</v>
      </c>
      <c r="AD63" s="3">
        <v>85</v>
      </c>
      <c r="AE63" s="3">
        <f>MAX(0,(AE62+(AVERAGE(AD$3:AD63)-AD63-$C$128)))</f>
        <v>0.44609451127686306</v>
      </c>
      <c r="AF63" s="3">
        <v>90</v>
      </c>
      <c r="AG63" s="3">
        <f>MAX(0,(AG62+(AVERAGE(AF$3:AF63)-AF63-$C$128)))</f>
        <v>0</v>
      </c>
      <c r="AH63" s="3">
        <v>80</v>
      </c>
      <c r="AI63" s="3">
        <f>MAX(0,(AI62+(AVERAGE(AH$3:AH63)-AH63-$C$128)))</f>
        <v>7.132212527311693</v>
      </c>
      <c r="AJ63" s="3">
        <v>87</v>
      </c>
      <c r="AK63" s="3">
        <f>MAX(0,(AK62+(AVERAGE(AJ$3:AJ63)-AJ63-$C$128)))</f>
        <v>0</v>
      </c>
      <c r="AL63" s="3">
        <v>88</v>
      </c>
      <c r="AM63" s="3">
        <f>MAX(0,(AM62+(AVERAGE(AL$3:AL63)-AL63-$C$128)))</f>
        <v>0</v>
      </c>
      <c r="AN63" s="3">
        <v>74</v>
      </c>
      <c r="AO63" s="3">
        <f>MAX(0,(AO62+(AVERAGE(AN$3:AN63)-AN63-$C$128)))</f>
        <v>11.16786594955863</v>
      </c>
      <c r="AP63" s="3">
        <f t="shared" si="0"/>
        <v>85.8</v>
      </c>
      <c r="AQ63" s="3">
        <f>MAX(0,(AQ62+(AVERAGE(AP$3:AP63)-AP63-$C$128)))</f>
        <v>0</v>
      </c>
      <c r="AR63" s="3">
        <f t="shared" si="1"/>
        <v>21</v>
      </c>
    </row>
    <row r="64" spans="1:44" x14ac:dyDescent="0.2">
      <c r="A64" s="6" t="d">
        <v>2018-08-31</v>
      </c>
      <c r="B64" s="5">
        <v>82</v>
      </c>
      <c r="C64" s="3">
        <f>MAX(0,(C63+(AVERAGE(B$3:B64)-B64-$C$128)))</f>
        <v>0.93881933390389793</v>
      </c>
      <c r="D64" s="3">
        <v>88</v>
      </c>
      <c r="E64" s="3">
        <f>MAX(0,(E63+(AVERAGE(D$3:D64)-D64-$C$128)))</f>
        <v>0</v>
      </c>
      <c r="F64" s="3">
        <v>91</v>
      </c>
      <c r="G64" s="3">
        <f>MAX(0,(G63+(AVERAGE(F$3:F64)-F64-$C$128)))</f>
        <v>0</v>
      </c>
      <c r="H64" s="3">
        <v>84</v>
      </c>
      <c r="I64" s="3">
        <f>MAX(0,(I63+(AVERAGE(H$3:H64)-H64-$C$128)))</f>
        <v>0</v>
      </c>
      <c r="J64" s="3">
        <v>87</v>
      </c>
      <c r="K64" s="3">
        <f>MAX(0,(K63+(AVERAGE(J$3:J64)-J64-$C$128)))</f>
        <v>0</v>
      </c>
      <c r="L64" s="3">
        <v>82</v>
      </c>
      <c r="M64" s="3">
        <f>MAX(0,(M63+(AVERAGE(L$3:L64)-L64-$C$128)))</f>
        <v>0</v>
      </c>
      <c r="N64" s="3">
        <v>77</v>
      </c>
      <c r="O64" s="3">
        <f>MAX(0,(O63+(AVERAGE(N$3:N64)-N64-$C$128)))</f>
        <v>12.251991476640431</v>
      </c>
      <c r="P64" s="3">
        <v>89</v>
      </c>
      <c r="Q64" s="3">
        <f>MAX(0,(Q63+(AVERAGE(P$3:P64)-P64-$C$128)))</f>
        <v>0</v>
      </c>
      <c r="R64" s="3">
        <v>87</v>
      </c>
      <c r="S64" s="3">
        <f>MAX(0,(S63+(AVERAGE(R$3:R64)-R64-$C$128)))</f>
        <v>0</v>
      </c>
      <c r="T64" s="3">
        <v>85</v>
      </c>
      <c r="U64" s="3">
        <f>MAX(0,(U63+(AVERAGE(T$3:T64)-T64-$C$128)))</f>
        <v>0</v>
      </c>
      <c r="V64" s="3">
        <v>80</v>
      </c>
      <c r="W64" s="3">
        <f>MAX(0,(W63+(AVERAGE(V$3:V64)-V64-$C$128)))</f>
        <v>3.2936580435813214</v>
      </c>
      <c r="X64" s="3">
        <v>86</v>
      </c>
      <c r="Y64" s="3">
        <f>MAX(0,(Y63+(AVERAGE(X$3:X64)-X64-$C$128)))</f>
        <v>0</v>
      </c>
      <c r="Z64" s="3">
        <v>88</v>
      </c>
      <c r="AA64" s="3">
        <f>MAX(0,(AA63+(AVERAGE(Z$3:Z64)-Z64-$C$128)))</f>
        <v>0</v>
      </c>
      <c r="AB64" s="3">
        <v>79</v>
      </c>
      <c r="AC64" s="3">
        <f>MAX(0,(AC63+(AVERAGE(AB$3:AB64)-AB64-$C$128)))</f>
        <v>3.4525822918908098</v>
      </c>
      <c r="AD64" s="3">
        <v>89</v>
      </c>
      <c r="AE64" s="3">
        <f>MAX(0,(AE63+(AVERAGE(AD$3:AD64)-AD64-$C$128)))</f>
        <v>0</v>
      </c>
      <c r="AF64" s="3">
        <v>92</v>
      </c>
      <c r="AG64" s="3">
        <f>MAX(0,(AG63+(AVERAGE(AF$3:AF64)-AF64-$C$128)))</f>
        <v>0</v>
      </c>
      <c r="AH64" s="3">
        <v>89</v>
      </c>
      <c r="AI64" s="3">
        <f>MAX(0,(AI63+(AVERAGE(AH$3:AH64)-AH64-$C$128)))</f>
        <v>2.32909637734463</v>
      </c>
      <c r="AJ64" s="3">
        <v>90</v>
      </c>
      <c r="AK64" s="3">
        <f>MAX(0,(AK63+(AVERAGE(AJ$3:AJ64)-AJ64-$C$128)))</f>
        <v>0</v>
      </c>
      <c r="AL64" s="3">
        <v>89</v>
      </c>
      <c r="AM64" s="3">
        <f>MAX(0,(AM63+(AVERAGE(AL$3:AL64)-AL64-$C$128)))</f>
        <v>0</v>
      </c>
      <c r="AN64" s="3">
        <v>84</v>
      </c>
      <c r="AO64" s="3">
        <f>MAX(0,(AO63+(AVERAGE(AN$3:AN64)-AN64-$C$128)))</f>
        <v>9.91313689636576</v>
      </c>
      <c r="AP64" s="3">
        <f t="shared" si="0"/>
        <v>85.9</v>
      </c>
      <c r="AQ64" s="3">
        <f>MAX(0,(AQ63+(AVERAGE(AP$3:AP64)-AP64-$C$128)))</f>
        <v>0</v>
      </c>
      <c r="AR64" s="3">
        <f t="shared" si="1"/>
        <v>21</v>
      </c>
    </row>
    <row r="65" spans="1:44" x14ac:dyDescent="0.2">
      <c r="A65" s="6" t="d">
        <v>2018-09-01</v>
      </c>
      <c r="B65" s="5">
        <v>80</v>
      </c>
      <c r="C65" s="3">
        <f>MAX(0,(C64+(AVERAGE(B$3:B65)-B65-$C$128)))</f>
        <v>3.7250529023188026</v>
      </c>
      <c r="D65" s="3">
        <v>88</v>
      </c>
      <c r="E65" s="3">
        <f>MAX(0,(E64+(AVERAGE(D$3:D65)-D65-$C$128)))</f>
        <v>0</v>
      </c>
      <c r="F65" s="3">
        <v>87</v>
      </c>
      <c r="G65" s="3">
        <f>MAX(0,(G64+(AVERAGE(F$3:F65)-F65-$C$128)))</f>
        <v>0</v>
      </c>
      <c r="H65" s="3">
        <v>88</v>
      </c>
      <c r="I65" s="3">
        <f>MAX(0,(I64+(AVERAGE(H$3:H65)-H65-$C$128)))</f>
        <v>0</v>
      </c>
      <c r="J65" s="3">
        <v>79</v>
      </c>
      <c r="K65" s="3">
        <f>MAX(0,(K64+(AVERAGE(J$3:J65)-J65-$C$128)))</f>
        <v>5.5322653144466516</v>
      </c>
      <c r="L65" s="3">
        <v>80</v>
      </c>
      <c r="M65" s="3">
        <f>MAX(0,(M64+(AVERAGE(L$3:L65)-L65-$C$128)))</f>
        <v>0</v>
      </c>
      <c r="N65" s="3">
        <v>84</v>
      </c>
      <c r="O65" s="3">
        <f>MAX(0,(O64+(AVERAGE(N$3:N65)-N65-$C$128)))</f>
        <v>10.704891711722006</v>
      </c>
      <c r="P65" s="3">
        <v>88</v>
      </c>
      <c r="Q65" s="3">
        <f>MAX(0,(Q64+(AVERAGE(P$3:P65)-P65-$C$128)))</f>
        <v>0</v>
      </c>
      <c r="R65" s="3">
        <v>82</v>
      </c>
      <c r="S65" s="3">
        <f>MAX(0,(S64+(AVERAGE(R$3:R65)-R65-$C$128)))</f>
        <v>0</v>
      </c>
      <c r="T65" s="3">
        <v>85</v>
      </c>
      <c r="U65" s="3">
        <f>MAX(0,(U64+(AVERAGE(T$3:T65)-T65-$C$128)))</f>
        <v>0</v>
      </c>
      <c r="V65" s="3">
        <v>85</v>
      </c>
      <c r="W65" s="3">
        <f>MAX(0,(W64+(AVERAGE(V$3:V65)-V65-$C$128)))</f>
        <v>1.5084630405676567</v>
      </c>
      <c r="X65" s="3">
        <v>84</v>
      </c>
      <c r="Y65" s="3">
        <f>MAX(0,(Y64+(AVERAGE(X$3:X65)-X65-$C$128)))</f>
        <v>0.42115420333555154</v>
      </c>
      <c r="Z65" s="3">
        <v>81</v>
      </c>
      <c r="AA65" s="3">
        <f>MAX(0,(AA64+(AVERAGE(Z$3:Z65)-Z65-$C$128)))</f>
        <v>0</v>
      </c>
      <c r="AB65" s="3">
        <v>71</v>
      </c>
      <c r="AC65" s="3">
        <f>MAX(0,(AC64+(AVERAGE(AB$3:AB65)-AB65-$C$128)))</f>
        <v>12.63564125713112</v>
      </c>
      <c r="AD65" s="3">
        <v>90</v>
      </c>
      <c r="AE65" s="3">
        <f>MAX(0,(AE64+(AVERAGE(AD$3:AD65)-AD65-$C$128)))</f>
        <v>0</v>
      </c>
      <c r="AF65" s="3">
        <v>95</v>
      </c>
      <c r="AG65" s="3">
        <f>MAX(0,(AG64+(AVERAGE(AF$3:AF65)-AF65-$C$128)))</f>
        <v>0</v>
      </c>
      <c r="AH65" s="3">
        <v>91</v>
      </c>
      <c r="AI65" s="3">
        <f>MAX(0,(AI64+(AVERAGE(AH$3:AH65)-AH65-$C$128)))</f>
        <v>0</v>
      </c>
      <c r="AJ65" s="3">
        <v>90</v>
      </c>
      <c r="AK65" s="3">
        <f>MAX(0,(AK64+(AVERAGE(AJ$3:AJ65)-AJ65-$C$128)))</f>
        <v>0</v>
      </c>
      <c r="AL65" s="3">
        <v>90</v>
      </c>
      <c r="AM65" s="3">
        <f>MAX(0,(AM64+(AVERAGE(AL$3:AL65)-AL65-$C$128)))</f>
        <v>0</v>
      </c>
      <c r="AN65" s="3">
        <v>87</v>
      </c>
      <c r="AO65" s="3">
        <f>MAX(0,(AO64+(AVERAGE(AN$3:AN65)-AN65-$C$128)))</f>
        <v>5.6200053854155891</v>
      </c>
      <c r="AP65" s="3">
        <f t="shared" si="0"/>
        <v>85.25</v>
      </c>
      <c r="AQ65" s="3">
        <f>MAX(0,(AQ64+(AVERAGE(AP$3:AP65)-AP65-$C$128)))</f>
        <v>0</v>
      </c>
      <c r="AR65" s="3">
        <f t="shared" si="1"/>
        <v>21</v>
      </c>
    </row>
    <row r="66" spans="1:44" x14ac:dyDescent="0.2">
      <c r="A66" s="6" t="d">
        <v>2018-09-02</v>
      </c>
      <c r="B66" s="5">
        <v>73</v>
      </c>
      <c r="C66" s="3">
        <f>MAX(0,(C65+(AVERAGE(B$3:B66)-B66-$C$128)))</f>
        <v>13.254094010416251</v>
      </c>
      <c r="D66" s="3">
        <v>91</v>
      </c>
      <c r="E66" s="3">
        <f>MAX(0,(E65+(AVERAGE(D$3:D66)-D66-$C$128)))</f>
        <v>0</v>
      </c>
      <c r="F66" s="3">
        <v>84</v>
      </c>
      <c r="G66" s="3">
        <f>MAX(0,(G65+(AVERAGE(F$3:F66)-F66-$C$128)))</f>
        <v>0</v>
      </c>
      <c r="H66" s="3">
        <v>91</v>
      </c>
      <c r="I66" s="3">
        <f>MAX(0,(I65+(AVERAGE(H$3:H66)-H66-$C$128)))</f>
        <v>0</v>
      </c>
      <c r="J66" s="3">
        <v>81</v>
      </c>
      <c r="K66" s="3">
        <f>MAX(0,(K65+(AVERAGE(J$3:J66)-J66-$C$128)))</f>
        <v>8.9050564225441011</v>
      </c>
      <c r="L66" s="3">
        <v>75</v>
      </c>
      <c r="M66" s="3">
        <f>MAX(0,(M65+(AVERAGE(L$3:L66)-L66-$C$128)))</f>
        <v>4.7790411080974495</v>
      </c>
      <c r="N66" s="3">
        <v>84</v>
      </c>
      <c r="O66" s="3">
        <f>MAX(0,(O65+(AVERAGE(N$3:N66)-N66-$C$128)))</f>
        <v>9.0776828198194544</v>
      </c>
      <c r="P66" s="3">
        <v>86</v>
      </c>
      <c r="Q66" s="3">
        <f>MAX(0,(Q65+(AVERAGE(P$3:P66)-P66-$C$128)))</f>
        <v>0</v>
      </c>
      <c r="R66" s="3">
        <v>80</v>
      </c>
      <c r="S66" s="3">
        <f>MAX(0,(S65+(AVERAGE(R$3:R66)-R66-$C$128)))</f>
        <v>0</v>
      </c>
      <c r="T66" s="3">
        <v>88</v>
      </c>
      <c r="U66" s="3">
        <f>MAX(0,(U65+(AVERAGE(T$3:T66)-T66-$C$128)))</f>
        <v>0</v>
      </c>
      <c r="V66" s="3">
        <v>86</v>
      </c>
      <c r="W66" s="3">
        <f>MAX(0,(W65+(AVERAGE(V$3:V66)-V66-$C$128)))</f>
        <v>0</v>
      </c>
      <c r="X66" s="3">
        <v>83</v>
      </c>
      <c r="Y66" s="3">
        <f>MAX(0,(Y65+(AVERAGE(X$3:X66)-X66-$C$128)))</f>
        <v>1.7158203114330011</v>
      </c>
      <c r="Z66" s="3">
        <v>85</v>
      </c>
      <c r="AA66" s="3">
        <f>MAX(0,(AA65+(AVERAGE(Z$3:Z66)-Z66-$C$128)))</f>
        <v>0</v>
      </c>
      <c r="AB66" s="3">
        <v>78</v>
      </c>
      <c r="AC66" s="3">
        <f>MAX(0,(AC65+(AVERAGE(AB$3:AB66)-AB66-$C$128)))</f>
        <v>14.680307365228568</v>
      </c>
      <c r="AD66" s="3">
        <v>91</v>
      </c>
      <c r="AE66" s="3">
        <f>MAX(0,(AE65+(AVERAGE(AD$3:AD66)-AD66-$C$128)))</f>
        <v>0</v>
      </c>
      <c r="AF66" s="3">
        <v>96</v>
      </c>
      <c r="AG66" s="3">
        <f>MAX(0,(AG65+(AVERAGE(AF$3:AF66)-AF66-$C$128)))</f>
        <v>0</v>
      </c>
      <c r="AH66" s="3">
        <v>89</v>
      </c>
      <c r="AI66" s="3">
        <f>MAX(0,(AI65+(AVERAGE(AH$3:AH66)-AH66-$C$128)))</f>
        <v>0</v>
      </c>
      <c r="AJ66" s="3">
        <v>84</v>
      </c>
      <c r="AK66" s="3">
        <f>MAX(0,(AK65+(AVERAGE(AJ$3:AJ66)-AJ66-$C$128)))</f>
        <v>0</v>
      </c>
      <c r="AL66" s="3">
        <v>90</v>
      </c>
      <c r="AM66" s="3">
        <f>MAX(0,(AM65+(AVERAGE(AL$3:AL66)-AL66-$C$128)))</f>
        <v>0</v>
      </c>
      <c r="AN66" s="3">
        <v>90</v>
      </c>
      <c r="AO66" s="3">
        <f>MAX(0,(AO65+(AVERAGE(AN$3:AN66)-AN66-$C$128)))</f>
        <v>0</v>
      </c>
      <c r="AP66" s="3">
        <f t="shared" si="0"/>
        <v>85.25</v>
      </c>
      <c r="AQ66" s="3">
        <f>MAX(0,(AQ65+(AVERAGE(AP$3:AP66)-AP66-$C$128)))</f>
        <v>0</v>
      </c>
      <c r="AR66" s="3">
        <f t="shared" si="1"/>
        <v>21</v>
      </c>
    </row>
    <row r="67" spans="1:44" x14ac:dyDescent="0.2">
      <c r="A67" s="6" t="d">
        <v>2018-09-03</v>
      </c>
      <c r="B67" s="5">
        <v>87</v>
      </c>
      <c r="C67" s="3">
        <f>MAX(0,(C66+(AVERAGE(B$3:B67)-B67-$C$128)))</f>
        <v>8.7492408877444667</v>
      </c>
      <c r="D67" s="3">
        <v>93</v>
      </c>
      <c r="E67" s="3">
        <f>MAX(0,(E66+(AVERAGE(D$3:D67)-D67-$C$128)))</f>
        <v>0</v>
      </c>
      <c r="F67" s="3">
        <v>77</v>
      </c>
      <c r="G67" s="3">
        <f>MAX(0,(G66+(AVERAGE(F$3:F67)-F67-$C$128)))</f>
        <v>4.3105314927128306</v>
      </c>
      <c r="H67" s="3">
        <v>84</v>
      </c>
      <c r="I67" s="3">
        <f>MAX(0,(I66+(AVERAGE(H$3:H67)-H67-$C$128)))</f>
        <v>0</v>
      </c>
      <c r="J67" s="3">
        <v>82</v>
      </c>
      <c r="K67" s="3">
        <f>MAX(0,(K66+(AVERAGE(J$3:J67)-J67-$C$128)))</f>
        <v>11.138664838333852</v>
      </c>
      <c r="L67" s="3">
        <v>73</v>
      </c>
      <c r="M67" s="3">
        <f>MAX(0,(M66+(AVERAGE(L$3:L67)-L67-$C$128)))</f>
        <v>11.351111062348744</v>
      </c>
      <c r="N67" s="3">
        <v>89</v>
      </c>
      <c r="O67" s="3">
        <f>MAX(0,(O66+(AVERAGE(N$3:N67)-N67-$C$128)))</f>
        <v>2.4497527740707463</v>
      </c>
      <c r="P67" s="3">
        <v>87</v>
      </c>
      <c r="Q67" s="3">
        <f>MAX(0,(Q66+(AVERAGE(P$3:P67)-P67-$C$128)))</f>
        <v>0</v>
      </c>
      <c r="R67" s="3">
        <v>81</v>
      </c>
      <c r="S67" s="3">
        <f>MAX(0,(S66+(AVERAGE(R$3:R67)-R67-$C$128)))</f>
        <v>0</v>
      </c>
      <c r="T67" s="3">
        <v>87</v>
      </c>
      <c r="U67" s="3">
        <f>MAX(0,(U66+(AVERAGE(T$3:T67)-T67-$C$128)))</f>
        <v>0</v>
      </c>
      <c r="V67" s="3">
        <v>85</v>
      </c>
      <c r="W67" s="3">
        <f>MAX(0,(W66+(AVERAGE(V$3:V67)-V67-$C$128)))</f>
        <v>0</v>
      </c>
      <c r="X67" s="3">
        <v>88</v>
      </c>
      <c r="Y67" s="3">
        <f>MAX(0,(Y66+(AVERAGE(X$3:X67)-X67-$C$128)))</f>
        <v>0</v>
      </c>
      <c r="Z67" s="3">
        <v>83</v>
      </c>
      <c r="AA67" s="3">
        <f>MAX(0,(AA66+(AVERAGE(Z$3:Z67)-Z67-$C$128)))</f>
        <v>0</v>
      </c>
      <c r="AB67" s="3">
        <v>79</v>
      </c>
      <c r="AC67" s="3">
        <f>MAX(0,(AC66+(AVERAGE(AB$3:AB67)-AB67-$C$128)))</f>
        <v>15.606223473326011</v>
      </c>
      <c r="AD67" s="3">
        <v>92</v>
      </c>
      <c r="AE67" s="3">
        <f>MAX(0,(AE66+(AVERAGE(AD$3:AD67)-AD67-$C$128)))</f>
        <v>0</v>
      </c>
      <c r="AF67" s="3">
        <v>95</v>
      </c>
      <c r="AG67" s="3">
        <f>MAX(0,(AG66+(AVERAGE(AF$3:AF67)-AF67-$C$128)))</f>
        <v>0</v>
      </c>
      <c r="AH67" s="3">
        <v>85</v>
      </c>
      <c r="AI67" s="3">
        <f>MAX(0,(AI66+(AVERAGE(AH$3:AH67)-AH67-$C$128)))</f>
        <v>0</v>
      </c>
      <c r="AJ67" s="3">
        <v>90</v>
      </c>
      <c r="AK67" s="3">
        <f>MAX(0,(AK66+(AVERAGE(AJ$3:AJ67)-AJ67-$C$128)))</f>
        <v>0</v>
      </c>
      <c r="AL67" s="3">
        <v>92</v>
      </c>
      <c r="AM67" s="3">
        <f>MAX(0,(AM66+(AVERAGE(AL$3:AL67)-AL67-$C$128)))</f>
        <v>0</v>
      </c>
      <c r="AN67" s="3">
        <v>89</v>
      </c>
      <c r="AO67" s="3">
        <f>MAX(0,(AO66+(AVERAGE(AN$3:AN67)-AN67-$C$128)))</f>
        <v>0</v>
      </c>
      <c r="AP67" s="3">
        <f t="shared" si="0"/>
        <v>85.9</v>
      </c>
      <c r="AQ67" s="3">
        <f>MAX(0,(AQ66+(AVERAGE(AP$3:AP67)-AP67-$C$128)))</f>
        <v>0</v>
      </c>
      <c r="AR67" s="3">
        <f t="shared" si="1"/>
        <v>21</v>
      </c>
    </row>
    <row r="68" spans="1:44" x14ac:dyDescent="0.2">
      <c r="A68" s="6" t="d">
        <v>2018-09-04</v>
      </c>
      <c r="B68" s="5">
        <v>84</v>
      </c>
      <c r="C68" s="3">
        <f>MAX(0,(C67+(AVERAGE(B$3:B68)-B68-$C$128)))</f>
        <v>7.1660660867510098</v>
      </c>
      <c r="D68" s="3">
        <v>81</v>
      </c>
      <c r="E68" s="3">
        <f>MAX(0,(E67+(AVERAGE(D$3:D68)-D68-$C$128)))</f>
        <v>0</v>
      </c>
      <c r="F68" s="3">
        <v>90</v>
      </c>
      <c r="G68" s="3">
        <f>MAX(0,(G67+(AVERAGE(F$3:F68)-F68-$C$128)))</f>
        <v>0</v>
      </c>
      <c r="H68" s="3">
        <v>93</v>
      </c>
      <c r="I68" s="3">
        <f>MAX(0,(I67+(AVERAGE(H$3:H68)-H68-$C$128)))</f>
        <v>0</v>
      </c>
      <c r="J68" s="3">
        <v>87</v>
      </c>
      <c r="K68" s="3">
        <f>MAX(0,(K67+(AVERAGE(J$3:J68)-J68-$C$128)))</f>
        <v>8.3130657949161453</v>
      </c>
      <c r="L68" s="3">
        <v>81</v>
      </c>
      <c r="M68" s="3">
        <f>MAX(0,(M67+(AVERAGE(L$3:L68)-L68-$C$128)))</f>
        <v>9.8436938371128662</v>
      </c>
      <c r="N68" s="3">
        <v>95</v>
      </c>
      <c r="O68" s="3">
        <f>MAX(0,(O67+(AVERAGE(N$3:N68)-N68-$C$128)))</f>
        <v>0</v>
      </c>
      <c r="P68" s="3">
        <v>87</v>
      </c>
      <c r="Q68" s="3">
        <f>MAX(0,(Q67+(AVERAGE(P$3:P68)-P68-$C$128)))</f>
        <v>0</v>
      </c>
      <c r="R68" s="3">
        <v>82</v>
      </c>
      <c r="S68" s="3">
        <f>MAX(0,(S67+(AVERAGE(R$3:R68)-R68-$C$128)))</f>
        <v>0</v>
      </c>
      <c r="T68" s="3">
        <v>85</v>
      </c>
      <c r="U68" s="3">
        <f>MAX(0,(U67+(AVERAGE(T$3:T68)-T68-$C$128)))</f>
        <v>0</v>
      </c>
      <c r="V68" s="3">
        <v>88</v>
      </c>
      <c r="W68" s="3">
        <f>MAX(0,(W67+(AVERAGE(V$3:V68)-V68-$C$128)))</f>
        <v>0</v>
      </c>
      <c r="X68" s="3">
        <v>91</v>
      </c>
      <c r="Y68" s="3">
        <f>MAX(0,(Y67+(AVERAGE(X$3:X68)-X68-$C$128)))</f>
        <v>0</v>
      </c>
      <c r="Z68" s="3">
        <v>85</v>
      </c>
      <c r="AA68" s="3">
        <f>MAX(0,(AA67+(AVERAGE(Z$3:Z68)-Z68-$C$128)))</f>
        <v>0</v>
      </c>
      <c r="AB68" s="3">
        <v>83</v>
      </c>
      <c r="AC68" s="3">
        <f>MAX(0,(AC67+(AVERAGE(AB$3:AB68)-AB68-$C$128)))</f>
        <v>12.477594126878007</v>
      </c>
      <c r="AD68" s="3">
        <v>84</v>
      </c>
      <c r="AE68" s="3">
        <f>MAX(0,(AE67+(AVERAGE(AD$3:AD68)-AD68-$C$128)))</f>
        <v>0.50773428991563652</v>
      </c>
      <c r="AF68" s="3">
        <v>80</v>
      </c>
      <c r="AG68" s="3">
        <f>MAX(0,(AG67+(AVERAGE(AF$3:AF68)-AF68-$C$128)))</f>
        <v>5.9622797444610898</v>
      </c>
      <c r="AH68" s="3">
        <v>77</v>
      </c>
      <c r="AI68" s="3">
        <f>MAX(0,(AI67+(AVERAGE(AH$3:AH68)-AH68-$C$128)))</f>
        <v>6.8713706535519963</v>
      </c>
      <c r="AJ68" s="3">
        <v>89</v>
      </c>
      <c r="AK68" s="3">
        <f>MAX(0,(AK67+(AVERAGE(AJ$3:AJ68)-AJ68-$C$128)))</f>
        <v>0</v>
      </c>
      <c r="AL68" s="3">
        <v>82</v>
      </c>
      <c r="AM68" s="3">
        <f>MAX(0,(AM67+(AVERAGE(AL$3:AL68)-AL68-$C$128)))</f>
        <v>0</v>
      </c>
      <c r="AN68" s="3">
        <v>92</v>
      </c>
      <c r="AO68" s="3">
        <f>MAX(0,(AO67+(AVERAGE(AN$3:AN68)-AN68-$C$128)))</f>
        <v>0</v>
      </c>
      <c r="AP68" s="3">
        <f t="shared" ref="AP68:AP125" si="2">(B68+D68+F68+H68+J68+L68+N68+P68+R68+T68+V68+X68+Z68+AB68+AD68+AF68+AH68+AJ68+AL68+AN68)/20</f>
        <v>85.8</v>
      </c>
      <c r="AQ68" s="3">
        <f>MAX(0,(AQ67+(AVERAGE(AP$3:AP68)-AP68-$C$128)))</f>
        <v>0</v>
      </c>
      <c r="AR68" s="3">
        <f t="shared" si="1"/>
        <v>21</v>
      </c>
    </row>
    <row r="69" spans="1:44" x14ac:dyDescent="0.2">
      <c r="A69" s="6" t="d">
        <v>2018-09-05</v>
      </c>
      <c r="B69" s="5">
        <v>87</v>
      </c>
      <c r="C69" s="3">
        <f>MAX(0,(C68+(AVERAGE(B$3:B69)-B69-$C$128)))</f>
        <v>2.5516836873857738</v>
      </c>
      <c r="D69" s="3">
        <v>81</v>
      </c>
      <c r="E69" s="3">
        <f>MAX(0,(E68+(AVERAGE(D$3:D69)-D69-$C$128)))</f>
        <v>0</v>
      </c>
      <c r="F69" s="3">
        <v>91</v>
      </c>
      <c r="G69" s="3">
        <f>MAX(0,(G68+(AVERAGE(F$3:F69)-F69-$C$128)))</f>
        <v>0</v>
      </c>
      <c r="H69" s="3">
        <v>96</v>
      </c>
      <c r="I69" s="3">
        <f>MAX(0,(I68+(AVERAGE(H$3:H69)-H69-$C$128)))</f>
        <v>0</v>
      </c>
      <c r="J69" s="3">
        <v>81</v>
      </c>
      <c r="K69" s="3">
        <f>MAX(0,(K68+(AVERAGE(J$3:J69)-J69-$C$128)))</f>
        <v>11.340474440327021</v>
      </c>
      <c r="L69" s="3">
        <v>90</v>
      </c>
      <c r="M69" s="3">
        <f>MAX(0,(M68+(AVERAGE(L$3:L69)-L69-$C$128)))</f>
        <v>0</v>
      </c>
      <c r="N69" s="3">
        <v>93</v>
      </c>
      <c r="O69" s="3">
        <f>MAX(0,(O68+(AVERAGE(N$3:N69)-N69-$C$128)))</f>
        <v>0</v>
      </c>
      <c r="P69" s="3">
        <v>84</v>
      </c>
      <c r="Q69" s="3">
        <f>MAX(0,(Q68+(AVERAGE(P$3:P69)-P69-$C$128)))</f>
        <v>0</v>
      </c>
      <c r="R69" s="3">
        <v>84</v>
      </c>
      <c r="S69" s="3">
        <f>MAX(0,(S68+(AVERAGE(R$3:R69)-R69-$C$128)))</f>
        <v>0</v>
      </c>
      <c r="T69" s="3">
        <v>81</v>
      </c>
      <c r="U69" s="3">
        <f>MAX(0,(U68+(AVERAGE(T$3:T69)-T69-$C$128)))</f>
        <v>0</v>
      </c>
      <c r="V69" s="3">
        <v>83</v>
      </c>
      <c r="W69" s="3">
        <f>MAX(0,(W68+(AVERAGE(V$3:V69)-V69-$C$128)))</f>
        <v>0</v>
      </c>
      <c r="X69" s="3">
        <v>89</v>
      </c>
      <c r="Y69" s="3">
        <f>MAX(0,(Y68+(AVERAGE(X$3:X69)-X69-$C$128)))</f>
        <v>0</v>
      </c>
      <c r="Z69" s="3">
        <v>88</v>
      </c>
      <c r="AA69" s="3">
        <f>MAX(0,(AA68+(AVERAGE(Z$3:Z69)-Z69-$C$128)))</f>
        <v>0</v>
      </c>
      <c r="AB69" s="3">
        <v>83</v>
      </c>
      <c r="AC69" s="3">
        <f>MAX(0,(AC68+(AVERAGE(AB$3:AB69)-AB69-$C$128)))</f>
        <v>9.2960475484082892</v>
      </c>
      <c r="AD69" s="3">
        <v>85</v>
      </c>
      <c r="AE69" s="3">
        <f>MAX(0,(AE68+(AVERAGE(AD$3:AD69)-AD69-$C$128)))</f>
        <v>0</v>
      </c>
      <c r="AF69" s="3">
        <v>78</v>
      </c>
      <c r="AG69" s="3">
        <f>MAX(0,(AG68+(AVERAGE(AF$3:AF69)-AF69-$C$128)))</f>
        <v>13.706106300319727</v>
      </c>
      <c r="AH69" s="3">
        <v>85</v>
      </c>
      <c r="AI69" s="3">
        <f>MAX(0,(AI68+(AVERAGE(AH$3:AH69)-AH69-$C$128)))</f>
        <v>5.6599733288136296</v>
      </c>
      <c r="AJ69" s="3">
        <v>89</v>
      </c>
      <c r="AK69" s="3">
        <f>MAX(0,(AK68+(AVERAGE(AJ$3:AJ69)-AJ69-$C$128)))</f>
        <v>0</v>
      </c>
      <c r="AL69" s="3">
        <v>89</v>
      </c>
      <c r="AM69" s="3">
        <f>MAX(0,(AM68+(AVERAGE(AL$3:AL69)-AL69-$C$128)))</f>
        <v>0</v>
      </c>
      <c r="AN69" s="3">
        <v>87</v>
      </c>
      <c r="AO69" s="3">
        <f>MAX(0,(AO68+(AVERAGE(AN$3:AN69)-AN69-$C$128)))</f>
        <v>0</v>
      </c>
      <c r="AP69" s="3">
        <f t="shared" si="2"/>
        <v>86.2</v>
      </c>
      <c r="AQ69" s="3">
        <f>MAX(0,(AQ68+(AVERAGE(AP$3:AP69)-AP69-$C$128)))</f>
        <v>0</v>
      </c>
      <c r="AR69" s="3">
        <f t="shared" si="1"/>
        <v>21</v>
      </c>
    </row>
    <row r="70" spans="1:44" x14ac:dyDescent="0.2">
      <c r="A70" s="6" t="d">
        <v>2018-09-06</v>
      </c>
      <c r="B70" s="5">
        <v>89</v>
      </c>
      <c r="C70" s="3">
        <f>MAX(0,(C69+(AVERAGE(B$3:B70)-B70-$C$128)))</f>
        <v>0</v>
      </c>
      <c r="D70" s="3">
        <v>82</v>
      </c>
      <c r="E70" s="3">
        <f>MAX(0,(E69+(AVERAGE(D$3:D70)-D70-$C$128)))</f>
        <v>0</v>
      </c>
      <c r="F70" s="3">
        <v>89</v>
      </c>
      <c r="G70" s="3">
        <f>MAX(0,(G69+(AVERAGE(F$3:F70)-F70-$C$128)))</f>
        <v>0</v>
      </c>
      <c r="H70" s="3">
        <v>96</v>
      </c>
      <c r="I70" s="3">
        <f>MAX(0,(I69+(AVERAGE(H$3:H70)-H70-$C$128)))</f>
        <v>0</v>
      </c>
      <c r="J70" s="3">
        <v>66</v>
      </c>
      <c r="K70" s="3">
        <f>MAX(0,(K69+(AVERAGE(J$3:J70)-J70-$C$128)))</f>
        <v>29.004625842542122</v>
      </c>
      <c r="L70" s="3">
        <v>88</v>
      </c>
      <c r="M70" s="3">
        <f>MAX(0,(M69+(AVERAGE(L$3:L70)-L70-$C$128)))</f>
        <v>0</v>
      </c>
      <c r="N70" s="3">
        <v>91</v>
      </c>
      <c r="O70" s="3">
        <f>MAX(0,(O69+(AVERAGE(N$3:N70)-N70-$C$128)))</f>
        <v>0</v>
      </c>
      <c r="P70" s="3">
        <v>73</v>
      </c>
      <c r="Q70" s="3">
        <f>MAX(0,(Q69+(AVERAGE(P$3:P70)-P70-$C$128)))</f>
        <v>6.3700337551562756</v>
      </c>
      <c r="R70" s="3">
        <v>81</v>
      </c>
      <c r="S70" s="3">
        <f>MAX(0,(S69+(AVERAGE(R$3:R70)-R70-$C$128)))</f>
        <v>0</v>
      </c>
      <c r="T70" s="3">
        <v>81</v>
      </c>
      <c r="U70" s="3">
        <f>MAX(0,(U69+(AVERAGE(T$3:T70)-T70-$C$128)))</f>
        <v>0</v>
      </c>
      <c r="V70" s="3">
        <v>85</v>
      </c>
      <c r="W70" s="3">
        <f>MAX(0,(W69+(AVERAGE(V$3:V70)-V70-$C$128)))</f>
        <v>0</v>
      </c>
      <c r="X70" s="3">
        <v>85</v>
      </c>
      <c r="Y70" s="3">
        <f>MAX(0,(Y69+(AVERAGE(X$3:X70)-X70-$C$128)))</f>
        <v>0</v>
      </c>
      <c r="Z70" s="3">
        <v>87</v>
      </c>
      <c r="AA70" s="3">
        <f>MAX(0,(AA69+(AVERAGE(Z$3:Z70)-Z70-$C$128)))</f>
        <v>0</v>
      </c>
      <c r="AB70" s="3">
        <v>85</v>
      </c>
      <c r="AC70" s="3">
        <f>MAX(0,(AC69+(AVERAGE(AB$3:AB70)-AB70-$C$128)))</f>
        <v>4.0925518917998547</v>
      </c>
      <c r="AD70" s="3">
        <v>90</v>
      </c>
      <c r="AE70" s="3">
        <f>MAX(0,(AE69+(AVERAGE(AD$3:AD70)-AD70-$C$128)))</f>
        <v>0</v>
      </c>
      <c r="AF70" s="3">
        <v>75</v>
      </c>
      <c r="AG70" s="3">
        <f>MAX(0,(AG69+(AVERAGE(AF$3:AF70)-AF70-$C$128)))</f>
        <v>24.193787114299525</v>
      </c>
      <c r="AH70" s="3">
        <v>85</v>
      </c>
      <c r="AI70" s="3">
        <f>MAX(0,(AI69+(AVERAGE(AH$3:AH70)-AH70-$C$128)))</f>
        <v>4.368242378087543</v>
      </c>
      <c r="AJ70" s="3">
        <v>88</v>
      </c>
      <c r="AK70" s="3">
        <f>MAX(0,(AK69+(AVERAGE(AJ$3:AJ70)-AJ70-$C$128)))</f>
        <v>0</v>
      </c>
      <c r="AL70" s="3">
        <v>91</v>
      </c>
      <c r="AM70" s="3">
        <f>MAX(0,(AM69+(AVERAGE(AL$3:AL70)-AL70-$C$128)))</f>
        <v>0</v>
      </c>
      <c r="AN70" s="3">
        <v>85</v>
      </c>
      <c r="AO70" s="3">
        <f>MAX(0,(AO69+(AVERAGE(AN$3:AN70)-AN70-$C$128)))</f>
        <v>0</v>
      </c>
      <c r="AP70" s="3">
        <f t="shared" si="2"/>
        <v>84.6</v>
      </c>
      <c r="AQ70" s="3">
        <f>MAX(0,(AQ69+(AVERAGE(AP$3:AP70)-AP70-$C$128)))</f>
        <v>0</v>
      </c>
      <c r="AR70" s="3">
        <f t="shared" si="1"/>
        <v>21</v>
      </c>
    </row>
    <row r="71" spans="1:44" x14ac:dyDescent="0.2">
      <c r="A71" s="6" t="d">
        <v>2018-09-07</v>
      </c>
      <c r="B71" s="5">
        <v>89</v>
      </c>
      <c r="C71" s="3">
        <f>MAX(0,(C70+(AVERAGE(B$3:B71)-B71-$C$128)))</f>
        <v>0</v>
      </c>
      <c r="D71" s="3">
        <v>86</v>
      </c>
      <c r="E71" s="3">
        <f>MAX(0,(E70+(AVERAGE(D$3:D71)-D71-$C$128)))</f>
        <v>0</v>
      </c>
      <c r="F71" s="3">
        <v>90</v>
      </c>
      <c r="G71" s="3">
        <f>MAX(0,(G70+(AVERAGE(F$3:F71)-F71-$C$128)))</f>
        <v>0</v>
      </c>
      <c r="H71" s="3">
        <v>91</v>
      </c>
      <c r="I71" s="3">
        <f>MAX(0,(I70+(AVERAGE(H$3:H71)-H71-$C$128)))</f>
        <v>0</v>
      </c>
      <c r="J71" s="3">
        <v>66</v>
      </c>
      <c r="K71" s="3">
        <f>MAX(0,(K70+(AVERAGE(J$3:J71)-J71-$C$128)))</f>
        <v>46.316049197016383</v>
      </c>
      <c r="L71" s="3">
        <v>87</v>
      </c>
      <c r="M71" s="3">
        <f>MAX(0,(M70+(AVERAGE(L$3:L71)-L71-$C$128)))</f>
        <v>0</v>
      </c>
      <c r="N71" s="3">
        <v>88</v>
      </c>
      <c r="O71" s="3">
        <f>MAX(0,(O70+(AVERAGE(N$3:N71)-N71-$C$128)))</f>
        <v>0</v>
      </c>
      <c r="P71" s="3">
        <v>75</v>
      </c>
      <c r="Q71" s="3">
        <f>MAX(0,(Q70+(AVERAGE(P$3:P71)-P71-$C$128)))</f>
        <v>10.580007834268224</v>
      </c>
      <c r="R71" s="3">
        <v>86</v>
      </c>
      <c r="S71" s="3">
        <f>MAX(0,(S70+(AVERAGE(R$3:R71)-R71-$C$128)))</f>
        <v>0</v>
      </c>
      <c r="T71" s="3">
        <v>83</v>
      </c>
      <c r="U71" s="3">
        <f>MAX(0,(U70+(AVERAGE(T$3:T71)-T71-$C$128)))</f>
        <v>0</v>
      </c>
      <c r="V71" s="3">
        <v>80</v>
      </c>
      <c r="W71" s="3">
        <f>MAX(0,(W70+(AVERAGE(V$3:V71)-V71-$C$128)))</f>
        <v>2.7462059631699178</v>
      </c>
      <c r="X71" s="3">
        <v>86</v>
      </c>
      <c r="Y71" s="3">
        <f>MAX(0,(Y70+(AVERAGE(X$3:X71)-X71-$C$128)))</f>
        <v>0</v>
      </c>
      <c r="Z71" s="3">
        <v>89</v>
      </c>
      <c r="AA71" s="3">
        <f>MAX(0,(AA70+(AVERAGE(Z$3:Z71)-Z71-$C$128)))</f>
        <v>0</v>
      </c>
      <c r="AB71" s="3">
        <v>84</v>
      </c>
      <c r="AC71" s="3">
        <f>MAX(0,(AC70+(AVERAGE(AB$3:AB71)-AB71-$C$128)))</f>
        <v>0</v>
      </c>
      <c r="AD71" s="3">
        <v>91</v>
      </c>
      <c r="AE71" s="3">
        <f>MAX(0,(AE70+(AVERAGE(AD$3:AD71)-AD71-$C$128)))</f>
        <v>0</v>
      </c>
      <c r="AF71" s="3">
        <v>69</v>
      </c>
      <c r="AG71" s="3">
        <f>MAX(0,(AG70+(AVERAGE(AF$3:AF71)-AF71-$C$128)))</f>
        <v>40.345790178918705</v>
      </c>
      <c r="AH71" s="3">
        <v>92</v>
      </c>
      <c r="AI71" s="3">
        <f>MAX(0,(AI70+(AVERAGE(AH$3:AH71)-AH71-$C$128)))</f>
        <v>0</v>
      </c>
      <c r="AJ71" s="3">
        <v>88</v>
      </c>
      <c r="AK71" s="3">
        <f>MAX(0,(AK70+(AVERAGE(AJ$3:AJ71)-AJ71-$C$128)))</f>
        <v>0</v>
      </c>
      <c r="AL71" s="3">
        <v>90</v>
      </c>
      <c r="AM71" s="3">
        <f>MAX(0,(AM70+(AVERAGE(AL$3:AL71)-AL71-$C$128)))</f>
        <v>0</v>
      </c>
      <c r="AN71" s="3">
        <v>85</v>
      </c>
      <c r="AO71" s="3">
        <f>MAX(0,(AO70+(AVERAGE(AN$3:AN71)-AN71-$C$128)))</f>
        <v>0</v>
      </c>
      <c r="AP71" s="3">
        <f t="shared" si="2"/>
        <v>84.75</v>
      </c>
      <c r="AQ71" s="3">
        <f>MAX(0,(AQ70+(AVERAGE(AP$3:AP71)-AP71-$C$128)))</f>
        <v>0</v>
      </c>
      <c r="AR71" s="3">
        <f t="shared" si="1"/>
        <v>21</v>
      </c>
    </row>
    <row r="72" spans="1:44" x14ac:dyDescent="0.2">
      <c r="A72" s="6" t="d">
        <v>2018-09-08</v>
      </c>
      <c r="B72" s="5">
        <v>89</v>
      </c>
      <c r="C72" s="3">
        <f>MAX(0,(C71+(AVERAGE(B$3:B72)-B72-$C$128)))</f>
        <v>0</v>
      </c>
      <c r="D72" s="3">
        <v>88</v>
      </c>
      <c r="E72" s="3">
        <f>MAX(0,(E71+(AVERAGE(D$3:D72)-D72-$C$128)))</f>
        <v>0</v>
      </c>
      <c r="F72" s="3">
        <v>89</v>
      </c>
      <c r="G72" s="3">
        <f>MAX(0,(G71+(AVERAGE(F$3:F72)-F72-$C$128)))</f>
        <v>0</v>
      </c>
      <c r="H72" s="3">
        <v>91</v>
      </c>
      <c r="I72" s="3">
        <f>MAX(0,(I71+(AVERAGE(H$3:H72)-H72-$C$128)))</f>
        <v>0</v>
      </c>
      <c r="J72" s="3">
        <v>75</v>
      </c>
      <c r="K72" s="3">
        <f>MAX(0,(K71+(AVERAGE(J$3:J72)-J72-$C$128)))</f>
        <v>54.413393876542401</v>
      </c>
      <c r="L72" s="3">
        <v>86</v>
      </c>
      <c r="M72" s="3">
        <f>MAX(0,(M71+(AVERAGE(L$3:L72)-L72-$C$128)))</f>
        <v>0</v>
      </c>
      <c r="N72" s="3">
        <v>87</v>
      </c>
      <c r="O72" s="3">
        <f>MAX(0,(O71+(AVERAGE(N$3:N72)-N72-$C$128)))</f>
        <v>0</v>
      </c>
      <c r="P72" s="3">
        <v>81</v>
      </c>
      <c r="Q72" s="3">
        <f>MAX(0,(Q71+(AVERAGE(P$3:P72)-P72-$C$128)))</f>
        <v>8.7202096566513916</v>
      </c>
      <c r="R72" s="3">
        <v>73</v>
      </c>
      <c r="S72" s="3">
        <f>MAX(0,(S71+(AVERAGE(R$3:R72)-R72-$C$128)))</f>
        <v>6.2116303938117357</v>
      </c>
      <c r="T72" s="3">
        <v>85</v>
      </c>
      <c r="U72" s="3">
        <f>MAX(0,(U71+(AVERAGE(T$3:T72)-T72-$C$128)))</f>
        <v>0</v>
      </c>
      <c r="V72" s="3">
        <v>83</v>
      </c>
      <c r="W72" s="3">
        <f>MAX(0,(W71+(AVERAGE(V$3:V72)-V72-$C$128)))</f>
        <v>2.4006934998387894</v>
      </c>
      <c r="X72" s="3">
        <v>88</v>
      </c>
      <c r="Y72" s="3">
        <f>MAX(0,(Y71+(AVERAGE(X$3:X72)-X72-$C$128)))</f>
        <v>0</v>
      </c>
      <c r="Z72" s="3">
        <v>90</v>
      </c>
      <c r="AA72" s="3">
        <f>MAX(0,(AA71+(AVERAGE(Z$3:Z72)-Z72-$C$128)))</f>
        <v>0</v>
      </c>
      <c r="AB72" s="3">
        <v>87</v>
      </c>
      <c r="AC72" s="3">
        <f>MAX(0,(AC71+(AVERAGE(AB$3:AB72)-AB72-$C$128)))</f>
        <v>0</v>
      </c>
      <c r="AD72" s="3">
        <v>93</v>
      </c>
      <c r="AE72" s="3">
        <f>MAX(0,(AE71+(AVERAGE(AD$3:AD72)-AD72-$C$128)))</f>
        <v>0</v>
      </c>
      <c r="AF72" s="3">
        <v>73</v>
      </c>
      <c r="AG72" s="3">
        <f>MAX(0,(AG71+(AVERAGE(AF$3:AF72)-AF72-$C$128)))</f>
        <v>52.228849144159014</v>
      </c>
      <c r="AH72" s="3">
        <v>88</v>
      </c>
      <c r="AI72" s="3">
        <f>MAX(0,(AI71+(AVERAGE(AH$3:AH72)-AH72-$C$128)))</f>
        <v>0</v>
      </c>
      <c r="AJ72" s="3">
        <v>91</v>
      </c>
      <c r="AK72" s="3">
        <f>MAX(0,(AK71+(AVERAGE(AJ$3:AJ72)-AJ72-$C$128)))</f>
        <v>0</v>
      </c>
      <c r="AL72" s="3">
        <v>84</v>
      </c>
      <c r="AM72" s="3">
        <f>MAX(0,(AM71+(AVERAGE(AL$3:AL72)-AL72-$C$128)))</f>
        <v>0</v>
      </c>
      <c r="AN72" s="3">
        <v>84</v>
      </c>
      <c r="AO72" s="3">
        <f>MAX(0,(AO71+(AVERAGE(AN$3:AN72)-AN72-$C$128)))</f>
        <v>0</v>
      </c>
      <c r="AP72" s="3">
        <f t="shared" si="2"/>
        <v>85.25</v>
      </c>
      <c r="AQ72" s="3">
        <f>MAX(0,(AQ71+(AVERAGE(AP$3:AP72)-AP72-$C$128)))</f>
        <v>0</v>
      </c>
      <c r="AR72" s="3">
        <f t="shared" si="1"/>
        <v>21</v>
      </c>
    </row>
    <row r="73" spans="1:44" x14ac:dyDescent="0.2">
      <c r="A73" s="6" t="d">
        <v>2018-09-09</v>
      </c>
      <c r="B73" s="5">
        <v>91</v>
      </c>
      <c r="C73" s="3">
        <f>MAX(0,(C72+(AVERAGE(B$3:B73)-B73-$C$128)))</f>
        <v>0</v>
      </c>
      <c r="D73" s="3">
        <v>84</v>
      </c>
      <c r="E73" s="3">
        <f>MAX(0,(E72+(AVERAGE(D$3:D73)-D73-$C$128)))</f>
        <v>0</v>
      </c>
      <c r="F73" s="3">
        <v>79</v>
      </c>
      <c r="G73" s="3">
        <f>MAX(0,(G72+(AVERAGE(F$3:F73)-F73-$C$128)))</f>
        <v>2.3118316010551938</v>
      </c>
      <c r="H73" s="3">
        <v>77</v>
      </c>
      <c r="I73" s="3">
        <f>MAX(0,(I72+(AVERAGE(H$3:H73)-H73-$C$128)))</f>
        <v>5.9597189249988576</v>
      </c>
      <c r="J73" s="3">
        <v>80</v>
      </c>
      <c r="K73" s="3">
        <f>MAX(0,(K72+(AVERAGE(J$3:J73)-J73-$C$128)))</f>
        <v>57.373112801541261</v>
      </c>
      <c r="L73" s="3">
        <v>86</v>
      </c>
      <c r="M73" s="3">
        <f>MAX(0,(M72+(AVERAGE(L$3:L73)-L73-$C$128)))</f>
        <v>0</v>
      </c>
      <c r="N73" s="3">
        <v>91</v>
      </c>
      <c r="O73" s="3">
        <f>MAX(0,(O72+(AVERAGE(N$3:N73)-N73-$C$128)))</f>
        <v>0</v>
      </c>
      <c r="P73" s="3">
        <v>82</v>
      </c>
      <c r="Q73" s="3">
        <f>MAX(0,(Q72+(AVERAGE(P$3:P73)-P73-$C$128)))</f>
        <v>5.8066891450305365</v>
      </c>
      <c r="R73" s="3">
        <v>84</v>
      </c>
      <c r="S73" s="3">
        <f>MAX(0,(S72+(AVERAGE(R$3:R73)-R73-$C$128)))</f>
        <v>1.3967014314866564</v>
      </c>
      <c r="T73" s="3">
        <v>86</v>
      </c>
      <c r="U73" s="3">
        <f>MAX(0,(U72+(AVERAGE(T$3:T73)-T73-$C$128)))</f>
        <v>0</v>
      </c>
      <c r="V73" s="3">
        <v>83</v>
      </c>
      <c r="W73" s="3">
        <f>MAX(0,(W72+(AVERAGE(V$3:V73)-V73-$C$128)))</f>
        <v>1.9660462276545436</v>
      </c>
      <c r="X73" s="3">
        <v>89</v>
      </c>
      <c r="Y73" s="3">
        <f>MAX(0,(Y72+(AVERAGE(X$3:X73)-X73-$C$128)))</f>
        <v>0</v>
      </c>
      <c r="Z73" s="3">
        <v>88</v>
      </c>
      <c r="AA73" s="3">
        <f>MAX(0,(AA72+(AVERAGE(Z$3:Z73)-Z73-$C$128)))</f>
        <v>0</v>
      </c>
      <c r="AB73" s="3">
        <v>84</v>
      </c>
      <c r="AC73" s="3">
        <f>MAX(0,(AC72+(AVERAGE(AB$3:AB73)-AB73-$C$128)))</f>
        <v>0</v>
      </c>
      <c r="AD73" s="3">
        <v>92</v>
      </c>
      <c r="AE73" s="3">
        <f>MAX(0,(AE72+(AVERAGE(AD$3:AD73)-AD73-$C$128)))</f>
        <v>0</v>
      </c>
      <c r="AF73" s="3">
        <v>81</v>
      </c>
      <c r="AG73" s="3">
        <f>MAX(0,(AG72+(AVERAGE(AF$3:AF73)-AF73-$C$128)))</f>
        <v>55.963215956481825</v>
      </c>
      <c r="AH73" s="3">
        <v>83</v>
      </c>
      <c r="AI73" s="3">
        <f>MAX(0,(AI72+(AVERAGE(AH$3:AH73)-AH73-$C$128)))</f>
        <v>0.59352174190026563</v>
      </c>
      <c r="AJ73" s="3">
        <v>90</v>
      </c>
      <c r="AK73" s="3">
        <f>MAX(0,(AK72+(AVERAGE(AJ$3:AJ73)-AJ73-$C$128)))</f>
        <v>0</v>
      </c>
      <c r="AL73" s="3">
        <v>84</v>
      </c>
      <c r="AM73" s="3">
        <f>MAX(0,(AM72+(AVERAGE(AL$3:AL73)-AL73-$C$128)))</f>
        <v>0</v>
      </c>
      <c r="AN73" s="3">
        <v>87</v>
      </c>
      <c r="AO73" s="3">
        <f>MAX(0,(AO72+(AVERAGE(AN$3:AN73)-AN73-$C$128)))</f>
        <v>0</v>
      </c>
      <c r="AP73" s="3">
        <f t="shared" si="2"/>
        <v>85.05</v>
      </c>
      <c r="AQ73" s="3">
        <f>MAX(0,(AQ72+(AVERAGE(AP$3:AP73)-AP73-$C$128)))</f>
        <v>0</v>
      </c>
      <c r="AR73" s="3">
        <f t="shared" si="1"/>
        <v>21</v>
      </c>
    </row>
    <row r="74" spans="1:44" x14ac:dyDescent="0.2">
      <c r="A74" s="6" t="d">
        <v>2018-09-10</v>
      </c>
      <c r="B74" s="5">
        <v>84</v>
      </c>
      <c r="C74" s="3">
        <f>MAX(0,(C73+(AVERAGE(B$3:B74)-B74-$C$128)))</f>
        <v>0</v>
      </c>
      <c r="D74" s="3">
        <v>80</v>
      </c>
      <c r="E74" s="3">
        <f>MAX(0,(E73+(AVERAGE(D$3:D74)-D74-$C$128)))</f>
        <v>0</v>
      </c>
      <c r="F74" s="3">
        <v>78</v>
      </c>
      <c r="G74" s="3">
        <f>MAX(0,(G73+(AVERAGE(F$3:F74)-F74-$C$128)))</f>
        <v>5.4849699313748719</v>
      </c>
      <c r="H74" s="3">
        <v>87</v>
      </c>
      <c r="I74" s="3">
        <f>MAX(0,(I73+(AVERAGE(H$3:H74)-H74-$C$128)))</f>
        <v>1.8828572553185356</v>
      </c>
      <c r="J74" s="3">
        <v>82</v>
      </c>
      <c r="K74" s="3">
        <f>MAX(0,(K73+(AVERAGE(J$3:J74)-J74-$C$128)))</f>
        <v>58.226806687416484</v>
      </c>
      <c r="L74" s="3">
        <v>89</v>
      </c>
      <c r="M74" s="3">
        <f>MAX(0,(M73+(AVERAGE(L$3:L74)-L74-$C$128)))</f>
        <v>0</v>
      </c>
      <c r="N74" s="3">
        <v>95</v>
      </c>
      <c r="O74" s="3">
        <f>MAX(0,(O73+(AVERAGE(N$3:N74)-N74-$C$128)))</f>
        <v>0</v>
      </c>
      <c r="P74" s="3">
        <v>79</v>
      </c>
      <c r="Q74" s="3">
        <f>MAX(0,(Q73+(AVERAGE(P$3:P74)-P74-$C$128)))</f>
        <v>5.7992719197946574</v>
      </c>
      <c r="R74" s="3">
        <v>84</v>
      </c>
      <c r="S74" s="3">
        <f>MAX(0,(S73+(AVERAGE(R$3:R74)-R74-$C$128)))</f>
        <v>0</v>
      </c>
      <c r="T74" s="3">
        <v>84</v>
      </c>
      <c r="U74" s="3">
        <f>MAX(0,(U73+(AVERAGE(T$3:T74)-T74-$C$128)))</f>
        <v>0</v>
      </c>
      <c r="V74" s="3">
        <v>85</v>
      </c>
      <c r="W74" s="3">
        <f>MAX(0,(W73+(AVERAGE(V$3:V74)-V74-$C$128)))</f>
        <v>0</v>
      </c>
      <c r="X74" s="3">
        <v>89</v>
      </c>
      <c r="Y74" s="3">
        <f>MAX(0,(Y73+(AVERAGE(X$3:X74)-X74-$C$128)))</f>
        <v>0</v>
      </c>
      <c r="Z74" s="3">
        <v>87</v>
      </c>
      <c r="AA74" s="3">
        <f>MAX(0,(AA73+(AVERAGE(Z$3:Z74)-Z74-$C$128)))</f>
        <v>0</v>
      </c>
      <c r="AB74" s="3">
        <v>80</v>
      </c>
      <c r="AC74" s="3">
        <f>MAX(0,(AC73+(AVERAGE(AB$3:AB74)-AB74-$C$128)))</f>
        <v>0</v>
      </c>
      <c r="AD74" s="3">
        <v>94</v>
      </c>
      <c r="AE74" s="3">
        <f>MAX(0,(AE73+(AVERAGE(AD$3:AD74)-AD74-$C$128)))</f>
        <v>0</v>
      </c>
      <c r="AF74" s="3">
        <v>84</v>
      </c>
      <c r="AG74" s="3">
        <f>MAX(0,(AG73+(AVERAGE(AF$3:AF74)-AF74-$C$128)))</f>
        <v>56.594687620134835</v>
      </c>
      <c r="AH74" s="3">
        <v>84</v>
      </c>
      <c r="AI74" s="3">
        <f>MAX(0,(AI73+(AVERAGE(AH$3:AH74)-AH74-$C$128)))</f>
        <v>9.9993405553272297E-2</v>
      </c>
      <c r="AJ74" s="3">
        <v>89</v>
      </c>
      <c r="AK74" s="3">
        <f>MAX(0,(AK73+(AVERAGE(AJ$3:AJ74)-AJ74-$C$128)))</f>
        <v>0</v>
      </c>
      <c r="AL74" s="3">
        <v>86</v>
      </c>
      <c r="AM74" s="3">
        <f>MAX(0,(AM73+(AVERAGE(AL$3:AL74)-AL74-$C$128)))</f>
        <v>0</v>
      </c>
      <c r="AN74" s="3">
        <v>85</v>
      </c>
      <c r="AO74" s="3">
        <f>MAX(0,(AO73+(AVERAGE(AN$3:AN74)-AN74-$C$128)))</f>
        <v>0</v>
      </c>
      <c r="AP74" s="3">
        <f t="shared" si="2"/>
        <v>85.25</v>
      </c>
      <c r="AQ74" s="3">
        <f>MAX(0,(AQ73+(AVERAGE(AP$3:AP74)-AP74-$C$128)))</f>
        <v>0</v>
      </c>
      <c r="AR74" s="3">
        <f t="shared" si="1"/>
        <v>21</v>
      </c>
    </row>
    <row r="75" spans="1:44" x14ac:dyDescent="0.2">
      <c r="A75" s="6" t="d">
        <v>2018-09-11</v>
      </c>
      <c r="B75" s="5">
        <v>86</v>
      </c>
      <c r="C75" s="3">
        <f>MAX(0,(C74+(AVERAGE(B$3:B75)-B75-$C$128)))</f>
        <v>0</v>
      </c>
      <c r="D75" s="3">
        <v>82</v>
      </c>
      <c r="E75" s="3">
        <f>MAX(0,(E74+(AVERAGE(D$3:D75)-D75-$C$128)))</f>
        <v>0</v>
      </c>
      <c r="F75" s="3">
        <v>81</v>
      </c>
      <c r="G75" s="3">
        <f>MAX(0,(G74+(AVERAGE(F$3:F75)-F75-$C$128)))</f>
        <v>5.564310697006575</v>
      </c>
      <c r="H75" s="3">
        <v>87</v>
      </c>
      <c r="I75" s="3">
        <f>MAX(0,(I74+(AVERAGE(H$3:H75)-H75-$C$128)))</f>
        <v>0</v>
      </c>
      <c r="J75" s="3">
        <v>84</v>
      </c>
      <c r="K75" s="3">
        <f>MAX(0,(K74+(AVERAGE(J$3:J75)-J75-$C$128)))</f>
        <v>57.004777590034486</v>
      </c>
      <c r="L75" s="3">
        <v>87</v>
      </c>
      <c r="M75" s="3">
        <f>MAX(0,(M74+(AVERAGE(L$3:L75)-L75-$C$128)))</f>
        <v>0</v>
      </c>
      <c r="N75" s="3">
        <v>95</v>
      </c>
      <c r="O75" s="3">
        <f>MAX(0,(O74+(AVERAGE(N$3:N75)-N75-$C$128)))</f>
        <v>0</v>
      </c>
      <c r="P75" s="3">
        <v>80</v>
      </c>
      <c r="Q75" s="3">
        <f>MAX(0,(Q74+(AVERAGE(P$3:P75)-P75-$C$128)))</f>
        <v>4.7142291237825154</v>
      </c>
      <c r="R75" s="3">
        <v>84</v>
      </c>
      <c r="S75" s="3">
        <f>MAX(0,(S74+(AVERAGE(R$3:R75)-R75-$C$128)))</f>
        <v>0</v>
      </c>
      <c r="T75" s="3">
        <v>84</v>
      </c>
      <c r="U75" s="3">
        <f>MAX(0,(U74+(AVERAGE(T$3:T75)-T75-$C$128)))</f>
        <v>0</v>
      </c>
      <c r="V75" s="3">
        <v>84</v>
      </c>
      <c r="W75" s="3">
        <f>MAX(0,(W74+(AVERAGE(V$3:V75)-V75-$C$128)))</f>
        <v>0</v>
      </c>
      <c r="X75" s="3">
        <v>89</v>
      </c>
      <c r="Y75" s="3">
        <f>MAX(0,(Y74+(AVERAGE(X$3:X75)-X75-$C$128)))</f>
        <v>0</v>
      </c>
      <c r="Z75" s="3">
        <v>83</v>
      </c>
      <c r="AA75" s="3">
        <f>MAX(0,(AA74+(AVERAGE(Z$3:Z75)-Z75-$C$128)))</f>
        <v>0</v>
      </c>
      <c r="AB75" s="3">
        <v>75</v>
      </c>
      <c r="AC75" s="3">
        <f>MAX(0,(AC74+(AVERAGE(AB$3:AB75)-AB75-$C$128)))</f>
        <v>4.4902996697412805</v>
      </c>
      <c r="AD75" s="3">
        <v>96</v>
      </c>
      <c r="AE75" s="3">
        <f>MAX(0,(AE74+(AVERAGE(AD$3:AD75)-AD75-$C$128)))</f>
        <v>0</v>
      </c>
      <c r="AF75" s="3">
        <v>86</v>
      </c>
      <c r="AG75" s="3">
        <f>MAX(0,(AG74+(AVERAGE(AF$3:AF75)-AF75-$C$128)))</f>
        <v>55.153480440561047</v>
      </c>
      <c r="AH75" s="3">
        <v>83</v>
      </c>
      <c r="AI75" s="3">
        <f>MAX(0,(AI74+(AVERAGE(AH$3:AH75)-AH75-$C$128)))</f>
        <v>0.5081012944726373</v>
      </c>
      <c r="AJ75" s="3">
        <v>89</v>
      </c>
      <c r="AK75" s="3">
        <f>MAX(0,(AK74+(AVERAGE(AJ$3:AJ75)-AJ75-$C$128)))</f>
        <v>0</v>
      </c>
      <c r="AL75" s="3">
        <v>90</v>
      </c>
      <c r="AM75" s="3">
        <f>MAX(0,(AM74+(AVERAGE(AL$3:AL75)-AL75-$C$128)))</f>
        <v>0</v>
      </c>
      <c r="AN75" s="3">
        <v>86</v>
      </c>
      <c r="AO75" s="3">
        <f>MAX(0,(AO74+(AVERAGE(AN$3:AN75)-AN75-$C$128)))</f>
        <v>0</v>
      </c>
      <c r="AP75" s="3">
        <f t="shared" si="2"/>
        <v>85.55</v>
      </c>
      <c r="AQ75" s="3">
        <f>MAX(0,(AQ74+(AVERAGE(AP$3:AP75)-AP75-$C$128)))</f>
        <v>0</v>
      </c>
      <c r="AR75" s="3">
        <f t="shared" si="1"/>
        <v>21</v>
      </c>
    </row>
    <row r="76" spans="1:44" x14ac:dyDescent="0.2">
      <c r="A76" s="6" t="d">
        <v>2018-09-12</v>
      </c>
      <c r="B76" s="5">
        <v>88</v>
      </c>
      <c r="C76" s="3">
        <f>MAX(0,(C75+(AVERAGE(B$3:B76)-B76-$C$128)))</f>
        <v>0</v>
      </c>
      <c r="D76" s="3">
        <v>86</v>
      </c>
      <c r="E76" s="3">
        <f>MAX(0,(E75+(AVERAGE(D$3:D76)-D76-$C$128)))</f>
        <v>0</v>
      </c>
      <c r="F76" s="3">
        <v>84</v>
      </c>
      <c r="G76" s="3">
        <f>MAX(0,(G75+(AVERAGE(F$3:F76)-F76-$C$128)))</f>
        <v>2.5929295078067334</v>
      </c>
      <c r="H76" s="3">
        <v>87</v>
      </c>
      <c r="I76" s="3">
        <f>MAX(0,(I75+(AVERAGE(H$3:H76)-H76-$C$128)))</f>
        <v>0</v>
      </c>
      <c r="J76" s="3">
        <v>86</v>
      </c>
      <c r="K76" s="3">
        <f>MAX(0,(K75+(AVERAGE(J$3:J76)-J76-$C$128)))</f>
        <v>53.736099103537342</v>
      </c>
      <c r="L76" s="3">
        <v>84</v>
      </c>
      <c r="M76" s="3">
        <f>MAX(0,(M75+(AVERAGE(L$3:L76)-L76-$C$128)))</f>
        <v>0</v>
      </c>
      <c r="N76" s="3">
        <v>90</v>
      </c>
      <c r="O76" s="3">
        <f>MAX(0,(O75+(AVERAGE(N$3:N76)-N76-$C$128)))</f>
        <v>0</v>
      </c>
      <c r="P76" s="3">
        <v>81</v>
      </c>
      <c r="Q76" s="3">
        <f>MAX(0,(Q75+(AVERAGE(P$3:P76)-P76-$C$128)))</f>
        <v>2.5671722589069965</v>
      </c>
      <c r="R76" s="3">
        <v>81</v>
      </c>
      <c r="S76" s="3">
        <f>MAX(0,(S75+(AVERAGE(R$3:R76)-R76-$C$128)))</f>
        <v>0</v>
      </c>
      <c r="T76" s="3">
        <v>86</v>
      </c>
      <c r="U76" s="3">
        <f>MAX(0,(U75+(AVERAGE(T$3:T76)-T76-$C$128)))</f>
        <v>0</v>
      </c>
      <c r="V76" s="3">
        <v>82</v>
      </c>
      <c r="W76" s="3">
        <f>MAX(0,(W75+(AVERAGE(V$3:V76)-V76-$C$128)))</f>
        <v>0.33942962161096535</v>
      </c>
      <c r="X76" s="3">
        <v>86</v>
      </c>
      <c r="Y76" s="3">
        <f>MAX(0,(Y75+(AVERAGE(X$3:X76)-X76-$C$128)))</f>
        <v>0</v>
      </c>
      <c r="Z76" s="3">
        <v>87</v>
      </c>
      <c r="AA76" s="3">
        <f>MAX(0,(AA75+(AVERAGE(Z$3:Z76)-Z76-$C$128)))</f>
        <v>0</v>
      </c>
      <c r="AB76" s="3">
        <v>81</v>
      </c>
      <c r="AC76" s="3">
        <f>MAX(0,(AC75+(AVERAGE(AB$3:AB76)-AB76-$C$128)))</f>
        <v>2.9108103724333265</v>
      </c>
      <c r="AD76" s="3">
        <v>89</v>
      </c>
      <c r="AE76" s="3">
        <f>MAX(0,(AE75+(AVERAGE(AD$3:AD76)-AD76-$C$128)))</f>
        <v>0</v>
      </c>
      <c r="AF76" s="3">
        <v>87</v>
      </c>
      <c r="AG76" s="3">
        <f>MAX(0,(AG75+(AVERAGE(AF$3:AF76)-AF76-$C$128)))</f>
        <v>52.655072224334177</v>
      </c>
      <c r="AH76" s="3">
        <v>81</v>
      </c>
      <c r="AI76" s="3">
        <f>MAX(0,(AI75+(AVERAGE(AH$3:AH76)-AH76-$C$128)))</f>
        <v>2.7934768620295394</v>
      </c>
      <c r="AJ76" s="3">
        <v>90</v>
      </c>
      <c r="AK76" s="3">
        <f>MAX(0,(AK75+(AVERAGE(AJ$3:AJ76)-AJ76-$C$128)))</f>
        <v>0</v>
      </c>
      <c r="AL76" s="3">
        <v>92</v>
      </c>
      <c r="AM76" s="3">
        <f>MAX(0,(AM75+(AVERAGE(AL$3:AL76)-AL76-$C$128)))</f>
        <v>0</v>
      </c>
      <c r="AN76" s="3">
        <v>78</v>
      </c>
      <c r="AO76" s="3">
        <f>MAX(0,(AO75+(AVERAGE(AN$3:AN76)-AN76-$C$128)))</f>
        <v>4.231321513502853</v>
      </c>
      <c r="AP76" s="3">
        <f t="shared" si="2"/>
        <v>85.3</v>
      </c>
      <c r="AQ76" s="3">
        <f>MAX(0,(AQ75+(AVERAGE(AP$3:AP76)-AP76-$C$128)))</f>
        <v>0</v>
      </c>
      <c r="AR76" s="3">
        <f t="shared" si="1"/>
        <v>21</v>
      </c>
    </row>
    <row r="77" spans="1:44" x14ac:dyDescent="0.2">
      <c r="A77" s="6" t="d">
        <v>2018-09-13</v>
      </c>
      <c r="B77" s="5">
        <v>78</v>
      </c>
      <c r="C77" s="3">
        <f>MAX(0,(C76+(AVERAGE(B$3:B77)-B77-$C$128)))</f>
        <v>4.1392494414307821</v>
      </c>
      <c r="D77" s="3">
        <v>87</v>
      </c>
      <c r="E77" s="3">
        <f>MAX(0,(E76+(AVERAGE(D$3:D77)-D77-$C$128)))</f>
        <v>0</v>
      </c>
      <c r="F77" s="3">
        <v>89</v>
      </c>
      <c r="G77" s="3">
        <f>MAX(0,(G76+(AVERAGE(F$3:F77)-F77-$C$128)))</f>
        <v>0</v>
      </c>
      <c r="H77" s="3">
        <v>86</v>
      </c>
      <c r="I77" s="3">
        <f>MAX(0,(I76+(AVERAGE(H$3:H77)-H77-$C$128)))</f>
        <v>0</v>
      </c>
      <c r="J77" s="3">
        <v>87</v>
      </c>
      <c r="K77" s="3">
        <f>MAX(0,(K76+(AVERAGE(J$3:J77)-J77-$C$128)))</f>
        <v>49.435348544968129</v>
      </c>
      <c r="L77" s="3">
        <v>84</v>
      </c>
      <c r="M77" s="3">
        <f>MAX(0,(M76+(AVERAGE(L$3:L77)-L77-$C$128)))</f>
        <v>0</v>
      </c>
      <c r="N77" s="3">
        <v>75</v>
      </c>
      <c r="O77" s="3">
        <f>MAX(0,(O76+(AVERAGE(N$3:N77)-N77-$C$128)))</f>
        <v>7.4992494414307815</v>
      </c>
      <c r="P77" s="3">
        <v>84</v>
      </c>
      <c r="Q77" s="3">
        <f>MAX(0,(Q76+(AVERAGE(P$3:P77)-P77-$C$128)))</f>
        <v>0</v>
      </c>
      <c r="R77" s="3">
        <v>79</v>
      </c>
      <c r="S77" s="3">
        <f>MAX(0,(S76+(AVERAGE(R$3:R77)-R77-$C$128)))</f>
        <v>0</v>
      </c>
      <c r="T77" s="3">
        <v>88</v>
      </c>
      <c r="U77" s="3">
        <f>MAX(0,(U76+(AVERAGE(T$3:T77)-T77-$C$128)))</f>
        <v>0</v>
      </c>
      <c r="V77" s="3">
        <v>70</v>
      </c>
      <c r="W77" s="3">
        <f>MAX(0,(W76+(AVERAGE(V$3:V77)-V77-$C$128)))</f>
        <v>12.425345729708418</v>
      </c>
      <c r="X77" s="3">
        <v>85</v>
      </c>
      <c r="Y77" s="3">
        <f>MAX(0,(Y76+(AVERAGE(X$3:X77)-X77-$C$128)))</f>
        <v>0</v>
      </c>
      <c r="Z77" s="3">
        <v>86</v>
      </c>
      <c r="AA77" s="3">
        <f>MAX(0,(AA76+(AVERAGE(Z$3:Z77)-Z77-$C$128)))</f>
        <v>0</v>
      </c>
      <c r="AB77" s="3">
        <v>80</v>
      </c>
      <c r="AC77" s="3">
        <f>MAX(0,(AC76+(AVERAGE(AB$3:AB77)-AB77-$C$128)))</f>
        <v>2.2500598138641115</v>
      </c>
      <c r="AD77" s="3">
        <v>86</v>
      </c>
      <c r="AE77" s="3">
        <f>MAX(0,(AE76+(AVERAGE(AD$3:AD77)-AD77-$C$128)))</f>
        <v>0</v>
      </c>
      <c r="AF77" s="3">
        <v>89</v>
      </c>
      <c r="AG77" s="3">
        <f>MAX(0,(AG76+(AVERAGE(AF$3:AF77)-AF77-$C$128)))</f>
        <v>48.12765499909829</v>
      </c>
      <c r="AH77" s="3">
        <v>81</v>
      </c>
      <c r="AI77" s="3">
        <f>MAX(0,(AI76+(AVERAGE(AH$3:AH77)-AH77-$C$128)))</f>
        <v>4.9593929701269923</v>
      </c>
      <c r="AJ77" s="3">
        <v>87</v>
      </c>
      <c r="AK77" s="3">
        <f>MAX(0,(AK76+(AVERAGE(AJ$3:AJ77)-AJ77-$C$128)))</f>
        <v>0</v>
      </c>
      <c r="AL77" s="3">
        <v>86</v>
      </c>
      <c r="AM77" s="3">
        <f>MAX(0,(AM76+(AVERAGE(AL$3:AL77)-AL77-$C$128)))</f>
        <v>0</v>
      </c>
      <c r="AN77" s="3">
        <v>75</v>
      </c>
      <c r="AO77" s="3">
        <f>MAX(0,(AO76+(AVERAGE(AN$3:AN77)-AN77-$C$128)))</f>
        <v>11.277237621600301</v>
      </c>
      <c r="AP77" s="3">
        <f t="shared" si="2"/>
        <v>83.1</v>
      </c>
      <c r="AQ77" s="3">
        <f>MAX(0,(AQ76+(AVERAGE(AP$3:AP77)-AP77-$C$128)))</f>
        <v>0</v>
      </c>
      <c r="AR77" s="3">
        <f t="shared" si="1"/>
        <v>21</v>
      </c>
    </row>
    <row r="78" spans="1:44" x14ac:dyDescent="0.2">
      <c r="A78" s="6" t="d">
        <v>2018-09-14</v>
      </c>
      <c r="B78" s="5">
        <v>79</v>
      </c>
      <c r="C78" s="3">
        <f>MAX(0,(C77+(AVERAGE(B$3:B78)-B78-$C$128)))</f>
        <v>7.1493760758440263</v>
      </c>
      <c r="D78" s="3">
        <v>87</v>
      </c>
      <c r="E78" s="3">
        <f>MAX(0,(E77+(AVERAGE(D$3:D78)-D78-$C$128)))</f>
        <v>0</v>
      </c>
      <c r="F78" s="3">
        <v>87</v>
      </c>
      <c r="G78" s="3">
        <f>MAX(0,(G77+(AVERAGE(F$3:F78)-F78-$C$128)))</f>
        <v>0</v>
      </c>
      <c r="H78" s="3">
        <v>87</v>
      </c>
      <c r="I78" s="3">
        <f>MAX(0,(I77+(AVERAGE(H$3:H78)-H78-$C$128)))</f>
        <v>0</v>
      </c>
      <c r="J78" s="3">
        <v>86</v>
      </c>
      <c r="K78" s="3">
        <f>MAX(0,(K77+(AVERAGE(J$3:J78)-J78-$C$128)))</f>
        <v>46.090212021486636</v>
      </c>
      <c r="L78" s="3">
        <v>86</v>
      </c>
      <c r="M78" s="3">
        <f>MAX(0,(M77+(AVERAGE(L$3:L78)-L78-$C$128)))</f>
        <v>0</v>
      </c>
      <c r="N78" s="3">
        <v>78</v>
      </c>
      <c r="O78" s="3">
        <f>MAX(0,(O77+(AVERAGE(N$3:N78)-N78-$C$128)))</f>
        <v>11.851481339001916</v>
      </c>
      <c r="P78" s="3">
        <v>82</v>
      </c>
      <c r="Q78" s="3">
        <f>MAX(0,(Q77+(AVERAGE(P$3:P78)-P78-$C$128)))</f>
        <v>0</v>
      </c>
      <c r="R78" s="3">
        <v>79</v>
      </c>
      <c r="S78" s="3">
        <f>MAX(0,(S77+(AVERAGE(R$3:R78)-R78-$C$128)))</f>
        <v>0</v>
      </c>
      <c r="T78" s="3">
        <v>88</v>
      </c>
      <c r="U78" s="3">
        <f>MAX(0,(U77+(AVERAGE(T$3:T78)-T78-$C$128)))</f>
        <v>0</v>
      </c>
      <c r="V78" s="3">
        <v>80</v>
      </c>
      <c r="W78" s="3">
        <f>MAX(0,(W77+(AVERAGE(V$3:V78)-V78-$C$128)))</f>
        <v>14.395998679911127</v>
      </c>
      <c r="X78" s="3">
        <v>81</v>
      </c>
      <c r="Y78" s="3">
        <f>MAX(0,(Y77+(AVERAGE(X$3:X78)-X78-$C$128)))</f>
        <v>2.6943371607290247</v>
      </c>
      <c r="Z78" s="3">
        <v>88</v>
      </c>
      <c r="AA78" s="3">
        <f>MAX(0,(AA77+(AVERAGE(Z$3:Z78)-Z78-$C$128)))</f>
        <v>0</v>
      </c>
      <c r="AB78" s="3">
        <v>82</v>
      </c>
      <c r="AC78" s="3">
        <f>MAX(0,(AC77+(AVERAGE(AB$3:AB78)-AB78-$C$128)))</f>
        <v>0</v>
      </c>
      <c r="AD78" s="3">
        <v>91</v>
      </c>
      <c r="AE78" s="3">
        <f>MAX(0,(AE77+(AVERAGE(AD$3:AD78)-AD78-$C$128)))</f>
        <v>0</v>
      </c>
      <c r="AF78" s="3">
        <v>92</v>
      </c>
      <c r="AG78" s="3">
        <f>MAX(0,(AG77+(AVERAGE(AF$3:AF78)-AF78-$C$128)))</f>
        <v>40.611465844037852</v>
      </c>
      <c r="AH78" s="3">
        <v>83</v>
      </c>
      <c r="AI78" s="3">
        <f>MAX(0,(AI77+(AVERAGE(AH$3:AH78)-AH78-$C$128)))</f>
        <v>5.0353090782244418</v>
      </c>
      <c r="AJ78" s="3">
        <v>82</v>
      </c>
      <c r="AK78" s="3">
        <f>MAX(0,(AK77+(AVERAGE(AJ$3:AJ78)-AJ78-$C$128)))</f>
        <v>0</v>
      </c>
      <c r="AL78" s="3">
        <v>78</v>
      </c>
      <c r="AM78" s="3">
        <f>MAX(0,(AM77+(AVERAGE(AL$3:AL78)-AL78-$C$128)))</f>
        <v>2.7601266344132442</v>
      </c>
      <c r="AN78" s="3">
        <v>77</v>
      </c>
      <c r="AO78" s="3">
        <f>MAX(0,(AO77+(AVERAGE(AN$3:AN78)-AN78-$C$128)))</f>
        <v>16.168943203381957</v>
      </c>
      <c r="AP78" s="3">
        <f t="shared" si="2"/>
        <v>83.65</v>
      </c>
      <c r="AQ78" s="3">
        <f>MAX(0,(AQ77+(AVERAGE(AP$3:AP78)-AP78-$C$128)))</f>
        <v>0</v>
      </c>
      <c r="AR78" s="3">
        <f t="shared" si="1"/>
        <v>21</v>
      </c>
    </row>
    <row r="79" spans="1:44" x14ac:dyDescent="0.2">
      <c r="A79" s="6" t="d">
        <v>2018-09-15</v>
      </c>
      <c r="B79" s="5">
        <v>86</v>
      </c>
      <c r="C79" s="3">
        <f>MAX(0,(C78+(AVERAGE(B$3:B79)-B79-$C$128)))</f>
        <v>3.1246428332921274</v>
      </c>
      <c r="D79" s="3">
        <v>88</v>
      </c>
      <c r="E79" s="3">
        <f>MAX(0,(E78+(AVERAGE(D$3:D79)-D79-$C$128)))</f>
        <v>0</v>
      </c>
      <c r="F79" s="3">
        <v>87</v>
      </c>
      <c r="G79" s="3">
        <f>MAX(0,(G78+(AVERAGE(F$3:F79)-F79-$C$128)))</f>
        <v>0</v>
      </c>
      <c r="H79" s="3">
        <v>89</v>
      </c>
      <c r="I79" s="3">
        <f>MAX(0,(I78+(AVERAGE(H$3:H79)-H79-$C$128)))</f>
        <v>0</v>
      </c>
      <c r="J79" s="3">
        <v>80</v>
      </c>
      <c r="K79" s="3">
        <f>MAX(0,(K78+(AVERAGE(J$3:J79)-J79-$C$128)))</f>
        <v>48.623920337376298</v>
      </c>
      <c r="L79" s="3">
        <v>77</v>
      </c>
      <c r="M79" s="3">
        <f>MAX(0,(M78+(AVERAGE(L$3:L79)-L79-$C$128)))</f>
        <v>2.4427992249805657</v>
      </c>
      <c r="N79" s="3">
        <v>91</v>
      </c>
      <c r="O79" s="3">
        <f>MAX(0,(O78+(AVERAGE(N$3:N79)-N79-$C$128)))</f>
        <v>3.22934549904741</v>
      </c>
      <c r="P79" s="3">
        <v>82</v>
      </c>
      <c r="Q79" s="3">
        <f>MAX(0,(Q78+(AVERAGE(P$3:P79)-P79-$C$128)))</f>
        <v>0</v>
      </c>
      <c r="R79" s="3">
        <v>73</v>
      </c>
      <c r="S79" s="3">
        <f>MAX(0,(S78+(AVERAGE(R$3:R79)-R79-$C$128)))</f>
        <v>5.7285135106948575</v>
      </c>
      <c r="T79" s="3">
        <v>91</v>
      </c>
      <c r="U79" s="3">
        <f>MAX(0,(U78+(AVERAGE(T$3:T79)-T79-$C$128)))</f>
        <v>0</v>
      </c>
      <c r="V79" s="3">
        <v>82</v>
      </c>
      <c r="W79" s="3">
        <f>MAX(0,(W78+(AVERAGE(V$3:V79)-V79-$C$128)))</f>
        <v>14.280356346450134</v>
      </c>
      <c r="X79" s="3">
        <v>82</v>
      </c>
      <c r="Y79" s="3">
        <f>MAX(0,(Y78+(AVERAGE(X$3:X79)-X79-$C$128)))</f>
        <v>4.2799935285667292</v>
      </c>
      <c r="Z79" s="3">
        <v>79</v>
      </c>
      <c r="AA79" s="3">
        <f>MAX(0,(AA78+(AVERAGE(Z$3:Z79)-Z79-$C$128)))</f>
        <v>1.6505914327727753</v>
      </c>
      <c r="AB79" s="3">
        <v>79</v>
      </c>
      <c r="AC79" s="3">
        <f>MAX(0,(AC78+(AVERAGE(AB$3:AB79)-AB79-$C$128)))</f>
        <v>0.19604597822732206</v>
      </c>
      <c r="AD79" s="3">
        <v>91</v>
      </c>
      <c r="AE79" s="3">
        <f>MAX(0,(AE78+(AVERAGE(AD$3:AD79)-AD79-$C$128)))</f>
        <v>0</v>
      </c>
      <c r="AF79" s="3">
        <v>86</v>
      </c>
      <c r="AG79" s="3">
        <f>MAX(0,(AG78+(AVERAGE(AF$3:AF79)-AF79-$C$128)))</f>
        <v>39.028291043044398</v>
      </c>
      <c r="AH79" s="3">
        <v>87</v>
      </c>
      <c r="AI79" s="3">
        <f>MAX(0,(AI78+(AVERAGE(AH$3:AH79)-AH79-$C$128)))</f>
        <v>1.0755109006075996</v>
      </c>
      <c r="AJ79" s="3">
        <v>84</v>
      </c>
      <c r="AK79" s="3">
        <f>MAX(0,(AK78+(AVERAGE(AJ$3:AJ79)-AJ79-$C$128)))</f>
        <v>0</v>
      </c>
      <c r="AL79" s="3">
        <v>80</v>
      </c>
      <c r="AM79" s="3">
        <f>MAX(0,(AM78+(AVERAGE(AL$3:AL79)-AL79-$C$128)))</f>
        <v>3.4237050801730309</v>
      </c>
      <c r="AN79" s="3">
        <v>80</v>
      </c>
      <c r="AO79" s="3">
        <f>MAX(0,(AO78+(AVERAGE(AN$3:AN79)-AN79-$C$128)))</f>
        <v>17.949404766024859</v>
      </c>
      <c r="AP79" s="3">
        <f t="shared" si="2"/>
        <v>83.7</v>
      </c>
      <c r="AQ79" s="3">
        <f>MAX(0,(AQ78+(AVERAGE(AP$3:AP79)-AP79-$C$128)))</f>
        <v>0</v>
      </c>
      <c r="AR79" s="3">
        <f t="shared" si="1"/>
        <v>21</v>
      </c>
    </row>
    <row r="80" spans="1:44" x14ac:dyDescent="0.2">
      <c r="A80" s="6" t="d">
        <v>2018-09-16</v>
      </c>
      <c r="B80" s="5">
        <v>82</v>
      </c>
      <c r="C80" s="3">
        <f>MAX(0,(C79+(AVERAGE(B$3:B80)-B80-$C$128)))</f>
        <v>3.0146615054921462</v>
      </c>
      <c r="D80" s="3">
        <v>88</v>
      </c>
      <c r="E80" s="3">
        <f>MAX(0,(E79+(AVERAGE(D$3:D80)-D80-$C$128)))</f>
        <v>0</v>
      </c>
      <c r="F80" s="3">
        <v>88</v>
      </c>
      <c r="G80" s="3">
        <f>MAX(0,(G79+(AVERAGE(F$3:F80)-F80-$C$128)))</f>
        <v>0</v>
      </c>
      <c r="H80" s="3">
        <v>81</v>
      </c>
      <c r="I80" s="3">
        <f>MAX(0,(I79+(AVERAGE(H$3:H80)-H80-$C$128)))</f>
        <v>1.6592494414307781</v>
      </c>
      <c r="J80" s="3">
        <v>75</v>
      </c>
      <c r="K80" s="3">
        <f>MAX(0,(K79+(AVERAGE(J$3:J80)-J80-$C$128)))</f>
        <v>55.975477471114772</v>
      </c>
      <c r="L80" s="3">
        <v>77</v>
      </c>
      <c r="M80" s="3">
        <f>MAX(0,(M79+(AVERAGE(L$3:L80)-L80-$C$128)))</f>
        <v>4.7687153330780152</v>
      </c>
      <c r="N80" s="3">
        <v>88</v>
      </c>
      <c r="O80" s="3">
        <f>MAX(0,(O79+(AVERAGE(N$3:N80)-N80-$C$128)))</f>
        <v>0</v>
      </c>
      <c r="P80" s="3">
        <v>81</v>
      </c>
      <c r="Q80" s="3">
        <f>MAX(0,(Q79+(AVERAGE(P$3:P80)-P80-$C$128)))</f>
        <v>0</v>
      </c>
      <c r="R80" s="3">
        <v>75</v>
      </c>
      <c r="S80" s="3">
        <f>MAX(0,(S79+(AVERAGE(R$3:R80)-R80-$C$128)))</f>
        <v>9.3236603880230806</v>
      </c>
      <c r="T80" s="3">
        <v>88</v>
      </c>
      <c r="U80" s="3">
        <f>MAX(0,(U79+(AVERAGE(T$3:T80)-T80-$C$128)))</f>
        <v>0</v>
      </c>
      <c r="V80" s="3">
        <v>83</v>
      </c>
      <c r="W80" s="3">
        <f>MAX(0,(W79+(AVERAGE(V$3:V80)-V80-$C$128)))</f>
        <v>13.093451941727071</v>
      </c>
      <c r="X80" s="3">
        <v>76</v>
      </c>
      <c r="Y80" s="3">
        <f>MAX(0,(Y79+(AVERAGE(X$3:X80)-X80-$C$128)))</f>
        <v>11.68283271358726</v>
      </c>
      <c r="Z80" s="3">
        <v>80</v>
      </c>
      <c r="AA80" s="3">
        <f>MAX(0,(AA79+(AVERAGE(Z$3:Z80)-Z80-$C$128)))</f>
        <v>2.2072767716394512</v>
      </c>
      <c r="AB80" s="3">
        <v>82</v>
      </c>
      <c r="AC80" s="3">
        <f>MAX(0,(AC79+(AVERAGE(AB$3:AB80)-AB80-$C$128)))</f>
        <v>0</v>
      </c>
      <c r="AD80" s="3">
        <v>89</v>
      </c>
      <c r="AE80" s="3">
        <f>MAX(0,(AE79+(AVERAGE(AD$3:AD80)-AD80-$C$128)))</f>
        <v>0</v>
      </c>
      <c r="AF80" s="3">
        <v>72</v>
      </c>
      <c r="AG80" s="3">
        <f>MAX(0,(AG79+(AVERAGE(AF$3:AF80)-AF80-$C$128)))</f>
        <v>51.200360997295689</v>
      </c>
      <c r="AH80" s="3">
        <v>86</v>
      </c>
      <c r="AI80" s="3">
        <f>MAX(0,(AI79+(AVERAGE(AH$3:AH80)-AH80-$C$128)))</f>
        <v>0</v>
      </c>
      <c r="AJ80" s="3">
        <v>89</v>
      </c>
      <c r="AK80" s="3">
        <f>MAX(0,(AK79+(AVERAGE(AJ$3:AJ80)-AJ80-$C$128)))</f>
        <v>0</v>
      </c>
      <c r="AL80" s="3">
        <v>86</v>
      </c>
      <c r="AM80" s="3">
        <f>MAX(0,(AM79+(AVERAGE(AL$3:AL80)-AL80-$C$128)))</f>
        <v>0</v>
      </c>
      <c r="AN80" s="3">
        <v>79</v>
      </c>
      <c r="AO80" s="3">
        <f>MAX(0,(AO79+(AVERAGE(AN$3:AN80)-AN80-$C$128)))</f>
        <v>20.608654207455636</v>
      </c>
      <c r="AP80" s="3">
        <f t="shared" si="2"/>
        <v>82.25</v>
      </c>
      <c r="AQ80" s="3">
        <f>MAX(0,(AQ79+(AVERAGE(AP$3:AP80)-AP80-$C$128)))</f>
        <v>0</v>
      </c>
      <c r="AR80" s="3">
        <f t="shared" si="1"/>
        <v>21</v>
      </c>
    </row>
    <row r="81" spans="1:44" x14ac:dyDescent="0.2">
      <c r="A81" s="6" t="d">
        <v>2018-09-17</v>
      </c>
      <c r="B81" s="5">
        <v>82</v>
      </c>
      <c r="C81" s="3">
        <f>MAX(0,(C80+(AVERAGE(B$3:B81)-B81-$C$128)))</f>
        <v>2.8215902718174499</v>
      </c>
      <c r="D81" s="3">
        <v>90</v>
      </c>
      <c r="E81" s="3">
        <f>MAX(0,(E80+(AVERAGE(D$3:D81)-D81-$C$128)))</f>
        <v>0</v>
      </c>
      <c r="F81" s="3">
        <v>87</v>
      </c>
      <c r="G81" s="3">
        <f>MAX(0,(G80+(AVERAGE(F$3:F81)-F81-$C$128)))</f>
        <v>0</v>
      </c>
      <c r="H81" s="3">
        <v>81</v>
      </c>
      <c r="I81" s="3">
        <f>MAX(0,(I80+(AVERAGE(H$3:H81)-H81-$C$128)))</f>
        <v>3.2130136507940481</v>
      </c>
      <c r="J81" s="3">
        <v>73</v>
      </c>
      <c r="K81" s="3">
        <f>MAX(0,(K80+(AVERAGE(J$3:J81)-J81-$C$128)))</f>
        <v>65.124178389338795</v>
      </c>
      <c r="L81" s="3">
        <v>81</v>
      </c>
      <c r="M81" s="3">
        <f>MAX(0,(M80+(AVERAGE(L$3:L81)-L81-$C$128)))</f>
        <v>3.0313403019349598</v>
      </c>
      <c r="N81" s="3">
        <v>86</v>
      </c>
      <c r="O81" s="3">
        <f>MAX(0,(O80+(AVERAGE(N$3:N81)-N81-$C$128)))</f>
        <v>0</v>
      </c>
      <c r="P81" s="3">
        <v>81</v>
      </c>
      <c r="Q81" s="3">
        <f>MAX(0,(Q80+(AVERAGE(P$3:P81)-P81-$C$128)))</f>
        <v>0</v>
      </c>
      <c r="R81" s="3">
        <v>80</v>
      </c>
      <c r="S81" s="3">
        <f>MAX(0,(S80+(AVERAGE(R$3:R81)-R81-$C$128)))</f>
        <v>7.8521081416901515</v>
      </c>
      <c r="T81" s="3">
        <v>86</v>
      </c>
      <c r="U81" s="3">
        <f>MAX(0,(U80+(AVERAGE(T$3:T81)-T81-$C$128)))</f>
        <v>0</v>
      </c>
      <c r="V81" s="3">
        <v>85</v>
      </c>
      <c r="W81" s="3">
        <f>MAX(0,(W80+(AVERAGE(V$3:V81)-V81-$C$128)))</f>
        <v>9.8624060245080685</v>
      </c>
      <c r="X81" s="3">
        <v>78</v>
      </c>
      <c r="Y81" s="3">
        <f>MAX(0,(Y80+(AVERAGE(X$3:X81)-X81-$C$128)))</f>
        <v>16.932799454596097</v>
      </c>
      <c r="Z81" s="3">
        <v>69</v>
      </c>
      <c r="AA81" s="3">
        <f>MAX(0,(AA80+(AVERAGE(Z$3:Z81)-Z81-$C$128)))</f>
        <v>13.5331928797369</v>
      </c>
      <c r="AB81" s="3">
        <v>73</v>
      </c>
      <c r="AC81" s="3">
        <f>MAX(0,(AC80+(AVERAGE(AB$3:AB81)-AB81-$C$128)))</f>
        <v>5.9841439561987118</v>
      </c>
      <c r="AD81" s="3">
        <v>95</v>
      </c>
      <c r="AE81" s="3">
        <f>MAX(0,(AE80+(AVERAGE(AD$3:AD81)-AD81-$C$128)))</f>
        <v>0</v>
      </c>
      <c r="AF81" s="3">
        <v>79</v>
      </c>
      <c r="AG81" s="3">
        <f>MAX(0,(AG80+(AVERAGE(AF$3:AF81)-AF81-$C$128)))</f>
        <v>56.22247963703871</v>
      </c>
      <c r="AH81" s="3">
        <v>83</v>
      </c>
      <c r="AI81" s="3">
        <f>MAX(0,(AI80+(AVERAGE(AH$3:AH81)-AH81-$C$128)))</f>
        <v>0</v>
      </c>
      <c r="AJ81" s="3">
        <v>79</v>
      </c>
      <c r="AK81" s="3">
        <f>MAX(0,(AK80+(AVERAGE(AJ$3:AJ81)-AJ81-$C$128)))</f>
        <v>0</v>
      </c>
      <c r="AL81" s="3">
        <v>86</v>
      </c>
      <c r="AM81" s="3">
        <f>MAX(0,(AM80+(AVERAGE(AL$3:AL81)-AL81-$C$128)))</f>
        <v>0</v>
      </c>
      <c r="AN81" s="3">
        <v>83</v>
      </c>
      <c r="AO81" s="3">
        <f>MAX(0,(AO80+(AVERAGE(AN$3:AN81)-AN81-$C$128)))</f>
        <v>19.200393100363211</v>
      </c>
      <c r="AP81" s="3">
        <f t="shared" si="2"/>
        <v>81.849999999999994</v>
      </c>
      <c r="AQ81" s="3">
        <f>MAX(0,(AQ80+(AVERAGE(AP$3:AP81)-AP81-$C$128)))</f>
        <v>0</v>
      </c>
      <c r="AR81" s="3">
        <f t="shared" si="1"/>
        <v>21</v>
      </c>
    </row>
    <row r="82" spans="1:44" x14ac:dyDescent="0.2">
      <c r="A82" s="6" t="d">
        <v>2018-09-18</v>
      </c>
      <c r="B82" s="5">
        <v>78</v>
      </c>
      <c r="C82" s="3">
        <f>MAX(0,(C81+(AVERAGE(B$3:B82)-B82-$C$128)))</f>
        <v>6.4975063799148938</v>
      </c>
      <c r="D82" s="3">
        <v>88</v>
      </c>
      <c r="E82" s="3">
        <f>MAX(0,(E81+(AVERAGE(D$3:D82)-D82-$C$128)))</f>
        <v>0</v>
      </c>
      <c r="F82" s="3">
        <v>82</v>
      </c>
      <c r="G82" s="3">
        <f>MAX(0,(G81+(AVERAGE(F$3:F82)-F82-$C$128)))</f>
        <v>0</v>
      </c>
      <c r="H82" s="3">
        <v>82</v>
      </c>
      <c r="I82" s="3">
        <f>MAX(0,(I81+(AVERAGE(H$3:H82)-H82-$C$128)))</f>
        <v>3.6764297588915005</v>
      </c>
      <c r="J82" s="3">
        <v>73</v>
      </c>
      <c r="K82" s="3">
        <f>MAX(0,(K81+(AVERAGE(J$3:J82)-J82-$C$128)))</f>
        <v>74.07509449743624</v>
      </c>
      <c r="L82" s="3">
        <v>81</v>
      </c>
      <c r="M82" s="3">
        <f>MAX(0,(M81+(AVERAGE(L$3:L82)-L82-$C$128)))</f>
        <v>1.2322564100324094</v>
      </c>
      <c r="N82" s="3">
        <v>81</v>
      </c>
      <c r="O82" s="3">
        <f>MAX(0,(O81+(AVERAGE(N$3:N82)-N82-$C$128)))</f>
        <v>1.2259161080974552</v>
      </c>
      <c r="P82" s="3">
        <v>81</v>
      </c>
      <c r="Q82" s="3">
        <f>MAX(0,(Q81+(AVERAGE(P$3:P82)-P82-$C$128)))</f>
        <v>0</v>
      </c>
      <c r="R82" s="3">
        <v>79</v>
      </c>
      <c r="S82" s="3">
        <f>MAX(0,(S81+(AVERAGE(R$3:R82)-R82-$C$128)))</f>
        <v>7.303024249787601</v>
      </c>
      <c r="T82" s="3">
        <v>88</v>
      </c>
      <c r="U82" s="3">
        <f>MAX(0,(U81+(AVERAGE(T$3:T82)-T82-$C$128)))</f>
        <v>0</v>
      </c>
      <c r="V82" s="3">
        <v>85</v>
      </c>
      <c r="W82" s="3">
        <f>MAX(0,(W81+(AVERAGE(V$3:V82)-V82-$C$128)))</f>
        <v>6.5883221326055237</v>
      </c>
      <c r="X82" s="3">
        <v>79</v>
      </c>
      <c r="Y82" s="3">
        <f>MAX(0,(Y81+(AVERAGE(X$3:X82)-X82-$C$128)))</f>
        <v>21.04621556269354</v>
      </c>
      <c r="Z82" s="3">
        <v>82</v>
      </c>
      <c r="AA82" s="3">
        <f>MAX(0,(AA81+(AVERAGE(Z$3:Z82)-Z82-$C$128)))</f>
        <v>11.79660898783435</v>
      </c>
      <c r="AB82" s="3">
        <v>80</v>
      </c>
      <c r="AC82" s="3">
        <f>MAX(0,(AC81+(AVERAGE(AB$3:AB82)-AB82-$C$128)))</f>
        <v>4.897560064296167</v>
      </c>
      <c r="AD82" s="3">
        <v>93</v>
      </c>
      <c r="AE82" s="3">
        <f>MAX(0,(AE81+(AVERAGE(AD$3:AD82)-AD82-$C$128)))</f>
        <v>0</v>
      </c>
      <c r="AF82" s="3">
        <v>77</v>
      </c>
      <c r="AG82" s="3">
        <f>MAX(0,(AG81+(AVERAGE(AF$3:AF82)-AF82-$C$128)))</f>
        <v>63.073395745136168</v>
      </c>
      <c r="AH82" s="3">
        <v>79</v>
      </c>
      <c r="AI82" s="3">
        <f>MAX(0,(AI81+(AVERAGE(AH$3:AH82)-AH82-$C$128)))</f>
        <v>3.7759161080974524</v>
      </c>
      <c r="AJ82" s="3">
        <v>78</v>
      </c>
      <c r="AK82" s="3">
        <f>MAX(0,(AK81+(AVERAGE(AJ$3:AJ82)-AJ82-$C$128)))</f>
        <v>0.65091610809745237</v>
      </c>
      <c r="AL82" s="3">
        <v>85</v>
      </c>
      <c r="AM82" s="3">
        <f>MAX(0,(AM81+(AVERAGE(AL$3:AL82)-AL82-$C$128)))</f>
        <v>0</v>
      </c>
      <c r="AN82" s="3">
        <v>83</v>
      </c>
      <c r="AO82" s="3">
        <f>MAX(0,(AO81+(AVERAGE(AN$3:AN82)-AN82-$C$128)))</f>
        <v>17.726309208460663</v>
      </c>
      <c r="AP82" s="3">
        <f t="shared" si="2"/>
        <v>81.7</v>
      </c>
      <c r="AQ82" s="3">
        <f>MAX(0,(AQ81+(AVERAGE(AP$3:AP82)-AP82-$C$128)))</f>
        <v>0</v>
      </c>
      <c r="AR82" s="3">
        <f t="shared" si="1"/>
        <v>21</v>
      </c>
    </row>
    <row r="83" spans="1:44" x14ac:dyDescent="0.2">
      <c r="A83" s="6" t="d">
        <v>2018-09-19</v>
      </c>
      <c r="B83" s="5">
        <v>79</v>
      </c>
      <c r="C83" s="3">
        <f>MAX(0,(C82+(AVERAGE(B$3:B83)-B83-$C$128)))</f>
        <v>9.057990389246914</v>
      </c>
      <c r="D83" s="3">
        <v>91</v>
      </c>
      <c r="E83" s="3">
        <f>MAX(0,(E82+(AVERAGE(D$3:D83)-D83-$C$128)))</f>
        <v>0</v>
      </c>
      <c r="F83" s="3">
        <v>80</v>
      </c>
      <c r="G83" s="3">
        <f>MAX(0,(G82+(AVERAGE(F$3:F83)-F83-$C$128)))</f>
        <v>0.85678030562830987</v>
      </c>
      <c r="H83" s="3">
        <v>79</v>
      </c>
      <c r="I83" s="3">
        <f>MAX(0,(I82+(AVERAGE(H$3:H83)-H83-$C$128)))</f>
        <v>7.0146915460012913</v>
      </c>
      <c r="J83" s="3">
        <v>84</v>
      </c>
      <c r="K83" s="3">
        <f>MAX(0,(K82+(AVERAGE(J$3:J83)-J83-$C$128)))</f>
        <v>71.968911840101583</v>
      </c>
      <c r="L83" s="3">
        <v>82</v>
      </c>
      <c r="M83" s="3">
        <f>MAX(0,(M82+(AVERAGE(L$3:L83)-L83-$C$128)))</f>
        <v>0</v>
      </c>
      <c r="N83" s="3">
        <v>80</v>
      </c>
      <c r="O83" s="3">
        <f>MAX(0,(O82+(AVERAGE(N$3:N83)-N83-$C$128)))</f>
        <v>3.3419556729850317</v>
      </c>
      <c r="P83" s="3">
        <v>84</v>
      </c>
      <c r="Q83" s="3">
        <f>MAX(0,(Q82+(AVERAGE(P$3:P83)-P83-$C$128)))</f>
        <v>0</v>
      </c>
      <c r="R83" s="3">
        <v>78</v>
      </c>
      <c r="S83" s="3">
        <f>MAX(0,(S82+(AVERAGE(R$3:R83)-R83-$C$128)))</f>
        <v>7.6659773949220886</v>
      </c>
      <c r="T83" s="3">
        <v>90</v>
      </c>
      <c r="U83" s="3">
        <f>MAX(0,(U82+(AVERAGE(T$3:T83)-T83-$C$128)))</f>
        <v>0</v>
      </c>
      <c r="V83" s="3">
        <v>79</v>
      </c>
      <c r="W83" s="3">
        <f>MAX(0,(W82+(AVERAGE(V$3:V83)-V83-$C$128)))</f>
        <v>9.1981888579869224</v>
      </c>
      <c r="X83" s="3">
        <v>82</v>
      </c>
      <c r="Y83" s="3">
        <f>MAX(0,(Y82+(AVERAGE(X$3:X83)-X83-$C$128)))</f>
        <v>22.063489695482343</v>
      </c>
      <c r="Z83" s="3">
        <v>81</v>
      </c>
      <c r="AA83" s="3">
        <f>MAX(0,(AA82+(AVERAGE(Z$3:Z83)-Z83-$C$128)))</f>
        <v>10.986722626796002</v>
      </c>
      <c r="AB83" s="3">
        <v>74</v>
      </c>
      <c r="AC83" s="3">
        <f>MAX(0,(AC82+(AVERAGE(AB$3:AB83)-AB83-$C$128)))</f>
        <v>9.6679206168380603</v>
      </c>
      <c r="AD83" s="3">
        <v>92</v>
      </c>
      <c r="AE83" s="3">
        <f>MAX(0,(AE82+(AVERAGE(AD$3:AD83)-AD83-$C$128)))</f>
        <v>0</v>
      </c>
      <c r="AF83" s="3">
        <v>77</v>
      </c>
      <c r="AG83" s="3">
        <f>MAX(0,(AG82+(AVERAGE(AF$3:AF83)-AF83-$C$128)))</f>
        <v>69.757336544591638</v>
      </c>
      <c r="AH83" s="3">
        <v>81</v>
      </c>
      <c r="AI83" s="3">
        <f>MAX(0,(AI82+(AVERAGE(AH$3:AH83)-AH83-$C$128)))</f>
        <v>5.447511228540586</v>
      </c>
      <c r="AJ83" s="3">
        <v>84</v>
      </c>
      <c r="AK83" s="3">
        <f>MAX(0,(AK82+(AVERAGE(AJ$3:AJ83)-AJ83-$C$128)))</f>
        <v>0</v>
      </c>
      <c r="AL83" s="3">
        <v>84</v>
      </c>
      <c r="AM83" s="3">
        <f>MAX(0,(AM82+(AVERAGE(AL$3:AL83)-AL83-$C$128)))</f>
        <v>0</v>
      </c>
      <c r="AN83" s="3">
        <v>87</v>
      </c>
      <c r="AO83" s="3">
        <f>MAX(0,(AO82+(AVERAGE(AN$3:AN83)-AN83-$C$128)))</f>
        <v>12.237410501743302</v>
      </c>
      <c r="AP83" s="3">
        <f t="shared" si="2"/>
        <v>82.4</v>
      </c>
      <c r="AQ83" s="3">
        <f>MAX(0,(AQ82+(AVERAGE(AP$3:AP83)-AP83-$C$128)))</f>
        <v>0</v>
      </c>
      <c r="AR83" s="3">
        <f t="shared" si="1"/>
        <v>21</v>
      </c>
    </row>
    <row r="84" spans="1:44" x14ac:dyDescent="0.2">
      <c r="A84" s="6" t="d">
        <v>2018-09-20</v>
      </c>
      <c r="B84" s="5">
        <v>79</v>
      </c>
      <c r="C84" s="3">
        <f>MAX(0,(C83+(AVERAGE(B$3:B84)-B84-$C$128)))</f>
        <v>11.505857716856561</v>
      </c>
      <c r="D84" s="3">
        <v>95</v>
      </c>
      <c r="E84" s="3">
        <f>MAX(0,(E83+(AVERAGE(D$3:D84)-D84-$C$128)))</f>
        <v>0</v>
      </c>
      <c r="F84" s="3">
        <v>82</v>
      </c>
      <c r="G84" s="3">
        <f>MAX(0,(G83+(AVERAGE(F$3:F84)-F84-$C$128)))</f>
        <v>0</v>
      </c>
      <c r="H84" s="3">
        <v>68</v>
      </c>
      <c r="I84" s="3">
        <f>MAX(0,(I83+(AVERAGE(H$3:H84)-H84-$C$128)))</f>
        <v>21.096705215074344</v>
      </c>
      <c r="J84" s="3">
        <v>87</v>
      </c>
      <c r="K84" s="3">
        <f>MAX(0,(K83+(AVERAGE(J$3:J84)-J84-$C$128)))</f>
        <v>66.843608436003905</v>
      </c>
      <c r="L84" s="3">
        <v>84</v>
      </c>
      <c r="M84" s="3">
        <f>MAX(0,(M83+(AVERAGE(L$3:L84)-L84-$C$128)))</f>
        <v>0</v>
      </c>
      <c r="N84" s="3">
        <v>86</v>
      </c>
      <c r="O84" s="3">
        <f>MAX(0,(O83+(AVERAGE(N$3:N84)-N84-$C$128)))</f>
        <v>0</v>
      </c>
      <c r="P84" s="3">
        <v>87</v>
      </c>
      <c r="Q84" s="3">
        <f>MAX(0,(Q83+(AVERAGE(P$3:P84)-P84-$C$128)))</f>
        <v>0</v>
      </c>
      <c r="R84" s="3">
        <v>73</v>
      </c>
      <c r="S84" s="3">
        <f>MAX(0,(S83+(AVERAGE(R$3:R84)-R84-$C$128)))</f>
        <v>12.882137405458563</v>
      </c>
      <c r="T84" s="3">
        <v>90</v>
      </c>
      <c r="U84" s="3">
        <f>MAX(0,(U83+(AVERAGE(T$3:T84)-T84-$C$128)))</f>
        <v>0</v>
      </c>
      <c r="V84" s="3">
        <v>73</v>
      </c>
      <c r="W84" s="3">
        <f>MAX(0,(W83+(AVERAGE(V$3:V84)-V84-$C$128)))</f>
        <v>17.621665941694125</v>
      </c>
      <c r="X84" s="3">
        <v>81</v>
      </c>
      <c r="Y84" s="3">
        <f>MAX(0,(Y83+(AVERAGE(X$3:X84)-X84-$C$128)))</f>
        <v>23.974771657238321</v>
      </c>
      <c r="Z84" s="3">
        <v>79</v>
      </c>
      <c r="AA84" s="3">
        <f>MAX(0,(AA83+(AVERAGE(Z$3:Z84)-Z84-$C$128)))</f>
        <v>12.080931417820278</v>
      </c>
      <c r="AB84" s="3">
        <v>81</v>
      </c>
      <c r="AC84" s="3">
        <f>MAX(0,(AC83+(AVERAGE(AB$3:AB84)-AB84-$C$128)))</f>
        <v>7.3840806273745345</v>
      </c>
      <c r="AD84" s="3">
        <v>96</v>
      </c>
      <c r="AE84" s="3">
        <f>MAX(0,(AE83+(AVERAGE(AD$3:AD84)-AD84-$C$128)))</f>
        <v>0</v>
      </c>
      <c r="AF84" s="3">
        <v>82</v>
      </c>
      <c r="AG84" s="3">
        <f>MAX(0,(AG83+(AVERAGE(AF$3:AF84)-AF84-$C$128)))</f>
        <v>71.339350213664687</v>
      </c>
      <c r="AH84" s="3">
        <v>79</v>
      </c>
      <c r="AI84" s="3">
        <f>MAX(0,(AI83+(AVERAGE(AH$3:AH84)-AH84-$C$128)))</f>
        <v>8.9929395317599869</v>
      </c>
      <c r="AJ84" s="3">
        <v>86</v>
      </c>
      <c r="AK84" s="3">
        <f>MAX(0,(AK83+(AVERAGE(AJ$3:AJ84)-AJ84-$C$128)))</f>
        <v>0</v>
      </c>
      <c r="AL84" s="3">
        <v>83</v>
      </c>
      <c r="AM84" s="3">
        <f>MAX(0,(AM83+(AVERAGE(AL$3:AL84)-AL84-$C$128)))</f>
        <v>0</v>
      </c>
      <c r="AN84" s="3">
        <v>89</v>
      </c>
      <c r="AO84" s="3">
        <f>MAX(0,(AO83+(AVERAGE(AN$3:AN84)-AN84-$C$128)))</f>
        <v>4.7584485610602565</v>
      </c>
      <c r="AP84" s="3">
        <f t="shared" si="2"/>
        <v>83</v>
      </c>
      <c r="AQ84" s="3">
        <f>MAX(0,(AQ83+(AVERAGE(AP$3:AP84)-AP84-$C$128)))</f>
        <v>0</v>
      </c>
      <c r="AR84" s="3">
        <f t="shared" si="1"/>
        <v>21</v>
      </c>
    </row>
    <row r="85" spans="1:44" x14ac:dyDescent="0.2">
      <c r="A85" s="6" t="d">
        <v>2018-09-21</v>
      </c>
      <c r="B85" s="5">
        <v>78</v>
      </c>
      <c r="C85" s="3">
        <f>MAX(0,(C84+(AVERAGE(B$3:B85)-B85-$C$128)))</f>
        <v>14.831773824954009</v>
      </c>
      <c r="D85" s="3">
        <v>89</v>
      </c>
      <c r="E85" s="3">
        <f>MAX(0,(E84+(AVERAGE(D$3:D85)-D85-$C$128)))</f>
        <v>0</v>
      </c>
      <c r="F85" s="3">
        <v>82</v>
      </c>
      <c r="G85" s="3">
        <f>MAX(0,(G84+(AVERAGE(F$3:F85)-F85-$C$128)))</f>
        <v>0</v>
      </c>
      <c r="H85" s="3">
        <v>79</v>
      </c>
      <c r="I85" s="3">
        <f>MAX(0,(I84+(AVERAGE(H$3:H85)-H85-$C$128)))</f>
        <v>24.061175540039269</v>
      </c>
      <c r="J85" s="3">
        <v>77</v>
      </c>
      <c r="K85" s="3">
        <f>MAX(0,(K84+(AVERAGE(J$3:J85)-J85-$C$128)))</f>
        <v>71.579163098318219</v>
      </c>
      <c r="L85" s="3">
        <v>86</v>
      </c>
      <c r="M85" s="3">
        <f>MAX(0,(M84+(AVERAGE(L$3:L85)-L85-$C$128)))</f>
        <v>0</v>
      </c>
      <c r="N85" s="3">
        <v>84</v>
      </c>
      <c r="O85" s="3">
        <f>MAX(0,(O84+(AVERAGE(N$3:N85)-N85-$C$128)))</f>
        <v>0</v>
      </c>
      <c r="P85" s="3">
        <v>82</v>
      </c>
      <c r="Q85" s="3">
        <f>MAX(0,(Q84+(AVERAGE(P$3:P85)-P85-$C$128)))</f>
        <v>0</v>
      </c>
      <c r="R85" s="3">
        <v>75</v>
      </c>
      <c r="S85" s="3">
        <f>MAX(0,(S84+(AVERAGE(R$3:R85)-R85-$C$128)))</f>
        <v>15.979137850905406</v>
      </c>
      <c r="T85" s="3">
        <v>90</v>
      </c>
      <c r="U85" s="3">
        <f>MAX(0,(U84+(AVERAGE(T$3:T85)-T85-$C$128)))</f>
        <v>0</v>
      </c>
      <c r="V85" s="3">
        <v>75</v>
      </c>
      <c r="W85" s="3">
        <f>MAX(0,(W84+(AVERAGE(V$3:V85)-V85-$C$128)))</f>
        <v>23.887341085936153</v>
      </c>
      <c r="X85" s="3">
        <v>78</v>
      </c>
      <c r="Y85" s="3">
        <f>MAX(0,(Y84+(AVERAGE(X$3:X85)-X85-$C$128)))</f>
        <v>28.746470897865894</v>
      </c>
      <c r="Z85" s="3">
        <v>75</v>
      </c>
      <c r="AA85" s="3">
        <f>MAX(0,(AA84+(AVERAGE(Z$3:Z85)-Z85-$C$128)))</f>
        <v>17.033353550014112</v>
      </c>
      <c r="AB85" s="3">
        <v>79</v>
      </c>
      <c r="AC85" s="3">
        <f>MAX(0,(AC84+(AVERAGE(AB$3:AB85)-AB85-$C$128)))</f>
        <v>7.0232497475201772</v>
      </c>
      <c r="AD85" s="3">
        <v>95</v>
      </c>
      <c r="AE85" s="3">
        <f>MAX(0,(AE84+(AVERAGE(AD$3:AD85)-AD85-$C$128)))</f>
        <v>0</v>
      </c>
      <c r="AF85" s="3">
        <v>86</v>
      </c>
      <c r="AG85" s="3">
        <f>MAX(0,(AG84+(AVERAGE(AF$3:AF85)-AF85-$C$128)))</f>
        <v>68.87008559887056</v>
      </c>
      <c r="AH85" s="3">
        <v>85</v>
      </c>
      <c r="AI85" s="3">
        <f>MAX(0,(AI84+(AVERAGE(AH$3:AH85)-AH85-$C$128)))</f>
        <v>6.4875303386526229</v>
      </c>
      <c r="AJ85" s="3">
        <v>73</v>
      </c>
      <c r="AK85" s="3">
        <f>MAX(0,(AK84+(AVERAGE(AJ$3:AJ85)-AJ85-$C$128)))</f>
        <v>5.4945908068926359</v>
      </c>
      <c r="AL85" s="3">
        <v>87</v>
      </c>
      <c r="AM85" s="3">
        <f>MAX(0,(AM84+(AVERAGE(AL$3:AL85)-AL85-$C$128)))</f>
        <v>0</v>
      </c>
      <c r="AN85" s="3">
        <v>77</v>
      </c>
      <c r="AO85" s="3">
        <f>MAX(0,(AO84+(AVERAGE(AN$3:AN85)-AN85-$C$128)))</f>
        <v>9.1446056330131267</v>
      </c>
      <c r="AP85" s="3">
        <f t="shared" si="2"/>
        <v>81.599999999999994</v>
      </c>
      <c r="AQ85" s="3">
        <f>MAX(0,(AQ84+(AVERAGE(AP$3:AP85)-AP85-$C$128)))</f>
        <v>0</v>
      </c>
      <c r="AR85" s="3">
        <f t="shared" si="1"/>
        <v>21</v>
      </c>
    </row>
    <row r="86" spans="1:44" x14ac:dyDescent="0.2">
      <c r="A86" s="6" t="d">
        <v>2018-09-22</v>
      </c>
      <c r="B86" s="5">
        <v>81</v>
      </c>
      <c r="C86" s="3">
        <f>MAX(0,(C85+(AVERAGE(B$3:B86)-B86-$C$128)))</f>
        <v>15.074356599718129</v>
      </c>
      <c r="D86" s="3">
        <v>70</v>
      </c>
      <c r="E86" s="3">
        <f>MAX(0,(E85+(AVERAGE(D$3:D86)-D86-$C$128)))</f>
        <v>9.7544875366688792</v>
      </c>
      <c r="F86" s="3">
        <v>88</v>
      </c>
      <c r="G86" s="3">
        <f>MAX(0,(G85+(AVERAGE(F$3:F86)-F86-$C$128)))</f>
        <v>0</v>
      </c>
      <c r="H86" s="3">
        <v>72</v>
      </c>
      <c r="I86" s="3">
        <f>MAX(0,(I85+(AVERAGE(H$3:H86)-H86-$C$128)))</f>
        <v>33.827567838612907</v>
      </c>
      <c r="J86" s="3">
        <v>73</v>
      </c>
      <c r="K86" s="3">
        <f>MAX(0,(K85+(AVERAGE(J$3:J86)-J86-$C$128)))</f>
        <v>80.131269682606145</v>
      </c>
      <c r="L86" s="3">
        <v>87</v>
      </c>
      <c r="M86" s="3">
        <f>MAX(0,(M85+(AVERAGE(L$3:L86)-L86-$C$128)))</f>
        <v>0</v>
      </c>
      <c r="N86" s="3">
        <v>77</v>
      </c>
      <c r="O86" s="3">
        <f>MAX(0,(O85+(AVERAGE(N$3:N86)-N86-$C$128)))</f>
        <v>4.8854399176212597</v>
      </c>
      <c r="P86" s="3">
        <v>75</v>
      </c>
      <c r="Q86" s="3">
        <f>MAX(0,(Q85+(AVERAGE(P$3:P86)-P86-$C$128)))</f>
        <v>3.4211542033355515</v>
      </c>
      <c r="R86" s="3">
        <v>80</v>
      </c>
      <c r="S86" s="3">
        <f>MAX(0,(S85+(AVERAGE(R$3:R86)-R86-$C$128)))</f>
        <v>14.019339673288563</v>
      </c>
      <c r="T86" s="3">
        <v>86</v>
      </c>
      <c r="U86" s="3">
        <f>MAX(0,(U85+(AVERAGE(T$3:T86)-T86-$C$128)))</f>
        <v>0</v>
      </c>
      <c r="V86" s="3">
        <v>82</v>
      </c>
      <c r="W86" s="3">
        <f>MAX(0,(W85+(AVERAGE(V$3:V86)-V86-$C$128)))</f>
        <v>23.082304813081223</v>
      </c>
      <c r="X86" s="3">
        <v>86</v>
      </c>
      <c r="Y86" s="3">
        <f>MAX(0,(Y85+(AVERAGE(X$3:X86)-X86-$C$128)))</f>
        <v>25.477148910725241</v>
      </c>
      <c r="Z86" s="3">
        <v>84</v>
      </c>
      <c r="AA86" s="3">
        <f>MAX(0,(AA85+(AVERAGE(Z$3:Z86)-Z86-$C$128)))</f>
        <v>12.954507753349663</v>
      </c>
      <c r="AB86" s="3">
        <v>84</v>
      </c>
      <c r="AC86" s="3">
        <f>MAX(0,(AC85+(AVERAGE(AB$3:AB86)-AB86-$C$128)))</f>
        <v>1.6467849032366777</v>
      </c>
      <c r="AD86" s="3">
        <v>92</v>
      </c>
      <c r="AE86" s="3">
        <f>MAX(0,(AE85+(AVERAGE(AD$3:AD86)-AD86-$C$128)))</f>
        <v>0</v>
      </c>
      <c r="AF86" s="3">
        <v>80</v>
      </c>
      <c r="AG86" s="3">
        <f>MAX(0,(AG85+(AVERAGE(AF$3:AF86)-AF86-$C$128)))</f>
        <v>72.279335040301333</v>
      </c>
      <c r="AH86" s="3">
        <v>87</v>
      </c>
      <c r="AI86" s="3">
        <f>MAX(0,(AI85+(AVERAGE(AH$3:AH86)-AH86-$C$128)))</f>
        <v>1.9563035896072112</v>
      </c>
      <c r="AJ86" s="3">
        <v>82</v>
      </c>
      <c r="AK86" s="3">
        <f>MAX(0,(AK85+(AVERAGE(AJ$3:AJ86)-AJ86-$C$128)))</f>
        <v>1.951459295942465</v>
      </c>
      <c r="AL86" s="3">
        <v>82</v>
      </c>
      <c r="AM86" s="3">
        <f>MAX(0,(AM85+(AVERAGE(AL$3:AL86)-AL86-$C$128)))</f>
        <v>0</v>
      </c>
      <c r="AN86" s="3">
        <v>76</v>
      </c>
      <c r="AO86" s="3">
        <f>MAX(0,(AO85+(AVERAGE(AN$3:AN86)-AN86-$C$128)))</f>
        <v>14.387188407777248</v>
      </c>
      <c r="AP86" s="3">
        <f t="shared" si="2"/>
        <v>81.2</v>
      </c>
      <c r="AQ86" s="3">
        <f>MAX(0,(AQ85+(AVERAGE(AP$3:AP86)-AP86-$C$128)))</f>
        <v>0</v>
      </c>
      <c r="AR86" s="3">
        <f t="shared" si="1"/>
        <v>21</v>
      </c>
    </row>
    <row r="87" spans="1:44" x14ac:dyDescent="0.2">
      <c r="A87" s="6" t="d">
        <v>2018-09-23</v>
      </c>
      <c r="B87" s="5">
        <v>84</v>
      </c>
      <c r="C87" s="3">
        <f>MAX(0,(C86+(AVERAGE(B$3:B87)-B87-$C$128)))</f>
        <v>12.2708609431097</v>
      </c>
      <c r="D87" s="3">
        <v>80</v>
      </c>
      <c r="E87" s="3">
        <f>MAX(0,(E86+(AVERAGE(D$3:D87)-D87-$C$128)))</f>
        <v>9.433344821236922</v>
      </c>
      <c r="F87" s="3">
        <v>84</v>
      </c>
      <c r="G87" s="3">
        <f>MAX(0,(G86+(AVERAGE(F$3:F87)-F87-$C$128)))</f>
        <v>0</v>
      </c>
      <c r="H87" s="3">
        <v>75</v>
      </c>
      <c r="I87" s="3">
        <f>MAX(0,(I86+(AVERAGE(H$3:H87)-H87-$C$128)))</f>
        <v>40.435836887886829</v>
      </c>
      <c r="J87" s="3">
        <v>81</v>
      </c>
      <c r="K87" s="3">
        <f>MAX(0,(K86+(AVERAGE(J$3:J87)-J87-$C$128)))</f>
        <v>80.598362261291825</v>
      </c>
      <c r="L87" s="3">
        <v>88</v>
      </c>
      <c r="M87" s="3">
        <f>MAX(0,(M86+(AVERAGE(L$3:L87)-L87-$C$128)))</f>
        <v>0</v>
      </c>
      <c r="N87" s="3">
        <v>82</v>
      </c>
      <c r="O87" s="3">
        <f>MAX(0,(O86+(AVERAGE(N$3:N87)-N87-$C$128)))</f>
        <v>4.6937089668951817</v>
      </c>
      <c r="P87" s="3">
        <v>81</v>
      </c>
      <c r="Q87" s="3">
        <f>MAX(0,(Q86+(AVERAGE(P$3:P87)-P87-$C$128)))</f>
        <v>0.79412913496241266</v>
      </c>
      <c r="R87" s="3">
        <v>84</v>
      </c>
      <c r="S87" s="3">
        <f>MAX(0,(S86+(AVERAGE(R$3:R87)-R87-$C$128)))</f>
        <v>8.0511381343271857</v>
      </c>
      <c r="T87" s="3">
        <v>87</v>
      </c>
      <c r="U87" s="3">
        <f>MAX(0,(U86+(AVERAGE(T$3:T87)-T87-$C$128)))</f>
        <v>0</v>
      </c>
      <c r="V87" s="3">
        <v>86</v>
      </c>
      <c r="W87" s="3">
        <f>MAX(0,(W86+(AVERAGE(V$3:V87)-V87-$C$128)))</f>
        <v>18.25527974470808</v>
      </c>
      <c r="X87" s="3">
        <v>83</v>
      </c>
      <c r="Y87" s="3">
        <f>MAX(0,(Y86+(AVERAGE(X$3:X87)-X87-$C$128)))</f>
        <v>25.132476783528571</v>
      </c>
      <c r="Z87" s="3">
        <v>82</v>
      </c>
      <c r="AA87" s="3">
        <f>MAX(0,(AA86+(AVERAGE(Z$3:Z87)-Z87-$C$128)))</f>
        <v>10.821600332035352</v>
      </c>
      <c r="AB87" s="3">
        <v>83</v>
      </c>
      <c r="AC87" s="3">
        <f>MAX(0,(AC86+(AVERAGE(AB$3:AB87)-AB87-$C$128)))</f>
        <v>0</v>
      </c>
      <c r="AD87" s="3">
        <v>91</v>
      </c>
      <c r="AE87" s="3">
        <f>MAX(0,(AE86+(AVERAGE(AD$3:AD87)-AD87-$C$128)))</f>
        <v>0</v>
      </c>
      <c r="AF87" s="3">
        <v>83</v>
      </c>
      <c r="AG87" s="3">
        <f>MAX(0,(AG86+(AVERAGE(AF$3:AF87)-AF87-$C$128)))</f>
        <v>72.605251148398779</v>
      </c>
      <c r="AH87" s="3">
        <v>81</v>
      </c>
      <c r="AI87" s="3">
        <f>MAX(0,(AI86+(AVERAGE(AH$3:AH87)-AH87-$C$128)))</f>
        <v>3.3292785212340723</v>
      </c>
      <c r="AJ87" s="3">
        <v>82</v>
      </c>
      <c r="AK87" s="3">
        <f>MAX(0,(AK86+(AVERAGE(AJ$3:AJ87)-AJ87-$C$128)))</f>
        <v>0</v>
      </c>
      <c r="AL87" s="3">
        <v>77</v>
      </c>
      <c r="AM87" s="3">
        <f>MAX(0,(AM86+(AVERAGE(AL$3:AL87)-AL87-$C$128)))</f>
        <v>3.3259161080974495</v>
      </c>
      <c r="AN87" s="3">
        <v>81</v>
      </c>
      <c r="AO87" s="3">
        <f>MAX(0,(AO86+(AVERAGE(AN$3:AN87)-AN87-$C$128)))</f>
        <v>14.548398633521749</v>
      </c>
      <c r="AP87" s="3">
        <f t="shared" si="2"/>
        <v>82.75</v>
      </c>
      <c r="AQ87" s="3">
        <f>MAX(0,(AQ86+(AVERAGE(AP$3:AP87)-AP87-$C$128)))</f>
        <v>0</v>
      </c>
      <c r="AR87" s="3">
        <f t="shared" si="1"/>
        <v>21</v>
      </c>
    </row>
    <row r="88" spans="1:44" x14ac:dyDescent="0.2">
      <c r="A88" s="6" t="d">
        <v>2018-09-24</v>
      </c>
      <c r="B88" s="5">
        <v>84</v>
      </c>
      <c r="C88" s="3">
        <f>MAX(0,(C87+(AVERAGE(B$3:B88)-B88-$C$128)))</f>
        <v>9.4223584465559824</v>
      </c>
      <c r="D88" s="3">
        <v>82</v>
      </c>
      <c r="E88" s="3">
        <f>MAX(0,(E87+(AVERAGE(D$3:D88)-D88-$C$128)))</f>
        <v>7.0615865107297227</v>
      </c>
      <c r="F88" s="3">
        <v>81</v>
      </c>
      <c r="G88" s="3">
        <f>MAX(0,(G87+(AVERAGE(F$3:F88)-F88-$C$128)))</f>
        <v>0</v>
      </c>
      <c r="H88" s="3">
        <v>78</v>
      </c>
      <c r="I88" s="3">
        <f>MAX(0,(I87+(AVERAGE(H$3:H88)-H88-$C$128)))</f>
        <v>43.924543693658705</v>
      </c>
      <c r="J88" s="3">
        <v>84</v>
      </c>
      <c r="K88" s="3">
        <f>MAX(0,(K87+(AVERAGE(J$3:J88)-J88-$C$128)))</f>
        <v>78.017301625203217</v>
      </c>
      <c r="L88" s="3">
        <v>69</v>
      </c>
      <c r="M88" s="3">
        <f>MAX(0,(M87+(AVERAGE(L$3:L88)-L88-$C$128)))</f>
        <v>9.9770788987951171</v>
      </c>
      <c r="N88" s="3">
        <v>73</v>
      </c>
      <c r="O88" s="3">
        <f>MAX(0,(O87+(AVERAGE(N$3:N88)-N88-$C$128)))</f>
        <v>13.321950656387981</v>
      </c>
      <c r="P88" s="3">
        <v>80</v>
      </c>
      <c r="Q88" s="3">
        <f>MAX(0,(Q87+(AVERAGE(P$3:P88)-P88-$C$128)))</f>
        <v>0</v>
      </c>
      <c r="R88" s="3">
        <v>82</v>
      </c>
      <c r="S88" s="3">
        <f>MAX(0,(S87+(AVERAGE(R$3:R88)-R88-$C$128)))</f>
        <v>4.051472847075801</v>
      </c>
      <c r="T88" s="3">
        <v>88</v>
      </c>
      <c r="U88" s="3">
        <f>MAX(0,(U87+(AVERAGE(T$3:T88)-T88-$C$128)))</f>
        <v>0</v>
      </c>
      <c r="V88" s="3">
        <v>84</v>
      </c>
      <c r="W88" s="3">
        <f>MAX(0,(W87+(AVERAGE(V$3:V88)-V88-$C$128)))</f>
        <v>15.38352143420088</v>
      </c>
      <c r="X88" s="3">
        <v>89</v>
      </c>
      <c r="Y88" s="3">
        <f>MAX(0,(Y87+(AVERAGE(X$3:X88)-X88-$C$128)))</f>
        <v>18.783974286974853</v>
      </c>
      <c r="Z88" s="3">
        <v>78</v>
      </c>
      <c r="AA88" s="3">
        <f>MAX(0,(AA87+(AVERAGE(Z$3:Z88)-Z88-$C$128)))</f>
        <v>12.589376905249079</v>
      </c>
      <c r="AB88" s="3">
        <v>85</v>
      </c>
      <c r="AC88" s="3">
        <f>MAX(0,(AC87+(AVERAGE(AB$3:AB88)-AB88-$C$128)))</f>
        <v>0</v>
      </c>
      <c r="AD88" s="3">
        <v>88</v>
      </c>
      <c r="AE88" s="3">
        <f>MAX(0,(AE87+(AVERAGE(AD$3:AD88)-AD88-$C$128)))</f>
        <v>0</v>
      </c>
      <c r="AF88" s="3">
        <v>82</v>
      </c>
      <c r="AG88" s="3">
        <f>MAX(0,(AG87+(AVERAGE(AF$3:AF88)-AF88-$C$128)))</f>
        <v>73.838144000682277</v>
      </c>
      <c r="AH88" s="3">
        <v>78</v>
      </c>
      <c r="AI88" s="3">
        <f>MAX(0,(AI87+(AVERAGE(AH$3:AH88)-AH88-$C$128)))</f>
        <v>7.5737992804943168</v>
      </c>
      <c r="AJ88" s="3">
        <v>71</v>
      </c>
      <c r="AK88" s="3">
        <f>MAX(0,(AK87+(AVERAGE(AJ$3:AJ88)-AJ88-$C$128)))</f>
        <v>7.2561486662369861</v>
      </c>
      <c r="AL88" s="3">
        <v>78</v>
      </c>
      <c r="AM88" s="3">
        <f>MAX(0,(AM87+(AVERAGE(AL$3:AL88)-AL88-$C$128)))</f>
        <v>5.5471810534041968</v>
      </c>
      <c r="AN88" s="3">
        <v>74</v>
      </c>
      <c r="AO88" s="3">
        <f>MAX(0,(AO87+(AVERAGE(AN$3:AN88)-AN88-$C$128)))</f>
        <v>21.548733346270364</v>
      </c>
      <c r="AP88" s="3">
        <f t="shared" si="2"/>
        <v>80.400000000000006</v>
      </c>
      <c r="AQ88" s="3">
        <f>MAX(0,(AQ87+(AVERAGE(AP$3:AP88)-AP88-$C$128)))</f>
        <v>0.25266029414396929</v>
      </c>
      <c r="AR88" s="3">
        <f t="shared" si="1"/>
        <v>21</v>
      </c>
    </row>
    <row r="89" spans="1:44" x14ac:dyDescent="0.2">
      <c r="A89" s="6" t="d">
        <v>2018-09-25</v>
      </c>
      <c r="B89" s="5">
        <v>87</v>
      </c>
      <c r="C89" s="3">
        <f>MAX(0,(C88+(AVERAGE(B$3:B89)-B89-$C$128)))</f>
        <v>3.564366508676426</v>
      </c>
      <c r="D89" s="3">
        <v>66</v>
      </c>
      <c r="E89" s="3">
        <f>MAX(0,(E88+(AVERAGE(D$3:D89)-D89-$C$128)))</f>
        <v>20.456468136068551</v>
      </c>
      <c r="F89" s="3">
        <v>82</v>
      </c>
      <c r="G89" s="3">
        <f>MAX(0,(G88+(AVERAGE(F$3:F89)-F89-$C$128)))</f>
        <v>0</v>
      </c>
      <c r="H89" s="3">
        <v>81</v>
      </c>
      <c r="I89" s="3">
        <f>MAX(0,(I88+(AVERAGE(H$3:H89)-H89-$C$128)))</f>
        <v>44.3309195718711</v>
      </c>
      <c r="J89" s="3">
        <v>82</v>
      </c>
      <c r="K89" s="3">
        <f>MAX(0,(K88+(AVERAGE(J$3:J89)-J89-$C$128)))</f>
        <v>77.366206239047784</v>
      </c>
      <c r="L89" s="3">
        <v>66</v>
      </c>
      <c r="M89" s="3">
        <f>MAX(0,(M88+(AVERAGE(L$3:L89)-L89-$C$128)))</f>
        <v>22.728282363214412</v>
      </c>
      <c r="N89" s="3">
        <v>69</v>
      </c>
      <c r="O89" s="3">
        <f>MAX(0,(O88+(AVERAGE(N$3:N89)-N89-$C$128)))</f>
        <v>25.72832653460037</v>
      </c>
      <c r="P89" s="3">
        <v>82</v>
      </c>
      <c r="Q89" s="3">
        <f>MAX(0,(Q88+(AVERAGE(P$3:P89)-P89-$C$128)))</f>
        <v>0</v>
      </c>
      <c r="R89" s="3">
        <v>81</v>
      </c>
      <c r="S89" s="3">
        <f>MAX(0,(S88+(AVERAGE(R$3:R89)-R89-$C$128)))</f>
        <v>1.0095728632192245</v>
      </c>
      <c r="T89" s="3">
        <v>85</v>
      </c>
      <c r="U89" s="3">
        <f>MAX(0,(U88+(AVERAGE(T$3:T89)-T89-$C$128)))</f>
        <v>0</v>
      </c>
      <c r="V89" s="3">
        <v>75</v>
      </c>
      <c r="W89" s="3">
        <f>MAX(0,(W88+(AVERAGE(V$3:V89)-V89-$C$128)))</f>
        <v>21.364609956091439</v>
      </c>
      <c r="X89" s="3">
        <v>87</v>
      </c>
      <c r="Y89" s="3">
        <f>MAX(0,(Y88+(AVERAGE(X$3:X89)-X89-$C$128)))</f>
        <v>14.408740969784947</v>
      </c>
      <c r="Z89" s="3">
        <v>82</v>
      </c>
      <c r="AA89" s="3">
        <f>MAX(0,(AA88+(AVERAGE(Z$3:Z89)-Z89-$C$128)))</f>
        <v>10.306097611047676</v>
      </c>
      <c r="AB89" s="3">
        <v>87</v>
      </c>
      <c r="AC89" s="3">
        <f>MAX(0,(AC88+(AVERAGE(AB$3:AB89)-AB89-$C$128)))</f>
        <v>0</v>
      </c>
      <c r="AD89" s="3">
        <v>93</v>
      </c>
      <c r="AE89" s="3">
        <f>MAX(0,(AE88+(AVERAGE(AD$3:AD89)-AD89-$C$128)))</f>
        <v>0</v>
      </c>
      <c r="AF89" s="3">
        <v>88</v>
      </c>
      <c r="AG89" s="3">
        <f>MAX(0,(AG88+(AVERAGE(AF$3:AF89)-AF89-$C$128)))</f>
        <v>69.049117580044097</v>
      </c>
      <c r="AH89" s="3">
        <v>82</v>
      </c>
      <c r="AI89" s="3">
        <f>MAX(0,(AI88+(AVERAGE(AH$3:AH89)-AH89-$C$128)))</f>
        <v>7.7387958483618826</v>
      </c>
      <c r="AJ89" s="3">
        <v>67</v>
      </c>
      <c r="AK89" s="3">
        <f>MAX(0,(AK88+(AVERAGE(AJ$3:AJ89)-AJ89-$C$128)))</f>
        <v>18.306202705368911</v>
      </c>
      <c r="AL89" s="3">
        <v>77</v>
      </c>
      <c r="AM89" s="3">
        <f>MAX(0,(AM88+(AVERAGE(AL$3:AL89)-AL89-$C$128)))</f>
        <v>8.6547063569039437</v>
      </c>
      <c r="AN89" s="3">
        <v>67</v>
      </c>
      <c r="AO89" s="3">
        <f>MAX(0,(AO88+(AVERAGE(AN$3:AN89)-AN89-$C$128)))</f>
        <v>35.311431063563219</v>
      </c>
      <c r="AP89" s="3">
        <f t="shared" si="2"/>
        <v>79.3</v>
      </c>
      <c r="AQ89" s="3">
        <f>MAX(0,(AQ88+(AVERAGE(AP$3:AP89)-AP89-$C$128)))</f>
        <v>1.513059160862122</v>
      </c>
      <c r="AR89" s="3">
        <f t="shared" si="1"/>
        <v>21</v>
      </c>
    </row>
    <row r="90" spans="1:44" x14ac:dyDescent="0.2">
      <c r="A90" s="6" t="d">
        <v>2018-09-26</v>
      </c>
      <c r="B90" s="5">
        <v>84</v>
      </c>
      <c r="C90" s="3">
        <f>MAX(0,(C89+(AVERAGE(B$3:B90)-B90-$C$128)))</f>
        <v>0.66300988950114181</v>
      </c>
      <c r="D90" s="3">
        <v>70</v>
      </c>
      <c r="E90" s="3">
        <f>MAX(0,(E89+(AVERAGE(D$3:D90)-D90-$C$128)))</f>
        <v>29.66874788052964</v>
      </c>
      <c r="F90" s="3">
        <v>84</v>
      </c>
      <c r="G90" s="3">
        <f>MAX(0,(G89+(AVERAGE(F$3:F90)-F90-$C$128)))</f>
        <v>0</v>
      </c>
      <c r="H90" s="3">
        <v>82</v>
      </c>
      <c r="I90" s="3">
        <f>MAX(0,(I89+(AVERAGE(H$3:H90)-H90-$C$128)))</f>
        <v>43.668199316332192</v>
      </c>
      <c r="J90" s="3">
        <v>68</v>
      </c>
      <c r="K90" s="3">
        <f>MAX(0,(K89+(AVERAGE(J$3:J90)-J90-$C$128)))</f>
        <v>90.487576892599776</v>
      </c>
      <c r="L90" s="3">
        <v>72</v>
      </c>
      <c r="M90" s="3">
        <f>MAX(0,(M89+(AVERAGE(L$3:L90)-L90-$C$128)))</f>
        <v>29.326925744039126</v>
      </c>
      <c r="N90" s="3">
        <v>75</v>
      </c>
      <c r="O90" s="3">
        <f>MAX(0,(O89+(AVERAGE(N$3:N90)-N90-$C$128)))</f>
        <v>31.986060824516006</v>
      </c>
      <c r="P90" s="3">
        <v>82</v>
      </c>
      <c r="Q90" s="3">
        <f>MAX(0,(Q89+(AVERAGE(P$3:P90)-P90-$C$128)))</f>
        <v>0</v>
      </c>
      <c r="R90" s="3">
        <v>79</v>
      </c>
      <c r="S90" s="3">
        <f>MAX(0,(S89+(AVERAGE(R$3:R90)-R90-$C$128)))</f>
        <v>0</v>
      </c>
      <c r="T90" s="3">
        <v>77</v>
      </c>
      <c r="U90" s="3">
        <f>MAX(0,(U89+(AVERAGE(T$3:T90)-T90-$C$128)))</f>
        <v>3.0304615626429028</v>
      </c>
      <c r="V90" s="3">
        <v>78</v>
      </c>
      <c r="W90" s="3">
        <f>MAX(0,(W89+(AVERAGE(V$3:V90)-V90-$C$128)))</f>
        <v>24.235980609643434</v>
      </c>
      <c r="X90" s="3">
        <v>84</v>
      </c>
      <c r="Y90" s="3">
        <f>MAX(0,(Y89+(AVERAGE(X$3:X90)-X90-$C$128)))</f>
        <v>12.973293441518756</v>
      </c>
      <c r="Z90" s="3">
        <v>80</v>
      </c>
      <c r="AA90" s="3">
        <f>MAX(0,(AA89+(AVERAGE(Z$3:Z90)-Z90-$C$128)))</f>
        <v>9.9501955373269375</v>
      </c>
      <c r="AB90" s="3">
        <v>85</v>
      </c>
      <c r="AC90" s="3">
        <f>MAX(0,(AC89+(AVERAGE(AB$3:AB90)-AB90-$C$128)))</f>
        <v>0</v>
      </c>
      <c r="AD90" s="3">
        <v>76</v>
      </c>
      <c r="AE90" s="3">
        <f>MAX(0,(AE89+(AVERAGE(AD$3:AD90)-AD90-$C$128)))</f>
        <v>8.4168251990065421</v>
      </c>
      <c r="AF90" s="3">
        <v>86</v>
      </c>
      <c r="AG90" s="3">
        <f>MAX(0,(AG89+(AVERAGE(AF$3:AF90)-AF90-$C$128)))</f>
        <v>66.215942779050636</v>
      </c>
      <c r="AH90" s="3">
        <v>86</v>
      </c>
      <c r="AI90" s="3">
        <f>MAX(0,(AI89+(AVERAGE(AH$3:AH90)-AH90-$C$128)))</f>
        <v>3.8715301382775191</v>
      </c>
      <c r="AJ90" s="3">
        <v>78</v>
      </c>
      <c r="AK90" s="3">
        <f>MAX(0,(AK89+(AVERAGE(AJ$3:AJ90)-AJ90-$C$128)))</f>
        <v>18.279846086193626</v>
      </c>
      <c r="AL90" s="3">
        <v>74</v>
      </c>
      <c r="AM90" s="3">
        <f>MAX(0,(AM89+(AVERAGE(AL$3:AL90)-AL90-$C$128)))</f>
        <v>14.616986101365033</v>
      </c>
      <c r="AN90" s="3">
        <v>71</v>
      </c>
      <c r="AO90" s="3">
        <f>MAX(0,(AO89+(AVERAGE(AN$3:AN90)-AN90-$C$128)))</f>
        <v>44.887347171660664</v>
      </c>
      <c r="AP90" s="3">
        <f t="shared" si="2"/>
        <v>78.55</v>
      </c>
      <c r="AQ90" s="3">
        <f>MAX(0,(AQ89+(AVERAGE(AP$3:AP90)-AP90-$C$128)))</f>
        <v>3.4247707235050475</v>
      </c>
      <c r="AR90" s="3">
        <f t="shared" si="1"/>
        <v>21</v>
      </c>
    </row>
    <row r="91" spans="1:44" x14ac:dyDescent="0.2">
      <c r="A91" s="6" t="d">
        <v>2018-09-27</v>
      </c>
      <c r="B91" s="5">
        <v>79</v>
      </c>
      <c r="C91" s="3">
        <f>MAX(0,(C90+(AVERAGE(B$3:B91)-B91-$C$128)))</f>
        <v>2.6630833009693822</v>
      </c>
      <c r="D91" s="3">
        <v>64</v>
      </c>
      <c r="E91" s="3">
        <f>MAX(0,(E90+(AVERAGE(D$3:D91)-D91-$C$128)))</f>
        <v>44.635113426829342</v>
      </c>
      <c r="F91" s="3">
        <v>87</v>
      </c>
      <c r="G91" s="3">
        <f>MAX(0,(G90+(AVERAGE(F$3:F91)-F91-$C$128)))</f>
        <v>0</v>
      </c>
      <c r="H91" s="3">
        <v>78</v>
      </c>
      <c r="I91" s="3">
        <f>MAX(0,(I90+(AVERAGE(H$3:H91)-H91-$C$128)))</f>
        <v>46.892991828924032</v>
      </c>
      <c r="J91" s="3">
        <v>71</v>
      </c>
      <c r="K91" s="3">
        <f>MAX(0,(K90+(AVERAGE(J$3:J91)-J91-$C$128)))</f>
        <v>100.42023457373092</v>
      </c>
      <c r="L91" s="3">
        <v>75</v>
      </c>
      <c r="M91" s="3">
        <f>MAX(0,(M90+(AVERAGE(L$3:L91)-L91-$C$128)))</f>
        <v>32.810145222923097</v>
      </c>
      <c r="N91" s="3">
        <v>75</v>
      </c>
      <c r="O91" s="3">
        <f>MAX(0,(O90+(AVERAGE(N$3:N91)-N91-$C$128)))</f>
        <v>38.098493786546037</v>
      </c>
      <c r="P91" s="3">
        <v>82</v>
      </c>
      <c r="Q91" s="3">
        <f>MAX(0,(Q90+(AVERAGE(P$3:P91)-P91-$C$128)))</f>
        <v>0</v>
      </c>
      <c r="R91" s="3">
        <v>72</v>
      </c>
      <c r="S91" s="3">
        <f>MAX(0,(S90+(AVERAGE(R$3:R91)-R91-$C$128)))</f>
        <v>5.7528824002322851</v>
      </c>
      <c r="T91" s="3">
        <v>86</v>
      </c>
      <c r="U91" s="3">
        <f>MAX(0,(U90+(AVERAGE(T$3:T91)-T91-$C$128)))</f>
        <v>0</v>
      </c>
      <c r="V91" s="3">
        <v>79</v>
      </c>
      <c r="W91" s="3">
        <f>MAX(0,(W90+(AVERAGE(V$3:V91)-V91-$C$128)))</f>
        <v>26.011334919988077</v>
      </c>
      <c r="X91" s="3">
        <v>85</v>
      </c>
      <c r="Y91" s="3">
        <f>MAX(0,(Y90+(AVERAGE(X$3:X91)-X91-$C$128)))</f>
        <v>10.490220785571264</v>
      </c>
      <c r="Z91" s="3">
        <v>77</v>
      </c>
      <c r="AA91" s="3">
        <f>MAX(0,(AA90+(AVERAGE(Z$3:Z91)-Z91-$C$128)))</f>
        <v>12.489594791491804</v>
      </c>
      <c r="AB91" s="3">
        <v>80</v>
      </c>
      <c r="AC91" s="3">
        <f>MAX(0,(AC90+(AVERAGE(AB$3:AB91)-AB91-$C$128)))</f>
        <v>0</v>
      </c>
      <c r="AD91" s="3">
        <v>81</v>
      </c>
      <c r="AE91" s="3">
        <f>MAX(0,(AE90+(AVERAGE(AD$3:AD91)-AD91-$C$128)))</f>
        <v>11.720269396991633</v>
      </c>
      <c r="AF91" s="3">
        <v>84</v>
      </c>
      <c r="AG91" s="3">
        <f>MAX(0,(AG90+(AVERAGE(AF$3:AF91)-AF91-$C$128)))</f>
        <v>65.317139786024484</v>
      </c>
      <c r="AH91" s="3">
        <v>88</v>
      </c>
      <c r="AI91" s="3">
        <f>MAX(0,(AI90+(AVERAGE(AH$3:AH91)-AH91-$C$128)))</f>
        <v>0</v>
      </c>
      <c r="AJ91" s="3">
        <v>79</v>
      </c>
      <c r="AK91" s="3">
        <f>MAX(0,(AK90+(AVERAGE(AJ$3:AJ91)-AJ91-$C$128)))</f>
        <v>17.190031857212418</v>
      </c>
      <c r="AL91" s="3">
        <v>78</v>
      </c>
      <c r="AM91" s="3">
        <f>MAX(0,(AM90+(AVERAGE(AL$3:AL91)-AL91-$C$128)))</f>
        <v>16.482228052159108</v>
      </c>
      <c r="AN91" s="3">
        <v>71</v>
      </c>
      <c r="AO91" s="3">
        <f>MAX(0,(AO90+(AVERAGE(AN$3:AN91)-AN91-$C$128)))</f>
        <v>54.280679010095184</v>
      </c>
      <c r="AP91" s="3">
        <f t="shared" si="2"/>
        <v>78.55</v>
      </c>
      <c r="AQ91" s="3">
        <f>MAX(0,(AQ90+(AVERAGE(AP$3:AP91)-AP91-$C$128)))</f>
        <v>5.2400126742991553</v>
      </c>
      <c r="AR91" s="3">
        <f t="shared" si="1"/>
        <v>21</v>
      </c>
    </row>
    <row r="92" spans="1:44" x14ac:dyDescent="0.2">
      <c r="A92" s="6" t="d">
        <v>2018-09-28</v>
      </c>
      <c r="B92" s="5">
        <v>75</v>
      </c>
      <c r="C92" s="3">
        <f>MAX(0,(C91+(AVERAGE(B$3:B92)-B92-$C$128)))</f>
        <v>8.5223327424001631</v>
      </c>
      <c r="D92" s="3">
        <v>68</v>
      </c>
      <c r="E92" s="3">
        <f>MAX(0,(E91+(AVERAGE(D$3:D92)-D92-$C$128)))</f>
        <v>55.405473979371237</v>
      </c>
      <c r="F92" s="3">
        <v>80</v>
      </c>
      <c r="G92" s="3">
        <f>MAX(0,(G91+(AVERAGE(F$3:F92)-F92-$C$128)))</f>
        <v>0.4370272192085638</v>
      </c>
      <c r="H92" s="3">
        <v>80</v>
      </c>
      <c r="I92" s="3">
        <f>MAX(0,(I91+(AVERAGE(H$3:H92)-H92-$C$128)))</f>
        <v>48.030019048132601</v>
      </c>
      <c r="J92" s="3">
        <v>75</v>
      </c>
      <c r="K92" s="3">
        <f>MAX(0,(K91+(AVERAGE(J$3:J92)-J92-$C$128)))</f>
        <v>106.21281734849504</v>
      </c>
      <c r="L92" s="3">
        <v>78</v>
      </c>
      <c r="M92" s="3">
        <f>MAX(0,(M91+(AVERAGE(L$3:L92)-L92-$C$128)))</f>
        <v>33.213839108798332</v>
      </c>
      <c r="N92" s="3">
        <v>79</v>
      </c>
      <c r="O92" s="3">
        <f>MAX(0,(O91+(AVERAGE(N$3:N92)-N92-$C$128)))</f>
        <v>40.113298783532372</v>
      </c>
      <c r="P92" s="3">
        <v>73</v>
      </c>
      <c r="Q92" s="3">
        <f>MAX(0,(Q91+(AVERAGE(P$3:P92)-P92-$C$128)))</f>
        <v>5.0814716636530095</v>
      </c>
      <c r="R92" s="3">
        <v>78</v>
      </c>
      <c r="S92" s="3">
        <f>MAX(0,(S91+(AVERAGE(R$3:R92)-R92-$C$128)))</f>
        <v>5.434354063885289</v>
      </c>
      <c r="T92" s="3">
        <v>85</v>
      </c>
      <c r="U92" s="3">
        <f>MAX(0,(U91+(AVERAGE(T$3:T92)-T92-$C$128)))</f>
        <v>0</v>
      </c>
      <c r="V92" s="3">
        <v>81</v>
      </c>
      <c r="W92" s="3">
        <f>MAX(0,(W91+(AVERAGE(V$3:V92)-V92-$C$128)))</f>
        <v>25.715028805863305</v>
      </c>
      <c r="X92" s="3">
        <v>85</v>
      </c>
      <c r="Y92" s="3">
        <f>MAX(0,(Y91+(AVERAGE(X$3:X92)-X92-$C$128)))</f>
        <v>7.9605813381131592</v>
      </c>
      <c r="Z92" s="3">
        <v>86</v>
      </c>
      <c r="AA92" s="3">
        <f>MAX(0,(AA91+(AVERAGE(Z$3:Z92)-Z92-$C$128)))</f>
        <v>6.0266220107003621</v>
      </c>
      <c r="AB92" s="3">
        <v>83</v>
      </c>
      <c r="AC92" s="3">
        <f>MAX(0,(AC91+(AVERAGE(AB$3:AB92)-AB92-$C$128)))</f>
        <v>0</v>
      </c>
      <c r="AD92" s="3">
        <v>76</v>
      </c>
      <c r="AE92" s="3">
        <f>MAX(0,(AE91+(AVERAGE(AD$3:AD92)-AD92-$C$128)))</f>
        <v>19.857296616200198</v>
      </c>
      <c r="AF92" s="3">
        <v>79</v>
      </c>
      <c r="AG92" s="3">
        <f>MAX(0,(AG91+(AVERAGE(AF$3:AF92)-AF92-$C$128)))</f>
        <v>69.29861144967748</v>
      </c>
      <c r="AH92" s="3">
        <v>86</v>
      </c>
      <c r="AI92" s="3">
        <f>MAX(0,(AI91+(AVERAGE(AH$3:AH92)-AH92-$C$128)))</f>
        <v>0</v>
      </c>
      <c r="AJ92" s="3">
        <v>77</v>
      </c>
      <c r="AK92" s="3">
        <f>MAX(0,(AK91+(AVERAGE(AJ$3:AJ92)-AJ92-$C$128)))</f>
        <v>18.015947965309866</v>
      </c>
      <c r="AL92" s="3">
        <v>74</v>
      </c>
      <c r="AM92" s="3">
        <f>MAX(0,(AM91+(AVERAGE(AL$3:AL92)-AL92-$C$128)))</f>
        <v>22.208144160256563</v>
      </c>
      <c r="AN92" s="3">
        <v>75</v>
      </c>
      <c r="AO92" s="3">
        <f>MAX(0,(AO91+(AVERAGE(AN$3:AN92)-AN92-$C$128)))</f>
        <v>59.539928451525974</v>
      </c>
      <c r="AP92" s="3">
        <f t="shared" si="2"/>
        <v>78.650000000000006</v>
      </c>
      <c r="AQ92" s="3">
        <f>MAX(0,(AQ91+(AVERAGE(AP$3:AP92)-AP92-$C$128)))</f>
        <v>6.8620398935077214</v>
      </c>
      <c r="AR92" s="3">
        <f t="shared" si="1"/>
        <v>21</v>
      </c>
    </row>
    <row r="93" spans="1:44" x14ac:dyDescent="0.2">
      <c r="A93" s="6" t="d">
        <v>2018-09-29</v>
      </c>
      <c r="B93" s="5">
        <v>72</v>
      </c>
      <c r="C93" s="3">
        <f>MAX(0,(C92+(AVERAGE(B$3:B93)-B93-$C$128)))</f>
        <v>17.21088621313497</v>
      </c>
      <c r="D93" s="3">
        <v>77</v>
      </c>
      <c r="E93" s="3">
        <f>MAX(0,(E92+(AVERAGE(D$3:D93)-D93-$C$128)))</f>
        <v>57.08303843911704</v>
      </c>
      <c r="F93" s="3">
        <v>75</v>
      </c>
      <c r="G93" s="3">
        <f>MAX(0,(G92+(AVERAGE(F$3:F93)-F93-$C$128)))</f>
        <v>5.7409653053279843</v>
      </c>
      <c r="H93" s="3">
        <v>77</v>
      </c>
      <c r="I93" s="3">
        <f>MAX(0,(I92+(AVERAGE(H$3:H93)-H93-$C$128)))</f>
        <v>52.048242848537747</v>
      </c>
      <c r="J93" s="3">
        <v>73</v>
      </c>
      <c r="K93" s="3">
        <f>MAX(0,(K92+(AVERAGE(J$3:J93)-J93-$C$128)))</f>
        <v>113.84642576428479</v>
      </c>
      <c r="L93" s="3">
        <v>71</v>
      </c>
      <c r="M93" s="3">
        <f>MAX(0,(M92+(AVERAGE(L$3:L93)-L93-$C$128)))</f>
        <v>40.462832139972704</v>
      </c>
      <c r="N93" s="3">
        <v>73</v>
      </c>
      <c r="O93" s="3">
        <f>MAX(0,(O92+(AVERAGE(N$3:N93)-N93-$C$128)))</f>
        <v>47.96668741910235</v>
      </c>
      <c r="P93" s="3">
        <v>66</v>
      </c>
      <c r="Q93" s="3">
        <f>MAX(0,(Q92+(AVERAGE(P$3:P93)-P93-$C$128)))</f>
        <v>16.956838321201012</v>
      </c>
      <c r="R93" s="3">
        <v>78</v>
      </c>
      <c r="S93" s="3">
        <f>MAX(0,(S92+(AVERAGE(R$3:R93)-R93-$C$128)))</f>
        <v>5.0459844576970303</v>
      </c>
      <c r="T93" s="3">
        <v>85</v>
      </c>
      <c r="U93" s="3">
        <f>MAX(0,(U92+(AVERAGE(T$3:T93)-T93-$C$128)))</f>
        <v>0</v>
      </c>
      <c r="V93" s="3">
        <v>70</v>
      </c>
      <c r="W93" s="3">
        <f>MAX(0,(W92+(AVERAGE(V$3:V93)-V93-$C$128)))</f>
        <v>36.22775810077394</v>
      </c>
      <c r="X93" s="3">
        <v>81</v>
      </c>
      <c r="Y93" s="3">
        <f>MAX(0,(Y92+(AVERAGE(X$3:X93)-X93-$C$128)))</f>
        <v>9.3414425011556599</v>
      </c>
      <c r="Z93" s="3">
        <v>86</v>
      </c>
      <c r="AA93" s="3">
        <f>MAX(0,(AA92+(AVERAGE(Z$3:Z93)-Z93-$C$128)))</f>
        <v>0</v>
      </c>
      <c r="AB93" s="3">
        <v>72</v>
      </c>
      <c r="AC93" s="3">
        <f>MAX(0,(AC92+(AVERAGE(AB$3:AB93)-AB93-$C$128)))</f>
        <v>6.3808611630425007</v>
      </c>
      <c r="AD93" s="3">
        <v>79</v>
      </c>
      <c r="AE93" s="3">
        <f>MAX(0,(AE92+(AVERAGE(AD$3:AD93)-AD93-$C$128)))</f>
        <v>24.864531405616333</v>
      </c>
      <c r="AF93" s="3">
        <v>84</v>
      </c>
      <c r="AG93" s="3">
        <f>MAX(0,(AG92+(AVERAGE(AF$3:AF93)-AF93-$C$128)))</f>
        <v>68.217934151181524</v>
      </c>
      <c r="AH93" s="3">
        <v>84</v>
      </c>
      <c r="AI93" s="3">
        <f>MAX(0,(AI92+(AVERAGE(AH$3:AH93)-AH93-$C$128)))</f>
        <v>0</v>
      </c>
      <c r="AJ93" s="3">
        <v>76</v>
      </c>
      <c r="AK93" s="3">
        <f>MAX(0,(AK92+(AVERAGE(AJ$3:AJ93)-AJ93-$C$128)))</f>
        <v>19.748457480000717</v>
      </c>
      <c r="AL93" s="3">
        <v>71</v>
      </c>
      <c r="AM93" s="3">
        <f>MAX(0,(AM92+(AVERAGE(AL$3:AL93)-AL93-$C$128)))</f>
        <v>30.764829499123238</v>
      </c>
      <c r="AN93" s="3">
        <v>77</v>
      </c>
      <c r="AO93" s="3">
        <f>MAX(0,(AO92+(AVERAGE(AN$3:AN93)-AN93-$C$128)))</f>
        <v>62.690020383799251</v>
      </c>
      <c r="AP93" s="3">
        <f t="shared" si="2"/>
        <v>76.349999999999994</v>
      </c>
      <c r="AQ93" s="3">
        <f>MAX(0,(AQ92+(AVERAGE(AP$3:AP93)-AP93-$C$128)))</f>
        <v>10.667626331275526</v>
      </c>
      <c r="AR93" s="3">
        <f t="shared" si="1"/>
        <v>21</v>
      </c>
    </row>
    <row r="94" spans="1:44" x14ac:dyDescent="0.2">
      <c r="A94" s="6" t="d">
        <v>2018-09-30</v>
      </c>
      <c r="B94" s="5">
        <v>64</v>
      </c>
      <c r="C94" s="3">
        <f>MAX(0,(C93+(AVERAGE(B$3:B94)-B94-$C$128)))</f>
        <v>33.645497973406322</v>
      </c>
      <c r="D94" s="3">
        <v>86</v>
      </c>
      <c r="E94" s="3">
        <f>MAX(0,(E93+(AVERAGE(D$3:D94)-D94-$C$128)))</f>
        <v>49.767650199388399</v>
      </c>
      <c r="F94" s="3">
        <v>75</v>
      </c>
      <c r="G94" s="3">
        <f>MAX(0,(G93+(AVERAGE(F$3:F94)-F94-$C$128)))</f>
        <v>10.914707500381951</v>
      </c>
      <c r="H94" s="3">
        <v>71</v>
      </c>
      <c r="I94" s="3">
        <f>MAX(0,(I93+(AVERAGE(H$3:H94)-H94-$C$128)))</f>
        <v>61.88502852185259</v>
      </c>
      <c r="J94" s="3">
        <v>75</v>
      </c>
      <c r="K94" s="3">
        <f>MAX(0,(K93+(AVERAGE(J$3:J94)-J94-$C$128)))</f>
        <v>119.3462549158605</v>
      </c>
      <c r="L94" s="3">
        <v>71</v>
      </c>
      <c r="M94" s="3">
        <f>MAX(0,(M93+(AVERAGE(L$3:L94)-L94-$C$128)))</f>
        <v>47.560487378504938</v>
      </c>
      <c r="N94" s="3">
        <v>79</v>
      </c>
      <c r="O94" s="3">
        <f>MAX(0,(O93+(AVERAGE(N$3:N94)-N94-$C$128)))</f>
        <v>49.727386135895458</v>
      </c>
      <c r="P94" s="3">
        <v>71</v>
      </c>
      <c r="Q94" s="3">
        <f>MAX(0,(Q93+(AVERAGE(P$3:P94)-P94-$C$128)))</f>
        <v>23.684928342341944</v>
      </c>
      <c r="R94" s="3">
        <v>80</v>
      </c>
      <c r="S94" s="3">
        <f>MAX(0,(S93+(AVERAGE(R$3:R94)-R94-$C$128)))</f>
        <v>2.6110310005770891</v>
      </c>
      <c r="T94" s="3">
        <v>82</v>
      </c>
      <c r="U94" s="3">
        <f>MAX(0,(U93+(AVERAGE(T$3:T94)-T94-$C$128)))</f>
        <v>0</v>
      </c>
      <c r="V94" s="3">
        <v>75</v>
      </c>
      <c r="W94" s="3">
        <f>MAX(0,(W93+(AVERAGE(V$3:V94)-V94-$C$128)))</f>
        <v>41.608022034958346</v>
      </c>
      <c r="X94" s="3">
        <v>79</v>
      </c>
      <c r="Y94" s="3">
        <f>MAX(0,(Y93+(AVERAGE(X$3:X94)-X94-$C$128)))</f>
        <v>12.613010783166157</v>
      </c>
      <c r="Z94" s="3">
        <v>86</v>
      </c>
      <c r="AA94" s="3">
        <f>MAX(0,(AA93+(AVERAGE(Z$3:Z94)-Z94-$C$128)))</f>
        <v>0</v>
      </c>
      <c r="AB94" s="3">
        <v>74</v>
      </c>
      <c r="AC94" s="3">
        <f>MAX(0,(AC93+(AVERAGE(AB$3:AB94)-AB94-$C$128)))</f>
        <v>10.641559879835606</v>
      </c>
      <c r="AD94" s="3">
        <v>76</v>
      </c>
      <c r="AE94" s="3">
        <f>MAX(0,(AE93+(AVERAGE(AD$3:AD94)-AD94-$C$128)))</f>
        <v>32.712186644148566</v>
      </c>
      <c r="AF94" s="3">
        <v>78</v>
      </c>
      <c r="AG94" s="3">
        <f>MAX(0,(AG93+(AVERAGE(AF$3:AF94)-AF94-$C$128)))</f>
        <v>73.011241563626797</v>
      </c>
      <c r="AH94" s="3">
        <v>72</v>
      </c>
      <c r="AI94" s="3">
        <f>MAX(0,(AI93+(AVERAGE(AH$3:AH94)-AH94-$C$128)))</f>
        <v>9.8585248037496207</v>
      </c>
      <c r="AJ94" s="3">
        <v>77</v>
      </c>
      <c r="AK94" s="3">
        <f>MAX(0,(AK93+(AVERAGE(AJ$3:AJ94)-AJ94-$C$128)))</f>
        <v>20.4004605446199</v>
      </c>
      <c r="AL94" s="3">
        <v>84</v>
      </c>
      <c r="AM94" s="3">
        <f>MAX(0,(AM93+(AVERAGE(AL$3:AL94)-AL94-$C$128)))</f>
        <v>26.297267346351124</v>
      </c>
      <c r="AN94" s="3">
        <v>85</v>
      </c>
      <c r="AO94" s="3">
        <f>MAX(0,(AO93+(AVERAGE(AN$3:AN94)-AN94-$C$128)))</f>
        <v>57.820284317983656</v>
      </c>
      <c r="AP94" s="3">
        <f t="shared" si="2"/>
        <v>77</v>
      </c>
      <c r="AQ94" s="3">
        <f>MAX(0,(AQ93+(AVERAGE(AP$3:AP94)-AP94-$C$128)))</f>
        <v>13.716368526329521</v>
      </c>
      <c r="AR94" s="3">
        <f t="shared" si="1"/>
        <v>21</v>
      </c>
    </row>
    <row r="95" spans="1:44" x14ac:dyDescent="0.2">
      <c r="A95" s="6" t="d">
        <v>2018-10-01</v>
      </c>
      <c r="B95" s="5">
        <v>66</v>
      </c>
      <c r="C95" s="3">
        <f>MAX(0,(C94+(AVERAGE(B$3:B95)-B95-$C$128)))</f>
        <v>47.853134511611287</v>
      </c>
      <c r="D95" s="3">
        <v>75</v>
      </c>
      <c r="E95" s="3">
        <f>MAX(0,(E94+(AVERAGE(D$3:D95)-D95-$C$128)))</f>
        <v>53.340878135442843</v>
      </c>
      <c r="F95" s="3">
        <v>86</v>
      </c>
      <c r="G95" s="3">
        <f>MAX(0,(G94+(AVERAGE(F$3:F95)-F95-$C$128)))</f>
        <v>5.0793332858987599</v>
      </c>
      <c r="H95" s="3">
        <v>73</v>
      </c>
      <c r="I95" s="3">
        <f>MAX(0,(I94+(AVERAGE(H$3:H95)-H95-$C$128)))</f>
        <v>69.565783339627458</v>
      </c>
      <c r="J95" s="3">
        <v>77</v>
      </c>
      <c r="K95" s="3">
        <f>MAX(0,(K94+(AVERAGE(J$3:J95)-J95-$C$128)))</f>
        <v>122.7366871529902</v>
      </c>
      <c r="L95" s="3">
        <v>75</v>
      </c>
      <c r="M95" s="3">
        <f>MAX(0,(M94+(AVERAGE(L$3:L95)-L95-$C$128)))</f>
        <v>50.553070153269061</v>
      </c>
      <c r="N95" s="3">
        <v>82</v>
      </c>
      <c r="O95" s="3">
        <f>MAX(0,(O94+(AVERAGE(N$3:N95)-N95-$C$128)))</f>
        <v>48.429646330014414</v>
      </c>
      <c r="P95" s="3">
        <v>72</v>
      </c>
      <c r="Q95" s="3">
        <f>MAX(0,(Q94+(AVERAGE(P$3:P95)-P95-$C$128)))</f>
        <v>29.279661654740465</v>
      </c>
      <c r="R95" s="3">
        <v>82</v>
      </c>
      <c r="S95" s="3">
        <f>MAX(0,(S94+(AVERAGE(R$3:R95)-R95-$C$128)))</f>
        <v>0</v>
      </c>
      <c r="T95" s="3">
        <v>83</v>
      </c>
      <c r="U95" s="3">
        <f>MAX(0,(U94+(AVERAGE(T$3:T95)-T95-$C$128)))</f>
        <v>0</v>
      </c>
      <c r="V95" s="3">
        <v>83</v>
      </c>
      <c r="W95" s="3">
        <f>MAX(0,(W94+(AVERAGE(V$3:V95)-V95-$C$128)))</f>
        <v>38.944690831227845</v>
      </c>
      <c r="X95" s="3">
        <v>80</v>
      </c>
      <c r="Y95" s="3">
        <f>MAX(0,(Y94+(AVERAGE(X$3:X95)-X95-$C$128)))</f>
        <v>14.788389256854998</v>
      </c>
      <c r="Z95" s="3">
        <v>74</v>
      </c>
      <c r="AA95" s="3">
        <f>MAX(0,(AA94+(AVERAGE(Z$3:Z95)-Z95-$C$128)))</f>
        <v>5.4011849253017532</v>
      </c>
      <c r="AB95" s="3">
        <v>76</v>
      </c>
      <c r="AC95" s="3">
        <f>MAX(0,(AC94+(AVERAGE(AB$3:AB95)-AB95-$C$128)))</f>
        <v>12.806185665352416</v>
      </c>
      <c r="AD95" s="3">
        <v>79</v>
      </c>
      <c r="AE95" s="3">
        <f>MAX(0,(AE94+(AVERAGE(AD$3:AD95)-AD95-$C$128)))</f>
        <v>37.435952214611603</v>
      </c>
      <c r="AF95" s="3">
        <v>65</v>
      </c>
      <c r="AG95" s="3">
        <f>MAX(0,(AG94+(AVERAGE(AF$3:AF95)-AF95-$C$128)))</f>
        <v>90.541458746993058</v>
      </c>
      <c r="AH95" s="3">
        <v>75</v>
      </c>
      <c r="AI95" s="3">
        <f>MAX(0,(AI94+(AVERAGE(AH$3:AH95)-AH95-$C$128)))</f>
        <v>16.571537686040621</v>
      </c>
      <c r="AJ95" s="3">
        <v>82</v>
      </c>
      <c r="AK95" s="3">
        <f>MAX(0,(AK94+(AVERAGE(AJ$3:AJ95)-AJ95-$C$128)))</f>
        <v>16.027451921534549</v>
      </c>
      <c r="AL95" s="3">
        <v>86</v>
      </c>
      <c r="AM95" s="3">
        <f>MAX(0,(AM94+(AVERAGE(AL$3:AL95)-AL95-$C$128)))</f>
        <v>19.827484529717388</v>
      </c>
      <c r="AN95" s="3">
        <v>71</v>
      </c>
      <c r="AO95" s="3">
        <f>MAX(0,(AO94+(AVERAGE(AN$3:AN95)-AN95-$C$128)))</f>
        <v>66.780609028231652</v>
      </c>
      <c r="AP95" s="3">
        <f t="shared" si="2"/>
        <v>77.099999999999994</v>
      </c>
      <c r="AQ95" s="3">
        <f>MAX(0,(AQ94+(AVERAGE(AP$3:AP95)-AP95-$C$128)))</f>
        <v>16.561639473136673</v>
      </c>
      <c r="AR95" s="3">
        <f t="shared" si="1"/>
        <v>21</v>
      </c>
    </row>
    <row r="96" spans="1:44" x14ac:dyDescent="0.2">
      <c r="A96" s="6" t="d">
        <v>2018-10-02</v>
      </c>
      <c r="B96" s="5">
        <v>72</v>
      </c>
      <c r="C96" s="3">
        <f>MAX(0,(C95+(AVERAGE(B$3:B96)-B96-$C$128)))</f>
        <v>55.902454875027885</v>
      </c>
      <c r="D96" s="3">
        <v>73</v>
      </c>
      <c r="E96" s="3">
        <f>MAX(0,(E95+(AVERAGE(D$3:D96)-D96-$C$128)))</f>
        <v>58.783815520136045</v>
      </c>
      <c r="F96" s="3">
        <v>78</v>
      </c>
      <c r="G96" s="3">
        <f>MAX(0,(G95+(AVERAGE(F$3:F96)-F96-$C$128)))</f>
        <v>7.1499302450600428</v>
      </c>
      <c r="H96" s="3">
        <v>75</v>
      </c>
      <c r="I96" s="3">
        <f>MAX(0,(I95+(AVERAGE(H$3:H96)-H96-$C$128)))</f>
        <v>75.115103703044056</v>
      </c>
      <c r="J96" s="3">
        <v>79</v>
      </c>
      <c r="K96" s="3">
        <f>MAX(0,(K95+(AVERAGE(J$3:J96)-J96-$C$128)))</f>
        <v>124.04132666534296</v>
      </c>
      <c r="L96" s="3">
        <v>80</v>
      </c>
      <c r="M96" s="3">
        <f>MAX(0,(M95+(AVERAGE(L$3:L96)-L96-$C$128)))</f>
        <v>48.496007537962264</v>
      </c>
      <c r="N96" s="3">
        <v>84</v>
      </c>
      <c r="O96" s="3">
        <f>MAX(0,(O95+(AVERAGE(N$3:N96)-N96-$C$128)))</f>
        <v>45.095987970026755</v>
      </c>
      <c r="P96" s="3">
        <v>68</v>
      </c>
      <c r="Q96" s="3">
        <f>MAX(0,(Q95+(AVERAGE(P$3:P96)-P96-$C$128)))</f>
        <v>38.70132244368898</v>
      </c>
      <c r="R96" s="3">
        <v>82</v>
      </c>
      <c r="S96" s="3">
        <f>MAX(0,(S95+(AVERAGE(R$3:R96)-R96-$C$128)))</f>
        <v>0</v>
      </c>
      <c r="T96" s="3">
        <v>85</v>
      </c>
      <c r="U96" s="3">
        <f>MAX(0,(U95+(AVERAGE(T$3:T96)-T96-$C$128)))</f>
        <v>0</v>
      </c>
      <c r="V96" s="3">
        <v>81</v>
      </c>
      <c r="W96" s="3">
        <f>MAX(0,(W95+(AVERAGE(V$3:V96)-V96-$C$128)))</f>
        <v>38.217415449963589</v>
      </c>
      <c r="X96" s="3">
        <v>82</v>
      </c>
      <c r="Y96" s="3">
        <f>MAX(0,(Y95+(AVERAGE(X$3:X96)-X96-$C$128)))</f>
        <v>14.890901109633294</v>
      </c>
      <c r="Z96" s="3">
        <v>74</v>
      </c>
      <c r="AA96" s="3">
        <f>MAX(0,(AA95+(AVERAGE(Z$3:Z96)-Z96-$C$128)))</f>
        <v>10.673909544037494</v>
      </c>
      <c r="AB96" s="3">
        <v>75</v>
      </c>
      <c r="AC96" s="3">
        <f>MAX(0,(AC95+(AVERAGE(AB$3:AB96)-AB96-$C$128)))</f>
        <v>15.866144326641351</v>
      </c>
      <c r="AD96" s="3">
        <v>78</v>
      </c>
      <c r="AE96" s="3">
        <f>MAX(0,(AE95+(AVERAGE(AD$3:AD96)-AD96-$C$128)))</f>
        <v>43.02782576951757</v>
      </c>
      <c r="AF96" s="3">
        <v>68</v>
      </c>
      <c r="AG96" s="3">
        <f>MAX(0,(AG95+(AVERAGE(AF$3:AF96)-AF96-$C$128)))</f>
        <v>104.84609825934582</v>
      </c>
      <c r="AH96" s="3">
        <v>72</v>
      </c>
      <c r="AI96" s="3">
        <f>MAX(0,(AI95+(AVERAGE(AH$3:AH96)-AH96-$C$128)))</f>
        <v>26.110219751584875</v>
      </c>
      <c r="AJ96" s="3">
        <v>82</v>
      </c>
      <c r="AK96" s="3">
        <f>MAX(0,(AK95+(AVERAGE(AJ$3:AJ96)-AJ96-$C$128)))</f>
        <v>11.629963774312845</v>
      </c>
      <c r="AL96" s="3">
        <v>85</v>
      </c>
      <c r="AM96" s="3">
        <f>MAX(0,(AM95+(AVERAGE(AL$3:AL96)-AL96-$C$128)))</f>
        <v>14.344889999516962</v>
      </c>
      <c r="AN96" s="3">
        <v>66</v>
      </c>
      <c r="AO96" s="3">
        <f>MAX(0,(AO95+(AVERAGE(AN$3:AN96)-AN96-$C$128)))</f>
        <v>80.521418753350375</v>
      </c>
      <c r="AP96" s="3">
        <f t="shared" si="2"/>
        <v>76.95</v>
      </c>
      <c r="AQ96" s="3">
        <f>MAX(0,(AQ95+(AVERAGE(AP$3:AP96)-AP96-$C$128)))</f>
        <v>19.45404494293626</v>
      </c>
      <c r="AR96" s="3">
        <f t="shared" si="1"/>
        <v>21</v>
      </c>
    </row>
    <row r="97" spans="1:44" x14ac:dyDescent="0.2">
      <c r="A97" s="6" t="d">
        <v>2018-10-03</v>
      </c>
      <c r="B97" s="5">
        <v>84</v>
      </c>
      <c r="C97" s="3">
        <f>MAX(0,(C96+(AVERAGE(B$3:B97)-B97-$C$128)))</f>
        <v>51.923107825230595</v>
      </c>
      <c r="D97" s="3">
        <v>75</v>
      </c>
      <c r="E97" s="3">
        <f>MAX(0,(E96+(AVERAGE(D$3:D97)-D97-$C$128)))</f>
        <v>62.120257944022974</v>
      </c>
      <c r="F97" s="3">
        <v>77</v>
      </c>
      <c r="G97" s="3">
        <f>MAX(0,(G96+(AVERAGE(F$3:F97)-F97-$C$128)))</f>
        <v>10.117951616315395</v>
      </c>
      <c r="H97" s="3">
        <v>84</v>
      </c>
      <c r="I97" s="3">
        <f>MAX(0,(I96+(AVERAGE(H$3:H97)-H97-$C$128)))</f>
        <v>71.630493495352027</v>
      </c>
      <c r="J97" s="3">
        <v>82</v>
      </c>
      <c r="K97" s="3">
        <f>MAX(0,(K96+(AVERAGE(J$3:J97)-J97-$C$128)))</f>
        <v>122.2935585629141</v>
      </c>
      <c r="L97" s="3">
        <v>81</v>
      </c>
      <c r="M97" s="3">
        <f>MAX(0,(M96+(AVERAGE(L$3:L97)-L97-$C$128)))</f>
        <v>45.400871014480771</v>
      </c>
      <c r="N97" s="3">
        <v>84</v>
      </c>
      <c r="O97" s="3">
        <f>MAX(0,(O96+(AVERAGE(N$3:N97)-N97-$C$128)))</f>
        <v>41.72716723601895</v>
      </c>
      <c r="P97" s="3">
        <v>66</v>
      </c>
      <c r="Q97" s="3">
        <f>MAX(0,(Q96+(AVERAGE(P$3:P97)-P97-$C$128)))</f>
        <v>49.932501709681162</v>
      </c>
      <c r="R97" s="3">
        <v>80</v>
      </c>
      <c r="S97" s="3">
        <f>MAX(0,(S96+(AVERAGE(R$3:R97)-R97-$C$128)))</f>
        <v>0</v>
      </c>
      <c r="T97" s="3">
        <v>83</v>
      </c>
      <c r="U97" s="3">
        <f>MAX(0,(U96+(AVERAGE(T$3:T97)-T97-$C$128)))</f>
        <v>0</v>
      </c>
      <c r="V97" s="3">
        <v>82</v>
      </c>
      <c r="W97" s="3">
        <f>MAX(0,(W96+(AVERAGE(V$3:V97)-V97-$C$128)))</f>
        <v>36.438068400166301</v>
      </c>
      <c r="X97" s="3">
        <v>77</v>
      </c>
      <c r="Y97" s="3">
        <f>MAX(0,(Y96+(AVERAGE(X$3:X97)-X97-$C$128)))</f>
        <v>19.869448796678107</v>
      </c>
      <c r="Z97" s="3">
        <v>80</v>
      </c>
      <c r="AA97" s="3">
        <f>MAX(0,(AA96+(AVERAGE(Z$3:Z97)-Z97-$C$128)))</f>
        <v>9.884036178450728</v>
      </c>
      <c r="AB97" s="3">
        <v>76</v>
      </c>
      <c r="AC97" s="3">
        <f>MAX(0,(AC96+(AVERAGE(AB$3:AB97)-AB97-$C$128)))</f>
        <v>17.834165697896701</v>
      </c>
      <c r="AD97" s="3">
        <v>68</v>
      </c>
      <c r="AE97" s="3">
        <f>MAX(0,(AE96+(AVERAGE(AD$3:AD97)-AD97-$C$128)))</f>
        <v>58.385320824983438</v>
      </c>
      <c r="AF97" s="3">
        <v>75</v>
      </c>
      <c r="AG97" s="3">
        <f>MAX(0,(AG96+(AVERAGE(AF$3:AF97)-AF97-$C$128)))</f>
        <v>112.0035933148117</v>
      </c>
      <c r="AH97" s="3">
        <v>74</v>
      </c>
      <c r="AI97" s="3">
        <f>MAX(0,(AI96+(AVERAGE(AH$3:AH97)-AH97-$C$128)))</f>
        <v>33.49929375441917</v>
      </c>
      <c r="AJ97" s="3">
        <v>82</v>
      </c>
      <c r="AK97" s="3">
        <f>MAX(0,(AK96+(AVERAGE(AJ$3:AJ97)-AJ97-$C$128)))</f>
        <v>7.2085114613576673</v>
      </c>
      <c r="AL97" s="3">
        <v>78</v>
      </c>
      <c r="AM97" s="3">
        <f>MAX(0,(AM96+(AVERAGE(AL$3:AL97)-AL97-$C$128)))</f>
        <v>15.77606926550915</v>
      </c>
      <c r="AN97" s="3">
        <v>66</v>
      </c>
      <c r="AO97" s="3">
        <f>MAX(0,(AO96+(AVERAGE(AN$3:AN97)-AN97-$C$128)))</f>
        <v>94.047334861447823</v>
      </c>
      <c r="AP97" s="3">
        <f t="shared" si="2"/>
        <v>77.7</v>
      </c>
      <c r="AQ97" s="3">
        <f>MAX(0,(AQ96+(AVERAGE(AP$3:AP97)-AP97-$C$128)))</f>
        <v>21.503645261560038</v>
      </c>
      <c r="AR97" s="3">
        <f t="shared" si="1"/>
        <v>21</v>
      </c>
    </row>
    <row r="98" spans="1:44" x14ac:dyDescent="0.2">
      <c r="A98" s="6" t="d">
        <v>2018-10-04</v>
      </c>
      <c r="B98" s="5">
        <v>70</v>
      </c>
      <c r="C98" s="3">
        <f>MAX(0,(C97+(AVERAGE(B$3:B98)-B98-$C$128)))</f>
        <v>61.769857266661376</v>
      </c>
      <c r="D98" s="3">
        <v>78</v>
      </c>
      <c r="E98" s="3">
        <f>MAX(0,(E97+(AVERAGE(D$3:D98)-D98-$C$128)))</f>
        <v>62.383674052120426</v>
      </c>
      <c r="F98" s="3">
        <v>82</v>
      </c>
      <c r="G98" s="3">
        <f>MAX(0,(G97+(AVERAGE(F$3:F98)-F98-$C$128)))</f>
        <v>8.0376177244128435</v>
      </c>
      <c r="H98" s="3">
        <v>71</v>
      </c>
      <c r="I98" s="3">
        <f>MAX(0,(I97+(AVERAGE(H$3:H98)-H98-$C$128)))</f>
        <v>80.977242936782801</v>
      </c>
      <c r="J98" s="3">
        <v>81</v>
      </c>
      <c r="K98" s="3">
        <f>MAX(0,(K97+(AVERAGE(J$3:J98)-J98-$C$128)))</f>
        <v>121.48405800434487</v>
      </c>
      <c r="L98" s="3">
        <v>80</v>
      </c>
      <c r="M98" s="3">
        <f>MAX(0,(M97+(AVERAGE(L$3:L98)-L98-$C$128)))</f>
        <v>43.258037122578223</v>
      </c>
      <c r="N98" s="3">
        <v>82</v>
      </c>
      <c r="O98" s="3">
        <f>MAX(0,(O97+(AVERAGE(N$3:N98)-N98-$C$128)))</f>
        <v>40.303083344116402</v>
      </c>
      <c r="P98" s="3">
        <v>77</v>
      </c>
      <c r="Q98" s="3">
        <f>MAX(0,(Q97+(AVERAGE(P$3:P98)-P98-$C$128)))</f>
        <v>50.091751151111943</v>
      </c>
      <c r="R98" s="3">
        <v>81</v>
      </c>
      <c r="S98" s="3">
        <f>MAX(0,(S97+(AVERAGE(R$3:R98)-R98-$C$128)))</f>
        <v>0</v>
      </c>
      <c r="T98" s="3">
        <v>85</v>
      </c>
      <c r="U98" s="3">
        <f>MAX(0,(U97+(AVERAGE(T$3:T98)-T98-$C$128)))</f>
        <v>0</v>
      </c>
      <c r="V98" s="3">
        <v>84</v>
      </c>
      <c r="W98" s="3">
        <f>MAX(0,(W97+(AVERAGE(V$3:V98)-V98-$C$128)))</f>
        <v>32.628567841597082</v>
      </c>
      <c r="X98" s="3">
        <v>80</v>
      </c>
      <c r="Y98" s="3">
        <f>MAX(0,(Y97+(AVERAGE(X$3:X98)-X98-$C$128)))</f>
        <v>21.757864904775555</v>
      </c>
      <c r="Z98" s="3">
        <v>83</v>
      </c>
      <c r="AA98" s="3">
        <f>MAX(0,(AA97+(AVERAGE(Z$3:Z98)-Z98-$C$128)))</f>
        <v>6.064118953214849</v>
      </c>
      <c r="AB98" s="3">
        <v>74</v>
      </c>
      <c r="AC98" s="3">
        <f>MAX(0,(AC97+(AVERAGE(AB$3:AB98)-AB98-$C$128)))</f>
        <v>21.69133180599415</v>
      </c>
      <c r="AD98" s="3">
        <v>67</v>
      </c>
      <c r="AE98" s="3">
        <f>MAX(0,(AE97+(AVERAGE(AD$3:AD98)-AD98-$C$128)))</f>
        <v>74.502903599747555</v>
      </c>
      <c r="AF98" s="3">
        <v>80</v>
      </c>
      <c r="AG98" s="3">
        <f>MAX(0,(AG97+(AVERAGE(AF$3:AF98)-AF98-$C$128)))</f>
        <v>114.06909275624247</v>
      </c>
      <c r="AH98" s="3">
        <v>82</v>
      </c>
      <c r="AI98" s="3">
        <f>MAX(0,(AI97+(AVERAGE(AH$3:AH98)-AH98-$C$128)))</f>
        <v>32.825209862516623</v>
      </c>
      <c r="AJ98" s="3">
        <v>85</v>
      </c>
      <c r="AK98" s="3">
        <f>MAX(0,(AK97+(AVERAGE(AJ$3:AJ98)-AJ98-$C$128)))</f>
        <v>0</v>
      </c>
      <c r="AL98" s="3">
        <v>65</v>
      </c>
      <c r="AM98" s="3">
        <f>MAX(0,(AM97+(AVERAGE(AL$3:AL98)-AL98-$C$128)))</f>
        <v>29.98740204027327</v>
      </c>
      <c r="AN98" s="3">
        <v>70</v>
      </c>
      <c r="AO98" s="3">
        <f>MAX(0,(AO97+(AVERAGE(AN$3:AN98)-AN98-$C$128)))</f>
        <v>103.40450096954527</v>
      </c>
      <c r="AP98" s="3">
        <f t="shared" si="2"/>
        <v>77.849999999999994</v>
      </c>
      <c r="AQ98" s="3">
        <f>MAX(0,(AQ97+(AVERAGE(AP$3:AP98)-AP98-$C$128)))</f>
        <v>23.313936369657515</v>
      </c>
      <c r="AR98" s="3">
        <f t="shared" si="1"/>
        <v>21</v>
      </c>
    </row>
    <row r="99" spans="1:44" x14ac:dyDescent="0.2">
      <c r="A99" s="6" t="d">
        <v>2018-10-05</v>
      </c>
      <c r="B99" s="5">
        <v>66</v>
      </c>
      <c r="C99" s="3">
        <f>MAX(0,(C98+(AVERAGE(B$3:B99)-B99-$C$128)))</f>
        <v>75.405051725274291</v>
      </c>
      <c r="D99" s="3">
        <v>81</v>
      </c>
      <c r="E99" s="3">
        <f>MAX(0,(E98+(AVERAGE(D$3:D99)-D99-$C$128)))</f>
        <v>59.606497376712717</v>
      </c>
      <c r="F99" s="3">
        <v>82</v>
      </c>
      <c r="G99" s="3">
        <f>MAX(0,(G98+(AVERAGE(F$3:F99)-F99-$C$128)))</f>
        <v>5.9099255850876142</v>
      </c>
      <c r="H99" s="3">
        <v>73</v>
      </c>
      <c r="I99" s="3">
        <f>MAX(0,(I98+(AVERAGE(H$3:H99)-H99-$C$128)))</f>
        <v>88.179447704674061</v>
      </c>
      <c r="J99" s="3">
        <v>82</v>
      </c>
      <c r="K99" s="3">
        <f>MAX(0,(K98+(AVERAGE(J$3:J99)-J99-$C$128)))</f>
        <v>119.62440710213303</v>
      </c>
      <c r="L99" s="3">
        <v>79</v>
      </c>
      <c r="M99" s="3">
        <f>MAX(0,(M98+(AVERAGE(L$3:L99)-L99-$C$128)))</f>
        <v>42.058180034799392</v>
      </c>
      <c r="N99" s="3">
        <v>87</v>
      </c>
      <c r="O99" s="3">
        <f>MAX(0,(O98+(AVERAGE(N$3:N99)-N99-$C$128)))</f>
        <v>33.876422132626224</v>
      </c>
      <c r="P99" s="3">
        <v>78</v>
      </c>
      <c r="Q99" s="3">
        <f>MAX(0,(Q98+(AVERAGE(P$3:P99)-P99-$C$128)))</f>
        <v>49.190863135498049</v>
      </c>
      <c r="R99" s="3">
        <v>80</v>
      </c>
      <c r="S99" s="3">
        <f>MAX(0,(S98+(AVERAGE(R$3:R99)-R99-$C$128)))</f>
        <v>0</v>
      </c>
      <c r="T99" s="3">
        <v>81</v>
      </c>
      <c r="U99" s="3">
        <f>MAX(0,(U98+(AVERAGE(T$3:T99)-T99-$C$128)))</f>
        <v>0</v>
      </c>
      <c r="V99" s="3">
        <v>86</v>
      </c>
      <c r="W99" s="3">
        <f>MAX(0,(W98+(AVERAGE(V$3:V99)-V99-$C$128)))</f>
        <v>26.810154052787308</v>
      </c>
      <c r="X99" s="3">
        <v>81</v>
      </c>
      <c r="Y99" s="3">
        <f>MAX(0,(Y98+(AVERAGE(X$3:X99)-X99-$C$128)))</f>
        <v>22.568317095347226</v>
      </c>
      <c r="Z99" s="3">
        <v>83</v>
      </c>
      <c r="AA99" s="3">
        <f>MAX(0,(AA98+(AVERAGE(Z$3:Z99)-Z99-$C$128)))</f>
        <v>2.2147773293535327</v>
      </c>
      <c r="AB99" s="3">
        <v>62</v>
      </c>
      <c r="AC99" s="3">
        <f>MAX(0,(AC98+(AVERAGE(AB$3:AB99)-AB99-$C$128)))</f>
        <v>37.316216986256549</v>
      </c>
      <c r="AD99" s="3">
        <v>70</v>
      </c>
      <c r="AE99" s="3">
        <f>MAX(0,(AE98+(AVERAGE(AD$3:AD99)-AD99-$C$128)))</f>
        <v>87.416448573824383</v>
      </c>
      <c r="AF99" s="3">
        <v>83</v>
      </c>
      <c r="AG99" s="3">
        <f>MAX(0,(AG98+(AVERAGE(AF$3:AF99)-AF99-$C$128)))</f>
        <v>113.07542123547394</v>
      </c>
      <c r="AH99" s="3">
        <v>82</v>
      </c>
      <c r="AI99" s="3">
        <f>MAX(0,(AI98+(AVERAGE(AH$3:AH99)-AH99-$C$128)))</f>
        <v>32.089270300510975</v>
      </c>
      <c r="AJ99" s="3">
        <v>84</v>
      </c>
      <c r="AK99" s="3">
        <f>MAX(0,(AK98+(AVERAGE(AJ$3:AJ99)-AJ99-$C$128)))</f>
        <v>0</v>
      </c>
      <c r="AL99" s="3">
        <v>71</v>
      </c>
      <c r="AM99" s="3">
        <f>MAX(0,(AM98+(AVERAGE(AL$3:AL99)-AL99-$C$128)))</f>
        <v>38.045276911257311</v>
      </c>
      <c r="AN99" s="3">
        <v>73</v>
      </c>
      <c r="AO99" s="3">
        <f>MAX(0,(AO98+(AVERAGE(AN$3:AN99)-AN99-$C$128)))</f>
        <v>109.62732429413755</v>
      </c>
      <c r="AP99" s="3">
        <f t="shared" si="2"/>
        <v>78.2</v>
      </c>
      <c r="AQ99" s="3">
        <f>MAX(0,(AQ98+(AVERAGE(AP$3:AP99)-AP99-$C$128)))</f>
        <v>24.690367941672513</v>
      </c>
      <c r="AR99" s="3">
        <f t="shared" ref="AR99:AR125" si="3">C$129</f>
        <v>21</v>
      </c>
    </row>
    <row r="100" spans="1:44" x14ac:dyDescent="0.2">
      <c r="A100" s="6" t="d">
        <v>2018-10-06</v>
      </c>
      <c r="B100" s="5">
        <v>64</v>
      </c>
      <c r="C100" s="3">
        <f>MAX(0,(C99+(AVERAGE(B$3:B100)-B100-$C$128)))</f>
        <v>90.812600486432956</v>
      </c>
      <c r="D100" s="3">
        <v>82</v>
      </c>
      <c r="E100" s="3">
        <f>MAX(0,(E99+(AVERAGE(D$3:D100)-D100-$C$128)))</f>
        <v>55.799760423585681</v>
      </c>
      <c r="F100" s="3">
        <v>73</v>
      </c>
      <c r="G100" s="3">
        <f>MAX(0,(G99+(AVERAGE(F$3:F100)-F100-$C$128)))</f>
        <v>12.644004958491193</v>
      </c>
      <c r="H100" s="3">
        <v>71</v>
      </c>
      <c r="I100" s="3">
        <f>MAX(0,(I99+(AVERAGE(H$3:H100)-H100-$C$128)))</f>
        <v>97.219649527057214</v>
      </c>
      <c r="J100" s="3">
        <v>73</v>
      </c>
      <c r="K100" s="3">
        <f>MAX(0,(K99+(AVERAGE(J$3:J100)-J100-$C$128)))</f>
        <v>126.62379259798558</v>
      </c>
      <c r="L100" s="3">
        <v>70</v>
      </c>
      <c r="M100" s="3">
        <f>MAX(0,(M99+(AVERAGE(L$3:L100)-L100-$C$128)))</f>
        <v>49.710626755141739</v>
      </c>
      <c r="N100" s="3">
        <v>86</v>
      </c>
      <c r="O100" s="3">
        <f>MAX(0,(O99+(AVERAGE(N$3:N100)-N100-$C$128)))</f>
        <v>28.437032118274697</v>
      </c>
      <c r="P100" s="3">
        <v>75</v>
      </c>
      <c r="Q100" s="3">
        <f>MAX(0,(Q99+(AVERAGE(P$3:P100)-P100-$C$128)))</f>
        <v>51.200452712983257</v>
      </c>
      <c r="R100" s="3">
        <v>75</v>
      </c>
      <c r="S100" s="3">
        <f>MAX(0,(S99+(AVERAGE(R$3:R100)-R100-$C$128)))</f>
        <v>2.305507944832148</v>
      </c>
      <c r="T100" s="3">
        <v>72</v>
      </c>
      <c r="U100" s="3">
        <f>MAX(0,(U99+(AVERAGE(T$3:T100)-T100-$C$128)))</f>
        <v>7.6218344754443921</v>
      </c>
      <c r="V100" s="3">
        <v>76</v>
      </c>
      <c r="W100" s="3">
        <f>MAX(0,(W99+(AVERAGE(V$3:V100)-V100-$C$128)))</f>
        <v>30.880968120068431</v>
      </c>
      <c r="X100" s="3">
        <v>82</v>
      </c>
      <c r="Y100" s="3">
        <f>MAX(0,(Y99+(AVERAGE(X$3:X100)-X100-$C$128)))</f>
        <v>22.312600550383454</v>
      </c>
      <c r="Z100" s="3">
        <v>82</v>
      </c>
      <c r="AA100" s="3">
        <f>MAX(0,(AA99+(AVERAGE(Z$3:Z100)-Z100-$C$128)))</f>
        <v>0</v>
      </c>
      <c r="AB100" s="3">
        <v>71</v>
      </c>
      <c r="AC100" s="3">
        <f>MAX(0,(AC99+(AVERAGE(AB$3:AB100)-AB100-$C$128)))</f>
        <v>43.805398400476456</v>
      </c>
      <c r="AD100" s="3">
        <v>73</v>
      </c>
      <c r="AE100" s="3">
        <f>MAX(0,(AE99+(AVERAGE(AD$3:AD100)-AD100-$C$128)))</f>
        <v>97.160732028860608</v>
      </c>
      <c r="AF100" s="3">
        <v>81</v>
      </c>
      <c r="AG100" s="3">
        <f>MAX(0,(AG99+(AVERAGE(AF$3:AF100)-AF100-$C$128)))</f>
        <v>114.00337815989792</v>
      </c>
      <c r="AH100" s="3">
        <v>83</v>
      </c>
      <c r="AI100" s="3">
        <f>MAX(0,(AI99+(AVERAGE(AH$3:AH100)-AH100-$C$128)))</f>
        <v>30.302941510649237</v>
      </c>
      <c r="AJ100" s="3">
        <v>84</v>
      </c>
      <c r="AK100" s="3">
        <f>MAX(0,(AK99+(AVERAGE(AJ$3:AJ100)-AJ100-$C$128)))</f>
        <v>0</v>
      </c>
      <c r="AL100" s="3">
        <v>78</v>
      </c>
      <c r="AM100" s="3">
        <f>MAX(0,(AM99+(AVERAGE(AL$3:AL100)-AL100-$C$128)))</f>
        <v>39.024254243844553</v>
      </c>
      <c r="AN100" s="3">
        <v>76</v>
      </c>
      <c r="AO100" s="3">
        <f>MAX(0,(AO99+(AVERAGE(AN$3:AN100)-AN100-$C$128)))</f>
        <v>112.74915876958194</v>
      </c>
      <c r="AP100" s="3">
        <f t="shared" si="2"/>
        <v>76.349999999999994</v>
      </c>
      <c r="AQ100" s="3">
        <f>MAX(0,(AQ99+(AVERAGE(AP$3:AP100)-AP100-$C$128)))</f>
        <v>27.815773845688366</v>
      </c>
      <c r="AR100" s="3">
        <f t="shared" si="3"/>
        <v>21</v>
      </c>
    </row>
    <row r="101" spans="1:44" x14ac:dyDescent="0.2">
      <c r="A101" s="6" t="d">
        <v>2018-10-07</v>
      </c>
      <c r="B101" s="5">
        <v>60</v>
      </c>
      <c r="C101" s="3">
        <f>MAX(0,(C100+(AVERAGE(B$3:B101)-B101-$C$128)))</f>
        <v>109.95669841271221</v>
      </c>
      <c r="D101" s="3">
        <v>82</v>
      </c>
      <c r="E101" s="3">
        <f>MAX(0,(E100+(AVERAGE(D$3:D101)-D101-$C$128)))</f>
        <v>51.964060370066967</v>
      </c>
      <c r="F101" s="3">
        <v>82</v>
      </c>
      <c r="G101" s="3">
        <f>MAX(0,(G100+(AVERAGE(F$3:F101)-F101-$C$128)))</f>
        <v>10.333557430225003</v>
      </c>
      <c r="H101" s="3">
        <v>73</v>
      </c>
      <c r="I101" s="3">
        <f>MAX(0,(I100+(AVERAGE(H$3:H101)-H101-$C$128)))</f>
        <v>104.12132321091224</v>
      </c>
      <c r="J101" s="3">
        <v>66</v>
      </c>
      <c r="K101" s="3">
        <f>MAX(0,(K100+(AVERAGE(J$3:J101)-J101-$C$128)))</f>
        <v>140.41435517072949</v>
      </c>
      <c r="L101" s="3">
        <v>68</v>
      </c>
      <c r="M101" s="3">
        <f>MAX(0,(M100+(AVERAGE(L$3:L101)-L101-$C$128)))</f>
        <v>59.198159024855357</v>
      </c>
      <c r="N101" s="3">
        <v>80</v>
      </c>
      <c r="O101" s="3">
        <f>MAX(0,(O100+(AVERAGE(N$3:N101)-N101-$C$128)))</f>
        <v>28.924564387988312</v>
      </c>
      <c r="P101" s="3">
        <v>73</v>
      </c>
      <c r="Q101" s="3">
        <f>MAX(0,(Q100+(AVERAGE(P$3:P101)-P101-$C$128)))</f>
        <v>55.102126396838287</v>
      </c>
      <c r="R101" s="3">
        <v>75</v>
      </c>
      <c r="S101" s="3">
        <f>MAX(0,(S100+(AVERAGE(R$3:R101)-R101-$C$128)))</f>
        <v>4.5203129418184833</v>
      </c>
      <c r="T101" s="3">
        <v>72</v>
      </c>
      <c r="U101" s="3">
        <f>MAX(0,(U100+(AVERAGE(T$3:T101)-T101-$C$128)))</f>
        <v>15.099265735056997</v>
      </c>
      <c r="V101" s="3">
        <v>72</v>
      </c>
      <c r="W101" s="3">
        <f>MAX(0,(W100+(AVERAGE(V$3:V101)-V101-$C$128)))</f>
        <v>38.802843824125482</v>
      </c>
      <c r="X101" s="3">
        <v>83</v>
      </c>
      <c r="Y101" s="3">
        <f>MAX(0,(Y100+(AVERAGE(X$3:X101)-X101-$C$128)))</f>
        <v>21.002153022117263</v>
      </c>
      <c r="Z101" s="3">
        <v>82</v>
      </c>
      <c r="AA101" s="3">
        <f>MAX(0,(AA100+(AVERAGE(Z$3:Z101)-Z101-$C$128)))</f>
        <v>0</v>
      </c>
      <c r="AB101" s="3">
        <v>79</v>
      </c>
      <c r="AC101" s="3">
        <f>MAX(0,(AC100+(AVERAGE(AB$3:AB101)-AB101-$C$128)))</f>
        <v>42.242425619685022</v>
      </c>
      <c r="AD101" s="3">
        <v>81</v>
      </c>
      <c r="AE101" s="3">
        <f>MAX(0,(AE100+(AVERAGE(AD$3:AD101)-AD101-$C$128)))</f>
        <v>98.819981470291381</v>
      </c>
      <c r="AF101" s="3">
        <v>79</v>
      </c>
      <c r="AG101" s="3">
        <f>MAX(0,(AG100+(AVERAGE(AF$3:AF101)-AF101-$C$128)))</f>
        <v>116.83434477304587</v>
      </c>
      <c r="AH101" s="3">
        <v>68</v>
      </c>
      <c r="AI101" s="3">
        <f>MAX(0,(AI100+(AVERAGE(AH$3:AH101)-AH101-$C$128)))</f>
        <v>43.315726305615378</v>
      </c>
      <c r="AJ101" s="3">
        <v>74</v>
      </c>
      <c r="AK101" s="3">
        <f>MAX(0,(AK100+(AVERAGE(AJ$3:AJ101)-AJ101-$C$128)))</f>
        <v>3.4774312596126054</v>
      </c>
      <c r="AL101" s="3">
        <v>82</v>
      </c>
      <c r="AM101" s="3">
        <f>MAX(0,(AM100+(AVERAGE(AL$3:AL101)-AL101-$C$128)))</f>
        <v>35.966331968103624</v>
      </c>
      <c r="AN101" s="3">
        <v>81</v>
      </c>
      <c r="AO101" s="3">
        <f>MAX(0,(AO100+(AVERAGE(AN$3:AN101)-AN101-$C$128)))</f>
        <v>110.82254962515414</v>
      </c>
      <c r="AP101" s="3">
        <f t="shared" si="2"/>
        <v>75.599999999999994</v>
      </c>
      <c r="AQ101" s="3">
        <f>MAX(0,(AQ100+(AVERAGE(AP$3:AP101)-AP101-$C$128)))</f>
        <v>31.58461924671515</v>
      </c>
      <c r="AR101" s="3">
        <f t="shared" si="3"/>
        <v>21</v>
      </c>
    </row>
    <row r="102" spans="1:44" x14ac:dyDescent="0.2">
      <c r="A102" s="6" t="d">
        <v>2018-10-08</v>
      </c>
      <c r="B102" s="5">
        <v>78</v>
      </c>
      <c r="C102" s="3">
        <f>MAX(0,(C101+(AVERAGE(B$3:B102)-B102-$C$128)))</f>
        <v>111.02261452080965</v>
      </c>
      <c r="D102" s="3">
        <v>82</v>
      </c>
      <c r="E102" s="3">
        <f>MAX(0,(E101+(AVERAGE(D$3:D102)-D102-$C$128)))</f>
        <v>48.099976478164422</v>
      </c>
      <c r="F102" s="3">
        <v>69</v>
      </c>
      <c r="G102" s="3">
        <f>MAX(0,(G101+(AVERAGE(F$3:F102)-F102-$C$128)))</f>
        <v>20.849473538322449</v>
      </c>
      <c r="H102" s="3">
        <v>73</v>
      </c>
      <c r="I102" s="3">
        <f>MAX(0,(I101+(AVERAGE(H$3:H102)-H102-$C$128)))</f>
        <v>110.88723931900968</v>
      </c>
      <c r="J102" s="3">
        <v>55</v>
      </c>
      <c r="K102" s="3">
        <f>MAX(0,(K101+(AVERAGE(J$3:J102)-J102-$C$128)))</f>
        <v>164.89027127882696</v>
      </c>
      <c r="L102" s="3">
        <v>79</v>
      </c>
      <c r="M102" s="3">
        <f>MAX(0,(M101+(AVERAGE(L$3:L102)-L102-$C$128)))</f>
        <v>57.634075132952809</v>
      </c>
      <c r="N102" s="3">
        <v>71</v>
      </c>
      <c r="O102" s="3">
        <f>MAX(0,(O101+(AVERAGE(N$3:N102)-N102-$C$128)))</f>
        <v>38.250480496085757</v>
      </c>
      <c r="P102" s="3">
        <v>73</v>
      </c>
      <c r="Q102" s="3">
        <f>MAX(0,(Q101+(AVERAGE(P$3:P102)-P102-$C$128)))</f>
        <v>58.898042504935738</v>
      </c>
      <c r="R102" s="3">
        <v>73</v>
      </c>
      <c r="S102" s="3">
        <f>MAX(0,(S101+(AVERAGE(R$3:R102)-R102-$C$128)))</f>
        <v>8.6262290499159349</v>
      </c>
      <c r="T102" s="3">
        <v>73</v>
      </c>
      <c r="U102" s="3">
        <f>MAX(0,(U101+(AVERAGE(T$3:T102)-T102-$C$128)))</f>
        <v>21.445181843154444</v>
      </c>
      <c r="V102" s="3">
        <v>72</v>
      </c>
      <c r="W102" s="3">
        <f>MAX(0,(W101+(AVERAGE(V$3:V102)-V102-$C$128)))</f>
        <v>46.578759932222937</v>
      </c>
      <c r="X102" s="3">
        <v>83</v>
      </c>
      <c r="Y102" s="3">
        <f>MAX(0,(Y101+(AVERAGE(X$3:X102)-X102-$C$128)))</f>
        <v>19.638069130214713</v>
      </c>
      <c r="Z102" s="3">
        <v>72</v>
      </c>
      <c r="AA102" s="3">
        <f>MAX(0,(AA101+(AVERAGE(Z$3:Z102)-Z102-$C$128)))</f>
        <v>6.935916108097449</v>
      </c>
      <c r="AB102" s="3">
        <v>80</v>
      </c>
      <c r="AC102" s="3">
        <f>MAX(0,(AC101+(AVERAGE(AB$3:AB102)-AB102-$C$128)))</f>
        <v>39.638341727782468</v>
      </c>
      <c r="AD102" s="3">
        <v>82</v>
      </c>
      <c r="AE102" s="3">
        <f>MAX(0,(AE101+(AVERAGE(AD$3:AD102)-AD102-$C$128)))</f>
        <v>99.405897578388831</v>
      </c>
      <c r="AF102" s="3">
        <v>78</v>
      </c>
      <c r="AG102" s="3">
        <f>MAX(0,(AG101+(AVERAGE(AF$3:AF102)-AF102-$C$128)))</f>
        <v>120.56026088114332</v>
      </c>
      <c r="AH102" s="3">
        <v>63</v>
      </c>
      <c r="AI102" s="3">
        <f>MAX(0,(AI101+(AVERAGE(AH$3:AH102)-AH102-$C$128)))</f>
        <v>61.081642413712828</v>
      </c>
      <c r="AJ102" s="3">
        <v>72</v>
      </c>
      <c r="AK102" s="3">
        <f>MAX(0,(AK101+(AVERAGE(AJ$3:AJ102)-AJ102-$C$128)))</f>
        <v>8.833347367710056</v>
      </c>
      <c r="AL102" s="3">
        <v>86</v>
      </c>
      <c r="AM102" s="3">
        <f>MAX(0,(AM101+(AVERAGE(AL$3:AL102)-AL102-$C$128)))</f>
        <v>28.912248076201077</v>
      </c>
      <c r="AN102" s="3">
        <v>82</v>
      </c>
      <c r="AO102" s="3">
        <f>MAX(0,(AO101+(AVERAGE(AN$3:AN102)-AN102-$C$128)))</f>
        <v>107.85846573325158</v>
      </c>
      <c r="AP102" s="3">
        <f t="shared" si="2"/>
        <v>74.8</v>
      </c>
      <c r="AQ102" s="3">
        <f>MAX(0,(AQ101+(AVERAGE(AP$3:AP102)-AP102-$C$128)))</f>
        <v>36.041035354812628</v>
      </c>
      <c r="AR102" s="3">
        <f t="shared" si="3"/>
        <v>21</v>
      </c>
    </row>
    <row r="103" spans="1:44" x14ac:dyDescent="0.2">
      <c r="A103" s="6" t="d">
        <v>2018-10-09</v>
      </c>
      <c r="B103" s="5">
        <v>70</v>
      </c>
      <c r="C103" s="3">
        <f>MAX(0,(C102+(AVERAGE(B$3:B103)-B103-$C$128)))</f>
        <v>119.93268904474868</v>
      </c>
      <c r="D103" s="3">
        <v>80</v>
      </c>
      <c r="E103" s="3">
        <f>MAX(0,(E102+(AVERAGE(D$3:D103)-D103-$C$128)))</f>
        <v>46.188268823885643</v>
      </c>
      <c r="F103" s="3">
        <v>72</v>
      </c>
      <c r="G103" s="3">
        <f>MAX(0,(G102+(AVERAGE(F$3:F103)-F103-$C$128)))</f>
        <v>28.224894596914947</v>
      </c>
      <c r="H103" s="3">
        <v>72</v>
      </c>
      <c r="I103" s="3">
        <f>MAX(0,(I102+(AVERAGE(H$3:H103)-H103-$C$128)))</f>
        <v>118.51018513007742</v>
      </c>
      <c r="J103" s="3">
        <v>55</v>
      </c>
      <c r="K103" s="3">
        <f>MAX(0,(K102+(AVERAGE(J$3:J103)-J103-$C$128)))</f>
        <v>189.05777154534024</v>
      </c>
      <c r="L103" s="3">
        <v>66</v>
      </c>
      <c r="M103" s="3">
        <f>MAX(0,(M102+(AVERAGE(L$3:L103)-L103-$C$128)))</f>
        <v>68.890684310357187</v>
      </c>
      <c r="N103" s="3">
        <v>66</v>
      </c>
      <c r="O103" s="3">
        <f>MAX(0,(O102+(AVERAGE(N$3:N103)-N103-$C$128)))</f>
        <v>52.368475812103995</v>
      </c>
      <c r="P103" s="3">
        <v>73</v>
      </c>
      <c r="Q103" s="3">
        <f>MAX(0,(Q102+(AVERAGE(P$3:P103)-P103-$C$128)))</f>
        <v>62.590295246696556</v>
      </c>
      <c r="R103" s="3">
        <v>71</v>
      </c>
      <c r="S103" s="3">
        <f>MAX(0,(S102+(AVERAGE(R$3:R103)-R103-$C$128)))</f>
        <v>14.605610504548043</v>
      </c>
      <c r="T103" s="3">
        <v>70</v>
      </c>
      <c r="U103" s="3">
        <f>MAX(0,(U102+(AVERAGE(T$3:T103)-T103-$C$128)))</f>
        <v>30.632484089865759</v>
      </c>
      <c r="V103" s="3">
        <v>79</v>
      </c>
      <c r="W103" s="3">
        <f>MAX(0,(W102+(AVERAGE(V$3:V103)-V103-$C$128)))</f>
        <v>47.280913664082767</v>
      </c>
      <c r="X103" s="3">
        <v>81</v>
      </c>
      <c r="Y103" s="3">
        <f>MAX(0,(Y102+(AVERAGE(X$3:X103)-X103-$C$128)))</f>
        <v>20.201609000688393</v>
      </c>
      <c r="Z103" s="3">
        <v>75</v>
      </c>
      <c r="AA103" s="3">
        <f>MAX(0,(AA102+(AVERAGE(Z$3:Z103)-Z103-$C$128)))</f>
        <v>10.766782711244398</v>
      </c>
      <c r="AB103" s="3">
        <v>85</v>
      </c>
      <c r="AC103" s="3">
        <f>MAX(0,(AC102+(AVERAGE(AB$3:AB103)-AB103-$C$128)))</f>
        <v>32.043465756671992</v>
      </c>
      <c r="AD103" s="3">
        <v>85</v>
      </c>
      <c r="AE103" s="3">
        <f>MAX(0,(AE102+(AVERAGE(AD$3:AD103)-AD103-$C$128)))</f>
        <v>96.949635468664496</v>
      </c>
      <c r="AF103" s="3">
        <v>72</v>
      </c>
      <c r="AG103" s="3">
        <f>MAX(0,(AG102+(AVERAGE(AF$3:AF103)-AF103-$C$128)))</f>
        <v>130.12380075161701</v>
      </c>
      <c r="AH103" s="3">
        <v>70</v>
      </c>
      <c r="AI103" s="3">
        <f>MAX(0,(AI102+(AVERAGE(AH$3:AH103)-AH103-$C$128)))</f>
        <v>71.674885254483542</v>
      </c>
      <c r="AJ103" s="3">
        <v>76</v>
      </c>
      <c r="AK103" s="3">
        <f>MAX(0,(AK102+(AVERAGE(AJ$3:AJ103)-AJ103-$C$128)))</f>
        <v>10.109758525312458</v>
      </c>
      <c r="AL103" s="3">
        <v>86</v>
      </c>
      <c r="AM103" s="3">
        <f>MAX(0,(AM102+(AVERAGE(AL$3:AL103)-AL103-$C$128)))</f>
        <v>21.861926560536148</v>
      </c>
      <c r="AN103" s="3">
        <v>81</v>
      </c>
      <c r="AO103" s="3">
        <f>MAX(0,(AO102+(AVERAGE(AN$3:AN103)-AN103-$C$128)))</f>
        <v>105.84774817798268</v>
      </c>
      <c r="AP103" s="3">
        <f t="shared" si="2"/>
        <v>74.25</v>
      </c>
      <c r="AQ103" s="3">
        <f>MAX(0,(AQ102+(AVERAGE(AP$3:AP103)-AP103-$C$128)))</f>
        <v>40.931802948058618</v>
      </c>
      <c r="AR103" s="3">
        <f t="shared" si="3"/>
        <v>21</v>
      </c>
    </row>
    <row r="104" spans="1:44" x14ac:dyDescent="0.2">
      <c r="A104" s="6" t="d">
        <v>2018-10-10</v>
      </c>
      <c r="B104" s="5">
        <v>72</v>
      </c>
      <c r="C104" s="3">
        <f>MAX(0,(C103+(AVERAGE(B$3:B104)-B104-$C$128)))</f>
        <v>126.70958554500299</v>
      </c>
      <c r="D104" s="3">
        <v>82</v>
      </c>
      <c r="E104" s="3">
        <f>MAX(0,(E103+(AVERAGE(D$3:D104)-D104-$C$128)))</f>
        <v>42.249479049630153</v>
      </c>
      <c r="F104" s="3">
        <v>73</v>
      </c>
      <c r="G104" s="3">
        <f>MAX(0,(G103+(AVERAGE(F$3:F104)-F104-$C$128)))</f>
        <v>34.472379332463376</v>
      </c>
      <c r="H104" s="3">
        <v>72</v>
      </c>
      <c r="I104" s="3">
        <f>MAX(0,(I103+(AVERAGE(H$3:H104)-H104-$C$128)))</f>
        <v>125.9929639832729</v>
      </c>
      <c r="J104" s="3">
        <v>64</v>
      </c>
      <c r="K104" s="3">
        <f>MAX(0,(K103+(AVERAGE(J$3:J104)-J104-$C$128)))</f>
        <v>204.01113863382986</v>
      </c>
      <c r="L104" s="3">
        <v>73</v>
      </c>
      <c r="M104" s="3">
        <f>MAX(0,(M103+(AVERAGE(L$3:L104)-L104-$C$128)))</f>
        <v>73.040129830219342</v>
      </c>
      <c r="N104" s="3">
        <v>70</v>
      </c>
      <c r="O104" s="3">
        <f>MAX(0,(O103+(AVERAGE(N$3:N104)-N104-$C$128)))</f>
        <v>62.321842900593595</v>
      </c>
      <c r="P104" s="3">
        <v>73</v>
      </c>
      <c r="Q104" s="3">
        <f>MAX(0,(Q103+(AVERAGE(P$3:P104)-P104-$C$128)))</f>
        <v>66.180917237146943</v>
      </c>
      <c r="R104" s="3">
        <v>71</v>
      </c>
      <c r="S104" s="3">
        <f>MAX(0,(S103+(AVERAGE(R$3:R104)-R104-$C$128)))</f>
        <v>20.460938377351376</v>
      </c>
      <c r="T104" s="3">
        <v>77</v>
      </c>
      <c r="U104" s="3">
        <f>MAX(0,(U103+(AVERAGE(T$3:T104)-T104-$C$128)))</f>
        <v>32.732910001884783</v>
      </c>
      <c r="V104" s="3">
        <v>80</v>
      </c>
      <c r="W104" s="3">
        <f>MAX(0,(W103+(AVERAGE(V$3:V104)-V104-$C$128)))</f>
        <v>46.920555262376297</v>
      </c>
      <c r="X104" s="3">
        <v>81</v>
      </c>
      <c r="Y104" s="3">
        <f>MAX(0,(Y103+(AVERAGE(X$3:X104)-X104-$C$128)))</f>
        <v>20.694191775452513</v>
      </c>
      <c r="Z104" s="3">
        <v>77</v>
      </c>
      <c r="AA104" s="3">
        <f>MAX(0,(AA103+(AVERAGE(Z$3:Z104)-Z104-$C$128)))</f>
        <v>12.514267446792829</v>
      </c>
      <c r="AB104" s="3">
        <v>74</v>
      </c>
      <c r="AC104" s="3">
        <f>MAX(0,(AC103+(AVERAGE(AB$3:AB104)-AB104-$C$128)))</f>
        <v>35.349774021632193</v>
      </c>
      <c r="AD104" s="3">
        <v>86</v>
      </c>
      <c r="AE104" s="3">
        <f>MAX(0,(AE103+(AVERAGE(AD$3:AD104)-AD104-$C$128)))</f>
        <v>93.461826086565864</v>
      </c>
      <c r="AF104" s="3">
        <v>68</v>
      </c>
      <c r="AG104" s="3">
        <f>MAX(0,(AG103+(AVERAGE(AF$3:AF104)-AF104-$C$128)))</f>
        <v>143.48893254598897</v>
      </c>
      <c r="AH104" s="3">
        <v>73</v>
      </c>
      <c r="AI104" s="3">
        <f>MAX(0,(AI103+(AVERAGE(AH$3:AH104)-AH104-$C$128)))</f>
        <v>79.128252342973141</v>
      </c>
      <c r="AJ104" s="3">
        <v>80</v>
      </c>
      <c r="AK104" s="3">
        <f>MAX(0,(AK103+(AVERAGE(AJ$3:AJ104)-AJ104-$C$128)))</f>
        <v>7.3474393392922552</v>
      </c>
      <c r="AL104" s="3">
        <v>86</v>
      </c>
      <c r="AM104" s="3">
        <f>MAX(0,(AM103+(AVERAGE(AL$3:AL104)-AL104-$C$128)))</f>
        <v>14.815293649025751</v>
      </c>
      <c r="AN104" s="3">
        <v>71</v>
      </c>
      <c r="AO104" s="3">
        <f>MAX(0,(AO103+(AVERAGE(AN$3:AN104)-AN104-$C$128)))</f>
        <v>113.69327212921738</v>
      </c>
      <c r="AP104" s="3">
        <f t="shared" si="2"/>
        <v>75.150000000000006</v>
      </c>
      <c r="AQ104" s="3">
        <f>MAX(0,(AQ103+(AVERAGE(AP$3:AP104)-AP104-$C$128)))</f>
        <v>44.818013173803145</v>
      </c>
      <c r="AR104" s="3">
        <f t="shared" si="3"/>
        <v>21</v>
      </c>
    </row>
    <row r="105" spans="1:44" x14ac:dyDescent="0.2">
      <c r="A105" s="6" t="d">
        <v>2018-10-11</v>
      </c>
      <c r="B105" s="5">
        <v>69</v>
      </c>
      <c r="C105" s="3">
        <f>MAX(0,(C104+(AVERAGE(B$3:B105)-B105-$C$128)))</f>
        <v>136.32676378902278</v>
      </c>
      <c r="D105" s="3">
        <v>82</v>
      </c>
      <c r="E105" s="3">
        <f>MAX(0,(E104+(AVERAGE(D$3:D105)-D105-$C$128)))</f>
        <v>38.284133021805282</v>
      </c>
      <c r="F105" s="3">
        <v>78</v>
      </c>
      <c r="G105" s="3">
        <f>MAX(0,(G104+(AVERAGE(F$3:F105)-F105-$C$128)))</f>
        <v>35.642955634735578</v>
      </c>
      <c r="H105" s="3">
        <v>73</v>
      </c>
      <c r="I105" s="3">
        <f>MAX(0,(I104+(AVERAGE(H$3:H105)-H105-$C$128)))</f>
        <v>132.34800630496258</v>
      </c>
      <c r="J105" s="3">
        <v>71</v>
      </c>
      <c r="K105" s="3">
        <f>MAX(0,(K104+(AVERAGE(J$3:J105)-J105-$C$128)))</f>
        <v>211.8224916351312</v>
      </c>
      <c r="L105" s="3">
        <v>75</v>
      </c>
      <c r="M105" s="3">
        <f>MAX(0,(M104+(AVERAGE(L$3:L105)-L105-$C$128)))</f>
        <v>75.103910015986685</v>
      </c>
      <c r="N105" s="3">
        <v>78</v>
      </c>
      <c r="O105" s="3">
        <f>MAX(0,(O104+(AVERAGE(N$3:N105)-N105-$C$128)))</f>
        <v>64.191448329079392</v>
      </c>
      <c r="P105" s="3">
        <v>66</v>
      </c>
      <c r="Q105" s="3">
        <f>MAX(0,(Q104+(AVERAGE(P$3:P105)-P105-$C$128)))</f>
        <v>76.603920723885167</v>
      </c>
      <c r="R105" s="3">
        <v>77</v>
      </c>
      <c r="S105" s="3">
        <f>MAX(0,(S104+(AVERAGE(R$3:R105)-R105-$C$128)))</f>
        <v>20.252873902924559</v>
      </c>
      <c r="T105" s="3">
        <v>82</v>
      </c>
      <c r="U105" s="3">
        <f>MAX(0,(U104+(AVERAGE(T$3:T105)-T105-$C$128)))</f>
        <v>29.796690187652128</v>
      </c>
      <c r="V105" s="3">
        <v>80</v>
      </c>
      <c r="W105" s="3">
        <f>MAX(0,(W104+(AVERAGE(V$3:V105)-V105-$C$128)))</f>
        <v>46.498898554939764</v>
      </c>
      <c r="X105" s="3">
        <v>67</v>
      </c>
      <c r="Y105" s="3">
        <f>MAX(0,(Y104+(AVERAGE(X$3:X105)-X105-$C$128)))</f>
        <v>34.981272932093653</v>
      </c>
      <c r="Z105" s="3">
        <v>78</v>
      </c>
      <c r="AA105" s="3">
        <f>MAX(0,(AA104+(AVERAGE(Z$3:Z105)-Z105-$C$128)))</f>
        <v>13.189698117997072</v>
      </c>
      <c r="AB105" s="3">
        <v>77</v>
      </c>
      <c r="AC105" s="3">
        <f>MAX(0,(AC104+(AVERAGE(AB$3:AB105)-AB105-$C$128)))</f>
        <v>35.588311488952939</v>
      </c>
      <c r="AD105" s="3">
        <v>86</v>
      </c>
      <c r="AE105" s="3">
        <f>MAX(0,(AE104+(AVERAGE(AD$3:AD105)-AD105-$C$128)))</f>
        <v>89.943082000488559</v>
      </c>
      <c r="AF105" s="3">
        <v>65</v>
      </c>
      <c r="AG105" s="3">
        <f>MAX(0,(AG104+(AVERAGE(AF$3:AF105)-AF105-$C$128)))</f>
        <v>159.63038263466896</v>
      </c>
      <c r="AH105" s="3">
        <v>75</v>
      </c>
      <c r="AI105" s="3">
        <f>MAX(0,(AI104+(AVERAGE(AH$3:AH105)-AH105-$C$128)))</f>
        <v>84.46387718893466</v>
      </c>
      <c r="AJ105" s="3">
        <v>79</v>
      </c>
      <c r="AK105" s="3">
        <f>MAX(0,(AK104+(AVERAGE(AJ$3:AJ105)-AJ105-$C$128)))</f>
        <v>5.5374331172926166</v>
      </c>
      <c r="AL105" s="3">
        <v>86</v>
      </c>
      <c r="AM105" s="3">
        <f>MAX(0,(AM104+(AVERAGE(AL$3:AL105)-AL105-$C$128)))</f>
        <v>7.7722777182882448</v>
      </c>
      <c r="AN105" s="3">
        <v>73</v>
      </c>
      <c r="AO105" s="3">
        <f>MAX(0,(AO104+(AVERAGE(AN$3:AN105)-AN105-$C$128)))</f>
        <v>119.41724648974201</v>
      </c>
      <c r="AP105" s="3">
        <f t="shared" si="2"/>
        <v>75.849999999999994</v>
      </c>
      <c r="AQ105" s="3">
        <f>MAX(0,(AQ104+(AVERAGE(AP$3:AP105)-AP105-$C$128)))</f>
        <v>47.908492388696743</v>
      </c>
      <c r="AR105" s="3">
        <f t="shared" si="3"/>
        <v>21</v>
      </c>
    </row>
    <row r="106" spans="1:44" x14ac:dyDescent="0.2">
      <c r="A106" s="6" t="d">
        <v>2018-10-12</v>
      </c>
      <c r="B106" s="5">
        <v>69</v>
      </c>
      <c r="C106" s="3">
        <f>MAX(0,(C105+(AVERAGE(B$3:B106)-B106-$C$128)))</f>
        <v>145.78729528173562</v>
      </c>
      <c r="D106" s="3">
        <v>79</v>
      </c>
      <c r="E106" s="3">
        <f>MAX(0,(E105+(AVERAGE(D$3:D106)-D106-$C$128)))</f>
        <v>37.263895283748894</v>
      </c>
      <c r="F106" s="3">
        <v>78</v>
      </c>
      <c r="G106" s="3">
        <f>MAX(0,(G105+(AVERAGE(F$3:F106)-F106-$C$128)))</f>
        <v>36.738102512063804</v>
      </c>
      <c r="H106" s="3">
        <v>70</v>
      </c>
      <c r="I106" s="3">
        <f>MAX(0,(I105+(AVERAGE(H$3:H106)-H106-$C$128)))</f>
        <v>141.54892241306004</v>
      </c>
      <c r="J106" s="3">
        <v>73</v>
      </c>
      <c r="K106" s="3">
        <f>MAX(0,(K105+(AVERAGE(J$3:J106)-J106-$C$128)))</f>
        <v>217.51379235861327</v>
      </c>
      <c r="L106" s="3">
        <v>78</v>
      </c>
      <c r="M106" s="3">
        <f>MAX(0,(M105+(AVERAGE(L$3:L106)-L106-$C$128)))</f>
        <v>74.112518431776437</v>
      </c>
      <c r="N106" s="3">
        <v>84</v>
      </c>
      <c r="O106" s="3">
        <f>MAX(0,(O105+(AVERAGE(N$3:N106)-N106-$C$128)))</f>
        <v>60.036595206407618</v>
      </c>
      <c r="P106" s="3">
        <v>78</v>
      </c>
      <c r="Q106" s="3">
        <f>MAX(0,(Q105+(AVERAGE(P$3:P106)-P106-$C$128)))</f>
        <v>74.977913755059532</v>
      </c>
      <c r="R106" s="3">
        <v>73</v>
      </c>
      <c r="S106" s="3">
        <f>MAX(0,(S105+(AVERAGE(R$3:R106)-R106-$C$128)))</f>
        <v>23.944174626406621</v>
      </c>
      <c r="T106" s="3">
        <v>74</v>
      </c>
      <c r="U106" s="3">
        <f>MAX(0,(U105+(AVERAGE(T$3:T106)-T106-$C$128)))</f>
        <v>34.747606295749577</v>
      </c>
      <c r="V106" s="3">
        <v>71</v>
      </c>
      <c r="W106" s="3">
        <f>MAX(0,(W105+(AVERAGE(V$3:V106)-V106-$C$128)))</f>
        <v>54.930583893806443</v>
      </c>
      <c r="X106" s="3">
        <v>72</v>
      </c>
      <c r="Y106" s="3">
        <f>MAX(0,(Y105+(AVERAGE(X$3:X106)-X106-$C$128)))</f>
        <v>44.114881347883411</v>
      </c>
      <c r="Z106" s="3">
        <v>77</v>
      </c>
      <c r="AA106" s="3">
        <f>MAX(0,(AA105+(AVERAGE(Z$3:Z106)-Z106-$C$128)))</f>
        <v>14.784844995325294</v>
      </c>
      <c r="AB106" s="3">
        <v>66</v>
      </c>
      <c r="AC106" s="3">
        <f>MAX(0,(AC105+(AVERAGE(AB$3:AB106)-AB106-$C$128)))</f>
        <v>46.654612212434998</v>
      </c>
      <c r="AD106" s="3">
        <v>80</v>
      </c>
      <c r="AE106" s="3">
        <f>MAX(0,(AE105+(AVERAGE(AD$3:AD106)-AD106-$C$128)))</f>
        <v>92.336305800893697</v>
      </c>
      <c r="AF106" s="3">
        <v>73</v>
      </c>
      <c r="AG106" s="3">
        <f>MAX(0,(AG105+(AVERAGE(AF$3:AF106)-AF106-$C$128)))</f>
        <v>167.62937566584333</v>
      </c>
      <c r="AH106" s="3">
        <v>79</v>
      </c>
      <c r="AI106" s="3">
        <f>MAX(0,(AI105+(AVERAGE(AH$3:AH106)-AH106-$C$128)))</f>
        <v>85.722485604724412</v>
      </c>
      <c r="AJ106" s="3">
        <v>81</v>
      </c>
      <c r="AK106" s="3">
        <f>MAX(0,(AK105+(AVERAGE(AJ$3:AJ106)-AJ106-$C$128)))</f>
        <v>1.6998876869285331</v>
      </c>
      <c r="AL106" s="3">
        <v>85</v>
      </c>
      <c r="AM106" s="3">
        <f>MAX(0,(AM105+(AVERAGE(AL$3:AL106)-AL106-$C$128)))</f>
        <v>1.7231938263856943</v>
      </c>
      <c r="AN106" s="3">
        <v>76</v>
      </c>
      <c r="AO106" s="3">
        <f>MAX(0,(AO105+(AVERAGE(AN$3:AN106)-AN106-$C$128)))</f>
        <v>122.05085490553176</v>
      </c>
      <c r="AP106" s="3">
        <f t="shared" si="2"/>
        <v>75.8</v>
      </c>
      <c r="AQ106" s="3">
        <f>MAX(0,(AQ105+(AVERAGE(AP$3:AP106)-AP106-$C$128)))</f>
        <v>50.954600804486525</v>
      </c>
      <c r="AR106" s="3">
        <f t="shared" si="3"/>
        <v>21</v>
      </c>
    </row>
    <row r="107" spans="1:44" x14ac:dyDescent="0.2">
      <c r="A107" s="6" t="d">
        <v>2018-10-13</v>
      </c>
      <c r="B107" s="5">
        <v>73</v>
      </c>
      <c r="C107" s="3">
        <f>MAX(0,(C106+(AVERAGE(B$3:B107)-B107-$C$128)))</f>
        <v>151.13225900888071</v>
      </c>
      <c r="D107" s="3">
        <v>80</v>
      </c>
      <c r="E107" s="3">
        <f>MAX(0,(E106+(AVERAGE(D$3:D107)-D107-$C$128)))</f>
        <v>35.199335201370154</v>
      </c>
      <c r="F107" s="3">
        <v>78</v>
      </c>
      <c r="G107" s="3">
        <f>MAX(0,(G106+(AVERAGE(F$3:F107)-F107-$C$128)))</f>
        <v>37.759256715399353</v>
      </c>
      <c r="H107" s="3">
        <v>64</v>
      </c>
      <c r="I107" s="3">
        <f>MAX(0,(I106+(AVERAGE(H$3:H107)-H107-$C$128)))</f>
        <v>156.54150518782416</v>
      </c>
      <c r="J107" s="3">
        <v>75</v>
      </c>
      <c r="K107" s="3">
        <f>MAX(0,(K106+(AVERAGE(J$3:J107)-J107-$C$128)))</f>
        <v>221.10637513337738</v>
      </c>
      <c r="L107" s="3">
        <v>78</v>
      </c>
      <c r="M107" s="3">
        <f>MAX(0,(M106+(AVERAGE(L$3:L107)-L107-$C$128)))</f>
        <v>73.067005968445315</v>
      </c>
      <c r="N107" s="3">
        <v>79</v>
      </c>
      <c r="O107" s="3">
        <f>MAX(0,(O106+(AVERAGE(N$3:N107)-N107-$C$128)))</f>
        <v>60.810130362124113</v>
      </c>
      <c r="P107" s="3">
        <v>78</v>
      </c>
      <c r="Q107" s="3">
        <f>MAX(0,(Q106+(AVERAGE(P$3:P107)-P107-$C$128)))</f>
        <v>73.303829863156977</v>
      </c>
      <c r="R107" s="3">
        <v>64</v>
      </c>
      <c r="S107" s="3">
        <f>MAX(0,(S106+(AVERAGE(R$3:R107)-R107-$C$128)))</f>
        <v>36.451043115456443</v>
      </c>
      <c r="T107" s="3">
        <v>77</v>
      </c>
      <c r="U107" s="3">
        <f>MAX(0,(U106+(AVERAGE(T$3:T107)-T107-$C$128)))</f>
        <v>36.616379546704174</v>
      </c>
      <c r="V107" s="3">
        <v>62</v>
      </c>
      <c r="W107" s="3">
        <f>MAX(0,(W106+(AVERAGE(V$3:V107)-V107-$C$128)))</f>
        <v>72.132690478094361</v>
      </c>
      <c r="X107" s="3">
        <v>74</v>
      </c>
      <c r="Y107" s="3">
        <f>MAX(0,(Y106+(AVERAGE(X$3:X107)-X107-$C$128)))</f>
        <v>51.116987932171334</v>
      </c>
      <c r="Z107" s="3">
        <v>77</v>
      </c>
      <c r="AA107" s="3">
        <f>MAX(0,(AA106+(AVERAGE(Z$3:Z107)-Z107-$C$128)))</f>
        <v>16.301237293898932</v>
      </c>
      <c r="AB107" s="3">
        <v>73</v>
      </c>
      <c r="AC107" s="3">
        <f>MAX(0,(AC106+(AVERAGE(AB$3:AB107)-AB107-$C$128)))</f>
        <v>50.618623558627682</v>
      </c>
      <c r="AD107" s="3">
        <v>80</v>
      </c>
      <c r="AE107" s="3">
        <f>MAX(0,(AE106+(AVERAGE(AD$3:AD107)-AD107-$C$128)))</f>
        <v>94.643174289943516</v>
      </c>
      <c r="AF107" s="3">
        <v>74</v>
      </c>
      <c r="AG107" s="3">
        <f>MAX(0,(AG106+(AVERAGE(AF$3:AF107)-AF107-$C$128)))</f>
        <v>174.49814891679793</v>
      </c>
      <c r="AH107" s="3">
        <v>75</v>
      </c>
      <c r="AI107" s="3">
        <f>MAX(0,(AI106+(AVERAGE(AH$3:AH107)-AH107-$C$128)))</f>
        <v>90.86744933186948</v>
      </c>
      <c r="AJ107" s="3">
        <v>82</v>
      </c>
      <c r="AK107" s="3">
        <f>MAX(0,(AK106+(AVERAGE(AJ$3:AJ107)-AJ107-$C$128)))</f>
        <v>0</v>
      </c>
      <c r="AL107" s="3">
        <v>85</v>
      </c>
      <c r="AM107" s="3">
        <f>MAX(0,(AM106+(AVERAGE(AL$3:AL107)-AL107-$C$128)))</f>
        <v>0</v>
      </c>
      <c r="AN107" s="3">
        <v>81</v>
      </c>
      <c r="AO107" s="3">
        <f>MAX(0,(AO106+(AVERAGE(AN$3:AN107)-AN107-$C$128)))</f>
        <v>119.64343768029588</v>
      </c>
      <c r="AP107" s="3">
        <f t="shared" si="2"/>
        <v>75.45</v>
      </c>
      <c r="AQ107" s="3">
        <f>MAX(0,(AQ106+(AVERAGE(AP$3:AP107)-AP107-$C$128)))</f>
        <v>54.254802626869719</v>
      </c>
      <c r="AR107" s="3">
        <f t="shared" si="3"/>
        <v>21</v>
      </c>
    </row>
    <row r="108" spans="1:44" x14ac:dyDescent="0.2">
      <c r="A108" s="6" t="d">
        <v>2018-10-14</v>
      </c>
      <c r="B108" s="5">
        <v>79</v>
      </c>
      <c r="C108" s="3">
        <f>MAX(0,(C107+(AVERAGE(B$3:B108)-B108-$C$128)))</f>
        <v>150.42043926792155</v>
      </c>
      <c r="D108" s="3">
        <v>68</v>
      </c>
      <c r="E108" s="3">
        <f>MAX(0,(E107+(AVERAGE(D$3:D108)-D108-$C$128)))</f>
        <v>44.97808149814685</v>
      </c>
      <c r="F108" s="3">
        <v>75</v>
      </c>
      <c r="G108" s="3">
        <f>MAX(0,(G107+(AVERAGE(F$3:F108)-F108-$C$128)))</f>
        <v>41.679512446138318</v>
      </c>
      <c r="H108" s="3">
        <v>75</v>
      </c>
      <c r="I108" s="3">
        <f>MAX(0,(I107+(AVERAGE(H$3:H108)-H108-$C$128)))</f>
        <v>160.43345903177067</v>
      </c>
      <c r="J108" s="3">
        <v>75</v>
      </c>
      <c r="K108" s="3">
        <f>MAX(0,(K107+(AVERAGE(J$3:J108)-J108-$C$128)))</f>
        <v>224.60210256222956</v>
      </c>
      <c r="L108" s="3">
        <v>75</v>
      </c>
      <c r="M108" s="3">
        <f>MAX(0,(M107+(AVERAGE(L$3:L108)-L108-$C$128)))</f>
        <v>74.940091887863517</v>
      </c>
      <c r="N108" s="3">
        <v>68</v>
      </c>
      <c r="O108" s="3">
        <f>MAX(0,(O107+(AVERAGE(N$3:N108)-N108-$C$128)))</f>
        <v>72.409631375881929</v>
      </c>
      <c r="P108" s="3">
        <v>78</v>
      </c>
      <c r="Q108" s="3">
        <f>MAX(0,(Q107+(AVERAGE(P$3:P108)-P108-$C$128)))</f>
        <v>71.582576159933666</v>
      </c>
      <c r="R108" s="3">
        <v>63</v>
      </c>
      <c r="S108" s="3">
        <f>MAX(0,(S107+(AVERAGE(R$3:R108)-R108-$C$128)))</f>
        <v>49.767525261289734</v>
      </c>
      <c r="T108" s="3">
        <v>78</v>
      </c>
      <c r="U108" s="3">
        <f>MAX(0,(U107+(AVERAGE(T$3:T108)-T108-$C$128)))</f>
        <v>37.413993768009178</v>
      </c>
      <c r="V108" s="3">
        <v>69</v>
      </c>
      <c r="W108" s="3">
        <f>MAX(0,(W107+(AVERAGE(V$3:V108)-V108-$C$128)))</f>
        <v>82.17558771826728</v>
      </c>
      <c r="X108" s="3">
        <v>78</v>
      </c>
      <c r="Y108" s="3">
        <f>MAX(0,(Y107+(AVERAGE(X$3:X108)-X108-$C$128)))</f>
        <v>54.027809700646145</v>
      </c>
      <c r="Z108" s="3">
        <v>80</v>
      </c>
      <c r="AA108" s="3">
        <f>MAX(0,(AA107+(AVERAGE(Z$3:Z108)-Z108-$C$128)))</f>
        <v>14.768662835958651</v>
      </c>
      <c r="AB108" s="3">
        <v>66</v>
      </c>
      <c r="AC108" s="3">
        <f>MAX(0,(AC107+(AVERAGE(AB$3:AB108)-AB108-$C$128)))</f>
        <v>61.416237779932686</v>
      </c>
      <c r="AD108" s="3">
        <v>73</v>
      </c>
      <c r="AE108" s="3">
        <f>MAX(0,(AE107+(AVERAGE(AD$3:AD108)-AD108-$C$128)))</f>
        <v>103.79927907728624</v>
      </c>
      <c r="AF108" s="3">
        <v>77</v>
      </c>
      <c r="AG108" s="3">
        <f>MAX(0,(AG107+(AVERAGE(AF$3:AF108)-AF108-$C$128)))</f>
        <v>178.26746125131046</v>
      </c>
      <c r="AH108" s="3">
        <v>77</v>
      </c>
      <c r="AI108" s="3">
        <f>MAX(0,(AI107+(AVERAGE(AH$3:AH108)-AH108-$C$128)))</f>
        <v>93.919780534306554</v>
      </c>
      <c r="AJ108" s="3">
        <v>77</v>
      </c>
      <c r="AK108" s="3">
        <f>MAX(0,(AK107+(AVERAGE(AJ$3:AJ108)-AJ108-$C$128)))</f>
        <v>8.0633089229526611E-2</v>
      </c>
      <c r="AL108" s="3">
        <v>75</v>
      </c>
      <c r="AM108" s="3">
        <f>MAX(0,(AM107+(AVERAGE(AL$3:AL108)-AL108-$C$128)))</f>
        <v>3.8447840326257579</v>
      </c>
      <c r="AN108" s="3">
        <v>78</v>
      </c>
      <c r="AO108" s="3">
        <f>MAX(0,(AO107+(AVERAGE(AN$3:AN108)-AN108-$C$128)))</f>
        <v>120.16746699594049</v>
      </c>
      <c r="AP108" s="3">
        <f t="shared" si="2"/>
        <v>74.2</v>
      </c>
      <c r="AQ108" s="3">
        <f>MAX(0,(AQ107+(AVERAGE(AP$3:AP108)-AP108-$C$128)))</f>
        <v>58.6991149613823</v>
      </c>
      <c r="AR108" s="3">
        <f t="shared" si="3"/>
        <v>21</v>
      </c>
    </row>
    <row r="109" spans="1:44" x14ac:dyDescent="0.2">
      <c r="A109" s="6" t="d">
        <v>2018-10-15</v>
      </c>
      <c r="B109" s="5">
        <v>81</v>
      </c>
      <c r="C109" s="3">
        <f>MAX(0,(C108+(AVERAGE(B$3:B109)-B109-$C$128)))</f>
        <v>147.67158902087883</v>
      </c>
      <c r="D109" s="3">
        <v>63</v>
      </c>
      <c r="E109" s="3">
        <f>MAX(0,(E108+(AVERAGE(D$3:D109)-D109-$C$128)))</f>
        <v>59.556334054842424</v>
      </c>
      <c r="F109" s="3">
        <v>79</v>
      </c>
      <c r="G109" s="3">
        <f>MAX(0,(G108+(AVERAGE(F$3:F109)-F109-$C$128)))</f>
        <v>41.538138834609605</v>
      </c>
      <c r="H109" s="3">
        <v>73</v>
      </c>
      <c r="I109" s="3">
        <f>MAX(0,(I108+(AVERAGE(H$3:H109)-H109-$C$128)))</f>
        <v>166.20797327070923</v>
      </c>
      <c r="J109" s="3">
        <v>77</v>
      </c>
      <c r="K109" s="3">
        <f>MAX(0,(K108+(AVERAGE(J$3:J109)-J109-$C$128)))</f>
        <v>226.02147661425224</v>
      </c>
      <c r="L109" s="3">
        <v>75</v>
      </c>
      <c r="M109" s="3">
        <f>MAX(0,(M108+(AVERAGE(L$3:L109)-L109-$C$128)))</f>
        <v>76.733297715587128</v>
      </c>
      <c r="N109" s="3">
        <v>57</v>
      </c>
      <c r="O109" s="3">
        <f>MAX(0,(O108+(AVERAGE(N$3:N109)-N109-$C$128)))</f>
        <v>94.735547483979374</v>
      </c>
      <c r="P109" s="3">
        <v>69</v>
      </c>
      <c r="Q109" s="3">
        <f>MAX(0,(Q108+(AVERAGE(P$3:P109)-P109-$C$128)))</f>
        <v>78.730922174573166</v>
      </c>
      <c r="R109" s="3">
        <v>62</v>
      </c>
      <c r="S109" s="3">
        <f>MAX(0,(S108+(AVERAGE(R$3:R109)-R109-$C$128)))</f>
        <v>63.887833892751658</v>
      </c>
      <c r="T109" s="3">
        <v>79</v>
      </c>
      <c r="U109" s="3">
        <f>MAX(0,(U108+(AVERAGE(T$3:T109)-T109-$C$128)))</f>
        <v>37.151124829377657</v>
      </c>
      <c r="V109" s="3">
        <v>70</v>
      </c>
      <c r="W109" s="3">
        <f>MAX(0,(W108+(AVERAGE(V$3:V109)-V109-$C$128)))</f>
        <v>91.071597284308652</v>
      </c>
      <c r="X109" s="3">
        <v>78</v>
      </c>
      <c r="Y109" s="3">
        <f>MAX(0,(Y108+(AVERAGE(X$3:X109)-X109-$C$128)))</f>
        <v>56.849052911547339</v>
      </c>
      <c r="Z109" s="3">
        <v>81</v>
      </c>
      <c r="AA109" s="3">
        <f>MAX(0,(AA108+(AVERAGE(Z$3:Z109)-Z109-$C$128)))</f>
        <v>12.19738268237386</v>
      </c>
      <c r="AB109" s="3">
        <v>61</v>
      </c>
      <c r="AC109" s="3">
        <f>MAX(0,(AC108+(AVERAGE(AB$3:AB109)-AB109-$C$128)))</f>
        <v>77.00383613102079</v>
      </c>
      <c r="AD109" s="3">
        <v>78</v>
      </c>
      <c r="AE109" s="3">
        <f>MAX(0,(AE108+(AVERAGE(AD$3:AD109)-AD109-$C$128)))</f>
        <v>107.85416714800051</v>
      </c>
      <c r="AF109" s="3">
        <v>80</v>
      </c>
      <c r="AG109" s="3">
        <f>MAX(0,(AG108+(AVERAGE(AF$3:AF109)-AF109-$C$128)))</f>
        <v>178.96720913510885</v>
      </c>
      <c r="AH109" s="3">
        <v>77</v>
      </c>
      <c r="AI109" s="3">
        <f>MAX(0,(AI108+(AVERAGE(AH$3:AH109)-AH109-$C$128)))</f>
        <v>96.881210661095594</v>
      </c>
      <c r="AJ109" s="3">
        <v>68</v>
      </c>
      <c r="AK109" s="3">
        <f>MAX(0,(AK108+(AVERAGE(AJ$3:AJ109)-AJ109-$C$128)))</f>
        <v>9.0140258328409928</v>
      </c>
      <c r="AL109" s="3">
        <v>69</v>
      </c>
      <c r="AM109" s="3">
        <f>MAX(0,(AM108+(AVERAGE(AL$3:AL109)-AL109-$C$128)))</f>
        <v>13.535186122031611</v>
      </c>
      <c r="AN109" s="3">
        <v>81</v>
      </c>
      <c r="AO109" s="3">
        <f>MAX(0,(AO108+(AVERAGE(AN$3:AN109)-AN109-$C$128)))</f>
        <v>117.65226160871083</v>
      </c>
      <c r="AP109" s="3">
        <f t="shared" si="2"/>
        <v>72.900000000000006</v>
      </c>
      <c r="AQ109" s="3">
        <f>MAX(0,(AQ108+(AVERAGE(AP$3:AP109)-AP109-$C$128)))</f>
        <v>64.327367518077907</v>
      </c>
      <c r="AR109" s="3">
        <f t="shared" si="3"/>
        <v>21</v>
      </c>
    </row>
    <row r="110" spans="1:44" x14ac:dyDescent="0.2">
      <c r="A110" s="6" t="d">
        <v>2018-10-16</v>
      </c>
      <c r="B110" s="5">
        <v>80</v>
      </c>
      <c r="C110" s="3">
        <f>MAX(0,(C109+(AVERAGE(B$3:B110)-B110-$C$128)))</f>
        <v>145.87713475860591</v>
      </c>
      <c r="D110" s="3">
        <v>57</v>
      </c>
      <c r="E110" s="3">
        <f>MAX(0,(E109+(AVERAGE(D$3:D110)-D110-$C$128)))</f>
        <v>79.882250162939869</v>
      </c>
      <c r="F110" s="3">
        <v>78</v>
      </c>
      <c r="G110" s="3">
        <f>MAX(0,(G109+(AVERAGE(F$3:F110)-F110-$C$128)))</f>
        <v>42.327017905670019</v>
      </c>
      <c r="H110" s="3">
        <v>77</v>
      </c>
      <c r="I110" s="3">
        <f>MAX(0,(I109+(AVERAGE(H$3:H110)-H110-$C$128)))</f>
        <v>167.90425974917704</v>
      </c>
      <c r="J110" s="3">
        <v>80</v>
      </c>
      <c r="K110" s="3">
        <f>MAX(0,(K109+(AVERAGE(J$3:J110)-J110-$C$128)))</f>
        <v>224.39368901864597</v>
      </c>
      <c r="L110" s="3">
        <v>62</v>
      </c>
      <c r="M110" s="3">
        <f>MAX(0,(M109+(AVERAGE(L$3:L110)-L110-$C$128)))</f>
        <v>91.327732342203092</v>
      </c>
      <c r="N110" s="3">
        <v>66</v>
      </c>
      <c r="O110" s="3">
        <f>MAX(0,(O109+(AVERAGE(N$3:N110)-N110-$C$128)))</f>
        <v>107.87627840689163</v>
      </c>
      <c r="P110" s="3">
        <v>72</v>
      </c>
      <c r="Q110" s="3">
        <f>MAX(0,(Q109+(AVERAGE(P$3:P110)-P110-$C$128)))</f>
        <v>82.77906050489284</v>
      </c>
      <c r="R110" s="3">
        <v>71</v>
      </c>
      <c r="S110" s="3">
        <f>MAX(0,(S109+(AVERAGE(R$3:R110)-R110-$C$128)))</f>
        <v>68.898935186034294</v>
      </c>
      <c r="T110" s="3">
        <v>76</v>
      </c>
      <c r="U110" s="3">
        <f>MAX(0,(U109+(AVERAGE(T$3:T110)-T110-$C$128)))</f>
        <v>39.801115011549186</v>
      </c>
      <c r="V110" s="3">
        <v>59</v>
      </c>
      <c r="W110" s="3">
        <f>MAX(0,(W109+(AVERAGE(V$3:V110)-V110-$C$128)))</f>
        <v>110.72158746648017</v>
      </c>
      <c r="X110" s="3">
        <v>76</v>
      </c>
      <c r="Y110" s="3">
        <f>MAX(0,(Y109+(AVERAGE(X$3:X110)-X110-$C$128)))</f>
        <v>61.563857908533677</v>
      </c>
      <c r="Z110" s="3">
        <v>83</v>
      </c>
      <c r="AA110" s="3">
        <f>MAX(0,(AA109+(AVERAGE(Z$3:Z110)-Z110-$C$128)))</f>
        <v>7.6066321238046379</v>
      </c>
      <c r="AB110" s="3">
        <v>61</v>
      </c>
      <c r="AC110" s="3">
        <f>MAX(0,(AC109+(AVERAGE(AB$3:AB110)-AB110-$C$128)))</f>
        <v>92.385307794673793</v>
      </c>
      <c r="AD110" s="3">
        <v>76</v>
      </c>
      <c r="AE110" s="3">
        <f>MAX(0,(AE109+(AVERAGE(AD$3:AD110)-AD110-$C$128)))</f>
        <v>113.79119436720907</v>
      </c>
      <c r="AF110" s="3">
        <v>84</v>
      </c>
      <c r="AG110" s="3">
        <f>MAX(0,(AG109+(AVERAGE(AF$3:AF110)-AF110-$C$128)))</f>
        <v>175.63571783579889</v>
      </c>
      <c r="AH110" s="3">
        <v>74</v>
      </c>
      <c r="AI110" s="3">
        <f>MAX(0,(AI109+(AVERAGE(AH$3:AH110)-AH110-$C$128)))</f>
        <v>102.72564528771156</v>
      </c>
      <c r="AJ110" s="3">
        <v>74</v>
      </c>
      <c r="AK110" s="3">
        <f>MAX(0,(AK109+(AVERAGE(AJ$3:AJ110)-AJ110-$C$128)))</f>
        <v>11.85846045945696</v>
      </c>
      <c r="AL110" s="3">
        <v>70</v>
      </c>
      <c r="AM110" s="3">
        <f>MAX(0,(AM109+(AVERAGE(AL$3:AL110)-AL110-$C$128)))</f>
        <v>22.083324452351288</v>
      </c>
      <c r="AN110" s="3">
        <v>77</v>
      </c>
      <c r="AO110" s="3">
        <f>MAX(0,(AO109+(AVERAGE(AN$3:AN110)-AN110-$C$128)))</f>
        <v>119.0615110501416</v>
      </c>
      <c r="AP110" s="3">
        <f t="shared" si="2"/>
        <v>72.650000000000006</v>
      </c>
      <c r="AQ110" s="3">
        <f>MAX(0,(AQ109+(AVERAGE(AP$3:AP110)-AP110-$C$128)))</f>
        <v>70.089394737286483</v>
      </c>
      <c r="AR110" s="3">
        <f t="shared" si="3"/>
        <v>21</v>
      </c>
    </row>
    <row r="111" spans="1:44" x14ac:dyDescent="0.2">
      <c r="A111" s="6" t="d">
        <v>2018-10-17</v>
      </c>
      <c r="B111" s="5">
        <v>82</v>
      </c>
      <c r="C111" s="3">
        <f>MAX(0,(C110+(AVERAGE(B$3:B111)-B111-$C$128)))</f>
        <v>142.05626187587768</v>
      </c>
      <c r="D111" s="3">
        <v>66</v>
      </c>
      <c r="E111" s="3">
        <f>MAX(0,(E110+(AVERAGE(D$3:D111)-D111-$C$128)))</f>
        <v>91.043028656358416</v>
      </c>
      <c r="F111" s="3">
        <v>77</v>
      </c>
      <c r="G111" s="3">
        <f>MAX(0,(G110+(AVERAGE(F$3:F111)-F111-$C$128)))</f>
        <v>44.038255114684908</v>
      </c>
      <c r="H111" s="3">
        <v>80</v>
      </c>
      <c r="I111" s="3">
        <f>MAX(0,(I110+(AVERAGE(H$3:H111)-H111-$C$128)))</f>
        <v>166.55127677470568</v>
      </c>
      <c r="J111" s="3">
        <v>80</v>
      </c>
      <c r="K111" s="3">
        <f>MAX(0,(K110+(AVERAGE(J$3:J111)-J111-$C$128)))</f>
        <v>222.71960512674343</v>
      </c>
      <c r="L111" s="3">
        <v>60</v>
      </c>
      <c r="M111" s="3">
        <f>MAX(0,(M110+(AVERAGE(L$3:L111)-L111-$C$128)))</f>
        <v>107.70869432186016</v>
      </c>
      <c r="N111" s="3">
        <v>64</v>
      </c>
      <c r="O111" s="3">
        <f>MAX(0,(O110+(AVERAGE(N$3:N111)-N111-$C$128)))</f>
        <v>122.81687341407164</v>
      </c>
      <c r="P111" s="3">
        <v>68</v>
      </c>
      <c r="Q111" s="3">
        <f>MAX(0,(Q110+(AVERAGE(P$3:P111)-P111-$C$128)))</f>
        <v>90.692132576293034</v>
      </c>
      <c r="R111" s="3">
        <v>75</v>
      </c>
      <c r="S111" s="3">
        <f>MAX(0,(S110+(AVERAGE(R$3:R111)-R111-$C$128)))</f>
        <v>69.839530193214301</v>
      </c>
      <c r="T111" s="3">
        <v>75</v>
      </c>
      <c r="U111" s="3">
        <f>MAX(0,(U110+(AVERAGE(T$3:T111)-T111-$C$128)))</f>
        <v>43.356388917811778</v>
      </c>
      <c r="V111" s="3">
        <v>71</v>
      </c>
      <c r="W111" s="3">
        <f>MAX(0,(W110+(AVERAGE(V$3:V111)-V111-$C$128)))</f>
        <v>118.24016412503633</v>
      </c>
      <c r="X111" s="3">
        <v>82</v>
      </c>
      <c r="Y111" s="3">
        <f>MAX(0,(Y110+(AVERAGE(X$3:X111)-X111-$C$128)))</f>
        <v>60.229223557915539</v>
      </c>
      <c r="Z111" s="3">
        <v>69</v>
      </c>
      <c r="AA111" s="3">
        <f>MAX(0,(AA110+(AVERAGE(Z$3:Z111)-Z111-$C$128)))</f>
        <v>16.868328048415844</v>
      </c>
      <c r="AB111" s="3">
        <v>51</v>
      </c>
      <c r="AC111" s="3">
        <f>MAX(0,(AC110+(AVERAGE(AB$3:AB111)-AB111-$C$128)))</f>
        <v>117.4726917926795</v>
      </c>
      <c r="AD111" s="3">
        <v>80</v>
      </c>
      <c r="AE111" s="3">
        <f>MAX(0,(AE110+(AVERAGE(AD$3:AD111)-AD111-$C$128)))</f>
        <v>115.64922056704964</v>
      </c>
      <c r="AF111" s="3">
        <v>85</v>
      </c>
      <c r="AG111" s="3">
        <f>MAX(0,(AG110+(AVERAGE(AF$3:AF111)-AF111-$C$128)))</f>
        <v>171.28273486132753</v>
      </c>
      <c r="AH111" s="3">
        <v>75</v>
      </c>
      <c r="AI111" s="3">
        <f>MAX(0,(AI110+(AVERAGE(AH$3:AH111)-AH111-$C$128)))</f>
        <v>107.46440543250625</v>
      </c>
      <c r="AJ111" s="3">
        <v>72</v>
      </c>
      <c r="AK111" s="3">
        <f>MAX(0,(AK110+(AVERAGE(AJ$3:AJ111)-AJ111-$C$128)))</f>
        <v>16.59722060425166</v>
      </c>
      <c r="AL111" s="3">
        <v>80</v>
      </c>
      <c r="AM111" s="3">
        <f>MAX(0,(AM110+(AVERAGE(AL$3:AL111)-AL111-$C$128)))</f>
        <v>20.583552487054234</v>
      </c>
      <c r="AN111" s="3">
        <v>70</v>
      </c>
      <c r="AO111" s="3">
        <f>MAX(0,(AO110+(AVERAGE(AN$3:AN111)-AN111-$C$128)))</f>
        <v>127.33238128667942</v>
      </c>
      <c r="AP111" s="3">
        <f t="shared" si="2"/>
        <v>73.099999999999994</v>
      </c>
      <c r="AQ111" s="3">
        <f>MAX(0,(AQ110+(AVERAGE(AP$3:AP111)-AP111-$C$128)))</f>
        <v>75.291457634374794</v>
      </c>
      <c r="AR111" s="3">
        <f t="shared" si="3"/>
        <v>21</v>
      </c>
    </row>
    <row r="112" spans="1:44" x14ac:dyDescent="0.2">
      <c r="A112" s="6" t="d">
        <v>2018-10-18</v>
      </c>
      <c r="B112" s="5">
        <v>66</v>
      </c>
      <c r="C112" s="3">
        <f>MAX(0,(C111+(AVERAGE(B$3:B112)-B112-$C$128)))</f>
        <v>154.06399616579333</v>
      </c>
      <c r="D112" s="3">
        <v>64</v>
      </c>
      <c r="E112" s="3">
        <f>MAX(0,(E111+(AVERAGE(D$3:D112)-D112-$C$128)))</f>
        <v>104.02349021900132</v>
      </c>
      <c r="F112" s="3">
        <v>78</v>
      </c>
      <c r="G112" s="3">
        <f>MAX(0,(G111+(AVERAGE(F$3:F112)-F112-$C$128)))</f>
        <v>44.682353040964173</v>
      </c>
      <c r="H112" s="3">
        <v>71</v>
      </c>
      <c r="I112" s="3">
        <f>MAX(0,(I111+(AVERAGE(H$3:H112)-H112-$C$128)))</f>
        <v>174.06810197371223</v>
      </c>
      <c r="J112" s="3">
        <v>80</v>
      </c>
      <c r="K112" s="3">
        <f>MAX(0,(K111+(AVERAGE(J$3:J112)-J112-$C$128)))</f>
        <v>221.00006668938633</v>
      </c>
      <c r="L112" s="3">
        <v>64</v>
      </c>
      <c r="M112" s="3">
        <f>MAX(0,(M111+(AVERAGE(L$3:L112)-L112-$C$128)))</f>
        <v>119.91642861177579</v>
      </c>
      <c r="N112" s="3">
        <v>68</v>
      </c>
      <c r="O112" s="3">
        <f>MAX(0,(O111+(AVERAGE(N$3:N112)-N112-$C$128)))</f>
        <v>133.59733497671454</v>
      </c>
      <c r="P112" s="3">
        <v>70</v>
      </c>
      <c r="Q112" s="3">
        <f>MAX(0,(Q111+(AVERAGE(P$3:P112)-P112-$C$128)))</f>
        <v>96.490775957117748</v>
      </c>
      <c r="R112" s="3">
        <v>73</v>
      </c>
      <c r="S112" s="3">
        <f>MAX(0,(S111+(AVERAGE(R$3:R112)-R112-$C$128)))</f>
        <v>72.692719028584477</v>
      </c>
      <c r="T112" s="3">
        <v>81</v>
      </c>
      <c r="U112" s="3">
        <f>MAX(0,(U111+(AVERAGE(T$3:T112)-T112-$C$128)))</f>
        <v>40.873214116818318</v>
      </c>
      <c r="V112" s="3">
        <v>77</v>
      </c>
      <c r="W112" s="3">
        <f>MAX(0,(W111+(AVERAGE(V$3:V112)-V112-$C$128)))</f>
        <v>119.6842620513156</v>
      </c>
      <c r="X112" s="3">
        <v>77</v>
      </c>
      <c r="Y112" s="3">
        <f>MAX(0,(Y111+(AVERAGE(X$3:X112)-X112-$C$128)))</f>
        <v>63.800594211467541</v>
      </c>
      <c r="Z112" s="3">
        <v>67</v>
      </c>
      <c r="AA112" s="3">
        <f>MAX(0,(AA111+(AVERAGE(Z$3:Z112)-Z112-$C$128)))</f>
        <v>27.966971429240559</v>
      </c>
      <c r="AB112" s="3">
        <v>55</v>
      </c>
      <c r="AC112" s="3">
        <f>MAX(0,(AC111+(AVERAGE(AB$3:AB112)-AB112-$C$128)))</f>
        <v>138.30769880986787</v>
      </c>
      <c r="AD112" s="3">
        <v>78</v>
      </c>
      <c r="AE112" s="3">
        <f>MAX(0,(AE111+(AVERAGE(AD$3:AD112)-AD112-$C$128)))</f>
        <v>119.41150031151072</v>
      </c>
      <c r="AF112" s="3">
        <v>80</v>
      </c>
      <c r="AG112" s="3">
        <f>MAX(0,(AG111+(AVERAGE(AF$3:AF112)-AF112-$C$128)))</f>
        <v>171.86319642397044</v>
      </c>
      <c r="AH112" s="3">
        <v>74</v>
      </c>
      <c r="AI112" s="3">
        <f>MAX(0,(AI111+(AVERAGE(AH$3:AH112)-AH112-$C$128)))</f>
        <v>113.0903215406037</v>
      </c>
      <c r="AJ112" s="3">
        <v>73</v>
      </c>
      <c r="AK112" s="3">
        <f>MAX(0,(AK111+(AVERAGE(AJ$3:AJ112)-AJ112-$C$128)))</f>
        <v>20.241318530530922</v>
      </c>
      <c r="AL112" s="3">
        <v>76</v>
      </c>
      <c r="AM112" s="3">
        <f>MAX(0,(AM111+(AVERAGE(AL$3:AL112)-AL112-$C$128)))</f>
        <v>23.000377686060776</v>
      </c>
      <c r="AN112" s="3">
        <v>66</v>
      </c>
      <c r="AO112" s="3">
        <f>MAX(0,(AO111+(AVERAGE(AN$3:AN112)-AN112-$C$128)))</f>
        <v>139.43102466750415</v>
      </c>
      <c r="AP112" s="3">
        <f t="shared" si="2"/>
        <v>71.900000000000006</v>
      </c>
      <c r="AQ112" s="3">
        <f>MAX(0,(AQ111+(AVERAGE(AP$3:AP112)-AP112-$C$128)))</f>
        <v>81.574646469744991</v>
      </c>
      <c r="AR112" s="3">
        <f t="shared" si="3"/>
        <v>21</v>
      </c>
    </row>
    <row r="113" spans="1:44" x14ac:dyDescent="0.2">
      <c r="A113" s="6" t="d">
        <v>2018-10-19</v>
      </c>
      <c r="B113" s="5">
        <v>63</v>
      </c>
      <c r="C113" s="3">
        <f>MAX(0,(C112+(AVERAGE(B$3:B113)-B113-$C$128)))</f>
        <v>168.87639876037727</v>
      </c>
      <c r="D113" s="3">
        <v>69</v>
      </c>
      <c r="E113" s="3">
        <f>MAX(0,(E112+(AVERAGE(D$3:D113)-D113-$C$128)))</f>
        <v>111.87192884962128</v>
      </c>
      <c r="F113" s="3">
        <v>82</v>
      </c>
      <c r="G113" s="3">
        <f>MAX(0,(G112+(AVERAGE(F$3:F113)-F113-$C$128)))</f>
        <v>41.296557437349911</v>
      </c>
      <c r="H113" s="3">
        <v>66</v>
      </c>
      <c r="I113" s="3">
        <f>MAX(0,(I112+(AVERAGE(H$3:H113)-H113-$C$128)))</f>
        <v>186.4120360998277</v>
      </c>
      <c r="J113" s="3">
        <v>73</v>
      </c>
      <c r="K113" s="3">
        <f>MAX(0,(K112+(AVERAGE(J$3:J113)-J113-$C$128)))</f>
        <v>226.17282964433062</v>
      </c>
      <c r="L113" s="3">
        <v>71</v>
      </c>
      <c r="M113" s="3">
        <f>MAX(0,(M112+(AVERAGE(L$3:L113)-L113-$C$128)))</f>
        <v>125.017119494648</v>
      </c>
      <c r="N113" s="3">
        <v>71</v>
      </c>
      <c r="O113" s="3">
        <f>MAX(0,(O112+(AVERAGE(N$3:N113)-N113-$C$128)))</f>
        <v>141.24757540913632</v>
      </c>
      <c r="P113" s="3">
        <v>75</v>
      </c>
      <c r="Q113" s="3">
        <f>MAX(0,(Q112+(AVERAGE(P$3:P113)-P113-$C$128)))</f>
        <v>97.222097470620596</v>
      </c>
      <c r="R113" s="3">
        <v>68</v>
      </c>
      <c r="S113" s="3">
        <f>MAX(0,(S112+(AVERAGE(R$3:R113)-R113-$C$128)))</f>
        <v>80.41503153307832</v>
      </c>
      <c r="T113" s="3">
        <v>83</v>
      </c>
      <c r="U113" s="3">
        <f>MAX(0,(U112+(AVERAGE(T$3:T113)-T113-$C$128)))</f>
        <v>36.370301396086937</v>
      </c>
      <c r="V113" s="3">
        <v>76</v>
      </c>
      <c r="W113" s="3">
        <f>MAX(0,(W112+(AVERAGE(V$3:V113)-V113-$C$128)))</f>
        <v>122.04621419544908</v>
      </c>
      <c r="X113" s="3">
        <v>76</v>
      </c>
      <c r="Y113" s="3">
        <f>MAX(0,(Y112+(AVERAGE(X$3:X113)-X113-$C$128)))</f>
        <v>68.270654463709135</v>
      </c>
      <c r="Z113" s="3">
        <v>65</v>
      </c>
      <c r="AA113" s="3">
        <f>MAX(0,(AA112+(AVERAGE(Z$3:Z113)-Z113-$C$128)))</f>
        <v>40.8874821319326</v>
      </c>
      <c r="AB113" s="3">
        <v>61</v>
      </c>
      <c r="AC113" s="3">
        <f>MAX(0,(AC112+(AVERAGE(AB$3:AB113)-AB113-$C$128)))</f>
        <v>152.94893023328063</v>
      </c>
      <c r="AD113" s="3">
        <v>82</v>
      </c>
      <c r="AE113" s="3">
        <f>MAX(0,(AE112+(AVERAGE(AD$3:AD113)-AD113-$C$128)))</f>
        <v>119.11579479798654</v>
      </c>
      <c r="AF113" s="3">
        <v>67</v>
      </c>
      <c r="AG113" s="3">
        <f>MAX(0,(AG112+(AVERAGE(AF$3:AF113)-AF113-$C$128)))</f>
        <v>185.26118460413997</v>
      </c>
      <c r="AH113" s="3">
        <v>73</v>
      </c>
      <c r="AI113" s="3">
        <f>MAX(0,(AI112+(AVERAGE(AH$3:AH113)-AH113-$C$128)))</f>
        <v>119.59641782888133</v>
      </c>
      <c r="AJ113" s="3">
        <v>63</v>
      </c>
      <c r="AK113" s="3">
        <f>MAX(0,(AK112+(AVERAGE(AJ$3:AJ113)-AJ113-$C$128)))</f>
        <v>33.7023697737635</v>
      </c>
      <c r="AL113" s="3">
        <v>73</v>
      </c>
      <c r="AM113" s="3">
        <f>MAX(0,(AM112+(AVERAGE(AL$3:AL113)-AL113-$C$128)))</f>
        <v>28.308275776140214</v>
      </c>
      <c r="AN113" s="3">
        <v>64</v>
      </c>
      <c r="AO113" s="3">
        <f>MAX(0,(AO112+(AVERAGE(AN$3:AN113)-AN113-$C$128)))</f>
        <v>153.3425263611872</v>
      </c>
      <c r="AP113" s="3">
        <f t="shared" si="2"/>
        <v>71.05</v>
      </c>
      <c r="AQ113" s="3">
        <f>MAX(0,(AQ112+(AVERAGE(AP$3:AP113)-AP113-$C$128)))</f>
        <v>88.583445460725343</v>
      </c>
      <c r="AR113" s="3">
        <f t="shared" si="3"/>
        <v>21</v>
      </c>
    </row>
    <row r="114" spans="1:44" x14ac:dyDescent="0.2">
      <c r="A114" s="6" t="d">
        <v>2018-10-20</v>
      </c>
      <c r="B114" s="5">
        <v>68</v>
      </c>
      <c r="C114" s="3">
        <f>MAX(0,(C113+(AVERAGE(B$3:B114)-B114-$C$128)))</f>
        <v>178.54160058276042</v>
      </c>
      <c r="D114" s="3">
        <v>70</v>
      </c>
      <c r="E114" s="3">
        <f>MAX(0,(E113+(AVERAGE(D$3:D114)-D114-$C$128)))</f>
        <v>118.59963067200444</v>
      </c>
      <c r="F114" s="3">
        <v>75</v>
      </c>
      <c r="G114" s="3">
        <f>MAX(0,(G113+(AVERAGE(F$3:F114)-F114-$C$128)))</f>
        <v>44.818902116875933</v>
      </c>
      <c r="H114" s="3">
        <v>60</v>
      </c>
      <c r="I114" s="3">
        <f>MAX(0,(I113+(AVERAGE(H$3:H114)-H114-$C$128)))</f>
        <v>204.53259506506802</v>
      </c>
      <c r="J114" s="3">
        <v>73</v>
      </c>
      <c r="K114" s="3">
        <f>MAX(0,(K113+(AVERAGE(J$3:J114)-J114-$C$128)))</f>
        <v>231.23981718099949</v>
      </c>
      <c r="L114" s="3">
        <v>75</v>
      </c>
      <c r="M114" s="3">
        <f>MAX(0,(M113+(AVERAGE(L$3:L114)-L114-$C$128)))</f>
        <v>126.04839274560258</v>
      </c>
      <c r="N114" s="3">
        <v>73</v>
      </c>
      <c r="O114" s="3">
        <f>MAX(0,(O113+(AVERAGE(N$3:N114)-N114-$C$128)))</f>
        <v>146.78777723151947</v>
      </c>
      <c r="P114" s="3">
        <v>78</v>
      </c>
      <c r="Q114" s="3">
        <f>MAX(0,(Q113+(AVERAGE(P$3:P114)-P114-$C$128)))</f>
        <v>94.914085007289472</v>
      </c>
      <c r="R114" s="3">
        <v>71</v>
      </c>
      <c r="S114" s="3">
        <f>MAX(0,(S113+(AVERAGE(R$3:R114)-R114-$C$128)))</f>
        <v>85.035590498318626</v>
      </c>
      <c r="T114" s="3">
        <v>83</v>
      </c>
      <c r="U114" s="3">
        <f>MAX(0,(U113+(AVERAGE(T$3:T114)-T114-$C$128)))</f>
        <v>31.848003218470094</v>
      </c>
      <c r="V114" s="3">
        <v>69</v>
      </c>
      <c r="W114" s="3">
        <f>MAX(0,(W113+(AVERAGE(V$3:V114)-V114-$C$128)))</f>
        <v>131.26498744640367</v>
      </c>
      <c r="X114" s="3">
        <v>75</v>
      </c>
      <c r="Y114" s="3">
        <f>MAX(0,(Y113+(AVERAGE(X$3:X114)-X114-$C$128)))</f>
        <v>73.632284857520872</v>
      </c>
      <c r="Z114" s="3">
        <v>66</v>
      </c>
      <c r="AA114" s="3">
        <f>MAX(0,(AA113+(AVERAGE(Z$3:Z114)-Z114-$C$128)))</f>
        <v>52.641969668601476</v>
      </c>
      <c r="AB114" s="3">
        <v>68</v>
      </c>
      <c r="AC114" s="3">
        <f>MAX(0,(AC113+(AVERAGE(AB$3:AB114)-AB114-$C$128)))</f>
        <v>160.46234634137809</v>
      </c>
      <c r="AD114" s="3">
        <v>77</v>
      </c>
      <c r="AE114" s="3">
        <f>MAX(0,(AE113+(AVERAGE(AD$3:AD114)-AD114-$C$128)))</f>
        <v>123.71849662036969</v>
      </c>
      <c r="AF114" s="3">
        <v>59</v>
      </c>
      <c r="AG114" s="3">
        <f>MAX(0,(AG113+(AVERAGE(AF$3:AF114)-AF114-$C$128)))</f>
        <v>206.40852928366598</v>
      </c>
      <c r="AH114" s="3">
        <v>71</v>
      </c>
      <c r="AI114" s="3">
        <f>MAX(0,(AI113+(AVERAGE(AH$3:AH114)-AH114-$C$128)))</f>
        <v>127.96697679412163</v>
      </c>
      <c r="AJ114" s="3">
        <v>70</v>
      </c>
      <c r="AK114" s="3">
        <f>MAX(0,(AK113+(AVERAGE(AJ$3:AJ114)-AJ114-$C$128)))</f>
        <v>40.046143024718091</v>
      </c>
      <c r="AL114" s="3">
        <v>73</v>
      </c>
      <c r="AM114" s="3">
        <f>MAX(0,(AM113+(AVERAGE(AL$3:AL114)-AL114-$C$128)))</f>
        <v>33.509191884237666</v>
      </c>
      <c r="AN114" s="3">
        <v>71</v>
      </c>
      <c r="AO114" s="3">
        <f>MAX(0,(AO113+(AVERAGE(AN$3:AN114)-AN114-$C$128)))</f>
        <v>160.13272818357035</v>
      </c>
      <c r="AP114" s="3">
        <f t="shared" si="2"/>
        <v>71.25</v>
      </c>
      <c r="AQ114" s="3">
        <f>MAX(0,(AQ113+(AVERAGE(AP$3:AP114)-AP114-$C$128)))</f>
        <v>95.271861568822814</v>
      </c>
      <c r="AR114" s="3">
        <f t="shared" si="3"/>
        <v>21</v>
      </c>
    </row>
    <row r="115" spans="1:44" x14ac:dyDescent="0.2">
      <c r="A115" s="6" t="d">
        <v>2018-10-21</v>
      </c>
      <c r="B115" s="5">
        <v>79</v>
      </c>
      <c r="C115" s="3">
        <f>MAX(0,(C114+(AVERAGE(B$3:B115)-B115-$C$128)))</f>
        <v>177.15955208908795</v>
      </c>
      <c r="D115" s="3">
        <v>70</v>
      </c>
      <c r="E115" s="3">
        <f>MAX(0,(E114+(AVERAGE(D$3:D115)-D115-$C$128)))</f>
        <v>125.20873262080984</v>
      </c>
      <c r="F115" s="3">
        <v>73</v>
      </c>
      <c r="G115" s="3">
        <f>MAX(0,(G114+(AVERAGE(F$3:F115)-F115-$C$128)))</f>
        <v>50.23331380019463</v>
      </c>
      <c r="H115" s="3">
        <v>64</v>
      </c>
      <c r="I115" s="3">
        <f>MAX(0,(I114+(AVERAGE(H$3:H115)-H115-$C$128)))</f>
        <v>218.46913064219203</v>
      </c>
      <c r="J115" s="3">
        <v>75</v>
      </c>
      <c r="K115" s="3">
        <f>MAX(0,(K114+(AVERAGE(J$3:J115)-J115-$C$128)))</f>
        <v>234.22060054573413</v>
      </c>
      <c r="L115" s="3">
        <v>79</v>
      </c>
      <c r="M115" s="3">
        <f>MAX(0,(M114+(AVERAGE(L$3:L115)-L115-$C$128)))</f>
        <v>123.04687522538144</v>
      </c>
      <c r="N115" s="3">
        <v>71</v>
      </c>
      <c r="O115" s="3">
        <f>MAX(0,(O114+(AVERAGE(N$3:N115)-N115-$C$128)))</f>
        <v>154.20218891483816</v>
      </c>
      <c r="P115" s="3">
        <v>84</v>
      </c>
      <c r="Q115" s="3">
        <f>MAX(0,(Q114+(AVERAGE(P$3:P115)-P115-$C$128)))</f>
        <v>86.620532088838246</v>
      </c>
      <c r="R115" s="3">
        <v>73</v>
      </c>
      <c r="S115" s="3">
        <f>MAX(0,(S114+(AVERAGE(R$3:R115)-R115-$C$128)))</f>
        <v>87.573895986947051</v>
      </c>
      <c r="T115" s="3">
        <v>80</v>
      </c>
      <c r="U115" s="3">
        <f>MAX(0,(U114+(AVERAGE(T$3:T115)-T115-$C$128)))</f>
        <v>30.280114016833025</v>
      </c>
      <c r="V115" s="3">
        <v>69</v>
      </c>
      <c r="W115" s="3">
        <f>MAX(0,(W114+(AVERAGE(V$3:V115)-V115-$C$128)))</f>
        <v>140.34311594388166</v>
      </c>
      <c r="X115" s="3">
        <v>78</v>
      </c>
      <c r="Y115" s="3">
        <f>MAX(0,(Y114+(AVERAGE(X$3:X115)-X115-$C$128)))</f>
        <v>75.913953178007702</v>
      </c>
      <c r="Z115" s="3">
        <v>72</v>
      </c>
      <c r="AA115" s="3">
        <f>MAX(0,(AA114+(AVERAGE(Z$3:Z115)-Z115-$C$128)))</f>
        <v>58.28646984749539</v>
      </c>
      <c r="AB115" s="3">
        <v>71</v>
      </c>
      <c r="AC115" s="3">
        <f>MAX(0,(AC114+(AVERAGE(AB$3:AB115)-AB115-$C$128)))</f>
        <v>164.87675802469678</v>
      </c>
      <c r="AD115" s="3">
        <v>80</v>
      </c>
      <c r="AE115" s="3">
        <f>MAX(0,(AE114+(AVERAGE(AD$3:AD115)-AD115-$C$128)))</f>
        <v>125.24795255147599</v>
      </c>
      <c r="AF115" s="3">
        <v>63</v>
      </c>
      <c r="AG115" s="3">
        <f>MAX(0,(AG114+(AVERAGE(AF$3:AF115)-AF115-$C$128)))</f>
        <v>223.34506486078999</v>
      </c>
      <c r="AH115" s="3">
        <v>76</v>
      </c>
      <c r="AI115" s="3">
        <f>MAX(0,(AI114+(AVERAGE(AH$3:AH115)-AH115-$C$128)))</f>
        <v>131.24864511460848</v>
      </c>
      <c r="AJ115" s="3">
        <v>72</v>
      </c>
      <c r="AK115" s="3">
        <f>MAX(0,(AK114+(AVERAGE(AJ$3:AJ115)-AJ115-$C$128)))</f>
        <v>44.292413115116425</v>
      </c>
      <c r="AL115" s="3">
        <v>77</v>
      </c>
      <c r="AM115" s="3">
        <f>MAX(0,(AM114+(AVERAGE(AL$3:AL115)-AL115-$C$128)))</f>
        <v>34.640417726848391</v>
      </c>
      <c r="AN115" s="3">
        <v>76</v>
      </c>
      <c r="AO115" s="3">
        <f>MAX(0,(AO114+(AVERAGE(AN$3:AN115)-AN115-$C$128)))</f>
        <v>161.84802482264126</v>
      </c>
      <c r="AP115" s="3">
        <f t="shared" si="2"/>
        <v>74.099999999999994</v>
      </c>
      <c r="AQ115" s="3">
        <f>MAX(0,(AQ114+(AVERAGE(AP$3:AP115)-AP115-$C$128)))</f>
        <v>99.017246703468956</v>
      </c>
      <c r="AR115" s="3">
        <f t="shared" si="3"/>
        <v>21</v>
      </c>
    </row>
    <row r="116" spans="1:44" x14ac:dyDescent="0.2">
      <c r="A116" s="6" t="d">
        <v>2018-10-22</v>
      </c>
      <c r="B116" s="5">
        <v>81</v>
      </c>
      <c r="C116" s="3">
        <f>MAX(0,(C115+(AVERAGE(B$3:B116)-B116-$C$128)))</f>
        <v>173.74862609192223</v>
      </c>
      <c r="D116" s="3">
        <v>62</v>
      </c>
      <c r="E116" s="3">
        <f>MAX(0,(E115+(AVERAGE(D$3:D116)-D116-$C$128)))</f>
        <v>139.63113995697748</v>
      </c>
      <c r="F116" s="3">
        <v>63</v>
      </c>
      <c r="G116" s="3">
        <f>MAX(0,(G115+(AVERAGE(F$3:F116)-F116-$C$128)))</f>
        <v>65.453966750397342</v>
      </c>
      <c r="H116" s="3">
        <v>73</v>
      </c>
      <c r="I116" s="3">
        <f>MAX(0,(I115+(AVERAGE(H$3:H116)-H116-$C$128)))</f>
        <v>223.30381868011403</v>
      </c>
      <c r="J116" s="3">
        <v>79</v>
      </c>
      <c r="K116" s="3">
        <f>MAX(0,(K115+(AVERAGE(J$3:J116)-J116-$C$128)))</f>
        <v>233.15177981172633</v>
      </c>
      <c r="L116" s="3">
        <v>80</v>
      </c>
      <c r="M116" s="3">
        <f>MAX(0,(M115+(AVERAGE(L$3:L116)-L116-$C$128)))</f>
        <v>119.02191414049643</v>
      </c>
      <c r="N116" s="3">
        <v>64</v>
      </c>
      <c r="O116" s="3">
        <f>MAX(0,(O115+(AVERAGE(N$3:N116)-N116-$C$128)))</f>
        <v>168.43161379486543</v>
      </c>
      <c r="P116" s="3">
        <v>78</v>
      </c>
      <c r="Q116" s="3">
        <f>MAX(0,(Q115+(AVERAGE(P$3:P116)-P116-$C$128)))</f>
        <v>84.288553460093581</v>
      </c>
      <c r="R116" s="3">
        <v>73</v>
      </c>
      <c r="S116" s="3">
        <f>MAX(0,(S115+(AVERAGE(R$3:R116)-R116-$C$128)))</f>
        <v>90.03139104241292</v>
      </c>
      <c r="T116" s="3">
        <v>67</v>
      </c>
      <c r="U116" s="3">
        <f>MAX(0,(U115+(AVERAGE(T$3:T116)-T116-$C$128)))</f>
        <v>41.5533985459831</v>
      </c>
      <c r="V116" s="3">
        <v>70</v>
      </c>
      <c r="W116" s="3">
        <f>MAX(0,(W115+(AVERAGE(V$3:V116)-V116-$C$128)))</f>
        <v>148.29183906952298</v>
      </c>
      <c r="X116" s="3">
        <v>72</v>
      </c>
      <c r="Y116" s="3">
        <f>MAX(0,(Y115+(AVERAGE(X$3:X116)-X116-$C$128)))</f>
        <v>84.064430689613914</v>
      </c>
      <c r="Z116" s="3">
        <v>68</v>
      </c>
      <c r="AA116" s="3">
        <f>MAX(0,(AA115+(AVERAGE(Z$3:Z116)-Z116-$C$128)))</f>
        <v>67.787824552084075</v>
      </c>
      <c r="AB116" s="3">
        <v>74</v>
      </c>
      <c r="AC116" s="3">
        <f>MAX(0,(AC115+(AVERAGE(AB$3:AB116)-AB116-$C$128)))</f>
        <v>166.22021799244337</v>
      </c>
      <c r="AD116" s="3">
        <v>78</v>
      </c>
      <c r="AE116" s="3">
        <f>MAX(0,(AE115+(AVERAGE(AD$3:AD116)-AD116-$C$128)))</f>
        <v>128.68790374729275</v>
      </c>
      <c r="AF116" s="3">
        <v>68</v>
      </c>
      <c r="AG116" s="3">
        <f>MAX(0,(AG115+(AVERAGE(AF$3:AF116)-AF116-$C$128)))</f>
        <v>235.11834938994008</v>
      </c>
      <c r="AH116" s="3">
        <v>79</v>
      </c>
      <c r="AI116" s="3">
        <f>MAX(0,(AI115+(AVERAGE(AH$3:AH116)-AH116-$C$128)))</f>
        <v>131.4692980648112</v>
      </c>
      <c r="AJ116" s="3">
        <v>69</v>
      </c>
      <c r="AK116" s="3">
        <f>MAX(0,(AK115+(AVERAGE(AJ$3:AJ116)-AJ116-$C$128)))</f>
        <v>51.416574837248959</v>
      </c>
      <c r="AL116" s="3">
        <v>70</v>
      </c>
      <c r="AM116" s="3">
        <f>MAX(0,(AM115+(AVERAGE(AL$3:AL116)-AL116-$C$128)))</f>
        <v>42.641772431437076</v>
      </c>
      <c r="AN116" s="3">
        <v>79</v>
      </c>
      <c r="AO116" s="3">
        <f>MAX(0,(AO115+(AVERAGE(AN$3:AN116)-AN116-$C$128)))</f>
        <v>160.51604619389661</v>
      </c>
      <c r="AP116" s="3">
        <f t="shared" si="2"/>
        <v>72.349999999999994</v>
      </c>
      <c r="AQ116" s="3">
        <f>MAX(0,(AQ115+(AVERAGE(AP$3:AP116)-AP116-$C$128)))</f>
        <v>104.40588210981204</v>
      </c>
      <c r="AR116" s="3">
        <f t="shared" si="3"/>
        <v>21</v>
      </c>
    </row>
    <row r="117" spans="1:44" x14ac:dyDescent="0.2">
      <c r="A117" s="6" t="d">
        <v>2018-10-23</v>
      </c>
      <c r="B117" s="5">
        <v>69</v>
      </c>
      <c r="C117" s="3">
        <f>MAX(0,(C116+(AVERAGE(B$3:B117)-B117-$C$128)))</f>
        <v>182.20497698262838</v>
      </c>
      <c r="D117" s="3">
        <v>63</v>
      </c>
      <c r="E117" s="3">
        <f>MAX(0,(E116+(AVERAGE(D$3:D117)-D117-$C$128)))</f>
        <v>152.87879519550972</v>
      </c>
      <c r="F117" s="3">
        <v>63</v>
      </c>
      <c r="G117" s="3">
        <f>MAX(0,(G116+(AVERAGE(F$3:F117)-F117-$C$128)))</f>
        <v>80.484230684581746</v>
      </c>
      <c r="H117" s="3">
        <v>57</v>
      </c>
      <c r="I117" s="3">
        <f>MAX(0,(I116+(AVERAGE(H$3:H117)-H117-$C$128)))</f>
        <v>243.89930000560278</v>
      </c>
      <c r="J117" s="3">
        <v>75</v>
      </c>
      <c r="K117" s="3">
        <f>MAX(0,(K116+(AVERAGE(J$3:J117)-J117-$C$128)))</f>
        <v>235.99943505025857</v>
      </c>
      <c r="L117" s="3">
        <v>81</v>
      </c>
      <c r="M117" s="3">
        <f>MAX(0,(M116+(AVERAGE(L$3:L117)-L117-$C$128)))</f>
        <v>113.98261285728954</v>
      </c>
      <c r="N117" s="3">
        <v>59</v>
      </c>
      <c r="O117" s="3">
        <f>MAX(0,(O116+(AVERAGE(N$3:N117)-N117-$C$128)))</f>
        <v>187.43579077252809</v>
      </c>
      <c r="P117" s="3">
        <v>78</v>
      </c>
      <c r="Q117" s="3">
        <f>MAX(0,(Q116+(AVERAGE(P$3:P117)-P117-$C$128)))</f>
        <v>81.91881739427798</v>
      </c>
      <c r="R117" s="3">
        <v>70</v>
      </c>
      <c r="S117" s="3">
        <f>MAX(0,(S116+(AVERAGE(R$3:R117)-R117-$C$128)))</f>
        <v>95.383394107032103</v>
      </c>
      <c r="T117" s="3">
        <v>70</v>
      </c>
      <c r="U117" s="3">
        <f>MAX(0,(U116+(AVERAGE(T$3:T117)-T117-$C$128)))</f>
        <v>49.696705958428367</v>
      </c>
      <c r="V117" s="3">
        <v>53</v>
      </c>
      <c r="W117" s="3">
        <f>MAX(0,(W116+(AVERAGE(V$3:V117)-V117-$C$128)))</f>
        <v>172.96558126457694</v>
      </c>
      <c r="X117" s="3">
        <v>81</v>
      </c>
      <c r="Y117" s="3">
        <f>MAX(0,(Y116+(AVERAGE(X$3:X117)-X117-$C$128)))</f>
        <v>83.164259841189619</v>
      </c>
      <c r="Z117" s="3">
        <v>62</v>
      </c>
      <c r="AA117" s="3">
        <f>MAX(0,(AA116+(AVERAGE(Z$3:Z117)-Z117-$C$128)))</f>
        <v>83.096349355833695</v>
      </c>
      <c r="AB117" s="3">
        <v>72</v>
      </c>
      <c r="AC117" s="3">
        <f>MAX(0,(AC116+(AVERAGE(AB$3:AB117)-AB117-$C$128)))</f>
        <v>169.47656888314953</v>
      </c>
      <c r="AD117" s="3">
        <v>76</v>
      </c>
      <c r="AE117" s="3">
        <f>MAX(0,(AE116+(AVERAGE(AD$3:AD117)-AD117-$C$128)))</f>
        <v>134.02251550756412</v>
      </c>
      <c r="AF117" s="3">
        <v>70</v>
      </c>
      <c r="AG117" s="3">
        <f>MAX(0,(AG116+(AVERAGE(AF$3:AF117)-AF117-$C$128)))</f>
        <v>244.74861332412448</v>
      </c>
      <c r="AH117" s="3">
        <v>78</v>
      </c>
      <c r="AI117" s="3">
        <f>MAX(0,(AI116+(AVERAGE(AH$3:AH117)-AH117-$C$128)))</f>
        <v>132.62130112943038</v>
      </c>
      <c r="AJ117" s="3">
        <v>63</v>
      </c>
      <c r="AK117" s="3">
        <f>MAX(0,(AK116+(AVERAGE(AJ$3:AJ117)-AJ117-$C$128)))</f>
        <v>64.36857790186815</v>
      </c>
      <c r="AL117" s="3">
        <v>72</v>
      </c>
      <c r="AM117" s="3">
        <f>MAX(0,(AM116+(AVERAGE(AL$3:AL117)-AL117-$C$128)))</f>
        <v>48.532905930838872</v>
      </c>
      <c r="AN117" s="3">
        <v>81</v>
      </c>
      <c r="AO117" s="3">
        <f>MAX(0,(AO116+(AVERAGE(AN$3:AN117)-AN117-$C$128)))</f>
        <v>157.15500578025492</v>
      </c>
      <c r="AP117" s="3">
        <f t="shared" si="2"/>
        <v>69.650000000000006</v>
      </c>
      <c r="AQ117" s="3">
        <f>MAX(0,(AQ116+(AVERAGE(AP$3:AP117)-AP117-$C$128)))</f>
        <v>112.36614604399645</v>
      </c>
      <c r="AR117" s="3">
        <f t="shared" si="3"/>
        <v>21</v>
      </c>
    </row>
    <row r="118" spans="1:44" x14ac:dyDescent="0.2">
      <c r="A118" s="6" t="d">
        <v>2018-10-24</v>
      </c>
      <c r="B118" s="5">
        <v>73</v>
      </c>
      <c r="C118" s="3">
        <f>MAX(0,(C117+(AVERAGE(B$3:B118)-B118-$C$128)))</f>
        <v>186.56537584934651</v>
      </c>
      <c r="D118" s="3">
        <v>62</v>
      </c>
      <c r="E118" s="3">
        <f>MAX(0,(E117+(AVERAGE(D$3:D118)-D118-$C$128)))</f>
        <v>166.94609061395201</v>
      </c>
      <c r="F118" s="3">
        <v>72</v>
      </c>
      <c r="G118" s="3">
        <f>MAX(0,(G117+(AVERAGE(F$3:F118)-F118-$C$128)))</f>
        <v>86.404974378886081</v>
      </c>
      <c r="H118" s="3">
        <v>59</v>
      </c>
      <c r="I118" s="3">
        <f>MAX(0,(I117+(AVERAGE(H$3:H118)-H118-$C$128)))</f>
        <v>262.27694025163129</v>
      </c>
      <c r="J118" s="3">
        <v>75</v>
      </c>
      <c r="K118" s="3">
        <f>MAX(0,(K117+(AVERAGE(J$3:J118)-J118-$C$128)))</f>
        <v>238.76500633076981</v>
      </c>
      <c r="L118" s="3">
        <v>79</v>
      </c>
      <c r="M118" s="3">
        <f>MAX(0,(M117+(AVERAGE(L$3:L118)-L118-$C$128)))</f>
        <v>110.91197724124905</v>
      </c>
      <c r="N118" s="3">
        <v>68</v>
      </c>
      <c r="O118" s="3">
        <f>MAX(0,(O117+(AVERAGE(N$3:N118)-N118-$C$128)))</f>
        <v>197.29618963924622</v>
      </c>
      <c r="P118" s="3">
        <v>73</v>
      </c>
      <c r="Q118" s="3">
        <f>MAX(0,(Q117+(AVERAGE(P$3:P118)-P118-$C$128)))</f>
        <v>84.468871433409902</v>
      </c>
      <c r="R118" s="3">
        <v>73</v>
      </c>
      <c r="S118" s="3">
        <f>MAX(0,(S117+(AVERAGE(R$3:R118)-R118-$C$128)))</f>
        <v>97.657586077198516</v>
      </c>
      <c r="T118" s="3">
        <v>56</v>
      </c>
      <c r="U118" s="3">
        <f>MAX(0,(U117+(AVERAGE(T$3:T118)-T118-$C$128)))</f>
        <v>71.591587583767193</v>
      </c>
      <c r="V118" s="3">
        <v>56</v>
      </c>
      <c r="W118" s="3">
        <f>MAX(0,(W117+(AVERAGE(V$3:V118)-V118-$C$128)))</f>
        <v>194.39494564853646</v>
      </c>
      <c r="X118" s="3">
        <v>59</v>
      </c>
      <c r="Y118" s="3">
        <f>MAX(0,(Y117+(AVERAGE(X$3:X118)-X118-$C$128)))</f>
        <v>104.02465870790775</v>
      </c>
      <c r="Z118" s="3">
        <v>54</v>
      </c>
      <c r="AA118" s="3">
        <f>MAX(0,(AA117+(AVERAGE(Z$3:Z118)-Z118-$C$128)))</f>
        <v>106.14640339496562</v>
      </c>
      <c r="AB118" s="3">
        <v>69</v>
      </c>
      <c r="AC118" s="3">
        <f>MAX(0,(AC117+(AVERAGE(AB$3:AB118)-AB118-$C$128)))</f>
        <v>175.62145050848835</v>
      </c>
      <c r="AD118" s="3">
        <v>81</v>
      </c>
      <c r="AE118" s="3">
        <f>MAX(0,(AE117+(AVERAGE(AD$3:AD118)-AD118-$C$128)))</f>
        <v>134.29670747773054</v>
      </c>
      <c r="AF118" s="3">
        <v>73</v>
      </c>
      <c r="AG118" s="3">
        <f>MAX(0,(AG117+(AVERAGE(AF$3:AF118)-AF118-$C$128)))</f>
        <v>251.26418460463572</v>
      </c>
      <c r="AH118" s="3">
        <v>79</v>
      </c>
      <c r="AI118" s="3">
        <f>MAX(0,(AI117+(AVERAGE(AH$3:AH118)-AH118-$C$128)))</f>
        <v>132.71445861683819</v>
      </c>
      <c r="AJ118" s="3">
        <v>66</v>
      </c>
      <c r="AK118" s="3">
        <f>MAX(0,(AK117+(AVERAGE(AJ$3:AJ118)-AJ118-$C$128)))</f>
        <v>74.177252630655246</v>
      </c>
      <c r="AL118" s="3">
        <v>74</v>
      </c>
      <c r="AM118" s="3">
        <f>MAX(0,(AM117+(AVERAGE(AL$3:AL118)-AL118-$C$128)))</f>
        <v>52.332959969970801</v>
      </c>
      <c r="AN118" s="3">
        <v>76</v>
      </c>
      <c r="AO118" s="3">
        <f>MAX(0,(AO117+(AVERAGE(AN$3:AN118)-AN118-$C$128)))</f>
        <v>158.72230119869721</v>
      </c>
      <c r="AP118" s="3">
        <f t="shared" si="2"/>
        <v>68.849999999999994</v>
      </c>
      <c r="AQ118" s="3">
        <f>MAX(0,(AQ117+(AVERAGE(AP$3:AP118)-AP118-$C$128)))</f>
        <v>120.9933552555422</v>
      </c>
      <c r="AR118" s="3">
        <f t="shared" si="3"/>
        <v>21</v>
      </c>
    </row>
    <row r="119" spans="1:44" x14ac:dyDescent="0.2">
      <c r="A119" s="6" t="d">
        <v>2018-10-25</v>
      </c>
      <c r="B119" s="5">
        <v>73</v>
      </c>
      <c r="C119" s="3">
        <f>MAX(0,(C118+(AVERAGE(B$3:B119)-B119-$C$128)))</f>
        <v>190.8314628976149</v>
      </c>
      <c r="D119" s="3">
        <v>75</v>
      </c>
      <c r="E119" s="3">
        <f>MAX(0,(E118+(AVERAGE(D$3:D119)-D119-$C$128)))</f>
        <v>167.94722039726312</v>
      </c>
      <c r="F119" s="3">
        <v>75</v>
      </c>
      <c r="G119" s="3">
        <f>MAX(0,(G118+(AVERAGE(F$3:F119)-F119-$C$128)))</f>
        <v>89.243710999804037</v>
      </c>
      <c r="H119" s="3">
        <v>64</v>
      </c>
      <c r="I119" s="3">
        <f>MAX(0,(I118+(AVERAGE(H$3:H119)-H119-$C$128)))</f>
        <v>275.48319824007064</v>
      </c>
      <c r="J119" s="3">
        <v>78</v>
      </c>
      <c r="K119" s="3">
        <f>MAX(0,(K118+(AVERAGE(J$3:J119)-J119-$C$128)))</f>
        <v>238.47553782348265</v>
      </c>
      <c r="L119" s="3">
        <v>73</v>
      </c>
      <c r="M119" s="3">
        <f>MAX(0,(M118+(AVERAGE(L$3:L119)-L119-$C$128)))</f>
        <v>113.75926087071402</v>
      </c>
      <c r="N119" s="3">
        <v>60</v>
      </c>
      <c r="O119" s="3">
        <f>MAX(0,(O118+(AVERAGE(N$3:N119)-N119-$C$128)))</f>
        <v>214.94689207213</v>
      </c>
      <c r="P119" s="3">
        <v>73</v>
      </c>
      <c r="Q119" s="3">
        <f>MAX(0,(Q118+(AVERAGE(P$3:P119)-P119-$C$128)))</f>
        <v>86.940086686806495</v>
      </c>
      <c r="R119" s="3">
        <v>78</v>
      </c>
      <c r="S119" s="3">
        <f>MAX(0,(S118+(AVERAGE(R$3:R119)-R119-$C$128)))</f>
        <v>94.898032099825869</v>
      </c>
      <c r="T119" s="3">
        <v>54</v>
      </c>
      <c r="U119" s="3">
        <f>MAX(0,(U118+(AVERAGE(T$3:T119)-T119-$C$128)))</f>
        <v>95.225195999556945</v>
      </c>
      <c r="V119" s="3">
        <v>55</v>
      </c>
      <c r="W119" s="3">
        <f>MAX(0,(W118+(AVERAGE(V$3:V119)-V119-$C$128)))</f>
        <v>216.57556261133476</v>
      </c>
      <c r="X119" s="3">
        <v>61</v>
      </c>
      <c r="Y119" s="3">
        <f>MAX(0,(Y118+(AVERAGE(X$3:X119)-X119-$C$128)))</f>
        <v>122.66681413224451</v>
      </c>
      <c r="Z119" s="3">
        <v>67</v>
      </c>
      <c r="AA119" s="3">
        <f>MAX(0,(AA118+(AVERAGE(Z$3:Z119)-Z119-$C$128)))</f>
        <v>116.05351608425964</v>
      </c>
      <c r="AB119" s="3">
        <v>65</v>
      </c>
      <c r="AC119" s="3">
        <f>MAX(0,(AC118+(AVERAGE(AB$3:AB119)-AB119-$C$128)))</f>
        <v>185.62258029179947</v>
      </c>
      <c r="AD119" s="3">
        <v>76</v>
      </c>
      <c r="AE119" s="3">
        <f>MAX(0,(AE118+(AVERAGE(AD$3:AD119)-AD119-$C$128)))</f>
        <v>139.46877743198183</v>
      </c>
      <c r="AF119" s="3">
        <v>76</v>
      </c>
      <c r="AG119" s="3">
        <f>MAX(0,(AG118+(AVERAGE(AF$3:AF119)-AF119-$C$128)))</f>
        <v>254.69266481529726</v>
      </c>
      <c r="AH119" s="3">
        <v>80</v>
      </c>
      <c r="AI119" s="3">
        <f>MAX(0,(AI118+(AVERAGE(AH$3:AH119)-AH119-$C$128)))</f>
        <v>131.75832344288435</v>
      </c>
      <c r="AJ119" s="3">
        <v>56</v>
      </c>
      <c r="AK119" s="3">
        <f>MAX(0,(AK118+(AVERAGE(AJ$3:AJ119)-AJ119-$C$128)))</f>
        <v>93.759578995162954</v>
      </c>
      <c r="AL119" s="3">
        <v>77</v>
      </c>
      <c r="AM119" s="3">
        <f>MAX(0,(AM118+(AVERAGE(AL$3:AL119)-AL119-$C$128)))</f>
        <v>53.069132488324662</v>
      </c>
      <c r="AN119" s="3">
        <v>71</v>
      </c>
      <c r="AO119" s="3">
        <f>MAX(0,(AO118+(AVERAGE(AN$3:AN119)-AN119-$C$128)))</f>
        <v>165.17642243499978</v>
      </c>
      <c r="AP119" s="3">
        <f t="shared" si="2"/>
        <v>69.349999999999994</v>
      </c>
      <c r="AQ119" s="3">
        <f>MAX(0,(AQ118+(AVERAGE(AP$3:AP119)-AP119-$C$128)))</f>
        <v>128.99405768842601</v>
      </c>
      <c r="AR119" s="3">
        <f t="shared" si="3"/>
        <v>21</v>
      </c>
    </row>
    <row r="120" spans="1:44" x14ac:dyDescent="0.2">
      <c r="A120" s="6" t="d">
        <v>2018-10-26</v>
      </c>
      <c r="B120" s="5">
        <v>75</v>
      </c>
      <c r="C120" s="3">
        <f>MAX(0,(C119+(AVERAGE(B$3:B120)-B120-$C$128)))</f>
        <v>193.02178578537337</v>
      </c>
      <c r="D120" s="3">
        <v>71</v>
      </c>
      <c r="E120" s="3">
        <f>MAX(0,(E119+(AVERAGE(D$3:D120)-D120-$C$128)))</f>
        <v>172.84940769180125</v>
      </c>
      <c r="F120" s="3">
        <v>79</v>
      </c>
      <c r="G120" s="3">
        <f>MAX(0,(G119+(AVERAGE(F$3:F120)-F120-$C$128)))</f>
        <v>88.035728802816735</v>
      </c>
      <c r="H120" s="3">
        <v>69</v>
      </c>
      <c r="I120" s="3">
        <f>MAX(0,(I119+(AVERAGE(H$3:H120)-H120-$C$128)))</f>
        <v>283.56335163630371</v>
      </c>
      <c r="J120" s="3">
        <v>75</v>
      </c>
      <c r="K120" s="3">
        <f>MAX(0,(K119+(AVERAGE(J$3:J120)-J120-$C$128)))</f>
        <v>241.10653867734283</v>
      </c>
      <c r="L120" s="3">
        <v>64</v>
      </c>
      <c r="M120" s="3">
        <f>MAX(0,(M119+(AVERAGE(L$3:L120)-L120-$C$128)))</f>
        <v>125.44958375847247</v>
      </c>
      <c r="N120" s="3">
        <v>68</v>
      </c>
      <c r="O120" s="3">
        <f>MAX(0,(O119+(AVERAGE(N$3:N120)-N120-$C$128)))</f>
        <v>224.45924885819355</v>
      </c>
      <c r="P120" s="3">
        <v>68</v>
      </c>
      <c r="Q120" s="3">
        <f>MAX(0,(Q119+(AVERAGE(P$3:P120)-P120-$C$128)))</f>
        <v>94.291426523717504</v>
      </c>
      <c r="R120" s="3">
        <v>79</v>
      </c>
      <c r="S120" s="3">
        <f>MAX(0,(S119+(AVERAGE(R$3:R120)-R120-$C$128)))</f>
        <v>91.113778716397889</v>
      </c>
      <c r="T120" s="3">
        <v>61</v>
      </c>
      <c r="U120" s="3">
        <f>MAX(0,(U119+(AVERAGE(T$3:T120)-T120-$C$128)))</f>
        <v>111.66128159917982</v>
      </c>
      <c r="V120" s="3">
        <v>62</v>
      </c>
      <c r="W120" s="3">
        <f>MAX(0,(W119+(AVERAGE(V$3:V120)-V120-$C$128)))</f>
        <v>231.57097024485594</v>
      </c>
      <c r="X120" s="3">
        <v>68</v>
      </c>
      <c r="Y120" s="3">
        <f>MAX(0,(Y119+(AVERAGE(X$3:X120)-X120-$C$128)))</f>
        <v>134.15374718949451</v>
      </c>
      <c r="Z120" s="3">
        <v>70</v>
      </c>
      <c r="AA120" s="3">
        <f>MAX(0,(AA119+(AVERAGE(Z$3:Z120)-Z120-$C$128)))</f>
        <v>122.84553388727234</v>
      </c>
      <c r="AB120" s="3">
        <v>65</v>
      </c>
      <c r="AC120" s="3">
        <f>MAX(0,(AC119+(AVERAGE(AB$3:AB120)-AB120-$C$128)))</f>
        <v>195.48239470498166</v>
      </c>
      <c r="AD120" s="3">
        <v>85</v>
      </c>
      <c r="AE120" s="3">
        <f>MAX(0,(AE119+(AVERAGE(AD$3:AD120)-AD120-$C$128)))</f>
        <v>135.61672743838437</v>
      </c>
      <c r="AF120" s="3">
        <v>77</v>
      </c>
      <c r="AG120" s="3">
        <f>MAX(0,(AG119+(AVERAGE(AF$3:AF120)-AF120-$C$128)))</f>
        <v>257.04400465220829</v>
      </c>
      <c r="AH120" s="3">
        <v>80</v>
      </c>
      <c r="AI120" s="3">
        <f>MAX(0,(AI119+(AVERAGE(AH$3:AH120)-AH120-$C$128)))</f>
        <v>130.75373107640553</v>
      </c>
      <c r="AJ120" s="3">
        <v>61</v>
      </c>
      <c r="AK120" s="3">
        <f>MAX(0,(AK119+(AVERAGE(AJ$3:AJ120)-AJ120-$C$128)))</f>
        <v>108.16176628970108</v>
      </c>
      <c r="AL120" s="3">
        <v>84</v>
      </c>
      <c r="AM120" s="3">
        <f>MAX(0,(AM119+(AVERAGE(AL$3:AL120)-AL120-$C$128)))</f>
        <v>46.80182825743907</v>
      </c>
      <c r="AN120" s="3">
        <v>67</v>
      </c>
      <c r="AO120" s="3">
        <f>MAX(0,(AO119+(AVERAGE(AN$3:AN120)-AN120-$C$128)))</f>
        <v>175.48538939055487</v>
      </c>
      <c r="AP120" s="3">
        <f t="shared" si="2"/>
        <v>71.400000000000006</v>
      </c>
      <c r="AQ120" s="3">
        <f>MAX(0,(AQ119+(AVERAGE(AP$3:AP120)-AP120-$C$128)))</f>
        <v>134.83777040669298</v>
      </c>
      <c r="AR120" s="3">
        <f t="shared" si="3"/>
        <v>21</v>
      </c>
    </row>
    <row r="121" spans="1:44" x14ac:dyDescent="0.2">
      <c r="A121" s="6" t="d">
        <v>2018-10-27</v>
      </c>
      <c r="B121" s="5">
        <v>75</v>
      </c>
      <c r="C121" s="3">
        <f>MAX(0,(C120+(AVERAGE(B$3:B121)-B121-$C$128)))</f>
        <v>195.13761785985739</v>
      </c>
      <c r="D121" s="3">
        <v>57</v>
      </c>
      <c r="E121" s="3">
        <f>MAX(0,(E120+(AVERAGE(D$3:D121)-D121-$C$128)))</f>
        <v>191.53666833771382</v>
      </c>
      <c r="F121" s="3">
        <v>79</v>
      </c>
      <c r="G121" s="3">
        <f>MAX(0,(G120+(AVERAGE(F$3:F121)-F121-$C$128)))</f>
        <v>86.781812978141076</v>
      </c>
      <c r="H121" s="3">
        <v>75</v>
      </c>
      <c r="I121" s="3">
        <f>MAX(0,(I120+(AVERAGE(H$3:H121)-H121-$C$128)))</f>
        <v>285.56994001330872</v>
      </c>
      <c r="J121" s="3">
        <v>78</v>
      </c>
      <c r="K121" s="3">
        <f>MAX(0,(K120+(AVERAGE(J$3:J121)-J121-$C$128)))</f>
        <v>240.68455562577643</v>
      </c>
      <c r="L121" s="3">
        <v>51</v>
      </c>
      <c r="M121" s="3">
        <f>MAX(0,(M120+(AVERAGE(L$3:L121)-L121-$C$128)))</f>
        <v>149.87634020270437</v>
      </c>
      <c r="N121" s="3">
        <v>69</v>
      </c>
      <c r="O121" s="3">
        <f>MAX(0,(O120+(AVERAGE(N$3:N121)-N121-$C$128)))</f>
        <v>232.84398849570277</v>
      </c>
      <c r="P121" s="3">
        <v>64</v>
      </c>
      <c r="Q121" s="3">
        <f>MAX(0,(Q120+(AVERAGE(P$3:P121)-P121-$C$128)))</f>
        <v>105.49129221164688</v>
      </c>
      <c r="R121" s="3">
        <v>81</v>
      </c>
      <c r="S121" s="3">
        <f>MAX(0,(S120+(AVERAGE(R$3:R121)-R121-$C$128)))</f>
        <v>85.322047765671797</v>
      </c>
      <c r="T121" s="3">
        <v>63</v>
      </c>
      <c r="U121" s="3">
        <f>MAX(0,(U120+(AVERAGE(T$3:T121)-T121-$C$128)))</f>
        <v>125.91997081652096</v>
      </c>
      <c r="V121" s="3">
        <v>66</v>
      </c>
      <c r="W121" s="3">
        <f>MAX(0,(W120+(AVERAGE(V$3:V121)-V121-$C$128)))</f>
        <v>242.41789475631475</v>
      </c>
      <c r="X121" s="3">
        <v>67</v>
      </c>
      <c r="Y121" s="3">
        <f>MAX(0,(Y120+(AVERAGE(X$3:X121)-X121-$C$128)))</f>
        <v>146.47966329759197</v>
      </c>
      <c r="Z121" s="3">
        <v>59</v>
      </c>
      <c r="AA121" s="3">
        <f>MAX(0,(AA120+(AVERAGE(Z$3:Z121)-Z121-$C$128)))</f>
        <v>140.43195419705046</v>
      </c>
      <c r="AB121" s="3">
        <v>60</v>
      </c>
      <c r="AC121" s="3">
        <f>MAX(0,(AC120+(AVERAGE(AB$3:AB121)-AB121-$C$128)))</f>
        <v>210.1612519895497</v>
      </c>
      <c r="AD121" s="3">
        <v>76</v>
      </c>
      <c r="AE121" s="3">
        <f>MAX(0,(AE120+(AVERAGE(AD$3:AD121)-AD121-$C$128)))</f>
        <v>140.66533262211209</v>
      </c>
      <c r="AF121" s="3">
        <v>79</v>
      </c>
      <c r="AG121" s="3">
        <f>MAX(0,(AG120+(AVERAGE(AF$3:AF121)-AF121-$C$128)))</f>
        <v>257.33630731492758</v>
      </c>
      <c r="AH121" s="3">
        <v>70</v>
      </c>
      <c r="AI121" s="3">
        <f>MAX(0,(AI120+(AVERAGE(AH$3:AH121)-AH121-$C$128)))</f>
        <v>139.61746231055341</v>
      </c>
      <c r="AJ121" s="3">
        <v>69</v>
      </c>
      <c r="AK121" s="3">
        <f>MAX(0,(AK120+(AVERAGE(AJ$3:AJ121)-AJ121-$C$128)))</f>
        <v>114.45406895242037</v>
      </c>
      <c r="AL121" s="3">
        <v>84</v>
      </c>
      <c r="AM121" s="3">
        <f>MAX(0,(AM120+(AVERAGE(AL$3:AL121)-AL121-$C$128)))</f>
        <v>40.531105710074335</v>
      </c>
      <c r="AN121" s="3">
        <v>56</v>
      </c>
      <c r="AO121" s="3">
        <f>MAX(0,(AO120+(AVERAGE(AN$3:AN121)-AN121-$C$128)))</f>
        <v>196.55920465831619</v>
      </c>
      <c r="AP121" s="3">
        <f t="shared" si="2"/>
        <v>68.900000000000006</v>
      </c>
      <c r="AQ121" s="3">
        <f>MAX(0,(AQ120+(AVERAGE(AP$3:AP121)-AP121-$C$128)))</f>
        <v>143.05528315344591</v>
      </c>
      <c r="AR121" s="3">
        <f t="shared" si="3"/>
        <v>21</v>
      </c>
    </row>
    <row r="122" spans="1:44" x14ac:dyDescent="0.2">
      <c r="A122" s="6" t="d">
        <v>2018-10-28</v>
      </c>
      <c r="B122" s="5">
        <v>81</v>
      </c>
      <c r="C122" s="3">
        <f>MAX(0,(C121+(AVERAGE(B$3:B122)-B122-$C$128)))</f>
        <v>191.2302006346215</v>
      </c>
      <c r="D122" s="3">
        <v>55</v>
      </c>
      <c r="E122" s="3">
        <f>MAX(0,(E121+(AVERAGE(D$3:D122)-D122-$C$128)))</f>
        <v>211.99591777914461</v>
      </c>
      <c r="F122" s="3">
        <v>79</v>
      </c>
      <c r="G122" s="3">
        <f>MAX(0,(G121+(AVERAGE(F$3:F122)-F122-$C$128)))</f>
        <v>85.482729086238521</v>
      </c>
      <c r="H122" s="3">
        <v>73</v>
      </c>
      <c r="I122" s="3">
        <f>MAX(0,(I121+(AVERAGE(H$3:H122)-H122-$C$128)))</f>
        <v>289.48752278807285</v>
      </c>
      <c r="J122" s="3">
        <v>80</v>
      </c>
      <c r="K122" s="3">
        <f>MAX(0,(K121+(AVERAGE(J$3:J122)-J122-$C$128)))</f>
        <v>238.22713840054055</v>
      </c>
      <c r="L122" s="3">
        <v>55</v>
      </c>
      <c r="M122" s="3">
        <f>MAX(0,(M121+(AVERAGE(L$3:L122)-L122-$C$128)))</f>
        <v>170.07725631080183</v>
      </c>
      <c r="N122" s="3">
        <v>75</v>
      </c>
      <c r="O122" s="3">
        <f>MAX(0,(O121+(AVERAGE(N$3:N122)-N122-$C$128)))</f>
        <v>235.15323793713355</v>
      </c>
      <c r="P122" s="3">
        <v>57</v>
      </c>
      <c r="Q122" s="3">
        <f>MAX(0,(Q121+(AVERAGE(P$3:P122)-P122-$C$128)))</f>
        <v>123.483874986411</v>
      </c>
      <c r="R122" s="3">
        <v>78</v>
      </c>
      <c r="S122" s="3">
        <f>MAX(0,(S121+(AVERAGE(R$3:R122)-R122-$C$128)))</f>
        <v>82.497963873769237</v>
      </c>
      <c r="T122" s="3">
        <v>62</v>
      </c>
      <c r="U122" s="3">
        <f>MAX(0,(U121+(AVERAGE(T$3:T122)-T122-$C$128)))</f>
        <v>140.99588692461842</v>
      </c>
      <c r="V122" s="3">
        <v>63</v>
      </c>
      <c r="W122" s="3">
        <f>MAX(0,(W121+(AVERAGE(V$3:V122)-V122-$C$128)))</f>
        <v>256.09381086441221</v>
      </c>
      <c r="X122" s="3">
        <v>70</v>
      </c>
      <c r="Y122" s="3">
        <f>MAX(0,(Y121+(AVERAGE(X$3:X122)-X122-$C$128)))</f>
        <v>155.67224607235607</v>
      </c>
      <c r="Z122" s="3">
        <v>50</v>
      </c>
      <c r="AA122" s="3">
        <f>MAX(0,(AA121+(AVERAGE(Z$3:Z122)-Z122-$C$128)))</f>
        <v>166.74120363848124</v>
      </c>
      <c r="AB122" s="3">
        <v>71</v>
      </c>
      <c r="AC122" s="3">
        <f>MAX(0,(AC121+(AVERAGE(AB$3:AB122)-AB122-$C$128)))</f>
        <v>213.75383476431381</v>
      </c>
      <c r="AD122" s="3">
        <v>74</v>
      </c>
      <c r="AE122" s="3">
        <f>MAX(0,(AE121+(AVERAGE(AD$3:AD122)-AD122-$C$128)))</f>
        <v>147.59958206354287</v>
      </c>
      <c r="AF122" s="3">
        <v>74</v>
      </c>
      <c r="AG122" s="3">
        <f>MAX(0,(AG121+(AVERAGE(AF$3:AF122)-AF122-$C$128)))</f>
        <v>262.52889008969169</v>
      </c>
      <c r="AH122" s="3">
        <v>56</v>
      </c>
      <c r="AI122" s="3">
        <f>MAX(0,(AI121+(AVERAGE(AH$3:AH122)-AH122-$C$128)))</f>
        <v>162.23504508531752</v>
      </c>
      <c r="AJ122" s="3">
        <v>64</v>
      </c>
      <c r="AK122" s="3">
        <f>MAX(0,(AK121+(AVERAGE(AJ$3:AJ122)-AJ122-$C$128)))</f>
        <v>125.59665172718448</v>
      </c>
      <c r="AL122" s="3">
        <v>77</v>
      </c>
      <c r="AM122" s="3">
        <f>MAX(0,(AM121+(AVERAGE(AL$3:AL122)-AL122-$C$128)))</f>
        <v>41.198688484838456</v>
      </c>
      <c r="AN122" s="3">
        <v>78</v>
      </c>
      <c r="AO122" s="3">
        <f>MAX(0,(AO121+(AVERAGE(AN$3:AN122)-AN122-$C$128)))</f>
        <v>195.58512076641364</v>
      </c>
      <c r="AP122" s="3">
        <f t="shared" si="2"/>
        <v>68.599999999999994</v>
      </c>
      <c r="AQ122" s="3">
        <f>MAX(0,(AQ121+(AVERAGE(AP$3:AP122)-AP122-$C$128)))</f>
        <v>151.4461992615434</v>
      </c>
      <c r="AR122" s="3">
        <f t="shared" si="3"/>
        <v>21</v>
      </c>
    </row>
    <row r="123" spans="1:44" x14ac:dyDescent="0.2">
      <c r="A123" s="6" t="d">
        <v>2018-10-29</v>
      </c>
      <c r="B123" s="5">
        <v>82</v>
      </c>
      <c r="C123" s="3">
        <f>MAX(0,(C122+(AVERAGE(B$3:B123)-B123-$C$128)))</f>
        <v>186.30818285842142</v>
      </c>
      <c r="D123" s="3">
        <v>64</v>
      </c>
      <c r="E123" s="3">
        <f>MAX(0,(E122+(AVERAGE(D$3:D123)-D123-$C$128)))</f>
        <v>223.30530496162223</v>
      </c>
      <c r="F123" s="3">
        <v>78</v>
      </c>
      <c r="G123" s="3">
        <f>MAX(0,(G122+(AVERAGE(F$3:F123)-F123-$C$128)))</f>
        <v>85.130959243922746</v>
      </c>
      <c r="H123" s="3">
        <v>72</v>
      </c>
      <c r="I123" s="3">
        <f>MAX(0,(I122+(AVERAGE(H$3:H123)-H123-$C$128)))</f>
        <v>294.30930666476536</v>
      </c>
      <c r="J123" s="3">
        <v>75</v>
      </c>
      <c r="K123" s="3">
        <f>MAX(0,(K122+(AVERAGE(J$3:J123)-J123-$C$128)))</f>
        <v>240.69355037640659</v>
      </c>
      <c r="L123" s="3">
        <v>63</v>
      </c>
      <c r="M123" s="3">
        <f>MAX(0,(M122+(AVERAGE(L$3:L123)-L123-$C$128)))</f>
        <v>182.1221806833621</v>
      </c>
      <c r="N123" s="3">
        <v>75</v>
      </c>
      <c r="O123" s="3">
        <f>MAX(0,(O122+(AVERAGE(N$3:N123)-N123-$C$128)))</f>
        <v>237.38824495432192</v>
      </c>
      <c r="P123" s="3">
        <v>70</v>
      </c>
      <c r="Q123" s="3">
        <f>MAX(0,(Q122+(AVERAGE(P$3:P123)-P123-$C$128)))</f>
        <v>128.38003902839276</v>
      </c>
      <c r="R123" s="3">
        <v>75</v>
      </c>
      <c r="S123" s="3">
        <f>MAX(0,(S122+(AVERAGE(R$3:R123)-R123-$C$128)))</f>
        <v>82.617268411618753</v>
      </c>
      <c r="T123" s="3">
        <v>64</v>
      </c>
      <c r="U123" s="3">
        <f>MAX(0,(U122+(AVERAGE(T$3:T123)-T123-$C$128)))</f>
        <v>153.90857989221999</v>
      </c>
      <c r="V123" s="3">
        <v>72</v>
      </c>
      <c r="W123" s="3">
        <f>MAX(0,(W122+(AVERAGE(V$3:V123)-V123-$C$128)))</f>
        <v>260.67592531961708</v>
      </c>
      <c r="X123" s="3">
        <v>62</v>
      </c>
      <c r="Y123" s="3">
        <f>MAX(0,(Y122+(AVERAGE(X$3:X123)-X123-$C$128)))</f>
        <v>172.66758366805684</v>
      </c>
      <c r="Z123" s="3">
        <v>59</v>
      </c>
      <c r="AA123" s="3">
        <f>MAX(0,(AA122+(AVERAGE(Z$3:Z123)-Z123-$C$128)))</f>
        <v>183.85224371352083</v>
      </c>
      <c r="AB123" s="3">
        <v>75</v>
      </c>
      <c r="AC123" s="3">
        <f>MAX(0,(AC122+(AVERAGE(AB$3:AB123)-AB123-$C$128)))</f>
        <v>213.2946269054691</v>
      </c>
      <c r="AD123" s="3">
        <v>68</v>
      </c>
      <c r="AE123" s="3">
        <f>MAX(0,(AE122+(AVERAGE(AD$3:AD123)-AD123-$C$128)))</f>
        <v>160.37177916337586</v>
      </c>
      <c r="AF123" s="3">
        <v>59</v>
      </c>
      <c r="AG123" s="3">
        <f>MAX(0,(AG122+(AVERAGE(AF$3:AF123)-AF123-$C$128)))</f>
        <v>282.4994342969627</v>
      </c>
      <c r="AH123" s="3">
        <v>56</v>
      </c>
      <c r="AI123" s="3">
        <f>MAX(0,(AI122+(AVERAGE(AH$3:AH123)-AH123-$C$128)))</f>
        <v>184.61054797027447</v>
      </c>
      <c r="AJ123" s="3">
        <v>75</v>
      </c>
      <c r="AK123" s="3">
        <f>MAX(0,(AK122+(AVERAGE(AJ$3:AJ123)-AJ123-$C$128)))</f>
        <v>125.68289841379432</v>
      </c>
      <c r="AL123" s="3">
        <v>73</v>
      </c>
      <c r="AM123" s="3">
        <f>MAX(0,(AM122+(AVERAGE(AL$3:AL123)-AL123-$C$128)))</f>
        <v>45.772538477233432</v>
      </c>
      <c r="AN123" s="3">
        <v>70</v>
      </c>
      <c r="AO123" s="3">
        <f>MAX(0,(AO122+(AVERAGE(AN$3:AN123)-AN123-$C$128)))</f>
        <v>202.49781373401521</v>
      </c>
      <c r="AP123" s="3">
        <f t="shared" si="2"/>
        <v>69.349999999999994</v>
      </c>
      <c r="AQ123" s="3">
        <f>MAX(0,(AQ122+(AVERAGE(AP$3:AP123)-AP123-$C$128)))</f>
        <v>158.96880958451692</v>
      </c>
      <c r="AR123" s="3">
        <f t="shared" si="3"/>
        <v>21</v>
      </c>
    </row>
    <row r="124" spans="1:44" x14ac:dyDescent="0.2">
      <c r="A124" s="6" t="d">
        <v>2018-10-30</v>
      </c>
      <c r="B124" s="5">
        <v>82</v>
      </c>
      <c r="C124" s="3">
        <f>MAX(0,(C123+(AVERAGE(B$3:B124)-B124-$C$128)))</f>
        <v>181.37180388455167</v>
      </c>
      <c r="D124" s="3">
        <v>66</v>
      </c>
      <c r="E124" s="3">
        <f>MAX(0,(E123+(AVERAGE(D$3:D124)-D124-$C$128)))</f>
        <v>232.48368008611311</v>
      </c>
      <c r="F124" s="3">
        <v>82</v>
      </c>
      <c r="G124" s="3">
        <f>MAX(0,(G123+(AVERAGE(F$3:F124)-F124-$C$128)))</f>
        <v>80.760154040544776</v>
      </c>
      <c r="H124" s="3">
        <v>75</v>
      </c>
      <c r="I124" s="3">
        <f>MAX(0,(I123+(AVERAGE(H$3:H124)-H124-$C$128)))</f>
        <v>296.06145228105953</v>
      </c>
      <c r="J124" s="3">
        <v>77</v>
      </c>
      <c r="K124" s="3">
        <f>MAX(0,(K123+(AVERAGE(J$3:J124)-J124-$C$128)))</f>
        <v>241.1014336976188</v>
      </c>
      <c r="L124" s="3">
        <v>72</v>
      </c>
      <c r="M124" s="3">
        <f>MAX(0,(M123+(AVERAGE(L$3:L124)-L124-$C$128)))</f>
        <v>185.08744105375465</v>
      </c>
      <c r="N124" s="3">
        <v>68</v>
      </c>
      <c r="O124" s="3">
        <f>MAX(0,(O123+(AVERAGE(N$3:N124)-N124-$C$128)))</f>
        <v>246.49284958700954</v>
      </c>
      <c r="P124" s="3">
        <v>77</v>
      </c>
      <c r="Q124" s="3">
        <f>MAX(0,(Q123+(AVERAGE(P$3:P124)-P124-$C$128)))</f>
        <v>126.2387420217361</v>
      </c>
      <c r="R124" s="3">
        <v>78</v>
      </c>
      <c r="S124" s="3">
        <f>MAX(0,(S123+(AVERAGE(R$3:R124)-R124-$C$128)))</f>
        <v>79.705479601683408</v>
      </c>
      <c r="T124" s="3">
        <v>69</v>
      </c>
      <c r="U124" s="3">
        <f>MAX(0,(U123+(AVERAGE(T$3:T124)-T124-$C$128)))</f>
        <v>161.70170911507154</v>
      </c>
      <c r="V124" s="3">
        <v>73</v>
      </c>
      <c r="W124" s="3">
        <f>MAX(0,(W123+(AVERAGE(V$3:V124)-V124-$C$128)))</f>
        <v>264.1739725752555</v>
      </c>
      <c r="X124" s="3">
        <v>67</v>
      </c>
      <c r="Y124" s="3">
        <f>MAX(0,(Y123+(AVERAGE(X$3:X124)-X124-$C$128)))</f>
        <v>184.50989321877725</v>
      </c>
      <c r="Z124" s="3">
        <v>65</v>
      </c>
      <c r="AA124" s="3">
        <f>MAX(0,(AA123+(AVERAGE(Z$3:Z124)-Z124-$C$128)))</f>
        <v>194.81750408391338</v>
      </c>
      <c r="AB124" s="3">
        <v>66</v>
      </c>
      <c r="AC124" s="3">
        <f>MAX(0,(AC123+(AVERAGE(AB$3:AB124)-AB124-$C$128)))</f>
        <v>221.71070694799278</v>
      </c>
      <c r="AD124" s="3">
        <v>71</v>
      </c>
      <c r="AE124" s="3">
        <f>MAX(0,(AE123+(AVERAGE(AD$3:AD124)-AD124-$C$128)))</f>
        <v>170.00917068130937</v>
      </c>
      <c r="AF124" s="3">
        <v>61</v>
      </c>
      <c r="AG124" s="3">
        <f>MAX(0,(AG123+(AVERAGE(AF$3:AF124)-AF124-$C$128)))</f>
        <v>300.2679733558798</v>
      </c>
      <c r="AH124" s="3">
        <v>56</v>
      </c>
      <c r="AI124" s="3">
        <f>MAX(0,(AI123+(AVERAGE(AH$3:AH124)-AH124-$C$128)))</f>
        <v>206.74793948820798</v>
      </c>
      <c r="AJ124" s="3">
        <v>78</v>
      </c>
      <c r="AK124" s="3">
        <f>MAX(0,(AK123+(AVERAGE(AJ$3:AJ124)-AJ124-$C$128)))</f>
        <v>122.73832271861308</v>
      </c>
      <c r="AL124" s="3">
        <v>68</v>
      </c>
      <c r="AM124" s="3">
        <f>MAX(0,(AM123+(AVERAGE(AL$3:AL124)-AL124-$C$128)))</f>
        <v>55.213208683691533</v>
      </c>
      <c r="AN124" s="3">
        <v>70</v>
      </c>
      <c r="AO124" s="3">
        <f>MAX(0,(AO123+(AVERAGE(AN$3:AN124)-AN124-$C$128)))</f>
        <v>209.29913967817825</v>
      </c>
      <c r="AP124" s="3">
        <f t="shared" si="2"/>
        <v>71.05</v>
      </c>
      <c r="AQ124" s="3">
        <f>MAX(0,(AQ123+(AVERAGE(AP$3:AP124)-AP124-$C$128)))</f>
        <v>164.68898798769635</v>
      </c>
      <c r="AR124" s="3">
        <f t="shared" si="3"/>
        <v>21</v>
      </c>
    </row>
    <row r="125" spans="1:44" x14ac:dyDescent="0.2">
      <c r="A125" s="6" t="d">
        <v>2018-10-31</v>
      </c>
      <c r="B125" s="5">
        <v>81</v>
      </c>
      <c r="C125" s="3">
        <f>MAX(0,(C124+(AVERAGE(B$3:B125)-B125-$C$128)))</f>
        <v>177.41316714712067</v>
      </c>
      <c r="D125" s="3">
        <v>60</v>
      </c>
      <c r="E125" s="3">
        <f>MAX(0,(E124+(AVERAGE(D$3:D125)-D125-$C$128)))</f>
        <v>247.48439294217803</v>
      </c>
      <c r="F125" s="3">
        <v>79</v>
      </c>
      <c r="G125" s="3">
        <f>MAX(0,(G124+(AVERAGE(F$3:F125)-F125-$C$128)))</f>
        <v>79.346232750268243</v>
      </c>
      <c r="H125" s="3">
        <v>75</v>
      </c>
      <c r="I125" s="3">
        <f>MAX(0,(I124+(AVERAGE(H$3:H125)-H125-$C$128)))</f>
        <v>297.74509196639275</v>
      </c>
      <c r="J125" s="3">
        <v>78</v>
      </c>
      <c r="K125" s="3">
        <f>MAX(0,(K124+(AVERAGE(J$3:J125)-J125-$C$128)))</f>
        <v>240.45987013091951</v>
      </c>
      <c r="L125" s="3">
        <v>71</v>
      </c>
      <c r="M125" s="3">
        <f>MAX(0,(M124+(AVERAGE(L$3:L125)-L125-$C$128)))</f>
        <v>188.96620269030737</v>
      </c>
      <c r="N125" s="3">
        <v>60</v>
      </c>
      <c r="O125" s="3">
        <f>MAX(0,(O124+(AVERAGE(N$3:N125)-N125-$C$128)))</f>
        <v>263.40413154876552</v>
      </c>
      <c r="P125" s="3">
        <v>75</v>
      </c>
      <c r="Q125" s="3">
        <f>MAX(0,(Q124+(AVERAGE(P$3:P125)-P125-$C$128)))</f>
        <v>126.04433292658152</v>
      </c>
      <c r="R125" s="3">
        <v>82</v>
      </c>
      <c r="S125" s="3">
        <f>MAX(0,(S124+(AVERAGE(R$3:R125)-R125-$C$128)))</f>
        <v>72.795623352057277</v>
      </c>
      <c r="T125" s="3">
        <v>70</v>
      </c>
      <c r="U125" s="3">
        <f>MAX(0,(U124+(AVERAGE(T$3:T125)-T125-$C$128)))</f>
        <v>168.38534880040476</v>
      </c>
      <c r="V125" s="3">
        <v>68</v>
      </c>
      <c r="W125" s="3">
        <f>MAX(0,(W124+(AVERAGE(V$3:V125)-V125-$C$128)))</f>
        <v>272.54866917115783</v>
      </c>
      <c r="X125" s="3">
        <v>71</v>
      </c>
      <c r="Y125" s="3">
        <f>MAX(0,(Y124+(AVERAGE(X$3:X125)-X125-$C$128)))</f>
        <v>192.23418331061453</v>
      </c>
      <c r="Z125" s="3">
        <v>67</v>
      </c>
      <c r="AA125" s="3">
        <f>MAX(0,(AA124+(AVERAGE(Z$3:Z125)-Z125-$C$128)))</f>
        <v>203.65561531396204</v>
      </c>
      <c r="AB125" s="3">
        <v>69</v>
      </c>
      <c r="AC125" s="3">
        <f>MAX(0,(AC124+(AVERAGE(AB$3:AB125)-AB125-$C$128)))</f>
        <v>227.0284929747894</v>
      </c>
      <c r="AD125" s="3">
        <v>75</v>
      </c>
      <c r="AE125" s="3">
        <f>MAX(0,(AE124+(AVERAGE(AD$3:AD125)-AD125-$C$128)))</f>
        <v>175.54646890322798</v>
      </c>
      <c r="AF125" s="3">
        <v>65</v>
      </c>
      <c r="AG125" s="3">
        <f>MAX(0,(AG124+(AVERAGE(AF$3:AF125)-AF125-$C$128)))</f>
        <v>313.87031222820491</v>
      </c>
      <c r="AH125" s="3">
        <v>65</v>
      </c>
      <c r="AI125" s="3">
        <f>MAX(0,(AI124+(AVERAGE(AH$3:AH125)-AH125-$C$128)))</f>
        <v>219.72426210037048</v>
      </c>
      <c r="AJ125" s="3">
        <v>74</v>
      </c>
      <c r="AK125" s="3">
        <f>MAX(0,(AK124+(AVERAGE(AJ$3:AJ125)-AJ125-$C$128)))</f>
        <v>123.73090549337719</v>
      </c>
      <c r="AL125" s="3">
        <v>63</v>
      </c>
      <c r="AM125" s="3">
        <f>MAX(0,(AM124+(AVERAGE(AL$3:AL125)-AL125-$C$128)))</f>
        <v>69.482214222683282</v>
      </c>
      <c r="AN125" s="3">
        <v>62</v>
      </c>
      <c r="AO125" s="3">
        <f>MAX(0,(AO124+(AVERAGE(AN$3:AN125)-AN125-$C$128)))</f>
        <v>223.92586879440577</v>
      </c>
      <c r="AP125" s="3">
        <f t="shared" si="2"/>
        <v>70.5</v>
      </c>
      <c r="AQ125" s="3">
        <f>MAX(0,(AQ124+(AVERAGE(AP$3:AP125)-AP125-$C$128)))</f>
        <v>170.85392848603772</v>
      </c>
      <c r="AR125" s="3">
        <f t="shared" si="3"/>
        <v>21</v>
      </c>
    </row>
    <row r="126" spans="1:44" x14ac:dyDescent="0.2">
      <c r="C126">
        <v>91</v>
      </c>
      <c r="D126"/>
      <c r="E126">
        <v>87</v>
      </c>
      <c r="F126"/>
      <c r="G126">
        <v>100</v>
      </c>
      <c r="H126"/>
      <c r="I126">
        <v>81</v>
      </c>
      <c r="J126"/>
      <c r="K126">
        <v>67</v>
      </c>
      <c r="L126"/>
      <c r="M126">
        <v>86</v>
      </c>
      <c r="N126"/>
      <c r="O126">
        <v>86</v>
      </c>
      <c r="P126"/>
      <c r="Q126">
        <v>91</v>
      </c>
      <c r="R126"/>
      <c r="S126">
        <v>103</v>
      </c>
      <c r="T126"/>
      <c r="U126">
        <v>99</v>
      </c>
      <c r="V126"/>
      <c r="W126">
        <v>82</v>
      </c>
      <c r="X126"/>
      <c r="Y126">
        <v>79</v>
      </c>
      <c r="Z126"/>
      <c r="AA126">
        <v>109</v>
      </c>
      <c r="AB126"/>
      <c r="AC126">
        <v>95</v>
      </c>
      <c r="AD126"/>
      <c r="AE126">
        <v>90</v>
      </c>
      <c r="AF126"/>
      <c r="AG126">
        <v>67</v>
      </c>
      <c r="AH126"/>
      <c r="AI126">
        <v>93</v>
      </c>
      <c r="AJ126"/>
      <c r="AK126">
        <v>47</v>
      </c>
      <c r="AL126"/>
      <c r="AM126">
        <v>89</v>
      </c>
      <c r="AN126"/>
      <c r="AO126">
        <v>87</v>
      </c>
      <c r="AP126"/>
      <c r="AQ126">
        <v>94</v>
      </c>
    </row>
    <row r="128" spans="1:44" x14ac:dyDescent="0.2">
      <c r="A128" s="7" t="s">
        <v>1</v>
      </c>
      <c r="B128" s="5">
        <v>3</v>
      </c>
      <c r="C128" s="3">
        <f>_xlfn.STDEV.P(AP3:AP125)*1</f>
        <v>6.6740838919025505</v>
      </c>
    </row>
    <row r="129" spans="1:43" x14ac:dyDescent="0.2">
      <c r="A129" s="7" t="s">
        <v>2</v>
      </c>
      <c r="B129" s="5">
        <v>7</v>
      </c>
      <c r="C129" s="3">
        <v>21</v>
      </c>
    </row>
    <row r="130" spans="1:43" x14ac:dyDescent="0.2"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</row>
    <row r="131" spans="1:43" x14ac:dyDescent="0.2"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</row>
    <row r="132" spans="1:43" x14ac:dyDescent="0.2"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</row>
    <row r="133" spans="1:43" x14ac:dyDescent="0.2"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</row>
    <row r="134" spans="1:43" x14ac:dyDescent="0.2"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</row>
    <row r="135" spans="1:43" x14ac:dyDescent="0.2"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</row>
    <row r="136" spans="1:43" x14ac:dyDescent="0.2"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</row>
    <row r="137" spans="1:43" x14ac:dyDescent="0.2"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</row>
    <row r="138" spans="1:43" x14ac:dyDescent="0.2"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</row>
    <row r="139" spans="1:43" x14ac:dyDescent="0.2"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</row>
    <row r="140" spans="1:43" x14ac:dyDescent="0.2"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</row>
    <row r="141" spans="1:43" x14ac:dyDescent="0.2"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</row>
    <row r="142" spans="1:43" x14ac:dyDescent="0.2"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</row>
    <row r="143" spans="1:43" x14ac:dyDescent="0.2"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</row>
    <row r="144" spans="1:43" x14ac:dyDescent="0.2"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</row>
    <row r="145" spans="3:43" x14ac:dyDescent="0.2"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</row>
    <row r="146" spans="3:43" x14ac:dyDescent="0.2"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</row>
    <row r="147" spans="3:43" x14ac:dyDescent="0.2"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</row>
    <row r="148" spans="3:43" x14ac:dyDescent="0.2"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</row>
    <row r="149" spans="3:43" x14ac:dyDescent="0.2"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</row>
    <row r="150" spans="3:43" x14ac:dyDescent="0.2"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</row>
    <row r="151" spans="3:43" x14ac:dyDescent="0.2"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</row>
    <row r="152" spans="3:43" x14ac:dyDescent="0.2"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</row>
    <row r="153" spans="3:43" x14ac:dyDescent="0.2"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</row>
    <row r="154" spans="3:43" x14ac:dyDescent="0.2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"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</row>
    <row r="156" spans="3:43" x14ac:dyDescent="0.2"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</row>
    <row r="157" spans="3:43" x14ac:dyDescent="0.2"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</row>
    <row r="158" spans="3:43" x14ac:dyDescent="0.2"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</row>
    <row r="159" spans="3:43" x14ac:dyDescent="0.2"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</row>
    <row r="160" spans="3:43" x14ac:dyDescent="0.2"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</row>
    <row r="161" spans="3:43" x14ac:dyDescent="0.2"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</row>
    <row r="162" spans="3:43" x14ac:dyDescent="0.2"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</row>
    <row r="163" spans="3:43" x14ac:dyDescent="0.2"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</row>
    <row r="164" spans="3:43" x14ac:dyDescent="0.2"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</row>
    <row r="165" spans="3:43" x14ac:dyDescent="0.2"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</row>
    <row r="166" spans="3:43" x14ac:dyDescent="0.2"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</row>
    <row r="167" spans="3:43" x14ac:dyDescent="0.2"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</row>
    <row r="168" spans="3:43" x14ac:dyDescent="0.2"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</row>
    <row r="169" spans="3:43" x14ac:dyDescent="0.2"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</row>
    <row r="170" spans="3:43" x14ac:dyDescent="0.2"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</row>
    <row r="171" spans="3:43" x14ac:dyDescent="0.2"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</row>
    <row r="172" spans="3:43" x14ac:dyDescent="0.2"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</row>
    <row r="173" spans="3:43" x14ac:dyDescent="0.2"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</row>
    <row r="174" spans="3:43" x14ac:dyDescent="0.2"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</row>
    <row r="175" spans="3:43" x14ac:dyDescent="0.2"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</row>
    <row r="176" spans="3:43" x14ac:dyDescent="0.2"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</row>
    <row r="177" spans="3:43" x14ac:dyDescent="0.2"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</row>
    <row r="178" spans="3:43" x14ac:dyDescent="0.2"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</row>
    <row r="179" spans="3:43" x14ac:dyDescent="0.2"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</row>
    <row r="180" spans="3:43" x14ac:dyDescent="0.2"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</row>
    <row r="181" spans="3:43" x14ac:dyDescent="0.2"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</row>
    <row r="182" spans="3:43" x14ac:dyDescent="0.2"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</row>
    <row r="183" spans="3:43" x14ac:dyDescent="0.2"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</row>
    <row r="184" spans="3:43" x14ac:dyDescent="0.2"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</row>
    <row r="185" spans="3:43" x14ac:dyDescent="0.2"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</row>
    <row r="186" spans="3:43" x14ac:dyDescent="0.2"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</row>
    <row r="187" spans="3:43" x14ac:dyDescent="0.2"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</row>
    <row r="188" spans="3:43" x14ac:dyDescent="0.2"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</row>
    <row r="189" spans="3:43" x14ac:dyDescent="0.2"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</row>
    <row r="190" spans="3:43" x14ac:dyDescent="0.2"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</row>
    <row r="191" spans="3:43" x14ac:dyDescent="0.2"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</row>
    <row r="192" spans="3:43" x14ac:dyDescent="0.2"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</row>
    <row r="193" spans="3:43" x14ac:dyDescent="0.2"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</row>
    <row r="194" spans="3:43" x14ac:dyDescent="0.2"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</row>
    <row r="195" spans="3:43" x14ac:dyDescent="0.2"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</row>
    <row r="196" spans="3:43" x14ac:dyDescent="0.2"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</row>
    <row r="197" spans="3:43" x14ac:dyDescent="0.2"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</row>
    <row r="198" spans="3:43" x14ac:dyDescent="0.2"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</row>
    <row r="199" spans="3:43" x14ac:dyDescent="0.2"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</row>
    <row r="200" spans="3:43" x14ac:dyDescent="0.2"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</row>
    <row r="201" spans="3:43" x14ac:dyDescent="0.2"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</row>
    <row r="202" spans="3:43" x14ac:dyDescent="0.2"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</row>
    <row r="203" spans="3:43" x14ac:dyDescent="0.2"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</row>
    <row r="204" spans="3:43" x14ac:dyDescent="0.2"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</row>
    <row r="205" spans="3:43" x14ac:dyDescent="0.2"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</row>
    <row r="206" spans="3:43" x14ac:dyDescent="0.2"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</row>
    <row r="207" spans="3:43" x14ac:dyDescent="0.2"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</row>
    <row r="208" spans="3:43" x14ac:dyDescent="0.2"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</row>
    <row r="209" spans="3:43" x14ac:dyDescent="0.2"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</row>
    <row r="210" spans="3:43" x14ac:dyDescent="0.2"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</row>
    <row r="211" spans="3:43" x14ac:dyDescent="0.2"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</row>
    <row r="212" spans="3:43" x14ac:dyDescent="0.2"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</row>
    <row r="213" spans="3:43" x14ac:dyDescent="0.2"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</row>
    <row r="214" spans="3:43" x14ac:dyDescent="0.2"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</row>
    <row r="215" spans="3:43" x14ac:dyDescent="0.2"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</row>
    <row r="216" spans="3:43" x14ac:dyDescent="0.2"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</row>
    <row r="217" spans="3:43" x14ac:dyDescent="0.2"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</row>
    <row r="218" spans="3:43" x14ac:dyDescent="0.2"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</row>
    <row r="219" spans="3:43" x14ac:dyDescent="0.2"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</row>
  </sheetData>
  <conditionalFormatting sqref="C3:AR125">
    <cfRule type="cellIs" dxfId="4" priority="3" operator="greaterThan">
      <formula>$C$129</formula>
    </cfRule>
  </conditionalFormatting>
  <pageMargins left="0.75" right="0.75" top="1" bottom="1" header="0.5" footer="0.5"/>
  <pageSetup orientation="portrait" horizontalDpi="0" verticalDpi="0"/>
  <ignoredErrors>
    <ignoredError sqref="C4 E4:AO4 C5:AQ125" formulaRange="1"/>
  </ignoredErrors>
  <drawing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32"/>
  <sheetViews>
    <sheetView workbookViewId="0">
      <selection activeCell="C28" sqref="C28:L33"/>
    </sheetView>
  </sheetViews>
  <sheetFormatPr baseColWidth="10" defaultRowHeight="16" x14ac:dyDescent="0.2"/>
  <cols>
    <col min="1" max="1" width="22.33203125" bestFit="1" customWidth="1"/>
  </cols>
  <sheetData>
    <row r="1" spans="1:23" x14ac:dyDescent="0.2">
      <c r="C1" s="4">
        <v>1996</v>
      </c>
      <c r="D1" s="4">
        <v>1997</v>
      </c>
      <c r="E1" s="4">
        <v>1998</v>
      </c>
      <c r="F1" s="4">
        <v>1999</v>
      </c>
      <c r="G1" s="4">
        <v>2000</v>
      </c>
      <c r="H1" s="4">
        <v>2001</v>
      </c>
      <c r="I1" s="4">
        <v>2002</v>
      </c>
      <c r="J1" s="4">
        <v>2003</v>
      </c>
      <c r="K1" s="4">
        <v>2004</v>
      </c>
      <c r="L1" s="4">
        <v>2005</v>
      </c>
      <c r="M1" s="4">
        <v>2006</v>
      </c>
      <c r="N1" s="4">
        <v>2007</v>
      </c>
      <c r="O1" s="4">
        <v>2008</v>
      </c>
      <c r="P1" s="4">
        <v>2009</v>
      </c>
      <c r="Q1" s="4">
        <v>2010</v>
      </c>
      <c r="R1" s="4">
        <v>2011</v>
      </c>
      <c r="S1" s="4">
        <v>2012</v>
      </c>
      <c r="T1" s="4">
        <v>2013</v>
      </c>
      <c r="U1" s="4">
        <v>2014</v>
      </c>
      <c r="V1" s="4">
        <v>2015</v>
      </c>
    </row>
    <row r="2" spans="1:23" x14ac:dyDescent="0.2">
      <c r="A2" t="s">
        <v>3</v>
      </c>
      <c r="C2" s="2">
        <v>91</v>
      </c>
      <c r="D2" s="2">
        <v>87</v>
      </c>
      <c r="E2" s="2">
        <v>100</v>
      </c>
      <c r="F2" s="2">
        <v>81</v>
      </c>
      <c r="G2" s="2">
        <v>67</v>
      </c>
      <c r="H2" s="2">
        <v>86</v>
      </c>
      <c r="I2" s="2">
        <v>86</v>
      </c>
      <c r="J2" s="2">
        <v>91</v>
      </c>
      <c r="K2" s="2">
        <v>103</v>
      </c>
      <c r="L2" s="2">
        <v>99</v>
      </c>
      <c r="M2" s="2">
        <v>82</v>
      </c>
      <c r="N2" s="2">
        <v>79</v>
      </c>
      <c r="O2" s="2">
        <v>109</v>
      </c>
      <c r="P2" s="2">
        <v>95</v>
      </c>
      <c r="Q2" s="2">
        <v>90</v>
      </c>
      <c r="R2" s="2">
        <v>67</v>
      </c>
      <c r="S2" s="2">
        <v>93</v>
      </c>
      <c r="T2" s="2">
        <v>47</v>
      </c>
      <c r="U2" s="2">
        <v>89</v>
      </c>
      <c r="V2" s="2">
        <v>87</v>
      </c>
      <c r="W2" s="2">
        <f>AVERAGE(C2:V2)</f>
        <v>86.45</v>
      </c>
    </row>
    <row r="3" spans="1:23" x14ac:dyDescent="0.2">
      <c r="A3" t="s">
        <v>5</v>
      </c>
      <c r="C3" s="2">
        <f>MAX(0,(B3+(C2-AVERAGE($C2:C2))-$B$4))</f>
        <v>0</v>
      </c>
      <c r="D3" s="2">
        <f>MAX(0,(C3+(D2-AVERAGE($C2:D2))-$B$4))</f>
        <v>0</v>
      </c>
      <c r="E3" s="2">
        <f>MAX(0,(D3+(E2-AVERAGE($C2:E2))-$B$4))</f>
        <v>0.51520492445160659</v>
      </c>
      <c r="F3" s="2">
        <f>MAX(0,(E3+(F2-AVERAGE($C2:F2))-$B$4))</f>
        <v>0</v>
      </c>
      <c r="G3" s="2">
        <f>MAX(0,(F3+(G2-AVERAGE($C2:G2))-$B$4))</f>
        <v>0</v>
      </c>
      <c r="H3" s="2">
        <f>MAX(0,(G3+(H2-AVERAGE($C2:H2))-$B$4))</f>
        <v>0</v>
      </c>
      <c r="I3" s="2">
        <f>MAX(0,(H3+(I2-AVERAGE($C2:I2))-$B$4))</f>
        <v>0</v>
      </c>
      <c r="J3" s="2">
        <f>MAX(0,(I3+(J2-AVERAGE($C2:J2))-$B$4))</f>
        <v>0</v>
      </c>
      <c r="K3" s="2">
        <f>MAX(0,(J3+(K2-AVERAGE($C2:K2))-$B$4))</f>
        <v>8.1818715911182771</v>
      </c>
      <c r="L3" s="2">
        <f>MAX(0,(K3+(L2-AVERAGE($C2:L2))-$B$4))</f>
        <v>11.26374318223656</v>
      </c>
      <c r="M3" s="2">
        <f>MAX(0,(L3+(M2-AVERAGE($C2:M2))-$B$4))</f>
        <v>0</v>
      </c>
      <c r="N3" s="2">
        <f>MAX(0,(M3+(N2-AVERAGE($C2:N2))-$B$4))</f>
        <v>0</v>
      </c>
      <c r="O3" s="2">
        <f>MAX(0,(N3+(O2-AVERAGE($C2:O2))-$B$4))</f>
        <v>12.874179283425971</v>
      </c>
      <c r="P3" s="2">
        <f>MAX(0,(O3+(P2-AVERAGE($C2:P2))-$B$4))</f>
        <v>11.341765160258539</v>
      </c>
      <c r="Q3" s="2">
        <f>MAX(0,(P3+(Q2-AVERAGE($C2:Q2))-$B$4))</f>
        <v>4.7903034180434831</v>
      </c>
      <c r="R3" s="2">
        <f>MAX(0,(Q3+(R2-AVERAGE($C2:R2))-$B$4))</f>
        <v>0</v>
      </c>
      <c r="S3" s="2">
        <f>MAX(0,(R3+(S2-AVERAGE($C2:S2))-$B$4))</f>
        <v>0</v>
      </c>
      <c r="T3" s="2">
        <f>MAX(0,(S3+(T2-AVERAGE($C2:T2))-$B$4))</f>
        <v>0</v>
      </c>
      <c r="U3" s="2">
        <f>MAX(0,(T3+(U2-AVERAGE($C2:U2))-$B$4))</f>
        <v>0</v>
      </c>
      <c r="V3" s="2">
        <f>MAX(0,(U3+(V2-AVERAGE($C2:V2))-$B$4))</f>
        <v>0</v>
      </c>
    </row>
    <row r="4" spans="1:23" x14ac:dyDescent="0.2">
      <c r="A4" s="1" t="s">
        <v>1</v>
      </c>
      <c r="B4">
        <f>B6*0.5</f>
        <v>6.818128408881722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3" x14ac:dyDescent="0.2">
      <c r="A5" s="1" t="s">
        <v>2</v>
      </c>
      <c r="B5">
        <f>B6*2</f>
        <v>27.272513635526888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3" x14ac:dyDescent="0.2">
      <c r="A6" s="1" t="s">
        <v>8</v>
      </c>
      <c r="B6">
        <f>_xlfn.STDEV.P(C2:V2)</f>
        <v>13.636256817763444</v>
      </c>
      <c r="C6" s="4">
        <v>1996</v>
      </c>
      <c r="D6" s="4">
        <v>1997</v>
      </c>
      <c r="E6" s="4">
        <v>1998</v>
      </c>
      <c r="F6" s="4">
        <v>1999</v>
      </c>
      <c r="G6" s="4">
        <v>2000</v>
      </c>
      <c r="H6" s="4">
        <v>2001</v>
      </c>
      <c r="I6" s="4">
        <v>2002</v>
      </c>
      <c r="J6" s="4">
        <v>2003</v>
      </c>
      <c r="K6" s="4">
        <v>2004</v>
      </c>
      <c r="L6" s="4">
        <v>2005</v>
      </c>
      <c r="M6" s="4">
        <v>2006</v>
      </c>
      <c r="N6" s="4">
        <v>2007</v>
      </c>
      <c r="O6" s="4">
        <v>2008</v>
      </c>
      <c r="P6" s="4">
        <v>2009</v>
      </c>
      <c r="Q6" s="4">
        <v>2010</v>
      </c>
      <c r="R6" s="4">
        <v>2011</v>
      </c>
      <c r="S6" s="4">
        <v>2012</v>
      </c>
      <c r="T6" s="4">
        <v>2013</v>
      </c>
      <c r="U6" s="4">
        <v>2014</v>
      </c>
      <c r="V6" s="4">
        <v>2015</v>
      </c>
    </row>
    <row r="7" spans="1:23" x14ac:dyDescent="0.2">
      <c r="A7" t="s">
        <v>4</v>
      </c>
      <c r="C7" s="2">
        <f>AVERAGE('6.1'!B3:B90)</f>
        <v>87.772727272727266</v>
      </c>
      <c r="D7" s="2">
        <f>AVERAGE('6.1'!D3:D90)</f>
        <v>85.88636363636364</v>
      </c>
      <c r="E7" s="2">
        <f>AVERAGE('6.1'!F3:F90)</f>
        <v>87.193181818181813</v>
      </c>
      <c r="F7" s="2">
        <f>AVERAGE('6.1'!H3:H90)</f>
        <v>88.01136363636364</v>
      </c>
      <c r="G7" s="2">
        <f>AVERAGE('6.1'!J3:J90)</f>
        <v>87.795454545454547</v>
      </c>
      <c r="H7" s="2">
        <f>AVERAGE('6.1'!L3:L90)</f>
        <v>85.272727272727266</v>
      </c>
      <c r="I7" s="2">
        <f>AVERAGE('6.1'!N3:N90)</f>
        <v>87.931818181818187</v>
      </c>
      <c r="J7" s="2">
        <f>AVERAGE('6.1'!P3:P90)</f>
        <v>84.920454545454547</v>
      </c>
      <c r="K7" s="2">
        <f>AVERAGE('6.1'!R3:R90)</f>
        <v>84.568181818181813</v>
      </c>
      <c r="L7" s="2">
        <f>AVERAGE('6.1'!T3:T90)</f>
        <v>86.704545454545453</v>
      </c>
      <c r="M7" s="2">
        <f>AVERAGE('6.1'!V3:V90)</f>
        <v>87.545454545454547</v>
      </c>
      <c r="N7" s="2">
        <f>AVERAGE('6.1'!X3:X90)</f>
        <v>89.23863636363636</v>
      </c>
      <c r="O7" s="2">
        <f>AVERAGE('6.1'!Z3:Z90)</f>
        <v>86.318181818181813</v>
      </c>
      <c r="P7" s="2">
        <f>AVERAGE('6.1'!AB3:AB90)</f>
        <v>85.284090909090907</v>
      </c>
      <c r="Q7" s="2">
        <f>AVERAGE('6.1'!AD3:AD90)</f>
        <v>91.090909090909093</v>
      </c>
      <c r="R7" s="2">
        <f>AVERAGE('6.1'!AF3:AF90)</f>
        <v>89.840909090909093</v>
      </c>
      <c r="S7" s="2">
        <f>AVERAGE('6.1'!AH3:AH90)</f>
        <v>88.806818181818187</v>
      </c>
      <c r="T7" s="2">
        <f>AVERAGE('6.1'!AJ3:AJ90)</f>
        <v>84.647727272727266</v>
      </c>
      <c r="U7" s="2">
        <f>AVERAGE('6.1'!AL3:AL90)</f>
        <v>86.63636363636364</v>
      </c>
      <c r="V7" s="2">
        <f>AVERAGE('6.1'!AN3:AN90)</f>
        <v>87.25</v>
      </c>
    </row>
    <row r="8" spans="1:23" x14ac:dyDescent="0.2">
      <c r="A8" t="s">
        <v>6</v>
      </c>
      <c r="C8" s="2">
        <f>MAX(0,(B8+(C7-AVERAGE($C7:C7))-$B$9))</f>
        <v>0</v>
      </c>
      <c r="D8" s="2">
        <f>MAX(0,(C8+(D7-AVERAGE($C7:D7))-$B$9))</f>
        <v>0</v>
      </c>
      <c r="E8" s="2">
        <f>MAX(0,(D8+(E7-AVERAGE($C7:E7))-$B$9))</f>
        <v>0</v>
      </c>
      <c r="F8" s="2">
        <f>MAX(0,(E8+(F7-AVERAGE($C7:F7))-$B$9))</f>
        <v>0</v>
      </c>
      <c r="G8" s="2">
        <f>MAX(0,(F8+(G7-AVERAGE($C7:G7))-$B$9))</f>
        <v>0</v>
      </c>
      <c r="H8" s="2">
        <f>MAX(0,(G8+(H7-AVERAGE($C7:H7))-$B$9))</f>
        <v>0</v>
      </c>
      <c r="I8" s="2">
        <f>MAX(0,(H8+(I7-AVERAGE($C7:I7))-$B$9))</f>
        <v>0</v>
      </c>
      <c r="J8" s="2">
        <f>MAX(0,(I8+(J7-AVERAGE($C7:J7))-$B$9))</f>
        <v>0</v>
      </c>
      <c r="K8" s="2">
        <f>MAX(0,(J8+(K7-AVERAGE($C7:K7))-$B$9))</f>
        <v>0</v>
      </c>
      <c r="L8" s="2">
        <f>MAX(0,(K8+(L7-AVERAGE($C7:L7))-$B$9))</f>
        <v>0</v>
      </c>
      <c r="M8" s="2">
        <f>MAX(0,(L8+(M7-AVERAGE($C7:M7))-$B$9))</f>
        <v>0</v>
      </c>
      <c r="N8" s="2">
        <f>MAX(0,(M8+(N7-AVERAGE($C7:N7))-$B$9))</f>
        <v>1.3352272727272805</v>
      </c>
      <c r="O8" s="2">
        <f>MAX(0,(N8+(O7-AVERAGE($C7:O7))-$B$9))</f>
        <v>0</v>
      </c>
      <c r="P8" s="2">
        <f>MAX(0,(O8+(P7-AVERAGE($C7:P7))-$B$9))</f>
        <v>0</v>
      </c>
      <c r="Q8" s="2">
        <f>MAX(0,(P8+(Q7-AVERAGE($C7:Q7))-$B$9))</f>
        <v>3.0553030303030368</v>
      </c>
      <c r="R8" s="2">
        <f>MAX(0,(Q8+(R7-AVERAGE($C7:R7))-$B$9))</f>
        <v>4.6852746212121446</v>
      </c>
      <c r="S8" s="2">
        <f>MAX(0,(R8+(S7-AVERAGE($C7:S7))-$B$9))</f>
        <v>5.1872799688057398</v>
      </c>
      <c r="T8" s="2">
        <f>MAX(0,(S8+(T7-AVERAGE($C7:T7))-$B$9))</f>
        <v>1.6778102718360515</v>
      </c>
      <c r="U8" s="2">
        <f>MAX(0,(T8+(U7-AVERAGE($C7:U7))-$B$9))</f>
        <v>0.18438921920447626</v>
      </c>
      <c r="V8" s="2">
        <f>MAX(0,(U8+(V7-AVERAGE($C7:V7))-$B$9))</f>
        <v>0</v>
      </c>
    </row>
    <row r="9" spans="1:23" x14ac:dyDescent="0.2">
      <c r="A9" s="1" t="s">
        <v>1</v>
      </c>
      <c r="B9">
        <v>1</v>
      </c>
      <c r="C9" s="2"/>
    </row>
    <row r="10" spans="1:23" x14ac:dyDescent="0.2">
      <c r="A10" s="1" t="s">
        <v>2</v>
      </c>
      <c r="B10">
        <f>B11*3</f>
        <v>5.1899025788938609</v>
      </c>
    </row>
    <row r="11" spans="1:23" x14ac:dyDescent="0.2">
      <c r="A11" s="1" t="s">
        <v>8</v>
      </c>
      <c r="B11">
        <f>_xlfn.STDEV.P(C7:V7)</f>
        <v>1.7299675262979537</v>
      </c>
    </row>
    <row r="29" spans="2:2" hidden="1" x14ac:dyDescent="0.2"/>
    <row r="30" spans="2:2" x14ac:dyDescent="0.2">
      <c r="B30" s="8"/>
    </row>
    <row r="32" spans="2:2" hidden="1" x14ac:dyDescent="0.2"/>
  </sheetData>
  <conditionalFormatting sqref="C3:V3">
    <cfRule type="cellIs" dxfId="3" priority="4" operator="greaterThan">
      <formula>$B$5</formula>
    </cfRule>
  </conditionalFormatting>
  <conditionalFormatting sqref="C9">
    <cfRule type="cellIs" dxfId="2" priority="3" operator="greaterThan">
      <formula>$B$5</formula>
    </cfRule>
  </conditionalFormatting>
  <conditionalFormatting sqref="C8:V8">
    <cfRule type="cellIs" dxfId="1" priority="1" operator="greaterThan">
      <formula>$B$10</formula>
    </cfRule>
    <cfRule type="cellIs" dxfId="0" priority="2" operator="greaterThan">
      <formula>$B$5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6.1</vt:lpstr>
      <vt:lpstr>6.2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Tarasi, David L</dc:creator>
  <cp:lastModifiedBy>Tarasi, David L</cp:lastModifiedBy>
  <dcterms:created xsi:type="dcterms:W3CDTF">2018-01-31T22:13:37Z</dcterms:created>
  <dcterms:modified xsi:type="dcterms:W3CDTF">2018-02-02T23:44:52Z</dcterms:modified>
</cp:coreProperties>
</file>