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78753\Desktop\SurveyRecord\数据\"/>
    </mc:Choice>
  </mc:AlternateContent>
  <xr:revisionPtr revIDLastSave="0" documentId="13_ncr:1_{B63F9DAA-08FA-4740-B4A8-496AA5C12ACF}" xr6:coauthVersionLast="40" xr6:coauthVersionMax="40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41" i="1" l="1"/>
  <c r="E41" i="1"/>
  <c r="D41" i="1"/>
  <c r="C41" i="1"/>
  <c r="H4" i="1"/>
  <c r="H6" i="1" s="1"/>
  <c r="H8" i="1" s="1"/>
  <c r="H10" i="1" s="1"/>
  <c r="H12" i="1" s="1"/>
  <c r="H14" i="1" s="1"/>
  <c r="H16" i="1" s="1"/>
  <c r="H18" i="1" s="1"/>
  <c r="H20" i="1" s="1"/>
  <c r="H22" i="1" s="1"/>
  <c r="H24" i="1" s="1"/>
  <c r="H26" i="1" s="1"/>
  <c r="H28" i="1" s="1"/>
  <c r="H30" i="1" s="1"/>
  <c r="H32" i="1" s="1"/>
  <c r="H34" i="1" s="1"/>
  <c r="H36" i="1" s="1"/>
  <c r="H38" i="1" s="1"/>
  <c r="H40" i="1" s="1"/>
</calcChain>
</file>

<file path=xl/sharedStrings.xml><?xml version="1.0" encoding="utf-8"?>
<sst xmlns="http://schemas.openxmlformats.org/spreadsheetml/2006/main" count="34" uniqueCount="33">
  <si>
    <t>水准测量计算表</t>
  </si>
  <si>
    <t>测段
编号</t>
  </si>
  <si>
    <t>点名</t>
  </si>
  <si>
    <r>
      <t xml:space="preserve">距离
</t>
    </r>
    <r>
      <rPr>
        <sz val="11"/>
        <color indexed="8"/>
        <rFont val="Times New Roman"/>
        <family val="1"/>
      </rPr>
      <t>L(m)</t>
    </r>
  </si>
  <si>
    <t>测站
数</t>
  </si>
  <si>
    <r>
      <t xml:space="preserve">实测高差
</t>
    </r>
    <r>
      <rPr>
        <sz val="11"/>
        <color indexed="8"/>
        <rFont val="Times New Roman"/>
        <family val="1"/>
      </rPr>
      <t>(m)</t>
    </r>
  </si>
  <si>
    <r>
      <t xml:space="preserve">改正数
</t>
    </r>
    <r>
      <rPr>
        <sz val="11"/>
        <color indexed="8"/>
        <rFont val="Times New Roman"/>
        <family val="1"/>
      </rPr>
      <t>(mm)</t>
    </r>
  </si>
  <si>
    <r>
      <t xml:space="preserve">改正后高差
</t>
    </r>
    <r>
      <rPr>
        <sz val="11"/>
        <color indexed="8"/>
        <rFont val="Times New Roman"/>
        <family val="1"/>
      </rPr>
      <t>(m)</t>
    </r>
  </si>
  <si>
    <r>
      <t xml:space="preserve">高程
</t>
    </r>
    <r>
      <rPr>
        <sz val="11"/>
        <color indexed="8"/>
        <rFont val="Times New Roman"/>
        <family val="1"/>
      </rPr>
      <t>(m)</t>
    </r>
  </si>
  <si>
    <t>备注</t>
  </si>
  <si>
    <t>A301</t>
  </si>
  <si>
    <t>+1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</si>
  <si>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</si>
  <si>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</si>
  <si>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</si>
  <si>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</si>
  <si>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</si>
  <si>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</si>
  <si>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</si>
  <si>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</si>
  <si>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</si>
  <si>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</si>
  <si>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</si>
  <si>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</si>
  <si>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</si>
  <si>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</si>
  <si>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</si>
  <si>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</si>
  <si>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</si>
  <si>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∑</t>
  </si>
  <si>
    <t>+2</t>
  </si>
  <si>
    <t>辅助
计算</t>
  </si>
  <si>
    <r>
      <t>高差闭合差</t>
    </r>
    <r>
      <rPr>
        <sz val="12"/>
        <color rgb="FF000000"/>
        <rFont val="Times New Roman"/>
        <family val="1"/>
      </rPr>
      <t>f</t>
    </r>
    <r>
      <rPr>
        <vertAlign val="subscript"/>
        <sz val="12"/>
        <color rgb="FF000000"/>
        <rFont val="Times New Roman"/>
        <family val="1"/>
      </rPr>
      <t>h</t>
    </r>
    <r>
      <rPr>
        <sz val="12"/>
        <color rgb="FF000000"/>
        <rFont val="宋体"/>
        <family val="3"/>
        <charset val="134"/>
      </rPr>
      <t xml:space="preserve">=-2 </t>
    </r>
    <r>
      <rPr>
        <sz val="12"/>
        <color rgb="FF000000"/>
        <rFont val="Times New Roman"/>
        <family val="1"/>
      </rPr>
      <t>mm</t>
    </r>
    <r>
      <rPr>
        <sz val="12"/>
        <color rgb="FF000000"/>
        <rFont val="宋体"/>
        <family val="3"/>
        <charset val="134"/>
      </rPr>
      <t>； 高差闭合差的允许值</t>
    </r>
    <r>
      <rPr>
        <sz val="12"/>
        <color rgb="FF000000"/>
        <rFont val="Times New Roman"/>
        <family val="1"/>
      </rPr>
      <t>f</t>
    </r>
    <r>
      <rPr>
        <vertAlign val="subscript"/>
        <sz val="12"/>
        <color rgb="FF000000"/>
        <rFont val="Times New Roman"/>
        <family val="1"/>
      </rPr>
      <t>h</t>
    </r>
    <r>
      <rPr>
        <vertAlign val="subscript"/>
        <sz val="12"/>
        <color rgb="FF000000"/>
        <rFont val="宋体"/>
        <family val="3"/>
        <charset val="134"/>
      </rPr>
      <t>允</t>
    </r>
    <r>
      <rPr>
        <sz val="12"/>
        <color rgb="FF000000"/>
        <rFont val="宋体"/>
        <family val="3"/>
        <charset val="134"/>
      </rPr>
      <t>=±20√</t>
    </r>
    <r>
      <rPr>
        <sz val="12"/>
        <color rgb="FF000000"/>
        <rFont val="宋体"/>
        <family val="3"/>
        <charset val="134"/>
        <scheme val="minor"/>
      </rPr>
      <t>1.031=±20.3</t>
    </r>
    <r>
      <rPr>
        <sz val="12"/>
        <color rgb="FF000000"/>
        <rFont val="Times New Roman"/>
        <family val="1"/>
      </rPr>
      <t>mm</t>
    </r>
    <r>
      <rPr>
        <sz val="12"/>
        <color rgb="FF000000"/>
        <rFont val="宋体"/>
        <family val="3"/>
        <charset val="134"/>
      </rPr>
      <t>。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</si>
</sst>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_ "/>
    <numFmt numFmtId="179" formatCode="0.000_ "/>
    <numFmt numFmtId="180" formatCode="0.0_ "/>
  </numFmts>
  <fonts count="11" x14ac:knownFonts="1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indexed="8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vertAlign val="subscript"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180" fontId="0" fillId="0" borderId="2" xfId="0" applyNumberFormat="1" applyFill="1" applyBorder="1" applyAlignment="1">
      <alignment horizontal="center" vertical="center"/>
    </xf>
    <xf numFmtId="179" fontId="0" fillId="0" borderId="2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80" fontId="0" fillId="0" borderId="2" xfId="0" applyNumberFormat="1" applyFill="1" applyBorder="1" applyAlignment="1">
      <alignment horizontal="center" vertical="center"/>
    </xf>
    <xf numFmtId="179" fontId="0" fillId="0" borderId="2" xfId="0" applyNumberFormat="1" applyFill="1" applyBorder="1" applyAlignment="1">
      <alignment horizontal="center" vertical="center"/>
    </xf>
    <xf numFmtId="178" fontId="0" fillId="0" borderId="2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topLeftCell="A25" workbookViewId="0">
      <selection activeCell="K43" sqref="K43"/>
    </sheetView>
  </sheetViews>
  <sheetFormatPr defaultColWidth="9" defaultRowHeight="14.4" x14ac:dyDescent="0.25"/>
  <sheetData>
    <row r="1" spans="1:9" ht="17.399999999999999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ht="42.6" x14ac:dyDescent="0.25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11" t="s">
        <v>9</v>
      </c>
    </row>
    <row r="3" spans="1:9" x14ac:dyDescent="0.25">
      <c r="A3" s="15">
        <v>1</v>
      </c>
      <c r="B3" s="4">
        <v>2</v>
      </c>
      <c r="C3" s="17">
        <v>83.4</v>
      </c>
      <c r="D3" s="16">
        <v>1</v>
      </c>
      <c r="E3" s="18">
        <v>0.88700000000000001</v>
      </c>
      <c r="F3" s="19">
        <v>0</v>
      </c>
      <c r="G3" s="18">
        <v>0.88700000000000001</v>
      </c>
      <c r="H3" s="6">
        <v>8.7919999999999998</v>
      </c>
      <c r="I3" s="21"/>
    </row>
    <row r="4" spans="1:9" x14ac:dyDescent="0.25">
      <c r="A4" s="15"/>
      <c r="B4" s="16" t="s">
        <v>10</v>
      </c>
      <c r="C4" s="17"/>
      <c r="D4" s="16"/>
      <c r="E4" s="18"/>
      <c r="F4" s="19"/>
      <c r="G4" s="18"/>
      <c r="H4" s="18">
        <f>H3+G3</f>
        <v>9.6790000000000003</v>
      </c>
      <c r="I4" s="21"/>
    </row>
    <row r="5" spans="1:9" x14ac:dyDescent="0.25">
      <c r="A5" s="15">
        <v>2</v>
      </c>
      <c r="B5" s="16"/>
      <c r="C5" s="17">
        <v>132.30000000000001</v>
      </c>
      <c r="D5" s="16">
        <v>1</v>
      </c>
      <c r="E5" s="18">
        <v>0.68400000000000005</v>
      </c>
      <c r="F5" s="20" t="s">
        <v>11</v>
      </c>
      <c r="G5" s="18">
        <v>0.68500000000000005</v>
      </c>
      <c r="H5" s="18"/>
      <c r="I5" s="21"/>
    </row>
    <row r="6" spans="1:9" x14ac:dyDescent="0.25">
      <c r="A6" s="15"/>
      <c r="B6" s="16" t="s">
        <v>12</v>
      </c>
      <c r="C6" s="17"/>
      <c r="D6" s="16"/>
      <c r="E6" s="18"/>
      <c r="F6" s="20"/>
      <c r="G6" s="18"/>
      <c r="H6" s="18">
        <f>H4+G5</f>
        <v>10.364000000000001</v>
      </c>
      <c r="I6" s="21"/>
    </row>
    <row r="7" spans="1:9" x14ac:dyDescent="0.25">
      <c r="A7" s="15">
        <v>3</v>
      </c>
      <c r="B7" s="16"/>
      <c r="C7" s="17">
        <v>117.5</v>
      </c>
      <c r="D7" s="16">
        <v>2</v>
      </c>
      <c r="E7" s="18">
        <v>0.308</v>
      </c>
      <c r="F7" s="20" t="s">
        <v>11</v>
      </c>
      <c r="G7" s="18">
        <v>0.309</v>
      </c>
      <c r="H7" s="18"/>
      <c r="I7" s="21"/>
    </row>
    <row r="8" spans="1:9" x14ac:dyDescent="0.25">
      <c r="A8" s="15"/>
      <c r="B8" s="16" t="s">
        <v>13</v>
      </c>
      <c r="C8" s="17"/>
      <c r="D8" s="16"/>
      <c r="E8" s="18"/>
      <c r="F8" s="20"/>
      <c r="G8" s="18"/>
      <c r="H8" s="18">
        <f>H6+G7</f>
        <v>10.673</v>
      </c>
      <c r="I8" s="21"/>
    </row>
    <row r="9" spans="1:9" x14ac:dyDescent="0.25">
      <c r="A9" s="15">
        <v>4</v>
      </c>
      <c r="B9" s="16"/>
      <c r="C9" s="17">
        <v>63.6</v>
      </c>
      <c r="D9" s="16">
        <v>1</v>
      </c>
      <c r="E9" s="18">
        <v>0.17100000000000001</v>
      </c>
      <c r="F9" s="19">
        <v>0</v>
      </c>
      <c r="G9" s="18">
        <v>0.17100000000000001</v>
      </c>
      <c r="H9" s="18"/>
      <c r="I9" s="21"/>
    </row>
    <row r="10" spans="1:9" x14ac:dyDescent="0.25">
      <c r="A10" s="15"/>
      <c r="B10" s="16" t="s">
        <v>14</v>
      </c>
      <c r="C10" s="17"/>
      <c r="D10" s="16"/>
      <c r="E10" s="18"/>
      <c r="F10" s="19"/>
      <c r="G10" s="18"/>
      <c r="H10" s="18">
        <f>H8+G9</f>
        <v>10.843999999999999</v>
      </c>
      <c r="I10" s="21"/>
    </row>
    <row r="11" spans="1:9" x14ac:dyDescent="0.25">
      <c r="A11" s="15">
        <v>5</v>
      </c>
      <c r="B11" s="16"/>
      <c r="C11" s="17">
        <v>27.8</v>
      </c>
      <c r="D11" s="16">
        <v>2</v>
      </c>
      <c r="E11" s="18">
        <v>3.0369999999999999</v>
      </c>
      <c r="F11" s="19">
        <v>0</v>
      </c>
      <c r="G11" s="18">
        <v>3.0369999999999999</v>
      </c>
      <c r="H11" s="18"/>
      <c r="I11" s="21"/>
    </row>
    <row r="12" spans="1:9" x14ac:dyDescent="0.25">
      <c r="A12" s="15"/>
      <c r="B12" s="16" t="s">
        <v>15</v>
      </c>
      <c r="C12" s="17"/>
      <c r="D12" s="16"/>
      <c r="E12" s="18"/>
      <c r="F12" s="19"/>
      <c r="G12" s="18"/>
      <c r="H12" s="18">
        <f>H10+G11</f>
        <v>13.881</v>
      </c>
      <c r="I12" s="21"/>
    </row>
    <row r="13" spans="1:9" x14ac:dyDescent="0.25">
      <c r="A13" s="15">
        <v>6</v>
      </c>
      <c r="B13" s="16"/>
      <c r="C13" s="17">
        <v>65</v>
      </c>
      <c r="D13" s="16">
        <v>1</v>
      </c>
      <c r="E13" s="18">
        <v>1.9450000000000001</v>
      </c>
      <c r="F13" s="19">
        <v>0</v>
      </c>
      <c r="G13" s="18">
        <v>1.9450000000000001</v>
      </c>
      <c r="H13" s="18"/>
      <c r="I13" s="21"/>
    </row>
    <row r="14" spans="1:9" x14ac:dyDescent="0.25">
      <c r="A14" s="15"/>
      <c r="B14" s="16" t="s">
        <v>16</v>
      </c>
      <c r="C14" s="17"/>
      <c r="D14" s="16"/>
      <c r="E14" s="18"/>
      <c r="F14" s="19"/>
      <c r="G14" s="18"/>
      <c r="H14" s="18">
        <f>H12+G13</f>
        <v>15.826000000000001</v>
      </c>
      <c r="I14" s="21"/>
    </row>
    <row r="15" spans="1:9" x14ac:dyDescent="0.25">
      <c r="A15" s="15">
        <v>7</v>
      </c>
      <c r="B15" s="16"/>
      <c r="C15" s="17">
        <v>40.1</v>
      </c>
      <c r="D15" s="16">
        <v>1</v>
      </c>
      <c r="E15" s="18">
        <v>0.1</v>
      </c>
      <c r="F15" s="19">
        <v>0</v>
      </c>
      <c r="G15" s="18">
        <v>0.1</v>
      </c>
      <c r="H15" s="18"/>
      <c r="I15" s="21"/>
    </row>
    <row r="16" spans="1:9" x14ac:dyDescent="0.25">
      <c r="A16" s="15"/>
      <c r="B16" s="16" t="s">
        <v>17</v>
      </c>
      <c r="C16" s="17"/>
      <c r="D16" s="16"/>
      <c r="E16" s="18"/>
      <c r="F16" s="19"/>
      <c r="G16" s="18"/>
      <c r="H16" s="18">
        <f>H14+G15</f>
        <v>15.926</v>
      </c>
      <c r="I16" s="21"/>
    </row>
    <row r="17" spans="1:9" x14ac:dyDescent="0.25">
      <c r="A17" s="15">
        <v>8</v>
      </c>
      <c r="B17" s="16"/>
      <c r="C17" s="17">
        <v>46.8</v>
      </c>
      <c r="D17" s="16">
        <v>2</v>
      </c>
      <c r="E17" s="18">
        <v>2.2429999999999999</v>
      </c>
      <c r="F17" s="19">
        <v>0</v>
      </c>
      <c r="G17" s="18">
        <v>2.2429999999999999</v>
      </c>
      <c r="H17" s="18"/>
      <c r="I17" s="21"/>
    </row>
    <row r="18" spans="1:9" x14ac:dyDescent="0.25">
      <c r="A18" s="15"/>
      <c r="B18" s="16" t="s">
        <v>18</v>
      </c>
      <c r="C18" s="17"/>
      <c r="D18" s="16"/>
      <c r="E18" s="18"/>
      <c r="F18" s="19"/>
      <c r="G18" s="18"/>
      <c r="H18" s="18">
        <f>H16+G17</f>
        <v>18.169</v>
      </c>
      <c r="I18" s="21"/>
    </row>
    <row r="19" spans="1:9" x14ac:dyDescent="0.25">
      <c r="A19" s="15">
        <v>9</v>
      </c>
      <c r="B19" s="16"/>
      <c r="C19" s="17">
        <v>31</v>
      </c>
      <c r="D19" s="16">
        <v>2</v>
      </c>
      <c r="E19" s="18">
        <v>5.0579999999999998</v>
      </c>
      <c r="F19" s="19">
        <v>0</v>
      </c>
      <c r="G19" s="18">
        <v>5.0579999999999998</v>
      </c>
      <c r="H19" s="18"/>
      <c r="I19" s="21"/>
    </row>
    <row r="20" spans="1:9" x14ac:dyDescent="0.25">
      <c r="A20" s="15"/>
      <c r="B20" s="16" t="s">
        <v>19</v>
      </c>
      <c r="C20" s="17"/>
      <c r="D20" s="16"/>
      <c r="E20" s="18"/>
      <c r="F20" s="19"/>
      <c r="G20" s="18"/>
      <c r="H20" s="18">
        <f>H18+G19</f>
        <v>23.227</v>
      </c>
      <c r="I20" s="21"/>
    </row>
    <row r="21" spans="1:9" x14ac:dyDescent="0.25">
      <c r="A21" s="15">
        <v>10</v>
      </c>
      <c r="B21" s="16"/>
      <c r="C21" s="17">
        <v>21.8</v>
      </c>
      <c r="D21" s="16">
        <v>1</v>
      </c>
      <c r="E21" s="18">
        <v>0.83</v>
      </c>
      <c r="F21" s="19">
        <v>0</v>
      </c>
      <c r="G21" s="18">
        <v>0.83</v>
      </c>
      <c r="H21" s="18"/>
      <c r="I21" s="21"/>
    </row>
    <row r="22" spans="1:9" x14ac:dyDescent="0.25">
      <c r="A22" s="15"/>
      <c r="B22" s="16" t="s">
        <v>20</v>
      </c>
      <c r="C22" s="17"/>
      <c r="D22" s="16"/>
      <c r="E22" s="18"/>
      <c r="F22" s="19"/>
      <c r="G22" s="18"/>
      <c r="H22" s="18">
        <f>H20+G21</f>
        <v>24.056999999999999</v>
      </c>
      <c r="I22" s="21"/>
    </row>
    <row r="23" spans="1:9" x14ac:dyDescent="0.25">
      <c r="A23" s="15">
        <v>11</v>
      </c>
      <c r="B23" s="16"/>
      <c r="C23" s="17">
        <v>36.700000000000003</v>
      </c>
      <c r="D23" s="16">
        <v>1</v>
      </c>
      <c r="E23" s="18">
        <v>-1.44</v>
      </c>
      <c r="F23" s="19">
        <v>0</v>
      </c>
      <c r="G23" s="18">
        <v>-1.44</v>
      </c>
      <c r="H23" s="18"/>
      <c r="I23" s="21"/>
    </row>
    <row r="24" spans="1:9" x14ac:dyDescent="0.25">
      <c r="A24" s="15"/>
      <c r="B24" s="16" t="s">
        <v>21</v>
      </c>
      <c r="C24" s="17"/>
      <c r="D24" s="16"/>
      <c r="E24" s="18"/>
      <c r="F24" s="19"/>
      <c r="G24" s="18"/>
      <c r="H24" s="18">
        <f>H22+G23</f>
        <v>22.616999999999997</v>
      </c>
      <c r="I24" s="21"/>
    </row>
    <row r="25" spans="1:9" x14ac:dyDescent="0.25">
      <c r="A25" s="15">
        <v>12</v>
      </c>
      <c r="B25" s="16"/>
      <c r="C25" s="17">
        <v>36.200000000000003</v>
      </c>
      <c r="D25" s="16">
        <v>4</v>
      </c>
      <c r="E25" s="18">
        <v>-5.9770000000000003</v>
      </c>
      <c r="F25" s="19">
        <v>0</v>
      </c>
      <c r="G25" s="18">
        <v>-5.9770000000000003</v>
      </c>
      <c r="H25" s="18"/>
      <c r="I25" s="21"/>
    </row>
    <row r="26" spans="1:9" x14ac:dyDescent="0.25">
      <c r="A26" s="15"/>
      <c r="B26" s="16" t="s">
        <v>22</v>
      </c>
      <c r="C26" s="17"/>
      <c r="D26" s="16"/>
      <c r="E26" s="18"/>
      <c r="F26" s="19"/>
      <c r="G26" s="18"/>
      <c r="H26" s="18">
        <f>H24+G25</f>
        <v>16.639999999999997</v>
      </c>
      <c r="I26" s="21"/>
    </row>
    <row r="27" spans="1:9" x14ac:dyDescent="0.25">
      <c r="A27" s="15">
        <v>13</v>
      </c>
      <c r="B27" s="16"/>
      <c r="C27" s="17">
        <v>9.9</v>
      </c>
      <c r="D27" s="16">
        <v>1</v>
      </c>
      <c r="E27" s="18">
        <v>-2.1120000000000001</v>
      </c>
      <c r="F27" s="19">
        <v>0</v>
      </c>
      <c r="G27" s="18">
        <v>-2.1120000000000001</v>
      </c>
      <c r="H27" s="18"/>
      <c r="I27" s="21"/>
    </row>
    <row r="28" spans="1:9" x14ac:dyDescent="0.25">
      <c r="A28" s="15"/>
      <c r="B28" s="16" t="s">
        <v>23</v>
      </c>
      <c r="C28" s="17"/>
      <c r="D28" s="16"/>
      <c r="E28" s="18"/>
      <c r="F28" s="19"/>
      <c r="G28" s="18"/>
      <c r="H28" s="18">
        <f>H26+G27</f>
        <v>14.527999999999997</v>
      </c>
      <c r="I28" s="21"/>
    </row>
    <row r="29" spans="1:9" x14ac:dyDescent="0.25">
      <c r="A29" s="15">
        <v>14</v>
      </c>
      <c r="B29" s="16"/>
      <c r="C29" s="17">
        <v>19</v>
      </c>
      <c r="D29" s="16">
        <v>2</v>
      </c>
      <c r="E29" s="18">
        <v>-4.758</v>
      </c>
      <c r="F29" s="19">
        <v>0</v>
      </c>
      <c r="G29" s="18">
        <v>-4.758</v>
      </c>
      <c r="H29" s="18"/>
      <c r="I29" s="21"/>
    </row>
    <row r="30" spans="1:9" x14ac:dyDescent="0.25">
      <c r="A30" s="15"/>
      <c r="B30" s="16" t="s">
        <v>24</v>
      </c>
      <c r="C30" s="17"/>
      <c r="D30" s="16"/>
      <c r="E30" s="18"/>
      <c r="F30" s="19"/>
      <c r="G30" s="18"/>
      <c r="H30" s="18">
        <f>H28+G29</f>
        <v>9.769999999999996</v>
      </c>
      <c r="I30" s="21"/>
    </row>
    <row r="31" spans="1:9" x14ac:dyDescent="0.25">
      <c r="A31" s="15">
        <v>15</v>
      </c>
      <c r="B31" s="16"/>
      <c r="C31" s="17">
        <v>27.7</v>
      </c>
      <c r="D31" s="16">
        <v>1</v>
      </c>
      <c r="E31" s="18">
        <v>-1.4510000000000001</v>
      </c>
      <c r="F31" s="19">
        <v>0</v>
      </c>
      <c r="G31" s="18">
        <v>-1.4510000000000001</v>
      </c>
      <c r="H31" s="18"/>
      <c r="I31" s="21"/>
    </row>
    <row r="32" spans="1:9" x14ac:dyDescent="0.25">
      <c r="A32" s="15"/>
      <c r="B32" s="16" t="s">
        <v>25</v>
      </c>
      <c r="C32" s="17"/>
      <c r="D32" s="16"/>
      <c r="E32" s="18"/>
      <c r="F32" s="19"/>
      <c r="G32" s="18"/>
      <c r="H32" s="18">
        <f>H30+G31</f>
        <v>8.3189999999999955</v>
      </c>
      <c r="I32" s="21"/>
    </row>
    <row r="33" spans="1:9" x14ac:dyDescent="0.25">
      <c r="A33" s="15">
        <v>16</v>
      </c>
      <c r="B33" s="16"/>
      <c r="C33" s="17">
        <v>33.4</v>
      </c>
      <c r="D33" s="16">
        <v>1</v>
      </c>
      <c r="E33" s="18">
        <v>-1.8120000000000001</v>
      </c>
      <c r="F33" s="19">
        <v>0</v>
      </c>
      <c r="G33" s="18">
        <v>-1.8120000000000001</v>
      </c>
      <c r="H33" s="18"/>
      <c r="I33" s="21"/>
    </row>
    <row r="34" spans="1:9" x14ac:dyDescent="0.25">
      <c r="A34" s="15"/>
      <c r="B34" s="16" t="s">
        <v>26</v>
      </c>
      <c r="C34" s="17"/>
      <c r="D34" s="16"/>
      <c r="E34" s="18"/>
      <c r="F34" s="19"/>
      <c r="G34" s="18"/>
      <c r="H34" s="18">
        <f>H32+G33</f>
        <v>6.5069999999999952</v>
      </c>
      <c r="I34" s="21"/>
    </row>
    <row r="35" spans="1:9" x14ac:dyDescent="0.25">
      <c r="A35" s="15">
        <v>17</v>
      </c>
      <c r="B35" s="16"/>
      <c r="C35" s="17">
        <v>36.799999999999997</v>
      </c>
      <c r="D35" s="16">
        <v>1</v>
      </c>
      <c r="E35" s="18">
        <v>0.35399999999999998</v>
      </c>
      <c r="F35" s="19">
        <v>0</v>
      </c>
      <c r="G35" s="18">
        <v>0.35399999999999998</v>
      </c>
      <c r="H35" s="18"/>
      <c r="I35" s="21"/>
    </row>
    <row r="36" spans="1:9" x14ac:dyDescent="0.25">
      <c r="A36" s="15"/>
      <c r="B36" s="16" t="s">
        <v>27</v>
      </c>
      <c r="C36" s="17"/>
      <c r="D36" s="16"/>
      <c r="E36" s="18"/>
      <c r="F36" s="19"/>
      <c r="G36" s="18"/>
      <c r="H36" s="18">
        <f>H34+G35</f>
        <v>6.8609999999999953</v>
      </c>
      <c r="I36" s="21"/>
    </row>
    <row r="37" spans="1:9" x14ac:dyDescent="0.25">
      <c r="A37" s="15">
        <v>18</v>
      </c>
      <c r="B37" s="16"/>
      <c r="C37" s="17">
        <v>86.1</v>
      </c>
      <c r="D37" s="16">
        <v>1</v>
      </c>
      <c r="E37" s="18">
        <v>0.79100000000000004</v>
      </c>
      <c r="F37" s="19">
        <v>0</v>
      </c>
      <c r="G37" s="18">
        <v>0.79100000000000004</v>
      </c>
      <c r="H37" s="18"/>
      <c r="I37" s="21"/>
    </row>
    <row r="38" spans="1:9" x14ac:dyDescent="0.25">
      <c r="A38" s="15"/>
      <c r="B38" s="16" t="s">
        <v>28</v>
      </c>
      <c r="C38" s="17"/>
      <c r="D38" s="16"/>
      <c r="E38" s="18"/>
      <c r="F38" s="19"/>
      <c r="G38" s="18"/>
      <c r="H38" s="18">
        <f>H36+G37</f>
        <v>7.6519999999999957</v>
      </c>
      <c r="I38" s="21"/>
    </row>
    <row r="39" spans="1:9" x14ac:dyDescent="0.25">
      <c r="A39" s="15">
        <v>19</v>
      </c>
      <c r="B39" s="16"/>
      <c r="C39" s="17">
        <v>115.9</v>
      </c>
      <c r="D39" s="16">
        <v>1</v>
      </c>
      <c r="E39" s="18">
        <v>1.1399999999999999</v>
      </c>
      <c r="F39" s="19">
        <v>0</v>
      </c>
      <c r="G39" s="18">
        <v>1.1399999999999999</v>
      </c>
      <c r="H39" s="18"/>
      <c r="I39" s="21"/>
    </row>
    <row r="40" spans="1:9" x14ac:dyDescent="0.25">
      <c r="A40" s="15"/>
      <c r="B40" s="4">
        <v>2</v>
      </c>
      <c r="C40" s="17"/>
      <c r="D40" s="16"/>
      <c r="E40" s="18"/>
      <c r="F40" s="19"/>
      <c r="G40" s="18"/>
      <c r="H40" s="18">
        <f>H38+G39</f>
        <v>8.7919999999999963</v>
      </c>
      <c r="I40" s="21"/>
    </row>
    <row r="41" spans="1:9" x14ac:dyDescent="0.25">
      <c r="A41" s="8"/>
      <c r="B41" s="9" t="s">
        <v>29</v>
      </c>
      <c r="C41" s="5">
        <f t="shared" ref="C41:G41" si="0">SUM(C3:C40)</f>
        <v>1031</v>
      </c>
      <c r="D41" s="4">
        <f t="shared" si="0"/>
        <v>27</v>
      </c>
      <c r="E41" s="4">
        <f t="shared" si="0"/>
        <v>-2.0000000000000018E-3</v>
      </c>
      <c r="F41" s="7" t="s">
        <v>30</v>
      </c>
      <c r="G41" s="6">
        <f t="shared" si="0"/>
        <v>0</v>
      </c>
      <c r="H41" s="18"/>
      <c r="I41" s="21"/>
    </row>
    <row r="42" spans="1:9" ht="31.2" x14ac:dyDescent="0.25">
      <c r="A42" s="10" t="s">
        <v>31</v>
      </c>
      <c r="B42" s="13" t="s">
        <v>32</v>
      </c>
      <c r="C42" s="13"/>
      <c r="D42" s="13"/>
      <c r="E42" s="13"/>
      <c r="F42" s="13"/>
      <c r="G42" s="13"/>
      <c r="H42" s="13"/>
      <c r="I42" s="14"/>
    </row>
  </sheetData>
  <mergeCells count="154">
    <mergeCell ref="I3:I41"/>
    <mergeCell ref="G39:G40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E39:E40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C39:C40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B28:B29"/>
    <mergeCell ref="B30:B31"/>
    <mergeCell ref="B32:B33"/>
    <mergeCell ref="B34:B35"/>
    <mergeCell ref="B36:B37"/>
    <mergeCell ref="B38:B39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A1:I1"/>
    <mergeCell ref="B42:I4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B4:B5"/>
    <mergeCell ref="B6:B7"/>
    <mergeCell ref="B8:B9"/>
  </mergeCells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ChenChengwei</dc:creator>
  <cp:lastModifiedBy>DLW 3D</cp:lastModifiedBy>
  <dcterms:created xsi:type="dcterms:W3CDTF">2019-03-02T13:22:53Z</dcterms:created>
  <dcterms:modified xsi:type="dcterms:W3CDTF">2019-03-03T12:00:40Z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