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78753\Desktop\SurveyRecord\数据\"/>
    </mc:Choice>
  </mc:AlternateContent>
  <xr:revisionPtr revIDLastSave="0" documentId="13_ncr:1_{4A54C069-58CB-4BC3-A8EC-EE94E22F502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25" i="1" l="1"/>
  <c r="G27" i="1"/>
  <c r="G29" i="1"/>
  <c r="G31" i="1"/>
  <c r="G11" i="1"/>
  <c r="G13" i="1"/>
  <c r="G15" i="1"/>
  <c r="G17" i="1"/>
  <c r="G19" i="1"/>
  <c r="G21" i="1"/>
  <c r="G23" i="1"/>
  <c r="G5" i="1"/>
  <c r="G7" i="1"/>
  <c r="G9" i="1"/>
  <c r="G3" i="1"/>
  <c r="H4" i="1" l="1"/>
  <c r="H6" i="1" s="1"/>
  <c r="H8" i="1" s="1"/>
  <c r="H10" i="1" s="1"/>
  <c r="H12" i="1" s="1"/>
  <c r="H14" i="1" s="1"/>
  <c r="H16" i="1" s="1"/>
  <c r="H18" i="1" s="1"/>
  <c r="H20" i="1" s="1"/>
  <c r="H22" i="1" s="1"/>
  <c r="H24" i="1" s="1"/>
  <c r="H26" i="1" s="1"/>
  <c r="H28" i="1" s="1"/>
  <c r="H30" i="1" s="1"/>
  <c r="H32" i="1" s="1"/>
  <c r="G41" i="1"/>
  <c r="F41" i="1"/>
  <c r="E41" i="1"/>
  <c r="D41" i="1"/>
  <c r="C41" i="1"/>
</calcChain>
</file>

<file path=xl/sharedStrings.xml><?xml version="1.0" encoding="utf-8"?>
<sst xmlns="http://schemas.openxmlformats.org/spreadsheetml/2006/main" count="25" uniqueCount="25">
  <si>
    <t>水准测量计算表</t>
  </si>
  <si>
    <t>测段
编号</t>
  </si>
  <si>
    <t>点名</t>
  </si>
  <si>
    <r>
      <t xml:space="preserve">距离
</t>
    </r>
    <r>
      <rPr>
        <sz val="11"/>
        <color indexed="8"/>
        <rFont val="Times New Roman"/>
        <family val="1"/>
      </rPr>
      <t>L(m)</t>
    </r>
  </si>
  <si>
    <t>测站
数</t>
  </si>
  <si>
    <r>
      <t xml:space="preserve">实测高差
</t>
    </r>
    <r>
      <rPr>
        <sz val="11"/>
        <color indexed="8"/>
        <rFont val="Times New Roman"/>
        <family val="1"/>
      </rPr>
      <t>(m)</t>
    </r>
  </si>
  <si>
    <r>
      <t xml:space="preserve">改正数
</t>
    </r>
    <r>
      <rPr>
        <sz val="11"/>
        <color indexed="8"/>
        <rFont val="Times New Roman"/>
        <family val="1"/>
      </rPr>
      <t>(mm)</t>
    </r>
  </si>
  <si>
    <r>
      <t xml:space="preserve">改正后高差
</t>
    </r>
    <r>
      <rPr>
        <sz val="11"/>
        <color indexed="8"/>
        <rFont val="Times New Roman"/>
        <family val="1"/>
      </rPr>
      <t>(m)</t>
    </r>
  </si>
  <si>
    <r>
      <t xml:space="preserve">高程
</t>
    </r>
    <r>
      <rPr>
        <sz val="11"/>
        <color indexed="8"/>
        <rFont val="Times New Roman"/>
        <family val="1"/>
      </rPr>
      <t>(m)</t>
    </r>
  </si>
  <si>
    <t>备注</t>
  </si>
  <si>
    <t>A302</t>
  </si>
  <si>
    <t>A303</t>
  </si>
  <si>
    <t>A304</t>
  </si>
  <si>
    <t>A305</t>
  </si>
  <si>
    <t>A306</t>
  </si>
  <si>
    <t>A307</t>
  </si>
  <si>
    <t>A204</t>
  </si>
  <si>
    <t>A203</t>
  </si>
  <si>
    <t>A202</t>
  </si>
  <si>
    <t>A201</t>
  </si>
  <si>
    <t>A102</t>
  </si>
  <si>
    <t>A101</t>
  </si>
  <si>
    <t>∑</t>
  </si>
  <si>
    <t>辅助
计算</t>
  </si>
  <si>
    <r>
      <t>高差闭合差</t>
    </r>
    <r>
      <rPr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h</t>
    </r>
    <r>
      <rPr>
        <sz val="12"/>
        <color rgb="FF000000"/>
        <rFont val="宋体"/>
        <charset val="134"/>
      </rPr>
      <t xml:space="preserve">= +2 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宋体"/>
        <charset val="134"/>
      </rPr>
      <t>； 高差闭合差的允许值</t>
    </r>
    <r>
      <rPr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宋体"/>
        <charset val="134"/>
      </rPr>
      <t>允</t>
    </r>
    <r>
      <rPr>
        <sz val="12"/>
        <color rgb="FF000000"/>
        <rFont val="宋体"/>
        <charset val="134"/>
      </rPr>
      <t>=±</t>
    </r>
    <r>
      <rPr>
        <sz val="12"/>
        <color rgb="FF000000"/>
        <rFont val="宋体"/>
        <charset val="134"/>
        <scheme val="minor"/>
      </rPr>
      <t>20√1.1086=±21.0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</si>
</sst>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宋体"/>
      <charset val="134"/>
    </font>
    <font>
      <vertAlign val="subscript"/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177" fontId="0" fillId="0" borderId="2" xfId="0" applyNumberFormat="1" applyFill="1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2" workbookViewId="0">
      <selection activeCell="F41" sqref="F41"/>
    </sheetView>
  </sheetViews>
  <sheetFormatPr defaultColWidth="9" defaultRowHeight="14.4" x14ac:dyDescent="0.25"/>
  <sheetData>
    <row r="1" spans="1:9" ht="17.399999999999999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42.6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0" t="s">
        <v>9</v>
      </c>
    </row>
    <row r="3" spans="1:9" x14ac:dyDescent="0.25">
      <c r="A3" s="23">
        <v>1</v>
      </c>
      <c r="B3" s="4">
        <v>2</v>
      </c>
      <c r="C3" s="19">
        <v>102.7</v>
      </c>
      <c r="D3" s="14">
        <v>1</v>
      </c>
      <c r="E3" s="15">
        <v>1.1140000000000001</v>
      </c>
      <c r="F3" s="14">
        <v>0</v>
      </c>
      <c r="G3" s="15">
        <f>E3+F3*0.001</f>
        <v>1.1140000000000001</v>
      </c>
      <c r="H3" s="5">
        <v>8.7919999999999998</v>
      </c>
      <c r="I3" s="13"/>
    </row>
    <row r="4" spans="1:9" x14ac:dyDescent="0.25">
      <c r="A4" s="23"/>
      <c r="B4" s="14" t="s">
        <v>10</v>
      </c>
      <c r="C4" s="19"/>
      <c r="D4" s="14"/>
      <c r="E4" s="15"/>
      <c r="F4" s="14"/>
      <c r="G4" s="15"/>
      <c r="H4" s="15">
        <f>H3+G3</f>
        <v>9.9060000000000006</v>
      </c>
      <c r="I4" s="13"/>
    </row>
    <row r="5" spans="1:9" x14ac:dyDescent="0.25">
      <c r="A5" s="23">
        <v>2</v>
      </c>
      <c r="B5" s="14"/>
      <c r="C5" s="19">
        <v>58.6</v>
      </c>
      <c r="D5" s="14">
        <v>1</v>
      </c>
      <c r="E5" s="15">
        <v>0.35</v>
      </c>
      <c r="F5" s="14">
        <v>0</v>
      </c>
      <c r="G5" s="15">
        <f t="shared" ref="G5" si="0">E5+F5*0.001</f>
        <v>0.35</v>
      </c>
      <c r="H5" s="15"/>
      <c r="I5" s="13"/>
    </row>
    <row r="6" spans="1:9" x14ac:dyDescent="0.25">
      <c r="A6" s="23"/>
      <c r="B6" s="14" t="s">
        <v>11</v>
      </c>
      <c r="C6" s="19"/>
      <c r="D6" s="14"/>
      <c r="E6" s="15"/>
      <c r="F6" s="14"/>
      <c r="G6" s="15"/>
      <c r="H6" s="15">
        <f>H4+G5</f>
        <v>10.256</v>
      </c>
      <c r="I6" s="13"/>
    </row>
    <row r="7" spans="1:9" x14ac:dyDescent="0.25">
      <c r="A7" s="23">
        <v>3</v>
      </c>
      <c r="B7" s="14"/>
      <c r="C7" s="19">
        <v>48.2</v>
      </c>
      <c r="D7" s="14">
        <v>1</v>
      </c>
      <c r="E7" s="15">
        <v>0.32700000000000001</v>
      </c>
      <c r="F7" s="14">
        <v>0</v>
      </c>
      <c r="G7" s="15">
        <f t="shared" ref="G7" si="1">E7+F7*0.001</f>
        <v>0.32700000000000001</v>
      </c>
      <c r="H7" s="15"/>
      <c r="I7" s="13"/>
    </row>
    <row r="8" spans="1:9" x14ac:dyDescent="0.25">
      <c r="A8" s="23"/>
      <c r="B8" s="14" t="s">
        <v>12</v>
      </c>
      <c r="C8" s="19"/>
      <c r="D8" s="14"/>
      <c r="E8" s="15"/>
      <c r="F8" s="14"/>
      <c r="G8" s="15"/>
      <c r="H8" s="15">
        <f t="shared" ref="H8" si="2">H6+G7</f>
        <v>10.583</v>
      </c>
      <c r="I8" s="13"/>
    </row>
    <row r="9" spans="1:9" x14ac:dyDescent="0.25">
      <c r="A9" s="23">
        <v>4</v>
      </c>
      <c r="B9" s="14"/>
      <c r="C9" s="19">
        <v>109.2</v>
      </c>
      <c r="D9" s="14">
        <v>2</v>
      </c>
      <c r="E9" s="15">
        <v>2.5630000000000002</v>
      </c>
      <c r="F9" s="14">
        <v>-1</v>
      </c>
      <c r="G9" s="15">
        <f t="shared" ref="G9:G39" si="3">E9+F9*0.001</f>
        <v>2.5620000000000003</v>
      </c>
      <c r="H9" s="15"/>
      <c r="I9" s="13"/>
    </row>
    <row r="10" spans="1:9" x14ac:dyDescent="0.25">
      <c r="A10" s="23"/>
      <c r="B10" s="14" t="s">
        <v>13</v>
      </c>
      <c r="C10" s="19"/>
      <c r="D10" s="14"/>
      <c r="E10" s="15"/>
      <c r="F10" s="14"/>
      <c r="G10" s="15"/>
      <c r="H10" s="15">
        <f t="shared" ref="H10" si="4">H8+G9</f>
        <v>13.145</v>
      </c>
      <c r="I10" s="13"/>
    </row>
    <row r="11" spans="1:9" x14ac:dyDescent="0.25">
      <c r="A11" s="23">
        <v>5</v>
      </c>
      <c r="B11" s="14"/>
      <c r="C11" s="19">
        <v>64.400000000000006</v>
      </c>
      <c r="D11" s="14">
        <v>1</v>
      </c>
      <c r="E11" s="15">
        <v>0.88100000000000001</v>
      </c>
      <c r="F11" s="14">
        <v>0</v>
      </c>
      <c r="G11" s="15">
        <f t="shared" si="3"/>
        <v>0.88100000000000001</v>
      </c>
      <c r="H11" s="15"/>
      <c r="I11" s="13"/>
    </row>
    <row r="12" spans="1:9" x14ac:dyDescent="0.25">
      <c r="A12" s="23"/>
      <c r="B12" s="14" t="s">
        <v>14</v>
      </c>
      <c r="C12" s="19"/>
      <c r="D12" s="14"/>
      <c r="E12" s="15"/>
      <c r="F12" s="14"/>
      <c r="G12" s="15"/>
      <c r="H12" s="15">
        <f t="shared" ref="H12" si="5">H10+G11</f>
        <v>14.026</v>
      </c>
      <c r="I12" s="13"/>
    </row>
    <row r="13" spans="1:9" x14ac:dyDescent="0.25">
      <c r="A13" s="23">
        <v>6</v>
      </c>
      <c r="B13" s="14"/>
      <c r="C13" s="19">
        <v>74</v>
      </c>
      <c r="D13" s="14">
        <v>1</v>
      </c>
      <c r="E13" s="15">
        <v>-0.17399999999999999</v>
      </c>
      <c r="F13" s="14">
        <v>0</v>
      </c>
      <c r="G13" s="15">
        <f t="shared" si="3"/>
        <v>-0.17399999999999999</v>
      </c>
      <c r="H13" s="15"/>
      <c r="I13" s="13"/>
    </row>
    <row r="14" spans="1:9" x14ac:dyDescent="0.25">
      <c r="A14" s="23"/>
      <c r="B14" s="14" t="s">
        <v>15</v>
      </c>
      <c r="C14" s="19"/>
      <c r="D14" s="14"/>
      <c r="E14" s="15"/>
      <c r="F14" s="14"/>
      <c r="G14" s="15"/>
      <c r="H14" s="15">
        <f t="shared" ref="H14" si="6">H12+G13</f>
        <v>13.852</v>
      </c>
      <c r="I14" s="13"/>
    </row>
    <row r="15" spans="1:9" x14ac:dyDescent="0.25">
      <c r="A15" s="23">
        <v>7</v>
      </c>
      <c r="B15" s="14"/>
      <c r="C15" s="19">
        <v>75.599999999999994</v>
      </c>
      <c r="D15" s="14">
        <v>1</v>
      </c>
      <c r="E15" s="15">
        <v>-0.31</v>
      </c>
      <c r="F15" s="14">
        <v>0</v>
      </c>
      <c r="G15" s="15">
        <f t="shared" si="3"/>
        <v>-0.31</v>
      </c>
      <c r="H15" s="15"/>
      <c r="I15" s="13"/>
    </row>
    <row r="16" spans="1:9" x14ac:dyDescent="0.25">
      <c r="A16" s="23"/>
      <c r="B16" s="14">
        <v>23</v>
      </c>
      <c r="C16" s="19"/>
      <c r="D16" s="14"/>
      <c r="E16" s="15"/>
      <c r="F16" s="14"/>
      <c r="G16" s="15"/>
      <c r="H16" s="15">
        <f t="shared" ref="H16" si="7">H14+G15</f>
        <v>13.542</v>
      </c>
      <c r="I16" s="13"/>
    </row>
    <row r="17" spans="1:9" x14ac:dyDescent="0.25">
      <c r="A17" s="23">
        <v>8</v>
      </c>
      <c r="B17" s="14"/>
      <c r="C17" s="19">
        <v>88.7</v>
      </c>
      <c r="D17" s="14">
        <v>1</v>
      </c>
      <c r="E17" s="15">
        <v>0.32200000000000001</v>
      </c>
      <c r="F17" s="14">
        <v>0</v>
      </c>
      <c r="G17" s="15">
        <f t="shared" si="3"/>
        <v>0.32200000000000001</v>
      </c>
      <c r="H17" s="15"/>
      <c r="I17" s="13"/>
    </row>
    <row r="18" spans="1:9" x14ac:dyDescent="0.25">
      <c r="A18" s="23"/>
      <c r="B18" s="14" t="s">
        <v>16</v>
      </c>
      <c r="C18" s="19"/>
      <c r="D18" s="14"/>
      <c r="E18" s="15"/>
      <c r="F18" s="14"/>
      <c r="G18" s="15"/>
      <c r="H18" s="15">
        <f t="shared" ref="H18" si="8">H16+G17</f>
        <v>13.863999999999999</v>
      </c>
      <c r="I18" s="13"/>
    </row>
    <row r="19" spans="1:9" x14ac:dyDescent="0.25">
      <c r="A19" s="23">
        <v>9</v>
      </c>
      <c r="B19" s="14"/>
      <c r="C19" s="19">
        <v>51.1</v>
      </c>
      <c r="D19" s="14">
        <v>1</v>
      </c>
      <c r="E19" s="15">
        <v>-6.4000000000000001E-2</v>
      </c>
      <c r="F19" s="14">
        <v>0</v>
      </c>
      <c r="G19" s="15">
        <f t="shared" si="3"/>
        <v>-6.4000000000000001E-2</v>
      </c>
      <c r="H19" s="15"/>
      <c r="I19" s="13"/>
    </row>
    <row r="20" spans="1:9" x14ac:dyDescent="0.25">
      <c r="A20" s="23"/>
      <c r="B20" s="14" t="s">
        <v>17</v>
      </c>
      <c r="C20" s="19"/>
      <c r="D20" s="14"/>
      <c r="E20" s="15"/>
      <c r="F20" s="14"/>
      <c r="G20" s="15"/>
      <c r="H20" s="15">
        <f t="shared" ref="H20" si="9">H18+G19</f>
        <v>13.799999999999999</v>
      </c>
      <c r="I20" s="13"/>
    </row>
    <row r="21" spans="1:9" x14ac:dyDescent="0.25">
      <c r="A21" s="23">
        <v>10</v>
      </c>
      <c r="B21" s="14"/>
      <c r="C21" s="19">
        <v>48.1</v>
      </c>
      <c r="D21" s="14">
        <v>1</v>
      </c>
      <c r="E21" s="15">
        <v>-0.20799999999999999</v>
      </c>
      <c r="F21" s="14">
        <v>0</v>
      </c>
      <c r="G21" s="15">
        <f t="shared" si="3"/>
        <v>-0.20799999999999999</v>
      </c>
      <c r="H21" s="15"/>
      <c r="I21" s="13"/>
    </row>
    <row r="22" spans="1:9" x14ac:dyDescent="0.25">
      <c r="A22" s="23"/>
      <c r="B22" s="14" t="s">
        <v>18</v>
      </c>
      <c r="C22" s="19"/>
      <c r="D22" s="14"/>
      <c r="E22" s="15"/>
      <c r="F22" s="14"/>
      <c r="G22" s="15"/>
      <c r="H22" s="15">
        <f t="shared" ref="H22" si="10">H20+G21</f>
        <v>13.591999999999999</v>
      </c>
      <c r="I22" s="13"/>
    </row>
    <row r="23" spans="1:9" x14ac:dyDescent="0.25">
      <c r="A23" s="23">
        <v>11</v>
      </c>
      <c r="B23" s="14"/>
      <c r="C23" s="19">
        <v>37.799999999999997</v>
      </c>
      <c r="D23" s="14">
        <v>1</v>
      </c>
      <c r="E23" s="15">
        <v>-0.189</v>
      </c>
      <c r="F23" s="14">
        <v>0</v>
      </c>
      <c r="G23" s="15">
        <f t="shared" si="3"/>
        <v>-0.189</v>
      </c>
      <c r="H23" s="15"/>
      <c r="I23" s="13"/>
    </row>
    <row r="24" spans="1:9" x14ac:dyDescent="0.25">
      <c r="A24" s="23"/>
      <c r="B24" s="14" t="s">
        <v>19</v>
      </c>
      <c r="C24" s="19"/>
      <c r="D24" s="14"/>
      <c r="E24" s="15"/>
      <c r="F24" s="14"/>
      <c r="G24" s="15"/>
      <c r="H24" s="15">
        <f t="shared" ref="H24" si="11">H22+G23</f>
        <v>13.402999999999999</v>
      </c>
      <c r="I24" s="13"/>
    </row>
    <row r="25" spans="1:9" x14ac:dyDescent="0.25">
      <c r="A25" s="23">
        <v>12</v>
      </c>
      <c r="B25" s="14"/>
      <c r="C25" s="19">
        <v>77.599999999999994</v>
      </c>
      <c r="D25" s="14">
        <v>1</v>
      </c>
      <c r="E25" s="18">
        <v>-0.38600000000000001</v>
      </c>
      <c r="F25" s="14">
        <v>0</v>
      </c>
      <c r="G25" s="15">
        <f t="shared" si="3"/>
        <v>-0.38600000000000001</v>
      </c>
      <c r="H25" s="15"/>
      <c r="I25" s="13"/>
    </row>
    <row r="26" spans="1:9" x14ac:dyDescent="0.25">
      <c r="A26" s="23"/>
      <c r="B26" s="14">
        <v>22</v>
      </c>
      <c r="C26" s="19"/>
      <c r="D26" s="14"/>
      <c r="E26" s="18"/>
      <c r="F26" s="14"/>
      <c r="G26" s="15"/>
      <c r="H26" s="15">
        <f t="shared" ref="H26" si="12">H24+G25</f>
        <v>13.016999999999999</v>
      </c>
      <c r="I26" s="13"/>
    </row>
    <row r="27" spans="1:9" x14ac:dyDescent="0.25">
      <c r="A27" s="23">
        <v>13</v>
      </c>
      <c r="B27" s="14"/>
      <c r="C27" s="19">
        <v>75.8</v>
      </c>
      <c r="D27" s="14">
        <v>1</v>
      </c>
      <c r="E27" s="15">
        <v>-1.47</v>
      </c>
      <c r="F27" s="14">
        <v>0</v>
      </c>
      <c r="G27" s="15">
        <f t="shared" si="3"/>
        <v>-1.47</v>
      </c>
      <c r="H27" s="15"/>
      <c r="I27" s="13"/>
    </row>
    <row r="28" spans="1:9" x14ac:dyDescent="0.25">
      <c r="A28" s="23"/>
      <c r="B28" s="14" t="s">
        <v>20</v>
      </c>
      <c r="C28" s="19"/>
      <c r="D28" s="14"/>
      <c r="E28" s="15"/>
      <c r="F28" s="14"/>
      <c r="G28" s="15"/>
      <c r="H28" s="15">
        <f t="shared" ref="H28" si="13">H26+G27</f>
        <v>11.546999999999999</v>
      </c>
      <c r="I28" s="13"/>
    </row>
    <row r="29" spans="1:9" x14ac:dyDescent="0.25">
      <c r="A29" s="23">
        <v>14</v>
      </c>
      <c r="B29" s="14"/>
      <c r="C29" s="19">
        <v>59.1</v>
      </c>
      <c r="D29" s="14">
        <v>1</v>
      </c>
      <c r="E29" s="15">
        <v>-1.1739999999999999</v>
      </c>
      <c r="F29" s="14">
        <v>0</v>
      </c>
      <c r="G29" s="15">
        <f t="shared" si="3"/>
        <v>-1.1739999999999999</v>
      </c>
      <c r="H29" s="15"/>
      <c r="I29" s="13"/>
    </row>
    <row r="30" spans="1:9" x14ac:dyDescent="0.25">
      <c r="A30" s="23"/>
      <c r="B30" s="14" t="s">
        <v>21</v>
      </c>
      <c r="C30" s="19"/>
      <c r="D30" s="14"/>
      <c r="E30" s="15"/>
      <c r="F30" s="14"/>
      <c r="G30" s="15"/>
      <c r="H30" s="15">
        <f t="shared" ref="H30" si="14">H28+G29</f>
        <v>10.372999999999999</v>
      </c>
      <c r="I30" s="13"/>
    </row>
    <row r="31" spans="1:9" x14ac:dyDescent="0.25">
      <c r="A31" s="23">
        <v>15</v>
      </c>
      <c r="B31" s="14"/>
      <c r="C31" s="19">
        <v>137.69999999999999</v>
      </c>
      <c r="D31" s="14">
        <v>1</v>
      </c>
      <c r="E31" s="15">
        <v>-1.58</v>
      </c>
      <c r="F31" s="14">
        <v>-1</v>
      </c>
      <c r="G31" s="15">
        <f t="shared" si="3"/>
        <v>-1.581</v>
      </c>
      <c r="H31" s="15"/>
      <c r="I31" s="13"/>
    </row>
    <row r="32" spans="1:9" x14ac:dyDescent="0.25">
      <c r="A32" s="23"/>
      <c r="B32" s="14">
        <v>2</v>
      </c>
      <c r="C32" s="19"/>
      <c r="D32" s="14"/>
      <c r="E32" s="15"/>
      <c r="F32" s="14"/>
      <c r="G32" s="15"/>
      <c r="H32" s="15">
        <f t="shared" ref="H32" si="15">H30+G31</f>
        <v>8.7919999999999998</v>
      </c>
      <c r="I32" s="13"/>
    </row>
    <row r="33" spans="1:9" x14ac:dyDescent="0.25">
      <c r="A33" s="23"/>
      <c r="B33" s="14"/>
      <c r="C33" s="14"/>
      <c r="D33" s="14"/>
      <c r="E33" s="14"/>
      <c r="F33" s="14"/>
      <c r="G33" s="24"/>
      <c r="H33" s="15"/>
      <c r="I33" s="13"/>
    </row>
    <row r="34" spans="1:9" x14ac:dyDescent="0.25">
      <c r="A34" s="23"/>
      <c r="B34" s="14"/>
      <c r="C34" s="14"/>
      <c r="D34" s="14"/>
      <c r="E34" s="14"/>
      <c r="F34" s="14"/>
      <c r="G34" s="25"/>
      <c r="H34" s="16"/>
      <c r="I34" s="13"/>
    </row>
    <row r="35" spans="1:9" x14ac:dyDescent="0.25">
      <c r="A35" s="23"/>
      <c r="B35" s="14"/>
      <c r="C35" s="14"/>
      <c r="D35" s="14"/>
      <c r="E35" s="14"/>
      <c r="F35" s="14"/>
      <c r="G35" s="24"/>
      <c r="H35" s="17"/>
      <c r="I35" s="13"/>
    </row>
    <row r="36" spans="1:9" x14ac:dyDescent="0.25">
      <c r="A36" s="23"/>
      <c r="B36" s="14"/>
      <c r="C36" s="14"/>
      <c r="D36" s="14"/>
      <c r="E36" s="14"/>
      <c r="F36" s="14"/>
      <c r="G36" s="25"/>
      <c r="H36" s="14"/>
      <c r="I36" s="13"/>
    </row>
    <row r="37" spans="1:9" x14ac:dyDescent="0.25">
      <c r="A37" s="23"/>
      <c r="B37" s="14"/>
      <c r="C37" s="14"/>
      <c r="D37" s="14"/>
      <c r="E37" s="14"/>
      <c r="F37" s="14"/>
      <c r="G37" s="24"/>
      <c r="H37" s="14"/>
      <c r="I37" s="13"/>
    </row>
    <row r="38" spans="1:9" x14ac:dyDescent="0.25">
      <c r="A38" s="23"/>
      <c r="B38" s="14"/>
      <c r="C38" s="14"/>
      <c r="D38" s="14"/>
      <c r="E38" s="14"/>
      <c r="F38" s="14"/>
      <c r="G38" s="25"/>
      <c r="H38" s="14"/>
      <c r="I38" s="13"/>
    </row>
    <row r="39" spans="1:9" x14ac:dyDescent="0.25">
      <c r="A39" s="23"/>
      <c r="B39" s="14"/>
      <c r="C39" s="14"/>
      <c r="D39" s="14"/>
      <c r="E39" s="14"/>
      <c r="F39" s="14"/>
      <c r="G39" s="24"/>
      <c r="H39" s="14"/>
      <c r="I39" s="13"/>
    </row>
    <row r="40" spans="1:9" x14ac:dyDescent="0.25">
      <c r="A40" s="23"/>
      <c r="B40" s="4"/>
      <c r="C40" s="14"/>
      <c r="D40" s="14"/>
      <c r="E40" s="14"/>
      <c r="F40" s="14"/>
      <c r="G40" s="25"/>
      <c r="H40" s="4"/>
      <c r="I40" s="13"/>
    </row>
    <row r="41" spans="1:9" x14ac:dyDescent="0.25">
      <c r="A41" s="6"/>
      <c r="B41" s="7" t="s">
        <v>22</v>
      </c>
      <c r="C41" s="11">
        <f>SUM(C3:C40)</f>
        <v>1108.6000000000001</v>
      </c>
      <c r="D41" s="8">
        <f>SUM(D3:D40)</f>
        <v>16</v>
      </c>
      <c r="E41" s="12">
        <f>SUM(E3:E40)</f>
        <v>2.0000000000002238E-3</v>
      </c>
      <c r="F41" s="8">
        <f>SUM(F3:F40)</f>
        <v>-2</v>
      </c>
      <c r="G41" s="12">
        <f>SUM(G3:G40)</f>
        <v>0</v>
      </c>
      <c r="H41" s="8"/>
      <c r="I41" s="13"/>
    </row>
    <row r="42" spans="1:9" ht="31.2" x14ac:dyDescent="0.25">
      <c r="A42" s="9" t="s">
        <v>23</v>
      </c>
      <c r="B42" s="21" t="s">
        <v>24</v>
      </c>
      <c r="C42" s="21"/>
      <c r="D42" s="21"/>
      <c r="E42" s="21"/>
      <c r="F42" s="21"/>
      <c r="G42" s="21"/>
      <c r="H42" s="21"/>
      <c r="I42" s="22"/>
    </row>
  </sheetData>
  <mergeCells count="153">
    <mergeCell ref="A1:I1"/>
    <mergeCell ref="B42:I4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29:E30"/>
    <mergeCell ref="E31:E32"/>
    <mergeCell ref="E33:E34"/>
    <mergeCell ref="E35:E36"/>
    <mergeCell ref="E37:E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39:E4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E21:E22"/>
    <mergeCell ref="E23:E24"/>
    <mergeCell ref="E25:E26"/>
    <mergeCell ref="E27:E28"/>
    <mergeCell ref="G29:G30"/>
    <mergeCell ref="G31:G32"/>
    <mergeCell ref="G33:G34"/>
    <mergeCell ref="G35:G36"/>
    <mergeCell ref="G37:G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I3:I41"/>
    <mergeCell ref="G39:G40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G21:G22"/>
    <mergeCell ref="G23:G24"/>
    <mergeCell ref="G25:G26"/>
    <mergeCell ref="G27:G28"/>
  </mergeCells>
  <phoneticPr fontId="1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ChenChengwei</dc:creator>
  <cp:lastModifiedBy>DLW 3D</cp:lastModifiedBy>
  <dcterms:created xsi:type="dcterms:W3CDTF">2019-03-03T04:49:24Z</dcterms:created>
  <dcterms:modified xsi:type="dcterms:W3CDTF">2019-03-06T12:05:12Z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