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ocuments\D.S. - Leonardo M de Oliveira\S.O\exel\"/>
    </mc:Choice>
  </mc:AlternateContent>
  <xr:revisionPtr revIDLastSave="0" documentId="13_ncr:1_{C50F812C-6B51-4556-8BAD-D81E4CB72C9D}" xr6:coauthVersionLast="47" xr6:coauthVersionMax="47" xr10:uidLastSave="{00000000-0000-0000-0000-000000000000}"/>
  <bookViews>
    <workbookView xWindow="-120" yWindow="-120" windowWidth="29040" windowHeight="16440" activeTab="4" xr2:uid="{903DEB16-7D87-4B37-B339-80476DD7F0F9}"/>
  </bookViews>
  <sheets>
    <sheet name="TEORIA" sheetId="1" r:id="rId1"/>
    <sheet name="PRÁTICA" sheetId="2" r:id="rId2"/>
    <sheet name="Matematicca Básica" sheetId="3" r:id="rId3"/>
    <sheet name="Atividade 1" sheetId="4" r:id="rId4"/>
    <sheet name="Atividade 2" sheetId="5" r:id="rId5"/>
    <sheet name="Atividade 3" sheetId="6" r:id="rId6"/>
    <sheet name="Atividade 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7" l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7" i="7"/>
  <c r="E21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6" i="6"/>
  <c r="D7" i="5"/>
  <c r="D8" i="5"/>
  <c r="D9" i="5"/>
  <c r="D10" i="5"/>
  <c r="D11" i="5"/>
  <c r="D12" i="5"/>
  <c r="D13" i="5"/>
  <c r="D14" i="5"/>
  <c r="D15" i="5"/>
  <c r="D16" i="5"/>
  <c r="D17" i="5"/>
  <c r="D6" i="5"/>
  <c r="F10" i="4"/>
  <c r="F11" i="4"/>
  <c r="F12" i="4"/>
  <c r="F13" i="4"/>
  <c r="F14" i="4"/>
  <c r="F15" i="4"/>
  <c r="F9" i="4"/>
  <c r="F8" i="4"/>
  <c r="F7" i="4"/>
  <c r="F6" i="4"/>
  <c r="I12" i="3"/>
  <c r="I11" i="3"/>
  <c r="I10" i="3"/>
  <c r="I4" i="3"/>
  <c r="I5" i="3"/>
  <c r="I3" i="3"/>
  <c r="D11" i="3"/>
  <c r="D10" i="3"/>
  <c r="D12" i="3"/>
  <c r="D5" i="3"/>
  <c r="D4" i="3"/>
  <c r="D3" i="3"/>
  <c r="G16" i="2"/>
  <c r="G15" i="2"/>
  <c r="G14" i="2"/>
  <c r="G13" i="2"/>
  <c r="G12" i="2"/>
  <c r="G7" i="2"/>
  <c r="G6" i="2"/>
  <c r="G5" i="2"/>
  <c r="G4" i="2"/>
  <c r="G3" i="2"/>
  <c r="C16" i="2"/>
  <c r="C15" i="2"/>
  <c r="C14" i="2"/>
  <c r="C13" i="2"/>
  <c r="C12" i="2"/>
  <c r="C7" i="2"/>
  <c r="C6" i="2"/>
  <c r="C5" i="2"/>
  <c r="C4" i="2"/>
  <c r="C3" i="2"/>
  <c r="D18" i="5" l="1"/>
</calcChain>
</file>

<file path=xl/sharedStrings.xml><?xml version="1.0" encoding="utf-8"?>
<sst xmlns="http://schemas.openxmlformats.org/spreadsheetml/2006/main" count="171" uniqueCount="120">
  <si>
    <t>Operação matemática</t>
  </si>
  <si>
    <t>Operador matemático</t>
  </si>
  <si>
    <t xml:space="preserve">Adição </t>
  </si>
  <si>
    <t>Subtração</t>
  </si>
  <si>
    <t xml:space="preserve">Multiplicação </t>
  </si>
  <si>
    <t>Divisão</t>
  </si>
  <si>
    <t>+</t>
  </si>
  <si>
    <t>-</t>
  </si>
  <si>
    <t>*</t>
  </si>
  <si>
    <t>/</t>
  </si>
  <si>
    <t>Adição</t>
  </si>
  <si>
    <t>Num 1</t>
  </si>
  <si>
    <t>Num 2</t>
  </si>
  <si>
    <t>Resultado</t>
  </si>
  <si>
    <t>Multiplicação</t>
  </si>
  <si>
    <t>Num 3</t>
  </si>
  <si>
    <t>São José</t>
  </si>
  <si>
    <t>Loja de Ferragens</t>
  </si>
  <si>
    <t>Produto</t>
  </si>
  <si>
    <t>Código</t>
  </si>
  <si>
    <t>Descrição</t>
  </si>
  <si>
    <t>Porca</t>
  </si>
  <si>
    <t>Parafuso</t>
  </si>
  <si>
    <t>Arruela</t>
  </si>
  <si>
    <t>Prego</t>
  </si>
  <si>
    <t>Alicate</t>
  </si>
  <si>
    <t>Martelo</t>
  </si>
  <si>
    <t>Chave de fendas</t>
  </si>
  <si>
    <t>Chave Philips</t>
  </si>
  <si>
    <t>Porca de pressão</t>
  </si>
  <si>
    <t>Arroela de borracha</t>
  </si>
  <si>
    <t>Receita</t>
  </si>
  <si>
    <t>Final</t>
  </si>
  <si>
    <t>Loja de Móveis</t>
  </si>
  <si>
    <t>São joão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</si>
  <si>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</si>
  <si>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</si>
  <si>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</si>
  <si>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</si>
  <si>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</si>
  <si>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</si>
  <si>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</si>
  <si>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</si>
  <si>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</si>
  <si>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</si>
  <si>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</si>
  <si>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</si>
  <si>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</si>
  <si>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Custo de Produção</t>
  </si>
  <si>
    <t>Despesa</t>
  </si>
  <si>
    <t>Total</t>
  </si>
  <si>
    <r>
      <rPr>
        <b/>
        <sz val="11"/>
        <color theme="1"/>
        <rFont val="Calibri"/>
        <family val="2"/>
        <scheme val="minor"/>
      </rPr>
      <t>Produto</t>
    </r>
    <r>
      <rPr>
        <b/>
        <sz val="11"/>
        <color theme="1"/>
        <rFont val="Arial"/>
        <family val="2"/>
      </rPr>
      <t>:</t>
    </r>
  </si>
  <si>
    <t>Colchão</t>
  </si>
  <si>
    <t>Código:</t>
  </si>
  <si>
    <t>Equipamentos</t>
  </si>
  <si>
    <t>Informática</t>
  </si>
  <si>
    <t>Cotação:</t>
  </si>
  <si>
    <t>Oficina:</t>
  </si>
  <si>
    <t>Equipamento</t>
  </si>
  <si>
    <t>Cadeira</t>
  </si>
  <si>
    <t>Estabilizador</t>
  </si>
  <si>
    <t>Impressora</t>
  </si>
  <si>
    <t>Maleta de Ferramentas</t>
  </si>
  <si>
    <t>Escrivaninha de Computador</t>
  </si>
  <si>
    <t>Mesa</t>
  </si>
  <si>
    <t>Multimetro</t>
  </si>
  <si>
    <t>Computador noteboock</t>
  </si>
  <si>
    <t>Computador All-in-One</t>
  </si>
  <si>
    <t>Mouse</t>
  </si>
  <si>
    <t>Teclado</t>
  </si>
  <si>
    <t>Caixa de Som</t>
  </si>
  <si>
    <t>Roteador Wireless</t>
  </si>
  <si>
    <t>Ventilador</t>
  </si>
  <si>
    <t>Scanner</t>
  </si>
  <si>
    <t>Marca</t>
  </si>
  <si>
    <t>SCHUCR</t>
  </si>
  <si>
    <t>SMS</t>
  </si>
  <si>
    <t>HP</t>
  </si>
  <si>
    <t>BOSCH</t>
  </si>
  <si>
    <t>AIKI</t>
  </si>
  <si>
    <t>TRAMONTINA</t>
  </si>
  <si>
    <t>ACER</t>
  </si>
  <si>
    <t>Microsoft</t>
  </si>
  <si>
    <t>TP-LINK</t>
  </si>
  <si>
    <t>MONDIAL</t>
  </si>
  <si>
    <t>EPSON</t>
  </si>
  <si>
    <t>Quantidade</t>
  </si>
  <si>
    <t>Valor</t>
  </si>
  <si>
    <t>Unitário</t>
  </si>
  <si>
    <t>Empresa:</t>
  </si>
  <si>
    <t>BADAY</t>
  </si>
  <si>
    <t>Cadastro:</t>
  </si>
  <si>
    <t>Funcionários</t>
  </si>
  <si>
    <t>Vencimento:</t>
  </si>
  <si>
    <t>Ano</t>
  </si>
  <si>
    <t>Funcionário</t>
  </si>
  <si>
    <t>Caargo</t>
  </si>
  <si>
    <t>Valor-Hora</t>
  </si>
  <si>
    <t>Horas trabalhadas</t>
  </si>
  <si>
    <t>Salário</t>
  </si>
  <si>
    <t>Alessandra Nunes Filho</t>
  </si>
  <si>
    <t>Ana Paula Padrão</t>
  </si>
  <si>
    <t>Beatriz Vaz</t>
  </si>
  <si>
    <t>Carla de Souza</t>
  </si>
  <si>
    <t>João Carlos Assis</t>
  </si>
  <si>
    <t>José Chavez</t>
  </si>
  <si>
    <t>Leandro Aguiar</t>
  </si>
  <si>
    <t>Maria da Silva</t>
  </si>
  <si>
    <t>Mária Januário</t>
  </si>
  <si>
    <t>Pátricia Neves</t>
  </si>
  <si>
    <t>Paula Delgado</t>
  </si>
  <si>
    <t xml:space="preserve">Rita de Cássia </t>
  </si>
  <si>
    <t>Rogério da Rocha</t>
  </si>
  <si>
    <t>Ronaldo de Silva</t>
  </si>
  <si>
    <t>Wellington Jackson</t>
  </si>
  <si>
    <t>Vendedor</t>
  </si>
  <si>
    <t>Gerente</t>
  </si>
  <si>
    <t>Auxiliar de Serviços</t>
  </si>
  <si>
    <t>Recepcionista</t>
  </si>
  <si>
    <t>Secretário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</si>
</sst>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1" fillId="0" borderId="0" xfId="0" applyFont="1"/>
    <xf numFmtId="0" fontId="8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4" fillId="9" borderId="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17" fontId="8" fillId="11" borderId="1" xfId="0" applyNumberFormat="1" applyFont="1" applyFill="1" applyBorder="1" applyAlignment="1">
      <alignment horizontal="center"/>
    </xf>
    <xf numFmtId="0" fontId="5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3085-2AE3-4302-86F3-F8990B0856C8}">
  <dimension ref="A1:B5"/>
  <sheetViews>
    <sheetView workbookViewId="0">
      <selection activeCell="C6" sqref="C6"/>
    </sheetView>
  </sheetViews>
  <sheetFormatPr defaultRowHeight="15" x14ac:dyDescent="0.25"/>
  <cols>
    <col min="1" max="1" width="24" bestFit="1" customWidth="1"/>
    <col min="2" max="2" width="23.5703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3" t="s">
        <v>2</v>
      </c>
      <c r="B2" s="2" t="s">
        <v>6</v>
      </c>
    </row>
    <row r="3" spans="1:2" ht="15.75" x14ac:dyDescent="0.25">
      <c r="A3" s="3" t="s">
        <v>3</v>
      </c>
      <c r="B3" s="2" t="s">
        <v>7</v>
      </c>
    </row>
    <row r="4" spans="1:2" ht="15.75" x14ac:dyDescent="0.25">
      <c r="A4" s="3" t="s">
        <v>4</v>
      </c>
      <c r="B4" s="2" t="s">
        <v>8</v>
      </c>
    </row>
    <row r="5" spans="1:2" ht="15.75" x14ac:dyDescent="0.25">
      <c r="A5" s="3" t="s">
        <v>5</v>
      </c>
      <c r="B5" s="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5528-02E4-4D9E-AEF6-AE5D36924E1C}">
  <dimension ref="A1:G16"/>
  <sheetViews>
    <sheetView zoomScaleNormal="100" workbookViewId="0">
      <selection activeCell="E1" sqref="E1:G7"/>
    </sheetView>
  </sheetViews>
  <sheetFormatPr defaultRowHeight="15" x14ac:dyDescent="0.25"/>
  <cols>
    <col min="1" max="2" width="15.7109375" bestFit="1" customWidth="1"/>
    <col min="3" max="3" width="11.28515625" bestFit="1" customWidth="1"/>
    <col min="5" max="5" width="15.7109375" bestFit="1" customWidth="1"/>
    <col min="6" max="6" width="14.7109375" bestFit="1" customWidth="1"/>
    <col min="7" max="7" width="11.28515625" bestFit="1" customWidth="1"/>
  </cols>
  <sheetData>
    <row r="1" spans="1:7" ht="15.75" x14ac:dyDescent="0.25">
      <c r="A1" s="4" t="s">
        <v>10</v>
      </c>
      <c r="B1" s="5"/>
      <c r="C1" s="5"/>
      <c r="E1" s="4" t="s">
        <v>14</v>
      </c>
      <c r="F1" s="5"/>
      <c r="G1" s="5"/>
    </row>
    <row r="2" spans="1:7" x14ac:dyDescent="0.25">
      <c r="A2" s="7" t="s">
        <v>11</v>
      </c>
      <c r="B2" s="7" t="s">
        <v>12</v>
      </c>
      <c r="C2" s="7" t="s">
        <v>13</v>
      </c>
      <c r="E2" s="9" t="s">
        <v>11</v>
      </c>
      <c r="F2" s="9" t="s">
        <v>12</v>
      </c>
      <c r="G2" s="9" t="s">
        <v>13</v>
      </c>
    </row>
    <row r="3" spans="1:7" x14ac:dyDescent="0.25">
      <c r="A3" s="6">
        <v>500</v>
      </c>
      <c r="B3" s="6">
        <v>10</v>
      </c>
      <c r="C3" s="6">
        <f>(A3)+(B3)</f>
        <v>510</v>
      </c>
      <c r="E3" s="6">
        <v>50</v>
      </c>
      <c r="F3" s="6">
        <v>5</v>
      </c>
      <c r="G3" s="6">
        <f>(E3)*(F3)</f>
        <v>250</v>
      </c>
    </row>
    <row r="4" spans="1:7" x14ac:dyDescent="0.25">
      <c r="A4" s="6">
        <v>100</v>
      </c>
      <c r="B4" s="6">
        <v>258</v>
      </c>
      <c r="C4" s="6">
        <f>(A4)+(B4)</f>
        <v>358</v>
      </c>
      <c r="E4" s="6">
        <v>100</v>
      </c>
      <c r="F4" s="6">
        <v>10</v>
      </c>
      <c r="G4" s="6">
        <f>(E4)*(F4)</f>
        <v>1000</v>
      </c>
    </row>
    <row r="5" spans="1:7" x14ac:dyDescent="0.25">
      <c r="A5" s="6">
        <v>257</v>
      </c>
      <c r="B5" s="6">
        <v>36</v>
      </c>
      <c r="C5" s="6">
        <f>(A5)+(B5)</f>
        <v>293</v>
      </c>
      <c r="E5" s="6">
        <v>75</v>
      </c>
      <c r="F5" s="6">
        <v>4</v>
      </c>
      <c r="G5" s="6">
        <f>(E5)*(F5)</f>
        <v>300</v>
      </c>
    </row>
    <row r="6" spans="1:7" x14ac:dyDescent="0.25">
      <c r="A6" s="6">
        <v>32</v>
      </c>
      <c r="B6" s="6">
        <v>987</v>
      </c>
      <c r="C6" s="6">
        <f>(A6)+(B6)</f>
        <v>1019</v>
      </c>
      <c r="E6" s="6">
        <v>25</v>
      </c>
      <c r="F6" s="6">
        <v>8</v>
      </c>
      <c r="G6" s="6">
        <f>(E6)*(F6)</f>
        <v>200</v>
      </c>
    </row>
    <row r="7" spans="1:7" x14ac:dyDescent="0.25">
      <c r="A7" s="6">
        <v>45</v>
      </c>
      <c r="B7" s="6">
        <v>235</v>
      </c>
      <c r="C7" s="6">
        <f>(A7)+(B7)</f>
        <v>280</v>
      </c>
      <c r="E7" s="6">
        <v>85</v>
      </c>
      <c r="F7" s="6">
        <v>12</v>
      </c>
      <c r="G7" s="6">
        <f>(E7)*(F7)</f>
        <v>1020</v>
      </c>
    </row>
    <row r="10" spans="1:7" ht="15.75" x14ac:dyDescent="0.25">
      <c r="A10" s="4" t="s">
        <v>3</v>
      </c>
      <c r="B10" s="5"/>
      <c r="C10" s="5"/>
      <c r="E10" s="4" t="s">
        <v>14</v>
      </c>
      <c r="F10" s="5"/>
      <c r="G10" s="5"/>
    </row>
    <row r="11" spans="1:7" x14ac:dyDescent="0.25">
      <c r="A11" s="8" t="s">
        <v>11</v>
      </c>
      <c r="B11" s="8" t="s">
        <v>12</v>
      </c>
      <c r="C11" s="8" t="s">
        <v>13</v>
      </c>
      <c r="E11" s="10" t="s">
        <v>11</v>
      </c>
      <c r="F11" s="10" t="s">
        <v>12</v>
      </c>
      <c r="G11" s="10" t="s">
        <v>13</v>
      </c>
    </row>
    <row r="12" spans="1:7" x14ac:dyDescent="0.25">
      <c r="A12" s="6">
        <v>100</v>
      </c>
      <c r="B12" s="6">
        <v>50</v>
      </c>
      <c r="C12" s="6">
        <f>(A12)-(B12)</f>
        <v>50</v>
      </c>
      <c r="E12" s="6">
        <v>100</v>
      </c>
      <c r="F12" s="6">
        <v>4</v>
      </c>
      <c r="G12" s="6">
        <f>(E12)/(F12)</f>
        <v>25</v>
      </c>
    </row>
    <row r="13" spans="1:7" x14ac:dyDescent="0.25">
      <c r="A13" s="6">
        <v>200</v>
      </c>
      <c r="B13" s="6">
        <v>75</v>
      </c>
      <c r="C13" s="6">
        <f>(A13)-(B13)</f>
        <v>125</v>
      </c>
      <c r="E13" s="6">
        <v>250</v>
      </c>
      <c r="F13" s="6">
        <v>5</v>
      </c>
      <c r="G13" s="6">
        <f>(E13)/(F13)</f>
        <v>50</v>
      </c>
    </row>
    <row r="14" spans="1:7" x14ac:dyDescent="0.25">
      <c r="A14" s="6">
        <v>300</v>
      </c>
      <c r="B14" s="6">
        <v>125</v>
      </c>
      <c r="C14" s="6">
        <f>(A14)-(B14)</f>
        <v>175</v>
      </c>
      <c r="E14" s="6">
        <v>1000</v>
      </c>
      <c r="F14" s="6">
        <v>2</v>
      </c>
      <c r="G14" s="6">
        <f>(E14)/(F14)</f>
        <v>500</v>
      </c>
    </row>
    <row r="15" spans="1:7" x14ac:dyDescent="0.25">
      <c r="A15" s="6">
        <v>250</v>
      </c>
      <c r="B15" s="6">
        <v>157</v>
      </c>
      <c r="C15" s="6">
        <f>(A15)-(B15)</f>
        <v>93</v>
      </c>
      <c r="E15" s="6">
        <v>350</v>
      </c>
      <c r="F15" s="6">
        <v>10</v>
      </c>
      <c r="G15" s="6">
        <f>(E15)/(F15)</f>
        <v>35</v>
      </c>
    </row>
    <row r="16" spans="1:7" x14ac:dyDescent="0.25">
      <c r="A16" s="6">
        <v>350</v>
      </c>
      <c r="B16" s="6">
        <v>265</v>
      </c>
      <c r="C16" s="6">
        <f>(A16)-(B16)</f>
        <v>85</v>
      </c>
      <c r="E16" s="6">
        <v>50</v>
      </c>
      <c r="F16" s="6">
        <v>5</v>
      </c>
      <c r="G16" s="6">
        <f>(E16)/(F16)</f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0D69-4AE5-45D3-AFB9-E4B84B02355F}">
  <dimension ref="A1:I12"/>
  <sheetViews>
    <sheetView zoomScale="115" zoomScaleNormal="115" workbookViewId="0">
      <selection activeCell="K9" sqref="K9"/>
    </sheetView>
  </sheetViews>
  <sheetFormatPr defaultRowHeight="15" x14ac:dyDescent="0.25"/>
  <cols>
    <col min="1" max="4" width="15.7109375" bestFit="1" customWidth="1"/>
    <col min="6" max="9" width="15.7109375" bestFit="1" customWidth="1"/>
  </cols>
  <sheetData>
    <row r="1" spans="1:9" ht="15.75" x14ac:dyDescent="0.25">
      <c r="A1" s="4" t="s">
        <v>10</v>
      </c>
      <c r="B1" s="4"/>
      <c r="C1" s="4"/>
      <c r="D1" s="15"/>
      <c r="F1" s="4" t="s">
        <v>14</v>
      </c>
      <c r="G1" s="4"/>
      <c r="H1" s="4"/>
      <c r="I1" s="15"/>
    </row>
    <row r="2" spans="1:9" ht="15.75" x14ac:dyDescent="0.25">
      <c r="A2" s="16" t="s">
        <v>11</v>
      </c>
      <c r="B2" s="16" t="s">
        <v>12</v>
      </c>
      <c r="C2" s="16" t="s">
        <v>15</v>
      </c>
      <c r="D2" s="17" t="s">
        <v>13</v>
      </c>
      <c r="F2" s="20" t="s">
        <v>11</v>
      </c>
      <c r="G2" s="20" t="s">
        <v>12</v>
      </c>
      <c r="H2" s="20" t="s">
        <v>15</v>
      </c>
      <c r="I2" s="21" t="s">
        <v>13</v>
      </c>
    </row>
    <row r="3" spans="1:9" ht="15.75" x14ac:dyDescent="0.25">
      <c r="A3" s="14">
        <v>10</v>
      </c>
      <c r="B3" s="14">
        <v>10</v>
      </c>
      <c r="C3" s="14">
        <v>82</v>
      </c>
      <c r="D3" s="18">
        <f>(A3)+(B3)+(C3)</f>
        <v>102</v>
      </c>
      <c r="F3" s="14">
        <v>5</v>
      </c>
      <c r="G3" s="14">
        <v>1</v>
      </c>
      <c r="H3" s="14">
        <v>10</v>
      </c>
      <c r="I3" s="18">
        <f>(F3)*(G3)*(H3)</f>
        <v>50</v>
      </c>
    </row>
    <row r="4" spans="1:9" ht="15.75" x14ac:dyDescent="0.25">
      <c r="A4" s="14">
        <v>3</v>
      </c>
      <c r="B4" s="14">
        <v>2</v>
      </c>
      <c r="C4" s="14">
        <v>6</v>
      </c>
      <c r="D4" s="18">
        <f>(A4)+(B4)+(C4)</f>
        <v>11</v>
      </c>
      <c r="F4" s="14">
        <v>50</v>
      </c>
      <c r="G4" s="14">
        <v>5</v>
      </c>
      <c r="H4" s="14">
        <v>5</v>
      </c>
      <c r="I4" s="18">
        <f>(F4)*(G4)*(H4)</f>
        <v>1250</v>
      </c>
    </row>
    <row r="5" spans="1:9" ht="15.75" x14ac:dyDescent="0.25">
      <c r="A5" s="14">
        <v>30</v>
      </c>
      <c r="B5" s="14">
        <v>41</v>
      </c>
      <c r="C5" s="14">
        <v>50</v>
      </c>
      <c r="D5" s="18">
        <f>(A5)+(B5)+(C5)</f>
        <v>121</v>
      </c>
      <c r="F5" s="14">
        <v>3</v>
      </c>
      <c r="G5" s="14">
        <v>3</v>
      </c>
      <c r="H5" s="14">
        <v>10</v>
      </c>
      <c r="I5" s="18">
        <f>(F5)*(G5)*(H5)</f>
        <v>90</v>
      </c>
    </row>
    <row r="6" spans="1:9" ht="15.75" x14ac:dyDescent="0.25">
      <c r="A6" s="15"/>
    </row>
    <row r="7" spans="1:9" ht="15.75" x14ac:dyDescent="0.25">
      <c r="A7" s="15"/>
    </row>
    <row r="8" spans="1:9" ht="15.75" x14ac:dyDescent="0.25">
      <c r="A8" s="4" t="s">
        <v>3</v>
      </c>
      <c r="B8" s="4"/>
      <c r="C8" s="4"/>
      <c r="D8" s="15"/>
      <c r="F8" s="4" t="s">
        <v>5</v>
      </c>
      <c r="G8" s="4"/>
      <c r="H8" s="4"/>
      <c r="I8" s="15"/>
    </row>
    <row r="9" spans="1:9" ht="15.75" x14ac:dyDescent="0.25">
      <c r="A9" s="1" t="s">
        <v>11</v>
      </c>
      <c r="B9" s="1" t="s">
        <v>12</v>
      </c>
      <c r="C9" s="1" t="s">
        <v>15</v>
      </c>
      <c r="D9" s="19" t="s">
        <v>13</v>
      </c>
      <c r="F9" s="22" t="s">
        <v>11</v>
      </c>
      <c r="G9" s="22" t="s">
        <v>12</v>
      </c>
      <c r="H9" s="22" t="s">
        <v>15</v>
      </c>
      <c r="I9" s="23" t="s">
        <v>13</v>
      </c>
    </row>
    <row r="10" spans="1:9" ht="15.75" x14ac:dyDescent="0.25">
      <c r="A10" s="14">
        <v>55</v>
      </c>
      <c r="B10" s="14">
        <v>100</v>
      </c>
      <c r="C10" s="14">
        <v>73</v>
      </c>
      <c r="D10" s="18">
        <f>(A10)-(B10)-(C10)</f>
        <v>-118</v>
      </c>
      <c r="F10" s="14">
        <v>1</v>
      </c>
      <c r="G10" s="14">
        <v>7</v>
      </c>
      <c r="H10" s="14">
        <v>2</v>
      </c>
      <c r="I10" s="18">
        <f>(F10)/(G10)/(H10)</f>
        <v>7.1428571428571425E-2</v>
      </c>
    </row>
    <row r="11" spans="1:9" ht="15.75" x14ac:dyDescent="0.25">
      <c r="A11" s="14">
        <v>25</v>
      </c>
      <c r="B11" s="14">
        <v>30</v>
      </c>
      <c r="C11" s="14">
        <v>37</v>
      </c>
      <c r="D11" s="18">
        <f>(A11)-(B11)-(C11)</f>
        <v>-42</v>
      </c>
      <c r="F11" s="14">
        <v>6</v>
      </c>
      <c r="G11" s="14">
        <v>5</v>
      </c>
      <c r="H11" s="14">
        <v>7</v>
      </c>
      <c r="I11" s="18">
        <f>(F11)/(G11)/(H11)</f>
        <v>0.17142857142857143</v>
      </c>
    </row>
    <row r="12" spans="1:9" ht="15.75" x14ac:dyDescent="0.25">
      <c r="A12" s="14">
        <v>291</v>
      </c>
      <c r="B12" s="14">
        <v>341</v>
      </c>
      <c r="C12" s="14">
        <v>91</v>
      </c>
      <c r="D12" s="18">
        <f>(A12)-(B12)-(C12)</f>
        <v>-141</v>
      </c>
      <c r="F12" s="14">
        <v>9</v>
      </c>
      <c r="G12" s="14">
        <v>1</v>
      </c>
      <c r="H12" s="14">
        <v>4</v>
      </c>
      <c r="I12" s="18">
        <f>(F12)/(G12)/(H12)</f>
        <v>2.25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1F77-715B-47F7-A9D8-9D08A8288958}">
  <dimension ref="A1:F15"/>
  <sheetViews>
    <sheetView zoomScale="205" zoomScaleNormal="205" workbookViewId="0">
      <selection activeCell="A4" sqref="A4:F5"/>
    </sheetView>
  </sheetViews>
  <sheetFormatPr defaultRowHeight="15" x14ac:dyDescent="0.25"/>
  <cols>
    <col min="1" max="1" width="18.140625" bestFit="1" customWidth="1"/>
    <col min="2" max="2" width="19.5703125" bestFit="1" customWidth="1"/>
  </cols>
  <sheetData>
    <row r="1" spans="1:6" x14ac:dyDescent="0.25">
      <c r="A1" s="26" t="s">
        <v>16</v>
      </c>
      <c r="B1" s="24"/>
      <c r="C1" s="24"/>
      <c r="D1" s="24"/>
      <c r="E1" s="24"/>
    </row>
    <row r="2" spans="1:6" x14ac:dyDescent="0.25">
      <c r="A2" s="25" t="s">
        <v>17</v>
      </c>
      <c r="B2" s="24"/>
      <c r="C2" s="24"/>
      <c r="D2" s="24"/>
      <c r="E2" s="24"/>
    </row>
    <row r="4" spans="1:6" x14ac:dyDescent="0.25">
      <c r="A4" s="50" t="s">
        <v>18</v>
      </c>
      <c r="B4" s="50"/>
      <c r="C4" s="51" t="s">
        <v>31</v>
      </c>
      <c r="D4" s="52"/>
      <c r="E4" s="52"/>
      <c r="F4" s="53"/>
    </row>
    <row r="5" spans="1:6" x14ac:dyDescent="0.25">
      <c r="A5" s="54" t="s">
        <v>19</v>
      </c>
      <c r="B5" s="54" t="s">
        <v>20</v>
      </c>
      <c r="C5" s="55">
        <v>43831</v>
      </c>
      <c r="D5" s="55">
        <v>43862</v>
      </c>
      <c r="E5" s="55">
        <v>43891</v>
      </c>
      <c r="F5" s="56" t="s">
        <v>32</v>
      </c>
    </row>
    <row r="6" spans="1:6" x14ac:dyDescent="0.25">
      <c r="A6" s="6">
        <v>1</v>
      </c>
      <c r="B6" s="6" t="s">
        <v>21</v>
      </c>
      <c r="C6" s="6">
        <v>2492</v>
      </c>
      <c r="D6" s="6">
        <v>1482</v>
      </c>
      <c r="E6" s="6">
        <v>1835</v>
      </c>
      <c r="F6" s="28">
        <f>(C6)+(D6)+(E6)</f>
        <v>5809</v>
      </c>
    </row>
    <row r="7" spans="1:6" x14ac:dyDescent="0.25">
      <c r="A7" s="6">
        <v>2</v>
      </c>
      <c r="B7" s="6" t="s">
        <v>22</v>
      </c>
      <c r="C7" s="6">
        <v>1576</v>
      </c>
      <c r="D7" s="6">
        <v>1813</v>
      </c>
      <c r="E7" s="6">
        <v>2441</v>
      </c>
      <c r="F7" s="28">
        <f>(C7)+(D7)+(E7)</f>
        <v>5830</v>
      </c>
    </row>
    <row r="8" spans="1:6" x14ac:dyDescent="0.25">
      <c r="A8" s="6">
        <v>3</v>
      </c>
      <c r="B8" s="6" t="s">
        <v>23</v>
      </c>
      <c r="C8" s="6">
        <v>2272</v>
      </c>
      <c r="D8" s="6">
        <v>2108</v>
      </c>
      <c r="E8" s="6">
        <v>750</v>
      </c>
      <c r="F8" s="28">
        <f>(C8)+(D8)+(E8)</f>
        <v>5130</v>
      </c>
    </row>
    <row r="9" spans="1:6" x14ac:dyDescent="0.25">
      <c r="A9" s="6">
        <v>4</v>
      </c>
      <c r="B9" s="6" t="s">
        <v>24</v>
      </c>
      <c r="C9" s="6">
        <v>1610</v>
      </c>
      <c r="D9" s="6">
        <v>484</v>
      </c>
      <c r="E9" s="6">
        <v>627</v>
      </c>
      <c r="F9" s="28">
        <f>(C9)+(D9)+(E9)</f>
        <v>2721</v>
      </c>
    </row>
    <row r="10" spans="1:6" x14ac:dyDescent="0.25">
      <c r="A10" s="6">
        <v>5</v>
      </c>
      <c r="B10" s="6" t="s">
        <v>25</v>
      </c>
      <c r="C10" s="6">
        <v>2393</v>
      </c>
      <c r="D10" s="6">
        <v>2406</v>
      </c>
      <c r="E10" s="6">
        <v>1904</v>
      </c>
      <c r="F10" s="28">
        <f t="shared" ref="F10:F15" si="0">(C10)+(D10)+(E10)</f>
        <v>6703</v>
      </c>
    </row>
    <row r="11" spans="1:6" x14ac:dyDescent="0.25">
      <c r="A11" s="6">
        <v>6</v>
      </c>
      <c r="B11" s="6" t="s">
        <v>26</v>
      </c>
      <c r="C11" s="6">
        <v>933</v>
      </c>
      <c r="D11" s="6">
        <v>2012</v>
      </c>
      <c r="E11" s="6">
        <v>1364</v>
      </c>
      <c r="F11" s="28">
        <f t="shared" si="0"/>
        <v>4309</v>
      </c>
    </row>
    <row r="12" spans="1:6" x14ac:dyDescent="0.25">
      <c r="A12" s="6">
        <v>7</v>
      </c>
      <c r="B12" s="6" t="s">
        <v>27</v>
      </c>
      <c r="C12" s="6">
        <v>885</v>
      </c>
      <c r="D12" s="6">
        <v>504</v>
      </c>
      <c r="E12" s="6">
        <v>1954</v>
      </c>
      <c r="F12" s="28">
        <f t="shared" si="0"/>
        <v>3343</v>
      </c>
    </row>
    <row r="13" spans="1:6" x14ac:dyDescent="0.25">
      <c r="A13" s="6">
        <v>8</v>
      </c>
      <c r="B13" s="6" t="s">
        <v>28</v>
      </c>
      <c r="C13" s="6">
        <v>641</v>
      </c>
      <c r="D13" s="6">
        <v>1957</v>
      </c>
      <c r="E13" s="6">
        <v>628</v>
      </c>
      <c r="F13" s="28">
        <f t="shared" si="0"/>
        <v>3226</v>
      </c>
    </row>
    <row r="14" spans="1:6" x14ac:dyDescent="0.25">
      <c r="A14" s="6">
        <v>9</v>
      </c>
      <c r="B14" s="6" t="s">
        <v>29</v>
      </c>
      <c r="C14" s="6">
        <v>1727</v>
      </c>
      <c r="D14" s="6">
        <v>2368</v>
      </c>
      <c r="E14" s="6">
        <v>1134</v>
      </c>
      <c r="F14" s="28">
        <f t="shared" si="0"/>
        <v>5229</v>
      </c>
    </row>
    <row r="15" spans="1:6" x14ac:dyDescent="0.25">
      <c r="A15" s="6">
        <v>10</v>
      </c>
      <c r="B15" s="6" t="s">
        <v>30</v>
      </c>
      <c r="C15" s="6">
        <v>710</v>
      </c>
      <c r="D15" s="6">
        <v>1915</v>
      </c>
      <c r="E15" s="6">
        <v>973</v>
      </c>
      <c r="F15" s="28">
        <f t="shared" si="0"/>
        <v>3598</v>
      </c>
    </row>
  </sheetData>
  <mergeCells count="2">
    <mergeCell ref="A4:B4"/>
    <mergeCell ref="C4:F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C406-9536-4B89-A14A-E9A419152AB7}">
  <dimension ref="A1:D18"/>
  <sheetViews>
    <sheetView tabSelected="1" zoomScale="160" zoomScaleNormal="160" workbookViewId="0">
      <selection activeCell="C18" sqref="C18:D18"/>
    </sheetView>
  </sheetViews>
  <sheetFormatPr defaultRowHeight="15" x14ac:dyDescent="0.25"/>
  <cols>
    <col min="1" max="1" width="15.140625" bestFit="1" customWidth="1"/>
    <col min="2" max="2" width="11.7109375" customWidth="1"/>
    <col min="3" max="3" width="14.28515625" customWidth="1"/>
    <col min="4" max="4" width="19.140625" customWidth="1"/>
  </cols>
  <sheetData>
    <row r="1" spans="1:4" ht="15.75" x14ac:dyDescent="0.25">
      <c r="A1" s="33" t="s">
        <v>33</v>
      </c>
      <c r="B1" s="34"/>
      <c r="C1" s="12" t="s">
        <v>51</v>
      </c>
      <c r="D1" s="13" t="s">
        <v>52</v>
      </c>
    </row>
    <row r="2" spans="1:4" ht="15.75" x14ac:dyDescent="0.25">
      <c r="A2" s="33" t="s">
        <v>34</v>
      </c>
      <c r="B2" s="34"/>
      <c r="C2" s="13" t="s">
        <v>53</v>
      </c>
      <c r="D2" s="13">
        <v>51023</v>
      </c>
    </row>
    <row r="4" spans="1:4" x14ac:dyDescent="0.25">
      <c r="A4" s="38" t="s">
        <v>35</v>
      </c>
      <c r="B4" s="35" t="s">
        <v>48</v>
      </c>
      <c r="C4" s="36"/>
      <c r="D4" s="38" t="s">
        <v>13</v>
      </c>
    </row>
    <row r="5" spans="1:4" x14ac:dyDescent="0.25">
      <c r="A5" s="39"/>
      <c r="B5" s="37" t="s">
        <v>31</v>
      </c>
      <c r="C5" s="37" t="s">
        <v>49</v>
      </c>
      <c r="D5" s="39"/>
    </row>
    <row r="6" spans="1:4" x14ac:dyDescent="0.25">
      <c r="A6" s="29" t="s">
        <v>36</v>
      </c>
      <c r="B6" s="29">
        <v>1697</v>
      </c>
      <c r="C6" s="29">
        <v>662</v>
      </c>
      <c r="D6" s="29">
        <f>B6-C6</f>
        <v>1035</v>
      </c>
    </row>
    <row r="7" spans="1:4" x14ac:dyDescent="0.25">
      <c r="A7" s="29" t="s">
        <v>37</v>
      </c>
      <c r="B7" s="29">
        <v>1241</v>
      </c>
      <c r="C7" s="29">
        <v>1645</v>
      </c>
      <c r="D7" s="29">
        <f>B7-C7</f>
        <v>-404</v>
      </c>
    </row>
    <row r="8" spans="1:4" x14ac:dyDescent="0.25">
      <c r="A8" s="29" t="s">
        <v>38</v>
      </c>
      <c r="B8" s="29">
        <v>2337</v>
      </c>
      <c r="C8" s="29">
        <v>1833</v>
      </c>
      <c r="D8" s="29">
        <f>B8-C8</f>
        <v>504</v>
      </c>
    </row>
    <row r="9" spans="1:4" x14ac:dyDescent="0.25">
      <c r="A9" s="29" t="s">
        <v>39</v>
      </c>
      <c r="B9" s="29">
        <v>1361</v>
      </c>
      <c r="C9" s="29">
        <v>973</v>
      </c>
      <c r="D9" s="29">
        <f>B9-C9</f>
        <v>388</v>
      </c>
    </row>
    <row r="10" spans="1:4" x14ac:dyDescent="0.25">
      <c r="A10" s="29" t="s">
        <v>40</v>
      </c>
      <c r="B10" s="29">
        <v>2200</v>
      </c>
      <c r="C10" s="29">
        <v>1866</v>
      </c>
      <c r="D10" s="29">
        <f>B10-C10</f>
        <v>334</v>
      </c>
    </row>
    <row r="11" spans="1:4" x14ac:dyDescent="0.25">
      <c r="A11" s="29" t="s">
        <v>41</v>
      </c>
      <c r="B11" s="29">
        <v>1871</v>
      </c>
      <c r="C11" s="29">
        <v>837</v>
      </c>
      <c r="D11" s="29">
        <f>B11-C11</f>
        <v>1034</v>
      </c>
    </row>
    <row r="12" spans="1:4" x14ac:dyDescent="0.25">
      <c r="A12" s="29" t="s">
        <v>42</v>
      </c>
      <c r="B12" s="29">
        <v>1935</v>
      </c>
      <c r="C12" s="29">
        <v>2114</v>
      </c>
      <c r="D12" s="29">
        <f>B12-C12</f>
        <v>-179</v>
      </c>
    </row>
    <row r="13" spans="1:4" x14ac:dyDescent="0.25">
      <c r="A13" s="29" t="s">
        <v>43</v>
      </c>
      <c r="B13" s="29">
        <v>2466</v>
      </c>
      <c r="C13" s="29">
        <v>1192</v>
      </c>
      <c r="D13" s="29">
        <f>B13-C13</f>
        <v>1274</v>
      </c>
    </row>
    <row r="14" spans="1:4" x14ac:dyDescent="0.25">
      <c r="A14" s="29" t="s">
        <v>44</v>
      </c>
      <c r="B14" s="29">
        <v>1205</v>
      </c>
      <c r="C14" s="29">
        <v>1623</v>
      </c>
      <c r="D14" s="29">
        <f>B14-C14</f>
        <v>-418</v>
      </c>
    </row>
    <row r="15" spans="1:4" x14ac:dyDescent="0.25">
      <c r="A15" s="29" t="s">
        <v>45</v>
      </c>
      <c r="B15" s="29">
        <v>1314</v>
      </c>
      <c r="C15" s="29">
        <v>1597</v>
      </c>
      <c r="D15" s="29">
        <f>B15-C15</f>
        <v>-283</v>
      </c>
    </row>
    <row r="16" spans="1:4" x14ac:dyDescent="0.25">
      <c r="A16" s="29" t="s">
        <v>46</v>
      </c>
      <c r="B16" s="31">
        <v>1746</v>
      </c>
      <c r="C16" s="29">
        <v>2092</v>
      </c>
      <c r="D16" s="29">
        <f>B16-C16</f>
        <v>-346</v>
      </c>
    </row>
    <row r="17" spans="1:4" x14ac:dyDescent="0.25">
      <c r="A17" s="29" t="s">
        <v>47</v>
      </c>
      <c r="B17" s="29">
        <v>1194</v>
      </c>
      <c r="C17" s="30">
        <v>531</v>
      </c>
      <c r="D17" s="29">
        <f>B17-C17</f>
        <v>663</v>
      </c>
    </row>
    <row r="18" spans="1:4" x14ac:dyDescent="0.25">
      <c r="A18" s="32"/>
      <c r="B18" s="32"/>
      <c r="C18" s="9" t="s">
        <v>50</v>
      </c>
      <c r="D18" s="11">
        <f>D6+D7+D8+D9+D10+D11+D12+D13+D14+D15+D16+D17</f>
        <v>3602</v>
      </c>
    </row>
  </sheetData>
  <mergeCells count="3">
    <mergeCell ref="A4:A5"/>
    <mergeCell ref="B4:C4"/>
    <mergeCell ref="D4:D5"/>
  </mergeCells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2CF6-A07E-46EC-9257-8990CEC95298}">
  <dimension ref="A1:E21"/>
  <sheetViews>
    <sheetView zoomScale="145" zoomScaleNormal="145" workbookViewId="0">
      <selection activeCell="D21" sqref="D21:E21"/>
    </sheetView>
  </sheetViews>
  <sheetFormatPr defaultRowHeight="15" x14ac:dyDescent="0.25"/>
  <cols>
    <col min="1" max="1" width="28.5703125" bestFit="1" customWidth="1"/>
    <col min="2" max="2" width="17.28515625" bestFit="1" customWidth="1"/>
    <col min="3" max="3" width="11.42578125" bestFit="1" customWidth="1"/>
    <col min="4" max="4" width="14" customWidth="1"/>
    <col min="5" max="5" width="12.7109375" customWidth="1"/>
  </cols>
  <sheetData>
    <row r="1" spans="1:5" ht="15.75" x14ac:dyDescent="0.25">
      <c r="A1" s="40" t="s">
        <v>56</v>
      </c>
      <c r="B1" s="40" t="s">
        <v>54</v>
      </c>
    </row>
    <row r="2" spans="1:5" ht="15.75" x14ac:dyDescent="0.25">
      <c r="A2" s="40" t="s">
        <v>57</v>
      </c>
      <c r="B2" s="40" t="s">
        <v>55</v>
      </c>
    </row>
    <row r="4" spans="1:5" x14ac:dyDescent="0.25">
      <c r="A4" s="42" t="s">
        <v>58</v>
      </c>
      <c r="B4" s="43"/>
      <c r="C4" s="44"/>
      <c r="D4" s="42" t="s">
        <v>87</v>
      </c>
      <c r="E4" s="44"/>
    </row>
    <row r="5" spans="1:5" x14ac:dyDescent="0.25">
      <c r="A5" s="41" t="s">
        <v>20</v>
      </c>
      <c r="B5" s="41" t="s">
        <v>74</v>
      </c>
      <c r="C5" s="41" t="s">
        <v>86</v>
      </c>
      <c r="D5" s="41" t="s">
        <v>88</v>
      </c>
      <c r="E5" s="41" t="s">
        <v>50</v>
      </c>
    </row>
    <row r="6" spans="1:5" x14ac:dyDescent="0.25">
      <c r="A6" s="6" t="s">
        <v>59</v>
      </c>
      <c r="B6" s="6" t="s">
        <v>75</v>
      </c>
      <c r="C6" s="6">
        <v>20</v>
      </c>
      <c r="D6" s="6">
        <v>350</v>
      </c>
      <c r="E6" s="6">
        <f>(C6)*(D6)</f>
        <v>7000</v>
      </c>
    </row>
    <row r="7" spans="1:5" x14ac:dyDescent="0.25">
      <c r="A7" s="6" t="s">
        <v>60</v>
      </c>
      <c r="B7" s="6" t="s">
        <v>76</v>
      </c>
      <c r="C7" s="6">
        <v>20</v>
      </c>
      <c r="D7" s="6">
        <v>100</v>
      </c>
      <c r="E7" s="6">
        <f t="shared" ref="E7:E20" si="0">(C7)*(D7)</f>
        <v>2000</v>
      </c>
    </row>
    <row r="8" spans="1:5" x14ac:dyDescent="0.25">
      <c r="A8" s="6" t="s">
        <v>61</v>
      </c>
      <c r="B8" s="6" t="s">
        <v>77</v>
      </c>
      <c r="C8" s="6">
        <v>5</v>
      </c>
      <c r="D8" s="6">
        <v>255</v>
      </c>
      <c r="E8" s="6">
        <f t="shared" si="0"/>
        <v>1275</v>
      </c>
    </row>
    <row r="9" spans="1:5" x14ac:dyDescent="0.25">
      <c r="A9" s="6" t="s">
        <v>62</v>
      </c>
      <c r="B9" s="6" t="s">
        <v>78</v>
      </c>
      <c r="C9" s="6">
        <v>20</v>
      </c>
      <c r="D9" s="6">
        <v>75</v>
      </c>
      <c r="E9" s="6">
        <f t="shared" si="0"/>
        <v>1500</v>
      </c>
    </row>
    <row r="10" spans="1:5" x14ac:dyDescent="0.25">
      <c r="A10" s="6" t="s">
        <v>63</v>
      </c>
      <c r="B10" s="6" t="s">
        <v>79</v>
      </c>
      <c r="C10" s="6">
        <v>20</v>
      </c>
      <c r="D10" s="6">
        <v>100</v>
      </c>
      <c r="E10" s="6">
        <f t="shared" si="0"/>
        <v>2000</v>
      </c>
    </row>
    <row r="11" spans="1:5" x14ac:dyDescent="0.25">
      <c r="A11" s="6" t="s">
        <v>64</v>
      </c>
      <c r="B11" s="6" t="s">
        <v>79</v>
      </c>
      <c r="C11" s="6">
        <v>2</v>
      </c>
      <c r="D11" s="6">
        <v>750</v>
      </c>
      <c r="E11" s="6">
        <f t="shared" si="0"/>
        <v>1500</v>
      </c>
    </row>
    <row r="12" spans="1:5" x14ac:dyDescent="0.25">
      <c r="A12" s="6" t="s">
        <v>65</v>
      </c>
      <c r="B12" s="6" t="s">
        <v>80</v>
      </c>
      <c r="C12" s="6">
        <v>20</v>
      </c>
      <c r="D12" s="6">
        <v>50</v>
      </c>
      <c r="E12" s="6">
        <f t="shared" si="0"/>
        <v>1000</v>
      </c>
    </row>
    <row r="13" spans="1:5" x14ac:dyDescent="0.25">
      <c r="A13" s="6" t="s">
        <v>66</v>
      </c>
      <c r="B13" s="6" t="s">
        <v>81</v>
      </c>
      <c r="C13" s="6">
        <v>20</v>
      </c>
      <c r="D13" s="6">
        <v>2200</v>
      </c>
      <c r="E13" s="6">
        <f t="shared" si="0"/>
        <v>44000</v>
      </c>
    </row>
    <row r="14" spans="1:5" x14ac:dyDescent="0.25">
      <c r="A14" s="6" t="s">
        <v>67</v>
      </c>
      <c r="B14" s="6" t="s">
        <v>77</v>
      </c>
      <c r="C14" s="6">
        <v>2</v>
      </c>
      <c r="D14" s="6">
        <v>3500</v>
      </c>
      <c r="E14" s="6">
        <f t="shared" si="0"/>
        <v>7000</v>
      </c>
    </row>
    <row r="15" spans="1:5" x14ac:dyDescent="0.25">
      <c r="A15" s="6" t="s">
        <v>68</v>
      </c>
      <c r="B15" s="6" t="s">
        <v>82</v>
      </c>
      <c r="C15" s="6">
        <v>22</v>
      </c>
      <c r="D15" s="6">
        <v>75</v>
      </c>
      <c r="E15" s="6">
        <f t="shared" si="0"/>
        <v>1650</v>
      </c>
    </row>
    <row r="16" spans="1:5" x14ac:dyDescent="0.25">
      <c r="A16" s="6" t="s">
        <v>69</v>
      </c>
      <c r="B16" s="6" t="s">
        <v>82</v>
      </c>
      <c r="C16" s="6">
        <v>2</v>
      </c>
      <c r="D16" s="6">
        <v>90</v>
      </c>
      <c r="E16" s="6">
        <f t="shared" si="0"/>
        <v>180</v>
      </c>
    </row>
    <row r="17" spans="1:5" x14ac:dyDescent="0.25">
      <c r="A17" s="6" t="s">
        <v>70</v>
      </c>
      <c r="B17" s="6" t="s">
        <v>77</v>
      </c>
      <c r="C17" s="6">
        <v>2</v>
      </c>
      <c r="D17" s="6">
        <v>50</v>
      </c>
      <c r="E17" s="6">
        <f t="shared" si="0"/>
        <v>100</v>
      </c>
    </row>
    <row r="18" spans="1:5" x14ac:dyDescent="0.25">
      <c r="A18" s="6" t="s">
        <v>71</v>
      </c>
      <c r="B18" s="6" t="s">
        <v>83</v>
      </c>
      <c r="C18" s="6">
        <v>2</v>
      </c>
      <c r="D18" s="6">
        <v>250</v>
      </c>
      <c r="E18" s="6">
        <f t="shared" si="0"/>
        <v>500</v>
      </c>
    </row>
    <row r="19" spans="1:5" x14ac:dyDescent="0.25">
      <c r="A19" s="6" t="s">
        <v>72</v>
      </c>
      <c r="B19" s="6" t="s">
        <v>84</v>
      </c>
      <c r="C19" s="6">
        <v>2</v>
      </c>
      <c r="D19" s="6">
        <v>150</v>
      </c>
      <c r="E19" s="6">
        <f t="shared" si="0"/>
        <v>300</v>
      </c>
    </row>
    <row r="20" spans="1:5" x14ac:dyDescent="0.25">
      <c r="A20" s="6" t="s">
        <v>73</v>
      </c>
      <c r="B20" s="6" t="s">
        <v>85</v>
      </c>
      <c r="C20" s="6">
        <v>5</v>
      </c>
      <c r="D20" s="6">
        <v>330</v>
      </c>
      <c r="E20" s="6">
        <f t="shared" si="0"/>
        <v>1650</v>
      </c>
    </row>
    <row r="21" spans="1:5" x14ac:dyDescent="0.25">
      <c r="A21" s="27"/>
      <c r="B21" s="27"/>
      <c r="C21" s="27"/>
      <c r="D21" s="49" t="s">
        <v>50</v>
      </c>
      <c r="E21" s="49">
        <f>SUM(E6:E20)</f>
        <v>71655</v>
      </c>
    </row>
  </sheetData>
  <mergeCells count="2">
    <mergeCell ref="A4:C4"/>
    <mergeCell ref="D4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57FE-4D9D-480E-9E69-964159F87FD2}">
  <dimension ref="A1:E22"/>
  <sheetViews>
    <sheetView zoomScale="130" zoomScaleNormal="130" workbookViewId="0">
      <selection activeCell="D22" sqref="D22:E22"/>
    </sheetView>
  </sheetViews>
  <sheetFormatPr defaultRowHeight="15" x14ac:dyDescent="0.25"/>
  <cols>
    <col min="1" max="1" width="25.28515625" bestFit="1" customWidth="1"/>
    <col min="2" max="2" width="21.28515625" bestFit="1" customWidth="1"/>
    <col min="3" max="3" width="13" bestFit="1" customWidth="1"/>
    <col min="4" max="4" width="21.7109375" bestFit="1" customWidth="1"/>
    <col min="5" max="5" width="18" customWidth="1"/>
  </cols>
  <sheetData>
    <row r="1" spans="1:5" ht="15.75" x14ac:dyDescent="0.25">
      <c r="A1" s="40" t="s">
        <v>89</v>
      </c>
      <c r="B1" s="45" t="s">
        <v>90</v>
      </c>
    </row>
    <row r="2" spans="1:5" ht="15.75" x14ac:dyDescent="0.25">
      <c r="A2" s="40" t="s">
        <v>91</v>
      </c>
      <c r="B2" s="45" t="s">
        <v>92</v>
      </c>
    </row>
    <row r="3" spans="1:5" ht="15.75" x14ac:dyDescent="0.25">
      <c r="A3" s="40" t="s">
        <v>93</v>
      </c>
      <c r="B3" s="45" t="s">
        <v>46</v>
      </c>
    </row>
    <row r="4" spans="1:5" ht="15.75" x14ac:dyDescent="0.25">
      <c r="A4" s="40" t="s">
        <v>94</v>
      </c>
      <c r="B4" s="45">
        <v>2021</v>
      </c>
    </row>
    <row r="6" spans="1:5" ht="15.75" x14ac:dyDescent="0.25">
      <c r="A6" s="47" t="s">
        <v>95</v>
      </c>
      <c r="B6" s="47" t="s">
        <v>96</v>
      </c>
      <c r="C6" s="47" t="s">
        <v>97</v>
      </c>
      <c r="D6" s="47" t="s">
        <v>98</v>
      </c>
      <c r="E6" s="47" t="s">
        <v>99</v>
      </c>
    </row>
    <row r="7" spans="1:5" ht="15.75" x14ac:dyDescent="0.25">
      <c r="A7" s="46" t="s">
        <v>100</v>
      </c>
      <c r="B7" s="46" t="s">
        <v>115</v>
      </c>
      <c r="C7" s="46">
        <v>17</v>
      </c>
      <c r="D7" s="46">
        <v>200</v>
      </c>
      <c r="E7" s="46">
        <f>(C7)*(D7)</f>
        <v>3400</v>
      </c>
    </row>
    <row r="8" spans="1:5" ht="15.75" x14ac:dyDescent="0.25">
      <c r="A8" s="46" t="s">
        <v>101</v>
      </c>
      <c r="B8" s="46" t="s">
        <v>116</v>
      </c>
      <c r="C8" s="46">
        <v>23</v>
      </c>
      <c r="D8" s="46">
        <v>160</v>
      </c>
      <c r="E8" s="46">
        <f t="shared" ref="E8:E21" si="0">(C8)*(D8)</f>
        <v>3680</v>
      </c>
    </row>
    <row r="9" spans="1:5" ht="15.75" x14ac:dyDescent="0.25">
      <c r="A9" s="46" t="s">
        <v>102</v>
      </c>
      <c r="B9" s="46" t="s">
        <v>116</v>
      </c>
      <c r="C9" s="46">
        <v>23</v>
      </c>
      <c r="D9" s="46">
        <v>100</v>
      </c>
      <c r="E9" s="46">
        <f t="shared" si="0"/>
        <v>2300</v>
      </c>
    </row>
    <row r="10" spans="1:5" ht="15.75" x14ac:dyDescent="0.25">
      <c r="A10" s="46" t="s">
        <v>103</v>
      </c>
      <c r="B10" s="46" t="s">
        <v>117</v>
      </c>
      <c r="C10" s="46">
        <v>15</v>
      </c>
      <c r="D10" s="46">
        <v>220</v>
      </c>
      <c r="E10" s="46">
        <f t="shared" si="0"/>
        <v>3300</v>
      </c>
    </row>
    <row r="11" spans="1:5" ht="15.75" x14ac:dyDescent="0.25">
      <c r="A11" s="46" t="s">
        <v>104</v>
      </c>
      <c r="B11" s="46" t="s">
        <v>116</v>
      </c>
      <c r="C11" s="46">
        <v>23</v>
      </c>
      <c r="D11" s="46">
        <v>100</v>
      </c>
      <c r="E11" s="46">
        <f t="shared" si="0"/>
        <v>2300</v>
      </c>
    </row>
    <row r="12" spans="1:5" ht="15.75" x14ac:dyDescent="0.25">
      <c r="A12" s="46" t="s">
        <v>105</v>
      </c>
      <c r="B12" s="46" t="s">
        <v>115</v>
      </c>
      <c r="C12" s="46">
        <v>17</v>
      </c>
      <c r="D12" s="46">
        <v>160</v>
      </c>
      <c r="E12" s="46">
        <f t="shared" si="0"/>
        <v>2720</v>
      </c>
    </row>
    <row r="13" spans="1:5" ht="15.75" x14ac:dyDescent="0.25">
      <c r="A13" s="46" t="s">
        <v>106</v>
      </c>
      <c r="B13" s="46" t="s">
        <v>117</v>
      </c>
      <c r="C13" s="46">
        <v>15</v>
      </c>
      <c r="D13" s="46">
        <v>220</v>
      </c>
      <c r="E13" s="46">
        <f t="shared" si="0"/>
        <v>3300</v>
      </c>
    </row>
    <row r="14" spans="1:5" ht="15.75" x14ac:dyDescent="0.25">
      <c r="A14" s="46" t="s">
        <v>107</v>
      </c>
      <c r="B14" s="46" t="s">
        <v>115</v>
      </c>
      <c r="C14" s="46">
        <v>12</v>
      </c>
      <c r="D14" s="46">
        <v>200</v>
      </c>
      <c r="E14" s="46">
        <f t="shared" si="0"/>
        <v>2400</v>
      </c>
    </row>
    <row r="15" spans="1:5" ht="15.75" x14ac:dyDescent="0.25">
      <c r="A15" s="46" t="s">
        <v>108</v>
      </c>
      <c r="B15" s="46" t="s">
        <v>115</v>
      </c>
      <c r="C15" s="46">
        <v>17</v>
      </c>
      <c r="D15" s="46">
        <v>190</v>
      </c>
      <c r="E15" s="46">
        <f t="shared" si="0"/>
        <v>3230</v>
      </c>
    </row>
    <row r="16" spans="1:5" ht="15.75" x14ac:dyDescent="0.25">
      <c r="A16" s="46" t="s">
        <v>109</v>
      </c>
      <c r="B16" s="46" t="s">
        <v>118</v>
      </c>
      <c r="C16" s="46">
        <v>19</v>
      </c>
      <c r="D16" s="46">
        <v>220</v>
      </c>
      <c r="E16" s="46">
        <f t="shared" si="0"/>
        <v>4180</v>
      </c>
    </row>
    <row r="17" spans="1:5" ht="15.75" x14ac:dyDescent="0.25">
      <c r="A17" s="46" t="s">
        <v>110</v>
      </c>
      <c r="B17" s="46" t="s">
        <v>117</v>
      </c>
      <c r="C17" s="46">
        <v>15</v>
      </c>
      <c r="D17" s="46">
        <v>220</v>
      </c>
      <c r="E17" s="46">
        <f t="shared" si="0"/>
        <v>3300</v>
      </c>
    </row>
    <row r="18" spans="1:5" ht="15.75" x14ac:dyDescent="0.25">
      <c r="A18" s="46" t="s">
        <v>111</v>
      </c>
      <c r="B18" s="46" t="s">
        <v>117</v>
      </c>
      <c r="C18" s="46">
        <v>15</v>
      </c>
      <c r="D18" s="46">
        <v>220</v>
      </c>
      <c r="E18" s="46">
        <f t="shared" si="0"/>
        <v>3300</v>
      </c>
    </row>
    <row r="19" spans="1:5" ht="15.75" x14ac:dyDescent="0.25">
      <c r="A19" s="46" t="s">
        <v>112</v>
      </c>
      <c r="B19" s="46" t="s">
        <v>118</v>
      </c>
      <c r="C19" s="46">
        <v>12</v>
      </c>
      <c r="D19" s="46">
        <v>150</v>
      </c>
      <c r="E19" s="46">
        <f t="shared" si="0"/>
        <v>1800</v>
      </c>
    </row>
    <row r="20" spans="1:5" ht="15.75" x14ac:dyDescent="0.25">
      <c r="A20" s="46" t="s">
        <v>113</v>
      </c>
      <c r="B20" s="46" t="s">
        <v>115</v>
      </c>
      <c r="C20" s="46">
        <v>17</v>
      </c>
      <c r="D20" s="46">
        <v>150</v>
      </c>
      <c r="E20" s="46">
        <f t="shared" si="0"/>
        <v>2550</v>
      </c>
    </row>
    <row r="21" spans="1:5" ht="15.75" x14ac:dyDescent="0.25">
      <c r="A21" s="46" t="s">
        <v>114</v>
      </c>
      <c r="B21" s="46" t="s">
        <v>119</v>
      </c>
      <c r="C21" s="46">
        <v>12</v>
      </c>
      <c r="D21" s="46">
        <v>200</v>
      </c>
      <c r="E21" s="46">
        <f t="shared" si="0"/>
        <v>2400</v>
      </c>
    </row>
    <row r="22" spans="1:5" ht="15.75" x14ac:dyDescent="0.25">
      <c r="D22" s="48" t="s">
        <v>50</v>
      </c>
      <c r="E22" s="48">
        <f>SUM(E7:E21)</f>
        <v>44160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TEORIA</vt:lpstr>
      <vt:lpstr>PRÁTICA</vt:lpstr>
      <vt:lpstr>Matematicca Básica</vt:lpstr>
      <vt:lpstr>Atividade 1</vt:lpstr>
      <vt:lpstr>Atividade 2</vt:lpstr>
      <vt:lpstr>Atividade 3</vt:lpstr>
      <vt:lpstr>Atividade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2022-03-11T17:00:21Z</dcterms:created>
  <dcterms:modified xsi:type="dcterms:W3CDTF">2022-03-11T20:24:30Z</dcterms:modified>
</cp:coreProperties>
</file>