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verlapinternacional-my.sharepoint.com/personal/consultordata2_overlap_net/Documents/BAC/"/>
    </mc:Choice>
  </mc:AlternateContent>
  <xr:revisionPtr revIDLastSave="187" documentId="8_{73ACBAD7-4AB6-40B9-904E-9E3BB6C0B49C}" xr6:coauthVersionLast="47" xr6:coauthVersionMax="47" xr10:uidLastSave="{D2844AA0-2DB5-4B16-99F4-1761E4BB01AB}"/>
  <bookViews>
    <workbookView xWindow="-15750" yWindow="-16335" windowWidth="29070" windowHeight="15750" tabRatio="729" activeTab="2" xr2:uid="{00000000-000D-0000-FFFF-FFFF00000000}"/>
  </bookViews>
  <sheets>
    <sheet name="Dashboard VP Agro" sheetId="11" r:id="rId1"/>
    <sheet name="Dashboard VP Empresa" sheetId="13" r:id="rId2"/>
    <sheet name="VP AGROPECUARIA" sheetId="1" r:id="rId3"/>
    <sheet name="VP EMPRESARIAL Y OFICIAL" sheetId="12" r:id="rId4"/>
    <sheet name="citacion personas nivelar" sheetId="14" state="hidden" r:id="rId5"/>
  </sheets>
  <definedNames>
    <definedName name="_xlnm._FilterDatabase" localSheetId="4" hidden="1">'citacion personas nivelar'!$A$31:$L$65</definedName>
    <definedName name="_xlnm._FilterDatabase" localSheetId="2" hidden="1">'VP AGROPECUARIA'!$A$1:$AE$865</definedName>
    <definedName name="_xlnm._FilterDatabase" localSheetId="3" hidden="1">'VP EMPRESARIAL Y OFICIAL'!$A$1:$Z$91</definedName>
    <definedName name="SegmentaciónDeDatos_¿Se_acreditá?">#N/A</definedName>
    <definedName name="SegmentaciónDeDatos_¿Se_acreditá?1">#N/A</definedName>
    <definedName name="SegmentaciónDeDatos_CARGO">#N/A</definedName>
    <definedName name="SegmentaciónDeDatos_CARGO1">#N/A</definedName>
    <definedName name="SegmentaciónDeDatos_GERENCIA">#N/A</definedName>
    <definedName name="SegmentaciónDeDatos_REGIONAL">#N/A</definedName>
    <definedName name="SegmentaciónDeDatos_REGIONAL1">#N/A</definedName>
    <definedName name="SegmentaciónDeDatos_ZONAL">#N/A</definedName>
  </definedNames>
  <calcPr calcId="191028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1" i="1"/>
  <c r="R111" i="1"/>
  <c r="S111" i="1"/>
  <c r="T111" i="1"/>
  <c r="U111" i="1"/>
  <c r="Q112" i="1"/>
  <c r="R112" i="1"/>
  <c r="S112" i="1"/>
  <c r="T112" i="1"/>
  <c r="U112" i="1"/>
  <c r="Q113" i="1"/>
  <c r="R113" i="1"/>
  <c r="S113" i="1"/>
  <c r="T113" i="1"/>
  <c r="U113" i="1"/>
  <c r="Q114" i="1"/>
  <c r="R114" i="1"/>
  <c r="S114" i="1"/>
  <c r="T114" i="1"/>
  <c r="U114" i="1"/>
  <c r="Q115" i="1"/>
  <c r="R115" i="1"/>
  <c r="S115" i="1"/>
  <c r="T115" i="1"/>
  <c r="U115" i="1"/>
  <c r="Q116" i="1"/>
  <c r="R116" i="1"/>
  <c r="S116" i="1"/>
  <c r="T116" i="1"/>
  <c r="U116" i="1"/>
  <c r="Q117" i="1"/>
  <c r="R117" i="1"/>
  <c r="S117" i="1"/>
  <c r="T117" i="1"/>
  <c r="U117" i="1"/>
  <c r="Q118" i="1"/>
  <c r="R118" i="1"/>
  <c r="S118" i="1"/>
  <c r="T118" i="1"/>
  <c r="U118" i="1"/>
  <c r="Q119" i="1"/>
  <c r="R119" i="1"/>
  <c r="S119" i="1"/>
  <c r="T119" i="1"/>
  <c r="U119" i="1"/>
  <c r="Q120" i="1"/>
  <c r="R120" i="1"/>
  <c r="S120" i="1"/>
  <c r="T120" i="1"/>
  <c r="U120" i="1"/>
  <c r="Q121" i="1"/>
  <c r="R121" i="1"/>
  <c r="S121" i="1"/>
  <c r="T121" i="1"/>
  <c r="U121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Q126" i="1"/>
  <c r="R126" i="1"/>
  <c r="S126" i="1"/>
  <c r="T126" i="1"/>
  <c r="U126" i="1"/>
  <c r="Q127" i="1"/>
  <c r="R127" i="1"/>
  <c r="S127" i="1"/>
  <c r="T127" i="1"/>
  <c r="U127" i="1"/>
  <c r="Q128" i="1"/>
  <c r="R128" i="1"/>
  <c r="S128" i="1"/>
  <c r="T128" i="1"/>
  <c r="U128" i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Q132" i="1"/>
  <c r="R132" i="1"/>
  <c r="S132" i="1"/>
  <c r="T132" i="1"/>
  <c r="U132" i="1"/>
  <c r="Q133" i="1"/>
  <c r="R133" i="1"/>
  <c r="S133" i="1"/>
  <c r="T133" i="1"/>
  <c r="U133" i="1"/>
  <c r="Q134" i="1"/>
  <c r="R134" i="1"/>
  <c r="S134" i="1"/>
  <c r="T134" i="1"/>
  <c r="U134" i="1"/>
  <c r="Q135" i="1"/>
  <c r="R135" i="1"/>
  <c r="S135" i="1"/>
  <c r="T135" i="1"/>
  <c r="U135" i="1"/>
  <c r="Q136" i="1"/>
  <c r="R136" i="1"/>
  <c r="S136" i="1"/>
  <c r="T136" i="1"/>
  <c r="U136" i="1"/>
  <c r="Q137" i="1"/>
  <c r="R137" i="1"/>
  <c r="S137" i="1"/>
  <c r="T137" i="1"/>
  <c r="U137" i="1"/>
  <c r="Q138" i="1"/>
  <c r="R138" i="1"/>
  <c r="S138" i="1"/>
  <c r="T138" i="1"/>
  <c r="U138" i="1"/>
  <c r="Q139" i="1"/>
  <c r="R139" i="1"/>
  <c r="S139" i="1"/>
  <c r="T139" i="1"/>
  <c r="U139" i="1"/>
  <c r="Q140" i="1"/>
  <c r="R140" i="1"/>
  <c r="S140" i="1"/>
  <c r="T140" i="1"/>
  <c r="U140" i="1"/>
  <c r="Q141" i="1"/>
  <c r="R141" i="1"/>
  <c r="S141" i="1"/>
  <c r="T141" i="1"/>
  <c r="U141" i="1"/>
  <c r="Q142" i="1"/>
  <c r="R142" i="1"/>
  <c r="S142" i="1"/>
  <c r="T142" i="1"/>
  <c r="U142" i="1"/>
  <c r="Q143" i="1"/>
  <c r="R143" i="1"/>
  <c r="S143" i="1"/>
  <c r="T143" i="1"/>
  <c r="U143" i="1"/>
  <c r="Q144" i="1"/>
  <c r="R144" i="1"/>
  <c r="S144" i="1"/>
  <c r="T144" i="1"/>
  <c r="U144" i="1"/>
  <c r="Q145" i="1"/>
  <c r="R145" i="1"/>
  <c r="S145" i="1"/>
  <c r="T145" i="1"/>
  <c r="U145" i="1"/>
  <c r="Q146" i="1"/>
  <c r="R146" i="1"/>
  <c r="S146" i="1"/>
  <c r="T146" i="1"/>
  <c r="U146" i="1"/>
  <c r="Q147" i="1"/>
  <c r="R147" i="1"/>
  <c r="S147" i="1"/>
  <c r="T147" i="1"/>
  <c r="U147" i="1"/>
  <c r="Q148" i="1"/>
  <c r="R148" i="1"/>
  <c r="S148" i="1"/>
  <c r="T148" i="1"/>
  <c r="U148" i="1"/>
  <c r="Q149" i="1"/>
  <c r="R149" i="1"/>
  <c r="S149" i="1"/>
  <c r="T149" i="1"/>
  <c r="U149" i="1"/>
  <c r="Q150" i="1"/>
  <c r="R150" i="1"/>
  <c r="S150" i="1"/>
  <c r="T150" i="1"/>
  <c r="U150" i="1"/>
  <c r="Q151" i="1"/>
  <c r="R151" i="1"/>
  <c r="S151" i="1"/>
  <c r="T151" i="1"/>
  <c r="U151" i="1"/>
  <c r="Q152" i="1"/>
  <c r="R152" i="1"/>
  <c r="S152" i="1"/>
  <c r="T152" i="1"/>
  <c r="U152" i="1"/>
  <c r="Q153" i="1"/>
  <c r="R153" i="1"/>
  <c r="S153" i="1"/>
  <c r="T153" i="1"/>
  <c r="U153" i="1"/>
  <c r="Q154" i="1"/>
  <c r="R154" i="1"/>
  <c r="S154" i="1"/>
  <c r="T154" i="1"/>
  <c r="U154" i="1"/>
  <c r="Q155" i="1"/>
  <c r="R155" i="1"/>
  <c r="S155" i="1"/>
  <c r="T155" i="1"/>
  <c r="U155" i="1"/>
  <c r="Q156" i="1"/>
  <c r="R156" i="1"/>
  <c r="S156" i="1"/>
  <c r="T156" i="1"/>
  <c r="U156" i="1"/>
  <c r="Q157" i="1"/>
  <c r="R157" i="1"/>
  <c r="S157" i="1"/>
  <c r="T157" i="1"/>
  <c r="U157" i="1"/>
  <c r="Q158" i="1"/>
  <c r="R158" i="1"/>
  <c r="S158" i="1"/>
  <c r="T158" i="1"/>
  <c r="U158" i="1"/>
  <c r="Q159" i="1"/>
  <c r="R159" i="1"/>
  <c r="S159" i="1"/>
  <c r="T159" i="1"/>
  <c r="U159" i="1"/>
  <c r="Q160" i="1"/>
  <c r="R160" i="1"/>
  <c r="S160" i="1"/>
  <c r="T160" i="1"/>
  <c r="U160" i="1"/>
  <c r="Q161" i="1"/>
  <c r="R161" i="1"/>
  <c r="S161" i="1"/>
  <c r="T161" i="1"/>
  <c r="U161" i="1"/>
  <c r="Q162" i="1"/>
  <c r="R162" i="1"/>
  <c r="S162" i="1"/>
  <c r="T162" i="1"/>
  <c r="U162" i="1"/>
  <c r="Q163" i="1"/>
  <c r="R163" i="1"/>
  <c r="S163" i="1"/>
  <c r="T163" i="1"/>
  <c r="U163" i="1"/>
  <c r="Q164" i="1"/>
  <c r="R164" i="1"/>
  <c r="S164" i="1"/>
  <c r="T164" i="1"/>
  <c r="U164" i="1"/>
  <c r="Q165" i="1"/>
  <c r="R165" i="1"/>
  <c r="S165" i="1"/>
  <c r="T165" i="1"/>
  <c r="U165" i="1"/>
  <c r="Q166" i="1"/>
  <c r="R166" i="1"/>
  <c r="S166" i="1"/>
  <c r="T166" i="1"/>
  <c r="U166" i="1"/>
  <c r="Q167" i="1"/>
  <c r="R167" i="1"/>
  <c r="S167" i="1"/>
  <c r="T167" i="1"/>
  <c r="U167" i="1"/>
  <c r="Q168" i="1"/>
  <c r="R168" i="1"/>
  <c r="S168" i="1"/>
  <c r="T168" i="1"/>
  <c r="U168" i="1"/>
  <c r="Q169" i="1"/>
  <c r="R169" i="1"/>
  <c r="S169" i="1"/>
  <c r="T169" i="1"/>
  <c r="U169" i="1"/>
  <c r="Q170" i="1"/>
  <c r="R170" i="1"/>
  <c r="S170" i="1"/>
  <c r="T170" i="1"/>
  <c r="U170" i="1"/>
  <c r="Q171" i="1"/>
  <c r="R171" i="1"/>
  <c r="S171" i="1"/>
  <c r="T171" i="1"/>
  <c r="U171" i="1"/>
  <c r="Q172" i="1"/>
  <c r="R172" i="1"/>
  <c r="S172" i="1"/>
  <c r="T172" i="1"/>
  <c r="U172" i="1"/>
  <c r="Q173" i="1"/>
  <c r="R173" i="1"/>
  <c r="S173" i="1"/>
  <c r="T173" i="1"/>
  <c r="U173" i="1"/>
  <c r="Q174" i="1"/>
  <c r="R174" i="1"/>
  <c r="S174" i="1"/>
  <c r="T174" i="1"/>
  <c r="U174" i="1"/>
  <c r="Q175" i="1"/>
  <c r="R175" i="1"/>
  <c r="S175" i="1"/>
  <c r="T175" i="1"/>
  <c r="U175" i="1"/>
  <c r="Q176" i="1"/>
  <c r="R176" i="1"/>
  <c r="S176" i="1"/>
  <c r="T176" i="1"/>
  <c r="U176" i="1"/>
  <c r="Q177" i="1"/>
  <c r="R177" i="1"/>
  <c r="S177" i="1"/>
  <c r="T177" i="1"/>
  <c r="U177" i="1"/>
  <c r="Q178" i="1"/>
  <c r="R178" i="1"/>
  <c r="S178" i="1"/>
  <c r="T178" i="1"/>
  <c r="U178" i="1"/>
  <c r="Q179" i="1"/>
  <c r="R179" i="1"/>
  <c r="S179" i="1"/>
  <c r="T179" i="1"/>
  <c r="U179" i="1"/>
  <c r="Q180" i="1"/>
  <c r="R180" i="1"/>
  <c r="S180" i="1"/>
  <c r="T180" i="1"/>
  <c r="U180" i="1"/>
  <c r="Q181" i="1"/>
  <c r="R181" i="1"/>
  <c r="S181" i="1"/>
  <c r="T181" i="1"/>
  <c r="U181" i="1"/>
  <c r="Q182" i="1"/>
  <c r="R182" i="1"/>
  <c r="S182" i="1"/>
  <c r="T182" i="1"/>
  <c r="U182" i="1"/>
  <c r="Q183" i="1"/>
  <c r="R183" i="1"/>
  <c r="S183" i="1"/>
  <c r="T183" i="1"/>
  <c r="U183" i="1"/>
  <c r="Q184" i="1"/>
  <c r="R184" i="1"/>
  <c r="S184" i="1"/>
  <c r="T184" i="1"/>
  <c r="U184" i="1"/>
  <c r="Q185" i="1"/>
  <c r="R185" i="1"/>
  <c r="S185" i="1"/>
  <c r="T185" i="1"/>
  <c r="U185" i="1"/>
  <c r="Q186" i="1"/>
  <c r="R186" i="1"/>
  <c r="S186" i="1"/>
  <c r="T186" i="1"/>
  <c r="U186" i="1"/>
  <c r="Q187" i="1"/>
  <c r="R187" i="1"/>
  <c r="S187" i="1"/>
  <c r="T187" i="1"/>
  <c r="U187" i="1"/>
  <c r="Q188" i="1"/>
  <c r="R188" i="1"/>
  <c r="S188" i="1"/>
  <c r="T188" i="1"/>
  <c r="U188" i="1"/>
  <c r="Q189" i="1"/>
  <c r="R189" i="1"/>
  <c r="S189" i="1"/>
  <c r="T189" i="1"/>
  <c r="U189" i="1"/>
  <c r="Q190" i="1"/>
  <c r="R190" i="1"/>
  <c r="S190" i="1"/>
  <c r="T190" i="1"/>
  <c r="U190" i="1"/>
  <c r="Q191" i="1"/>
  <c r="R191" i="1"/>
  <c r="S191" i="1"/>
  <c r="T191" i="1"/>
  <c r="U191" i="1"/>
  <c r="Q192" i="1"/>
  <c r="R192" i="1"/>
  <c r="S192" i="1"/>
  <c r="T192" i="1"/>
  <c r="U192" i="1"/>
  <c r="Q193" i="1"/>
  <c r="R193" i="1"/>
  <c r="S193" i="1"/>
  <c r="T193" i="1"/>
  <c r="U193" i="1"/>
  <c r="Q194" i="1"/>
  <c r="R194" i="1"/>
  <c r="S194" i="1"/>
  <c r="T194" i="1"/>
  <c r="U194" i="1"/>
  <c r="Q195" i="1"/>
  <c r="R195" i="1"/>
  <c r="S195" i="1"/>
  <c r="T195" i="1"/>
  <c r="U195" i="1"/>
  <c r="Q196" i="1"/>
  <c r="R196" i="1"/>
  <c r="S196" i="1"/>
  <c r="T196" i="1"/>
  <c r="U196" i="1"/>
  <c r="Q197" i="1"/>
  <c r="R197" i="1"/>
  <c r="S197" i="1"/>
  <c r="T197" i="1"/>
  <c r="U197" i="1"/>
  <c r="Q198" i="1"/>
  <c r="R198" i="1"/>
  <c r="S198" i="1"/>
  <c r="T198" i="1"/>
  <c r="U198" i="1"/>
  <c r="Q199" i="1"/>
  <c r="R199" i="1"/>
  <c r="S199" i="1"/>
  <c r="T199" i="1"/>
  <c r="U199" i="1"/>
  <c r="Q200" i="1"/>
  <c r="R200" i="1"/>
  <c r="S200" i="1"/>
  <c r="T200" i="1"/>
  <c r="U200" i="1"/>
  <c r="Q201" i="1"/>
  <c r="R201" i="1"/>
  <c r="S201" i="1"/>
  <c r="T201" i="1"/>
  <c r="U201" i="1"/>
  <c r="Q202" i="1"/>
  <c r="R202" i="1"/>
  <c r="S202" i="1"/>
  <c r="T202" i="1"/>
  <c r="U202" i="1"/>
  <c r="Q203" i="1"/>
  <c r="R203" i="1"/>
  <c r="S203" i="1"/>
  <c r="T203" i="1"/>
  <c r="U203" i="1"/>
  <c r="Q204" i="1"/>
  <c r="R204" i="1"/>
  <c r="S204" i="1"/>
  <c r="T204" i="1"/>
  <c r="U204" i="1"/>
  <c r="Q205" i="1"/>
  <c r="R205" i="1"/>
  <c r="S205" i="1"/>
  <c r="T205" i="1"/>
  <c r="U205" i="1"/>
  <c r="Q206" i="1"/>
  <c r="R206" i="1"/>
  <c r="S206" i="1"/>
  <c r="T206" i="1"/>
  <c r="U206" i="1"/>
  <c r="Q207" i="1"/>
  <c r="R207" i="1"/>
  <c r="S207" i="1"/>
  <c r="T207" i="1"/>
  <c r="U207" i="1"/>
  <c r="Q208" i="1"/>
  <c r="R208" i="1"/>
  <c r="S208" i="1"/>
  <c r="T208" i="1"/>
  <c r="U208" i="1"/>
  <c r="Q209" i="1"/>
  <c r="R209" i="1"/>
  <c r="S209" i="1"/>
  <c r="T209" i="1"/>
  <c r="U209" i="1"/>
  <c r="Q210" i="1"/>
  <c r="R210" i="1"/>
  <c r="S210" i="1"/>
  <c r="T210" i="1"/>
  <c r="U210" i="1"/>
  <c r="Q211" i="1"/>
  <c r="R211" i="1"/>
  <c r="S211" i="1"/>
  <c r="T211" i="1"/>
  <c r="U211" i="1"/>
  <c r="Q212" i="1"/>
  <c r="R212" i="1"/>
  <c r="S212" i="1"/>
  <c r="T212" i="1"/>
  <c r="U212" i="1"/>
  <c r="Q213" i="1"/>
  <c r="R213" i="1"/>
  <c r="S213" i="1"/>
  <c r="T213" i="1"/>
  <c r="U213" i="1"/>
  <c r="Q214" i="1"/>
  <c r="R214" i="1"/>
  <c r="S214" i="1"/>
  <c r="T214" i="1"/>
  <c r="U214" i="1"/>
  <c r="Q215" i="1"/>
  <c r="R215" i="1"/>
  <c r="S215" i="1"/>
  <c r="T215" i="1"/>
  <c r="U215" i="1"/>
  <c r="Q216" i="1"/>
  <c r="R216" i="1"/>
  <c r="S216" i="1"/>
  <c r="T216" i="1"/>
  <c r="U216" i="1"/>
  <c r="Q217" i="1"/>
  <c r="R217" i="1"/>
  <c r="S217" i="1"/>
  <c r="T217" i="1"/>
  <c r="U217" i="1"/>
  <c r="Q218" i="1"/>
  <c r="R218" i="1"/>
  <c r="S218" i="1"/>
  <c r="T218" i="1"/>
  <c r="U218" i="1"/>
  <c r="Q219" i="1"/>
  <c r="R219" i="1"/>
  <c r="S219" i="1"/>
  <c r="T219" i="1"/>
  <c r="U219" i="1"/>
  <c r="Q220" i="1"/>
  <c r="R220" i="1"/>
  <c r="S220" i="1"/>
  <c r="T220" i="1"/>
  <c r="U220" i="1"/>
  <c r="Q221" i="1"/>
  <c r="R221" i="1"/>
  <c r="S221" i="1"/>
  <c r="T221" i="1"/>
  <c r="U221" i="1"/>
  <c r="Q222" i="1"/>
  <c r="R222" i="1"/>
  <c r="S222" i="1"/>
  <c r="T222" i="1"/>
  <c r="U222" i="1"/>
  <c r="Q223" i="1"/>
  <c r="R223" i="1"/>
  <c r="S223" i="1"/>
  <c r="T223" i="1"/>
  <c r="U223" i="1"/>
  <c r="Q224" i="1"/>
  <c r="R224" i="1"/>
  <c r="S224" i="1"/>
  <c r="T224" i="1"/>
  <c r="U224" i="1"/>
  <c r="Q225" i="1"/>
  <c r="R225" i="1"/>
  <c r="S225" i="1"/>
  <c r="T225" i="1"/>
  <c r="U225" i="1"/>
  <c r="Q226" i="1"/>
  <c r="R226" i="1"/>
  <c r="S226" i="1"/>
  <c r="T226" i="1"/>
  <c r="U226" i="1"/>
  <c r="Q227" i="1"/>
  <c r="R227" i="1"/>
  <c r="S227" i="1"/>
  <c r="T227" i="1"/>
  <c r="U227" i="1"/>
  <c r="Q228" i="1"/>
  <c r="R228" i="1"/>
  <c r="S228" i="1"/>
  <c r="T228" i="1"/>
  <c r="U228" i="1"/>
  <c r="Q229" i="1"/>
  <c r="R229" i="1"/>
  <c r="S229" i="1"/>
  <c r="T229" i="1"/>
  <c r="U229" i="1"/>
  <c r="Q230" i="1"/>
  <c r="R230" i="1"/>
  <c r="S230" i="1"/>
  <c r="T230" i="1"/>
  <c r="U230" i="1"/>
  <c r="Q231" i="1"/>
  <c r="R231" i="1"/>
  <c r="S231" i="1"/>
  <c r="T231" i="1"/>
  <c r="U231" i="1"/>
  <c r="Q232" i="1"/>
  <c r="R232" i="1"/>
  <c r="S232" i="1"/>
  <c r="T232" i="1"/>
  <c r="U232" i="1"/>
  <c r="Q233" i="1"/>
  <c r="R233" i="1"/>
  <c r="S233" i="1"/>
  <c r="T233" i="1"/>
  <c r="U233" i="1"/>
  <c r="Q234" i="1"/>
  <c r="R234" i="1"/>
  <c r="S234" i="1"/>
  <c r="T234" i="1"/>
  <c r="U234" i="1"/>
  <c r="Q235" i="1"/>
  <c r="R235" i="1"/>
  <c r="S235" i="1"/>
  <c r="T235" i="1"/>
  <c r="U235" i="1"/>
  <c r="Q236" i="1"/>
  <c r="R236" i="1"/>
  <c r="S236" i="1"/>
  <c r="T236" i="1"/>
  <c r="U236" i="1"/>
  <c r="Q237" i="1"/>
  <c r="R237" i="1"/>
  <c r="S237" i="1"/>
  <c r="T237" i="1"/>
  <c r="U237" i="1"/>
  <c r="Q238" i="1"/>
  <c r="R238" i="1"/>
  <c r="S238" i="1"/>
  <c r="T238" i="1"/>
  <c r="U238" i="1"/>
  <c r="Q239" i="1"/>
  <c r="R239" i="1"/>
  <c r="S239" i="1"/>
  <c r="T239" i="1"/>
  <c r="U239" i="1"/>
  <c r="Q240" i="1"/>
  <c r="R240" i="1"/>
  <c r="S240" i="1"/>
  <c r="T240" i="1"/>
  <c r="U240" i="1"/>
  <c r="Q241" i="1"/>
  <c r="R241" i="1"/>
  <c r="S241" i="1"/>
  <c r="T241" i="1"/>
  <c r="U241" i="1"/>
  <c r="Q242" i="1"/>
  <c r="R242" i="1"/>
  <c r="S242" i="1"/>
  <c r="T242" i="1"/>
  <c r="U242" i="1"/>
  <c r="Q243" i="1"/>
  <c r="R243" i="1"/>
  <c r="S243" i="1"/>
  <c r="T243" i="1"/>
  <c r="U243" i="1"/>
  <c r="Q244" i="1"/>
  <c r="R244" i="1"/>
  <c r="S244" i="1"/>
  <c r="T244" i="1"/>
  <c r="U244" i="1"/>
  <c r="Q245" i="1"/>
  <c r="R245" i="1"/>
  <c r="S245" i="1"/>
  <c r="T245" i="1"/>
  <c r="U245" i="1"/>
  <c r="Q246" i="1"/>
  <c r="R246" i="1"/>
  <c r="S246" i="1"/>
  <c r="T246" i="1"/>
  <c r="U246" i="1"/>
  <c r="Q247" i="1"/>
  <c r="R247" i="1"/>
  <c r="S247" i="1"/>
  <c r="T247" i="1"/>
  <c r="U247" i="1"/>
  <c r="Q248" i="1"/>
  <c r="R248" i="1"/>
  <c r="S248" i="1"/>
  <c r="T248" i="1"/>
  <c r="U248" i="1"/>
  <c r="Q249" i="1"/>
  <c r="R249" i="1"/>
  <c r="S249" i="1"/>
  <c r="T249" i="1"/>
  <c r="U249" i="1"/>
  <c r="Q250" i="1"/>
  <c r="R250" i="1"/>
  <c r="S250" i="1"/>
  <c r="T250" i="1"/>
  <c r="U250" i="1"/>
  <c r="Q251" i="1"/>
  <c r="R251" i="1"/>
  <c r="S251" i="1"/>
  <c r="T251" i="1"/>
  <c r="U251" i="1"/>
  <c r="Q252" i="1"/>
  <c r="R252" i="1"/>
  <c r="S252" i="1"/>
  <c r="T252" i="1"/>
  <c r="U252" i="1"/>
  <c r="Q253" i="1"/>
  <c r="R253" i="1"/>
  <c r="S253" i="1"/>
  <c r="T253" i="1"/>
  <c r="U253" i="1"/>
  <c r="Q254" i="1"/>
  <c r="R254" i="1"/>
  <c r="S254" i="1"/>
  <c r="T254" i="1"/>
  <c r="U254" i="1"/>
  <c r="Q255" i="1"/>
  <c r="R255" i="1"/>
  <c r="S255" i="1"/>
  <c r="T255" i="1"/>
  <c r="U255" i="1"/>
  <c r="Q256" i="1"/>
  <c r="R256" i="1"/>
  <c r="S256" i="1"/>
  <c r="T256" i="1"/>
  <c r="U256" i="1"/>
  <c r="Q257" i="1"/>
  <c r="R257" i="1"/>
  <c r="S257" i="1"/>
  <c r="T257" i="1"/>
  <c r="U257" i="1"/>
  <c r="Q258" i="1"/>
  <c r="R258" i="1"/>
  <c r="S258" i="1"/>
  <c r="T258" i="1"/>
  <c r="U258" i="1"/>
  <c r="Q259" i="1"/>
  <c r="R259" i="1"/>
  <c r="S259" i="1"/>
  <c r="T259" i="1"/>
  <c r="U259" i="1"/>
  <c r="Q260" i="1"/>
  <c r="R260" i="1"/>
  <c r="S260" i="1"/>
  <c r="T260" i="1"/>
  <c r="U260" i="1"/>
  <c r="Q261" i="1"/>
  <c r="R261" i="1"/>
  <c r="S261" i="1"/>
  <c r="T261" i="1"/>
  <c r="U261" i="1"/>
  <c r="Q262" i="1"/>
  <c r="R262" i="1"/>
  <c r="S262" i="1"/>
  <c r="T262" i="1"/>
  <c r="U262" i="1"/>
  <c r="Q263" i="1"/>
  <c r="R263" i="1"/>
  <c r="S263" i="1"/>
  <c r="T263" i="1"/>
  <c r="U263" i="1"/>
  <c r="Q264" i="1"/>
  <c r="R264" i="1"/>
  <c r="S264" i="1"/>
  <c r="T264" i="1"/>
  <c r="U264" i="1"/>
  <c r="Q265" i="1"/>
  <c r="R265" i="1"/>
  <c r="S265" i="1"/>
  <c r="T265" i="1"/>
  <c r="U265" i="1"/>
  <c r="Q266" i="1"/>
  <c r="R266" i="1"/>
  <c r="S266" i="1"/>
  <c r="T266" i="1"/>
  <c r="U266" i="1"/>
  <c r="Q267" i="1"/>
  <c r="R267" i="1"/>
  <c r="S267" i="1"/>
  <c r="T267" i="1"/>
  <c r="U267" i="1"/>
  <c r="Q268" i="1"/>
  <c r="R268" i="1"/>
  <c r="S268" i="1"/>
  <c r="T268" i="1"/>
  <c r="U268" i="1"/>
  <c r="Q269" i="1"/>
  <c r="R269" i="1"/>
  <c r="S269" i="1"/>
  <c r="T269" i="1"/>
  <c r="U269" i="1"/>
  <c r="Q270" i="1"/>
  <c r="R270" i="1"/>
  <c r="S270" i="1"/>
  <c r="T270" i="1"/>
  <c r="U270" i="1"/>
  <c r="Q271" i="1"/>
  <c r="R271" i="1"/>
  <c r="S271" i="1"/>
  <c r="T271" i="1"/>
  <c r="U271" i="1"/>
  <c r="Q272" i="1"/>
  <c r="R272" i="1"/>
  <c r="S272" i="1"/>
  <c r="T272" i="1"/>
  <c r="U272" i="1"/>
  <c r="Q273" i="1"/>
  <c r="R273" i="1"/>
  <c r="S273" i="1"/>
  <c r="T273" i="1"/>
  <c r="U273" i="1"/>
  <c r="Q274" i="1"/>
  <c r="R274" i="1"/>
  <c r="S274" i="1"/>
  <c r="T274" i="1"/>
  <c r="U274" i="1"/>
  <c r="Q275" i="1"/>
  <c r="R275" i="1"/>
  <c r="S275" i="1"/>
  <c r="T275" i="1"/>
  <c r="U275" i="1"/>
  <c r="Q276" i="1"/>
  <c r="R276" i="1"/>
  <c r="S276" i="1"/>
  <c r="T276" i="1"/>
  <c r="U276" i="1"/>
  <c r="Q277" i="1"/>
  <c r="R277" i="1"/>
  <c r="S277" i="1"/>
  <c r="T277" i="1"/>
  <c r="U277" i="1"/>
  <c r="Q278" i="1"/>
  <c r="R278" i="1"/>
  <c r="S278" i="1"/>
  <c r="T278" i="1"/>
  <c r="U278" i="1"/>
  <c r="Q279" i="1"/>
  <c r="R279" i="1"/>
  <c r="S279" i="1"/>
  <c r="T279" i="1"/>
  <c r="U279" i="1"/>
  <c r="Q280" i="1"/>
  <c r="R280" i="1"/>
  <c r="S280" i="1"/>
  <c r="T280" i="1"/>
  <c r="U280" i="1"/>
  <c r="Q281" i="1"/>
  <c r="R281" i="1"/>
  <c r="S281" i="1"/>
  <c r="T281" i="1"/>
  <c r="U281" i="1"/>
  <c r="Q282" i="1"/>
  <c r="R282" i="1"/>
  <c r="S282" i="1"/>
  <c r="T282" i="1"/>
  <c r="U282" i="1"/>
  <c r="Q283" i="1"/>
  <c r="R283" i="1"/>
  <c r="S283" i="1"/>
  <c r="T283" i="1"/>
  <c r="U283" i="1"/>
  <c r="Q284" i="1"/>
  <c r="R284" i="1"/>
  <c r="S284" i="1"/>
  <c r="T284" i="1"/>
  <c r="U284" i="1"/>
  <c r="Q285" i="1"/>
  <c r="R285" i="1"/>
  <c r="S285" i="1"/>
  <c r="T285" i="1"/>
  <c r="U285" i="1"/>
  <c r="Q286" i="1"/>
  <c r="R286" i="1"/>
  <c r="S286" i="1"/>
  <c r="T286" i="1"/>
  <c r="U286" i="1"/>
  <c r="Q287" i="1"/>
  <c r="R287" i="1"/>
  <c r="S287" i="1"/>
  <c r="T287" i="1"/>
  <c r="U287" i="1"/>
  <c r="Q288" i="1"/>
  <c r="R288" i="1"/>
  <c r="S288" i="1"/>
  <c r="T288" i="1"/>
  <c r="U288" i="1"/>
  <c r="Q289" i="1"/>
  <c r="R289" i="1"/>
  <c r="S289" i="1"/>
  <c r="T289" i="1"/>
  <c r="U289" i="1"/>
  <c r="Q290" i="1"/>
  <c r="R290" i="1"/>
  <c r="S290" i="1"/>
  <c r="T290" i="1"/>
  <c r="U290" i="1"/>
  <c r="Q291" i="1"/>
  <c r="R291" i="1"/>
  <c r="S291" i="1"/>
  <c r="T291" i="1"/>
  <c r="U291" i="1"/>
  <c r="Q292" i="1"/>
  <c r="R292" i="1"/>
  <c r="S292" i="1"/>
  <c r="T292" i="1"/>
  <c r="U292" i="1"/>
  <c r="Q293" i="1"/>
  <c r="R293" i="1"/>
  <c r="S293" i="1"/>
  <c r="T293" i="1"/>
  <c r="U293" i="1"/>
  <c r="Q294" i="1"/>
  <c r="R294" i="1"/>
  <c r="S294" i="1"/>
  <c r="T294" i="1"/>
  <c r="U294" i="1"/>
  <c r="Q295" i="1"/>
  <c r="R295" i="1"/>
  <c r="S295" i="1"/>
  <c r="T295" i="1"/>
  <c r="U295" i="1"/>
  <c r="Q296" i="1"/>
  <c r="R296" i="1"/>
  <c r="S296" i="1"/>
  <c r="T296" i="1"/>
  <c r="U296" i="1"/>
  <c r="Q297" i="1"/>
  <c r="R297" i="1"/>
  <c r="S297" i="1"/>
  <c r="T297" i="1"/>
  <c r="U297" i="1"/>
  <c r="Q298" i="1"/>
  <c r="R298" i="1"/>
  <c r="S298" i="1"/>
  <c r="T298" i="1"/>
  <c r="U298" i="1"/>
  <c r="Q299" i="1"/>
  <c r="R299" i="1"/>
  <c r="S299" i="1"/>
  <c r="T299" i="1"/>
  <c r="U299" i="1"/>
  <c r="Q300" i="1"/>
  <c r="R300" i="1"/>
  <c r="S300" i="1"/>
  <c r="T300" i="1"/>
  <c r="U300" i="1"/>
  <c r="Q301" i="1"/>
  <c r="R301" i="1"/>
  <c r="S301" i="1"/>
  <c r="T301" i="1"/>
  <c r="U301" i="1"/>
  <c r="Q302" i="1"/>
  <c r="R302" i="1"/>
  <c r="S302" i="1"/>
  <c r="T302" i="1"/>
  <c r="U302" i="1"/>
  <c r="Q303" i="1"/>
  <c r="R303" i="1"/>
  <c r="S303" i="1"/>
  <c r="T303" i="1"/>
  <c r="U303" i="1"/>
  <c r="Q304" i="1"/>
  <c r="R304" i="1"/>
  <c r="S304" i="1"/>
  <c r="T304" i="1"/>
  <c r="U304" i="1"/>
  <c r="Q305" i="1"/>
  <c r="R305" i="1"/>
  <c r="S305" i="1"/>
  <c r="T305" i="1"/>
  <c r="U305" i="1"/>
  <c r="Q306" i="1"/>
  <c r="R306" i="1"/>
  <c r="S306" i="1"/>
  <c r="T306" i="1"/>
  <c r="U306" i="1"/>
  <c r="Q307" i="1"/>
  <c r="R307" i="1"/>
  <c r="S307" i="1"/>
  <c r="T307" i="1"/>
  <c r="U307" i="1"/>
  <c r="Q308" i="1"/>
  <c r="R308" i="1"/>
  <c r="S308" i="1"/>
  <c r="T308" i="1"/>
  <c r="U308" i="1"/>
  <c r="Q309" i="1"/>
  <c r="R309" i="1"/>
  <c r="S309" i="1"/>
  <c r="T309" i="1"/>
  <c r="U309" i="1"/>
  <c r="Q310" i="1"/>
  <c r="R310" i="1"/>
  <c r="S310" i="1"/>
  <c r="T310" i="1"/>
  <c r="U310" i="1"/>
  <c r="Q311" i="1"/>
  <c r="R311" i="1"/>
  <c r="S311" i="1"/>
  <c r="T311" i="1"/>
  <c r="U311" i="1"/>
  <c r="Q312" i="1"/>
  <c r="R312" i="1"/>
  <c r="S312" i="1"/>
  <c r="T312" i="1"/>
  <c r="U312" i="1"/>
  <c r="Q313" i="1"/>
  <c r="R313" i="1"/>
  <c r="S313" i="1"/>
  <c r="T313" i="1"/>
  <c r="U313" i="1"/>
  <c r="Q314" i="1"/>
  <c r="R314" i="1"/>
  <c r="S314" i="1"/>
  <c r="T314" i="1"/>
  <c r="U314" i="1"/>
  <c r="Q315" i="1"/>
  <c r="R315" i="1"/>
  <c r="S315" i="1"/>
  <c r="T315" i="1"/>
  <c r="U315" i="1"/>
  <c r="Q316" i="1"/>
  <c r="R316" i="1"/>
  <c r="S316" i="1"/>
  <c r="T316" i="1"/>
  <c r="U316" i="1"/>
  <c r="Q317" i="1"/>
  <c r="R317" i="1"/>
  <c r="S317" i="1"/>
  <c r="T317" i="1"/>
  <c r="U317" i="1"/>
  <c r="Q318" i="1"/>
  <c r="R318" i="1"/>
  <c r="S318" i="1"/>
  <c r="T318" i="1"/>
  <c r="U318" i="1"/>
  <c r="Q319" i="1"/>
  <c r="R319" i="1"/>
  <c r="S319" i="1"/>
  <c r="T319" i="1"/>
  <c r="U319" i="1"/>
  <c r="Q320" i="1"/>
  <c r="R320" i="1"/>
  <c r="S320" i="1"/>
  <c r="T320" i="1"/>
  <c r="U320" i="1"/>
  <c r="Q321" i="1"/>
  <c r="R321" i="1"/>
  <c r="S321" i="1"/>
  <c r="T321" i="1"/>
  <c r="U321" i="1"/>
  <c r="Q322" i="1"/>
  <c r="R322" i="1"/>
  <c r="S322" i="1"/>
  <c r="T322" i="1"/>
  <c r="U322" i="1"/>
  <c r="Q323" i="1"/>
  <c r="R323" i="1"/>
  <c r="S323" i="1"/>
  <c r="T323" i="1"/>
  <c r="U323" i="1"/>
  <c r="Q324" i="1"/>
  <c r="R324" i="1"/>
  <c r="S324" i="1"/>
  <c r="T324" i="1"/>
  <c r="U324" i="1"/>
  <c r="Q325" i="1"/>
  <c r="R325" i="1"/>
  <c r="S325" i="1"/>
  <c r="T325" i="1"/>
  <c r="U325" i="1"/>
  <c r="Q326" i="1"/>
  <c r="R326" i="1"/>
  <c r="S326" i="1"/>
  <c r="T326" i="1"/>
  <c r="U326" i="1"/>
  <c r="Q327" i="1"/>
  <c r="R327" i="1"/>
  <c r="S327" i="1"/>
  <c r="T327" i="1"/>
  <c r="U327" i="1"/>
  <c r="Q328" i="1"/>
  <c r="R328" i="1"/>
  <c r="S328" i="1"/>
  <c r="T328" i="1"/>
  <c r="U328" i="1"/>
  <c r="Q329" i="1"/>
  <c r="R329" i="1"/>
  <c r="S329" i="1"/>
  <c r="T329" i="1"/>
  <c r="U329" i="1"/>
  <c r="Q330" i="1"/>
  <c r="R330" i="1"/>
  <c r="S330" i="1"/>
  <c r="T330" i="1"/>
  <c r="U330" i="1"/>
  <c r="Q331" i="1"/>
  <c r="R331" i="1"/>
  <c r="S331" i="1"/>
  <c r="T331" i="1"/>
  <c r="U331" i="1"/>
  <c r="Q332" i="1"/>
  <c r="R332" i="1"/>
  <c r="S332" i="1"/>
  <c r="T332" i="1"/>
  <c r="U332" i="1"/>
  <c r="Q333" i="1"/>
  <c r="R333" i="1"/>
  <c r="S333" i="1"/>
  <c r="T333" i="1"/>
  <c r="U333" i="1"/>
  <c r="Q334" i="1"/>
  <c r="R334" i="1"/>
  <c r="S334" i="1"/>
  <c r="T334" i="1"/>
  <c r="U334" i="1"/>
  <c r="Q335" i="1"/>
  <c r="R335" i="1"/>
  <c r="S335" i="1"/>
  <c r="T335" i="1"/>
  <c r="U335" i="1"/>
  <c r="Q336" i="1"/>
  <c r="R336" i="1"/>
  <c r="S336" i="1"/>
  <c r="T336" i="1"/>
  <c r="U336" i="1"/>
  <c r="Q337" i="1"/>
  <c r="R337" i="1"/>
  <c r="S337" i="1"/>
  <c r="T337" i="1"/>
  <c r="U337" i="1"/>
  <c r="Q338" i="1"/>
  <c r="R338" i="1"/>
  <c r="S338" i="1"/>
  <c r="T338" i="1"/>
  <c r="U338" i="1"/>
  <c r="Q339" i="1"/>
  <c r="R339" i="1"/>
  <c r="S339" i="1"/>
  <c r="T339" i="1"/>
  <c r="U339" i="1"/>
  <c r="Q340" i="1"/>
  <c r="R340" i="1"/>
  <c r="S340" i="1"/>
  <c r="T340" i="1"/>
  <c r="U340" i="1"/>
  <c r="Q341" i="1"/>
  <c r="R341" i="1"/>
  <c r="S341" i="1"/>
  <c r="T341" i="1"/>
  <c r="U341" i="1"/>
  <c r="Q342" i="1"/>
  <c r="R342" i="1"/>
  <c r="S342" i="1"/>
  <c r="T342" i="1"/>
  <c r="U342" i="1"/>
  <c r="Q343" i="1"/>
  <c r="R343" i="1"/>
  <c r="S343" i="1"/>
  <c r="T343" i="1"/>
  <c r="U343" i="1"/>
  <c r="Q344" i="1"/>
  <c r="R344" i="1"/>
  <c r="S344" i="1"/>
  <c r="T344" i="1"/>
  <c r="U344" i="1"/>
  <c r="Q345" i="1"/>
  <c r="R345" i="1"/>
  <c r="S345" i="1"/>
  <c r="T345" i="1"/>
  <c r="U345" i="1"/>
  <c r="Q346" i="1"/>
  <c r="R346" i="1"/>
  <c r="S346" i="1"/>
  <c r="T346" i="1"/>
  <c r="U346" i="1"/>
  <c r="Q347" i="1"/>
  <c r="R347" i="1"/>
  <c r="S347" i="1"/>
  <c r="T347" i="1"/>
  <c r="U347" i="1"/>
  <c r="Q348" i="1"/>
  <c r="R348" i="1"/>
  <c r="S348" i="1"/>
  <c r="T348" i="1"/>
  <c r="U348" i="1"/>
  <c r="Q349" i="1"/>
  <c r="R349" i="1"/>
  <c r="S349" i="1"/>
  <c r="T349" i="1"/>
  <c r="U349" i="1"/>
  <c r="Q350" i="1"/>
  <c r="R350" i="1"/>
  <c r="S350" i="1"/>
  <c r="T350" i="1"/>
  <c r="U350" i="1"/>
  <c r="Q351" i="1"/>
  <c r="R351" i="1"/>
  <c r="S351" i="1"/>
  <c r="T351" i="1"/>
  <c r="U351" i="1"/>
  <c r="Q352" i="1"/>
  <c r="R352" i="1"/>
  <c r="S352" i="1"/>
  <c r="T352" i="1"/>
  <c r="U352" i="1"/>
  <c r="Q353" i="1"/>
  <c r="R353" i="1"/>
  <c r="S353" i="1"/>
  <c r="T353" i="1"/>
  <c r="U353" i="1"/>
  <c r="Q354" i="1"/>
  <c r="R354" i="1"/>
  <c r="S354" i="1"/>
  <c r="T354" i="1"/>
  <c r="U354" i="1"/>
  <c r="Q355" i="1"/>
  <c r="R355" i="1"/>
  <c r="S355" i="1"/>
  <c r="T355" i="1"/>
  <c r="U355" i="1"/>
  <c r="Q356" i="1"/>
  <c r="R356" i="1"/>
  <c r="S356" i="1"/>
  <c r="T356" i="1"/>
  <c r="U356" i="1"/>
  <c r="Q357" i="1"/>
  <c r="R357" i="1"/>
  <c r="S357" i="1"/>
  <c r="T357" i="1"/>
  <c r="U357" i="1"/>
  <c r="Q358" i="1"/>
  <c r="R358" i="1"/>
  <c r="S358" i="1"/>
  <c r="T358" i="1"/>
  <c r="U358" i="1"/>
  <c r="Q359" i="1"/>
  <c r="R359" i="1"/>
  <c r="S359" i="1"/>
  <c r="T359" i="1"/>
  <c r="U359" i="1"/>
  <c r="Q360" i="1"/>
  <c r="R360" i="1"/>
  <c r="S360" i="1"/>
  <c r="T360" i="1"/>
  <c r="U360" i="1"/>
  <c r="Q361" i="1"/>
  <c r="R361" i="1"/>
  <c r="S361" i="1"/>
  <c r="T361" i="1"/>
  <c r="U361" i="1"/>
  <c r="Q362" i="1"/>
  <c r="R362" i="1"/>
  <c r="S362" i="1"/>
  <c r="T362" i="1"/>
  <c r="U362" i="1"/>
  <c r="Q363" i="1"/>
  <c r="R363" i="1"/>
  <c r="S363" i="1"/>
  <c r="T363" i="1"/>
  <c r="U363" i="1"/>
  <c r="Q364" i="1"/>
  <c r="R364" i="1"/>
  <c r="S364" i="1"/>
  <c r="T364" i="1"/>
  <c r="U364" i="1"/>
  <c r="Q365" i="1"/>
  <c r="R365" i="1"/>
  <c r="S365" i="1"/>
  <c r="T365" i="1"/>
  <c r="U365" i="1"/>
  <c r="Q366" i="1"/>
  <c r="R366" i="1"/>
  <c r="S366" i="1"/>
  <c r="T366" i="1"/>
  <c r="U366" i="1"/>
  <c r="Q367" i="1"/>
  <c r="R367" i="1"/>
  <c r="S367" i="1"/>
  <c r="T367" i="1"/>
  <c r="U367" i="1"/>
  <c r="Q368" i="1"/>
  <c r="R368" i="1"/>
  <c r="S368" i="1"/>
  <c r="T368" i="1"/>
  <c r="U368" i="1"/>
  <c r="Q369" i="1"/>
  <c r="R369" i="1"/>
  <c r="S369" i="1"/>
  <c r="T369" i="1"/>
  <c r="U369" i="1"/>
  <c r="Q370" i="1"/>
  <c r="R370" i="1"/>
  <c r="S370" i="1"/>
  <c r="T370" i="1"/>
  <c r="U370" i="1"/>
  <c r="Q371" i="1"/>
  <c r="R371" i="1"/>
  <c r="S371" i="1"/>
  <c r="T371" i="1"/>
  <c r="U371" i="1"/>
  <c r="Q372" i="1"/>
  <c r="R372" i="1"/>
  <c r="S372" i="1"/>
  <c r="T372" i="1"/>
  <c r="U372" i="1"/>
  <c r="Q373" i="1"/>
  <c r="R373" i="1"/>
  <c r="S373" i="1"/>
  <c r="T373" i="1"/>
  <c r="U373" i="1"/>
  <c r="Q374" i="1"/>
  <c r="R374" i="1"/>
  <c r="S374" i="1"/>
  <c r="T374" i="1"/>
  <c r="U374" i="1"/>
  <c r="Q375" i="1"/>
  <c r="R375" i="1"/>
  <c r="S375" i="1"/>
  <c r="T375" i="1"/>
  <c r="U375" i="1"/>
  <c r="Q376" i="1"/>
  <c r="R376" i="1"/>
  <c r="S376" i="1"/>
  <c r="T376" i="1"/>
  <c r="U376" i="1"/>
  <c r="Q377" i="1"/>
  <c r="R377" i="1"/>
  <c r="S377" i="1"/>
  <c r="T377" i="1"/>
  <c r="U377" i="1"/>
  <c r="Q378" i="1"/>
  <c r="R378" i="1"/>
  <c r="S378" i="1"/>
  <c r="T378" i="1"/>
  <c r="U378" i="1"/>
  <c r="Q379" i="1"/>
  <c r="R379" i="1"/>
  <c r="S379" i="1"/>
  <c r="T379" i="1"/>
  <c r="U379" i="1"/>
  <c r="Q380" i="1"/>
  <c r="R380" i="1"/>
  <c r="S380" i="1"/>
  <c r="T380" i="1"/>
  <c r="U380" i="1"/>
  <c r="Q381" i="1"/>
  <c r="R381" i="1"/>
  <c r="S381" i="1"/>
  <c r="T381" i="1"/>
  <c r="U381" i="1"/>
  <c r="Q382" i="1"/>
  <c r="R382" i="1"/>
  <c r="S382" i="1"/>
  <c r="T382" i="1"/>
  <c r="U382" i="1"/>
  <c r="Q383" i="1"/>
  <c r="R383" i="1"/>
  <c r="S383" i="1"/>
  <c r="T383" i="1"/>
  <c r="U383" i="1"/>
  <c r="Q384" i="1"/>
  <c r="R384" i="1"/>
  <c r="S384" i="1"/>
  <c r="T384" i="1"/>
  <c r="U384" i="1"/>
  <c r="Q385" i="1"/>
  <c r="R385" i="1"/>
  <c r="S385" i="1"/>
  <c r="T385" i="1"/>
  <c r="U385" i="1"/>
  <c r="Q386" i="1"/>
  <c r="R386" i="1"/>
  <c r="S386" i="1"/>
  <c r="T386" i="1"/>
  <c r="U386" i="1"/>
  <c r="Q387" i="1"/>
  <c r="R387" i="1"/>
  <c r="S387" i="1"/>
  <c r="T387" i="1"/>
  <c r="U387" i="1"/>
  <c r="Q388" i="1"/>
  <c r="R388" i="1"/>
  <c r="S388" i="1"/>
  <c r="T388" i="1"/>
  <c r="U388" i="1"/>
  <c r="Q389" i="1"/>
  <c r="R389" i="1"/>
  <c r="S389" i="1"/>
  <c r="T389" i="1"/>
  <c r="U389" i="1"/>
  <c r="Q390" i="1"/>
  <c r="R390" i="1"/>
  <c r="S390" i="1"/>
  <c r="T390" i="1"/>
  <c r="U390" i="1"/>
  <c r="Q391" i="1"/>
  <c r="R391" i="1"/>
  <c r="S391" i="1"/>
  <c r="T391" i="1"/>
  <c r="U391" i="1"/>
  <c r="Q392" i="1"/>
  <c r="R392" i="1"/>
  <c r="S392" i="1"/>
  <c r="T392" i="1"/>
  <c r="U392" i="1"/>
  <c r="Q393" i="1"/>
  <c r="R393" i="1"/>
  <c r="S393" i="1"/>
  <c r="T393" i="1"/>
  <c r="U393" i="1"/>
  <c r="Q394" i="1"/>
  <c r="R394" i="1"/>
  <c r="S394" i="1"/>
  <c r="T394" i="1"/>
  <c r="U394" i="1"/>
  <c r="Q395" i="1"/>
  <c r="R395" i="1"/>
  <c r="S395" i="1"/>
  <c r="T395" i="1"/>
  <c r="U395" i="1"/>
  <c r="Q396" i="1"/>
  <c r="R396" i="1"/>
  <c r="S396" i="1"/>
  <c r="T396" i="1"/>
  <c r="U396" i="1"/>
  <c r="Q397" i="1"/>
  <c r="R397" i="1"/>
  <c r="S397" i="1"/>
  <c r="T397" i="1"/>
  <c r="U397" i="1"/>
  <c r="Q398" i="1"/>
  <c r="R398" i="1"/>
  <c r="S398" i="1"/>
  <c r="T398" i="1"/>
  <c r="U398" i="1"/>
  <c r="Q399" i="1"/>
  <c r="R399" i="1"/>
  <c r="S399" i="1"/>
  <c r="T399" i="1"/>
  <c r="U399" i="1"/>
  <c r="Q400" i="1"/>
  <c r="R400" i="1"/>
  <c r="S400" i="1"/>
  <c r="T400" i="1"/>
  <c r="U400" i="1"/>
  <c r="Q401" i="1"/>
  <c r="R401" i="1"/>
  <c r="S401" i="1"/>
  <c r="T401" i="1"/>
  <c r="U401" i="1"/>
  <c r="Q402" i="1"/>
  <c r="R402" i="1"/>
  <c r="S402" i="1"/>
  <c r="T402" i="1"/>
  <c r="U402" i="1"/>
  <c r="Q403" i="1"/>
  <c r="R403" i="1"/>
  <c r="S403" i="1"/>
  <c r="T403" i="1"/>
  <c r="U403" i="1"/>
  <c r="Q404" i="1"/>
  <c r="R404" i="1"/>
  <c r="S404" i="1"/>
  <c r="T404" i="1"/>
  <c r="U404" i="1"/>
  <c r="Q405" i="1"/>
  <c r="R405" i="1"/>
  <c r="S405" i="1"/>
  <c r="T405" i="1"/>
  <c r="U405" i="1"/>
  <c r="Q406" i="1"/>
  <c r="R406" i="1"/>
  <c r="S406" i="1"/>
  <c r="T406" i="1"/>
  <c r="U406" i="1"/>
  <c r="Q407" i="1"/>
  <c r="R407" i="1"/>
  <c r="S407" i="1"/>
  <c r="T407" i="1"/>
  <c r="U407" i="1"/>
  <c r="Q408" i="1"/>
  <c r="R408" i="1"/>
  <c r="S408" i="1"/>
  <c r="T408" i="1"/>
  <c r="U408" i="1"/>
  <c r="Q409" i="1"/>
  <c r="R409" i="1"/>
  <c r="S409" i="1"/>
  <c r="T409" i="1"/>
  <c r="U409" i="1"/>
  <c r="Q410" i="1"/>
  <c r="R410" i="1"/>
  <c r="S410" i="1"/>
  <c r="T410" i="1"/>
  <c r="U410" i="1"/>
  <c r="Q411" i="1"/>
  <c r="R411" i="1"/>
  <c r="S411" i="1"/>
  <c r="T411" i="1"/>
  <c r="U411" i="1"/>
  <c r="Q412" i="1"/>
  <c r="R412" i="1"/>
  <c r="S412" i="1"/>
  <c r="T412" i="1"/>
  <c r="U412" i="1"/>
  <c r="Q413" i="1"/>
  <c r="R413" i="1"/>
  <c r="S413" i="1"/>
  <c r="T413" i="1"/>
  <c r="U413" i="1"/>
  <c r="Q414" i="1"/>
  <c r="R414" i="1"/>
  <c r="S414" i="1"/>
  <c r="T414" i="1"/>
  <c r="U414" i="1"/>
  <c r="Q415" i="1"/>
  <c r="R415" i="1"/>
  <c r="S415" i="1"/>
  <c r="T415" i="1"/>
  <c r="U415" i="1"/>
  <c r="Q416" i="1"/>
  <c r="R416" i="1"/>
  <c r="S416" i="1"/>
  <c r="T416" i="1"/>
  <c r="U416" i="1"/>
  <c r="Q417" i="1"/>
  <c r="R417" i="1"/>
  <c r="S417" i="1"/>
  <c r="T417" i="1"/>
  <c r="U417" i="1"/>
  <c r="Q418" i="1"/>
  <c r="R418" i="1"/>
  <c r="S418" i="1"/>
  <c r="T418" i="1"/>
  <c r="U418" i="1"/>
  <c r="Q419" i="1"/>
  <c r="R419" i="1"/>
  <c r="S419" i="1"/>
  <c r="T419" i="1"/>
  <c r="U419" i="1"/>
  <c r="Q420" i="1"/>
  <c r="R420" i="1"/>
  <c r="S420" i="1"/>
  <c r="T420" i="1"/>
  <c r="U420" i="1"/>
  <c r="Q421" i="1"/>
  <c r="R421" i="1"/>
  <c r="S421" i="1"/>
  <c r="T421" i="1"/>
  <c r="U421" i="1"/>
  <c r="Q422" i="1"/>
  <c r="R422" i="1"/>
  <c r="S422" i="1"/>
  <c r="T422" i="1"/>
  <c r="U422" i="1"/>
  <c r="Q423" i="1"/>
  <c r="R423" i="1"/>
  <c r="S423" i="1"/>
  <c r="T423" i="1"/>
  <c r="U423" i="1"/>
  <c r="Q424" i="1"/>
  <c r="R424" i="1"/>
  <c r="S424" i="1"/>
  <c r="T424" i="1"/>
  <c r="U424" i="1"/>
  <c r="Q425" i="1"/>
  <c r="R425" i="1"/>
  <c r="S425" i="1"/>
  <c r="T425" i="1"/>
  <c r="U425" i="1"/>
  <c r="Q426" i="1"/>
  <c r="R426" i="1"/>
  <c r="S426" i="1"/>
  <c r="T426" i="1"/>
  <c r="U426" i="1"/>
  <c r="Q427" i="1"/>
  <c r="R427" i="1"/>
  <c r="S427" i="1"/>
  <c r="T427" i="1"/>
  <c r="U427" i="1"/>
  <c r="Q428" i="1"/>
  <c r="R428" i="1"/>
  <c r="S428" i="1"/>
  <c r="T428" i="1"/>
  <c r="U428" i="1"/>
  <c r="Q429" i="1"/>
  <c r="R429" i="1"/>
  <c r="S429" i="1"/>
  <c r="T429" i="1"/>
  <c r="U429" i="1"/>
  <c r="Q430" i="1"/>
  <c r="R430" i="1"/>
  <c r="S430" i="1"/>
  <c r="T430" i="1"/>
  <c r="U430" i="1"/>
  <c r="Q431" i="1"/>
  <c r="R431" i="1"/>
  <c r="S431" i="1"/>
  <c r="T431" i="1"/>
  <c r="U431" i="1"/>
  <c r="Q432" i="1"/>
  <c r="R432" i="1"/>
  <c r="S432" i="1"/>
  <c r="T432" i="1"/>
  <c r="U432" i="1"/>
  <c r="Q433" i="1"/>
  <c r="R433" i="1"/>
  <c r="S433" i="1"/>
  <c r="T433" i="1"/>
  <c r="U433" i="1"/>
  <c r="Q434" i="1"/>
  <c r="R434" i="1"/>
  <c r="S434" i="1"/>
  <c r="T434" i="1"/>
  <c r="U434" i="1"/>
  <c r="Q435" i="1"/>
  <c r="R435" i="1"/>
  <c r="S435" i="1"/>
  <c r="T435" i="1"/>
  <c r="U435" i="1"/>
  <c r="Q436" i="1"/>
  <c r="R436" i="1"/>
  <c r="S436" i="1"/>
  <c r="T436" i="1"/>
  <c r="U436" i="1"/>
  <c r="Q437" i="1"/>
  <c r="R437" i="1"/>
  <c r="S437" i="1"/>
  <c r="T437" i="1"/>
  <c r="U437" i="1"/>
  <c r="Q438" i="1"/>
  <c r="R438" i="1"/>
  <c r="S438" i="1"/>
  <c r="T438" i="1"/>
  <c r="U438" i="1"/>
  <c r="Q439" i="1"/>
  <c r="R439" i="1"/>
  <c r="S439" i="1"/>
  <c r="T439" i="1"/>
  <c r="U439" i="1"/>
  <c r="Q440" i="1"/>
  <c r="R440" i="1"/>
  <c r="S440" i="1"/>
  <c r="T440" i="1"/>
  <c r="U440" i="1"/>
  <c r="Q441" i="1"/>
  <c r="R441" i="1"/>
  <c r="S441" i="1"/>
  <c r="T441" i="1"/>
  <c r="U441" i="1"/>
  <c r="Q442" i="1"/>
  <c r="R442" i="1"/>
  <c r="S442" i="1"/>
  <c r="T442" i="1"/>
  <c r="U442" i="1"/>
  <c r="Q443" i="1"/>
  <c r="R443" i="1"/>
  <c r="S443" i="1"/>
  <c r="T443" i="1"/>
  <c r="U443" i="1"/>
  <c r="Q444" i="1"/>
  <c r="R444" i="1"/>
  <c r="S444" i="1"/>
  <c r="T444" i="1"/>
  <c r="U444" i="1"/>
  <c r="Q445" i="1"/>
  <c r="R445" i="1"/>
  <c r="S445" i="1"/>
  <c r="T445" i="1"/>
  <c r="U445" i="1"/>
  <c r="Q446" i="1"/>
  <c r="R446" i="1"/>
  <c r="S446" i="1"/>
  <c r="T446" i="1"/>
  <c r="U446" i="1"/>
  <c r="Q447" i="1"/>
  <c r="R447" i="1"/>
  <c r="S447" i="1"/>
  <c r="T447" i="1"/>
  <c r="U447" i="1"/>
  <c r="Q448" i="1"/>
  <c r="R448" i="1"/>
  <c r="S448" i="1"/>
  <c r="T448" i="1"/>
  <c r="U448" i="1"/>
  <c r="Q449" i="1"/>
  <c r="R449" i="1"/>
  <c r="S449" i="1"/>
  <c r="T449" i="1"/>
  <c r="U449" i="1"/>
  <c r="Q450" i="1"/>
  <c r="R450" i="1"/>
  <c r="S450" i="1"/>
  <c r="T450" i="1"/>
  <c r="U450" i="1"/>
  <c r="Q451" i="1"/>
  <c r="R451" i="1"/>
  <c r="S451" i="1"/>
  <c r="T451" i="1"/>
  <c r="U451" i="1"/>
  <c r="Q452" i="1"/>
  <c r="R452" i="1"/>
  <c r="S452" i="1"/>
  <c r="T452" i="1"/>
  <c r="U452" i="1"/>
  <c r="Q453" i="1"/>
  <c r="R453" i="1"/>
  <c r="S453" i="1"/>
  <c r="T453" i="1"/>
  <c r="U453" i="1"/>
  <c r="Q454" i="1"/>
  <c r="R454" i="1"/>
  <c r="S454" i="1"/>
  <c r="T454" i="1"/>
  <c r="U454" i="1"/>
  <c r="Q455" i="1"/>
  <c r="R455" i="1"/>
  <c r="S455" i="1"/>
  <c r="T455" i="1"/>
  <c r="U455" i="1"/>
  <c r="Q456" i="1"/>
  <c r="R456" i="1"/>
  <c r="S456" i="1"/>
  <c r="T456" i="1"/>
  <c r="U456" i="1"/>
  <c r="Q457" i="1"/>
  <c r="R457" i="1"/>
  <c r="S457" i="1"/>
  <c r="T457" i="1"/>
  <c r="U457" i="1"/>
  <c r="Q458" i="1"/>
  <c r="R458" i="1"/>
  <c r="S458" i="1"/>
  <c r="T458" i="1"/>
  <c r="U458" i="1"/>
  <c r="Q459" i="1"/>
  <c r="R459" i="1"/>
  <c r="S459" i="1"/>
  <c r="T459" i="1"/>
  <c r="U459" i="1"/>
  <c r="Q460" i="1"/>
  <c r="R460" i="1"/>
  <c r="S460" i="1"/>
  <c r="T460" i="1"/>
  <c r="U460" i="1"/>
  <c r="Q461" i="1"/>
  <c r="R461" i="1"/>
  <c r="S461" i="1"/>
  <c r="T461" i="1"/>
  <c r="U461" i="1"/>
  <c r="Q462" i="1"/>
  <c r="R462" i="1"/>
  <c r="S462" i="1"/>
  <c r="T462" i="1"/>
  <c r="U462" i="1"/>
  <c r="Q463" i="1"/>
  <c r="R463" i="1"/>
  <c r="S463" i="1"/>
  <c r="T463" i="1"/>
  <c r="U463" i="1"/>
  <c r="Q464" i="1"/>
  <c r="R464" i="1"/>
  <c r="S464" i="1"/>
  <c r="T464" i="1"/>
  <c r="U464" i="1"/>
  <c r="Q465" i="1"/>
  <c r="R465" i="1"/>
  <c r="S465" i="1"/>
  <c r="T465" i="1"/>
  <c r="U465" i="1"/>
  <c r="Q466" i="1"/>
  <c r="R466" i="1"/>
  <c r="S466" i="1"/>
  <c r="T466" i="1"/>
  <c r="U466" i="1"/>
  <c r="Q467" i="1"/>
  <c r="R467" i="1"/>
  <c r="S467" i="1"/>
  <c r="T467" i="1"/>
  <c r="U467" i="1"/>
  <c r="Q468" i="1"/>
  <c r="R468" i="1"/>
  <c r="S468" i="1"/>
  <c r="T468" i="1"/>
  <c r="U468" i="1"/>
  <c r="Q469" i="1"/>
  <c r="R469" i="1"/>
  <c r="S469" i="1"/>
  <c r="T469" i="1"/>
  <c r="U469" i="1"/>
  <c r="Q470" i="1"/>
  <c r="R470" i="1"/>
  <c r="S470" i="1"/>
  <c r="T470" i="1"/>
  <c r="U470" i="1"/>
  <c r="Q471" i="1"/>
  <c r="R471" i="1"/>
  <c r="S471" i="1"/>
  <c r="T471" i="1"/>
  <c r="U471" i="1"/>
  <c r="Q472" i="1"/>
  <c r="R472" i="1"/>
  <c r="S472" i="1"/>
  <c r="T472" i="1"/>
  <c r="U472" i="1"/>
  <c r="Q473" i="1"/>
  <c r="R473" i="1"/>
  <c r="S473" i="1"/>
  <c r="T473" i="1"/>
  <c r="U473" i="1"/>
  <c r="Q474" i="1"/>
  <c r="R474" i="1"/>
  <c r="S474" i="1"/>
  <c r="T474" i="1"/>
  <c r="U474" i="1"/>
  <c r="Q475" i="1"/>
  <c r="R475" i="1"/>
  <c r="S475" i="1"/>
  <c r="T475" i="1"/>
  <c r="U475" i="1"/>
  <c r="Q476" i="1"/>
  <c r="R476" i="1"/>
  <c r="S476" i="1"/>
  <c r="T476" i="1"/>
  <c r="U476" i="1"/>
  <c r="Q477" i="1"/>
  <c r="R477" i="1"/>
  <c r="S477" i="1"/>
  <c r="T477" i="1"/>
  <c r="U477" i="1"/>
  <c r="Q478" i="1"/>
  <c r="R478" i="1"/>
  <c r="S478" i="1"/>
  <c r="T478" i="1"/>
  <c r="U478" i="1"/>
  <c r="Q479" i="1"/>
  <c r="R479" i="1"/>
  <c r="S479" i="1"/>
  <c r="T479" i="1"/>
  <c r="U479" i="1"/>
  <c r="Q480" i="1"/>
  <c r="R480" i="1"/>
  <c r="S480" i="1"/>
  <c r="T480" i="1"/>
  <c r="U480" i="1"/>
  <c r="Q481" i="1"/>
  <c r="R481" i="1"/>
  <c r="S481" i="1"/>
  <c r="T481" i="1"/>
  <c r="U481" i="1"/>
  <c r="Q482" i="1"/>
  <c r="R482" i="1"/>
  <c r="S482" i="1"/>
  <c r="T482" i="1"/>
  <c r="U482" i="1"/>
  <c r="Q483" i="1"/>
  <c r="R483" i="1"/>
  <c r="S483" i="1"/>
  <c r="T483" i="1"/>
  <c r="U483" i="1"/>
  <c r="Q484" i="1"/>
  <c r="R484" i="1"/>
  <c r="S484" i="1"/>
  <c r="T484" i="1"/>
  <c r="U484" i="1"/>
  <c r="Q485" i="1"/>
  <c r="R485" i="1"/>
  <c r="S485" i="1"/>
  <c r="T485" i="1"/>
  <c r="U485" i="1"/>
  <c r="Q486" i="1"/>
  <c r="R486" i="1"/>
  <c r="S486" i="1"/>
  <c r="T486" i="1"/>
  <c r="U486" i="1"/>
  <c r="Q487" i="1"/>
  <c r="R487" i="1"/>
  <c r="S487" i="1"/>
  <c r="T487" i="1"/>
  <c r="U487" i="1"/>
  <c r="Q488" i="1"/>
  <c r="R488" i="1"/>
  <c r="S488" i="1"/>
  <c r="T488" i="1"/>
  <c r="U488" i="1"/>
  <c r="Q489" i="1"/>
  <c r="R489" i="1"/>
  <c r="S489" i="1"/>
  <c r="T489" i="1"/>
  <c r="U489" i="1"/>
  <c r="Q490" i="1"/>
  <c r="R490" i="1"/>
  <c r="S490" i="1"/>
  <c r="T490" i="1"/>
  <c r="U490" i="1"/>
  <c r="Q491" i="1"/>
  <c r="R491" i="1"/>
  <c r="S491" i="1"/>
  <c r="T491" i="1"/>
  <c r="U491" i="1"/>
  <c r="Q492" i="1"/>
  <c r="R492" i="1"/>
  <c r="S492" i="1"/>
  <c r="T492" i="1"/>
  <c r="U492" i="1"/>
  <c r="Q493" i="1"/>
  <c r="R493" i="1"/>
  <c r="S493" i="1"/>
  <c r="T493" i="1"/>
  <c r="U493" i="1"/>
  <c r="Q494" i="1"/>
  <c r="R494" i="1"/>
  <c r="S494" i="1"/>
  <c r="T494" i="1"/>
  <c r="U494" i="1"/>
  <c r="Q495" i="1"/>
  <c r="R495" i="1"/>
  <c r="S495" i="1"/>
  <c r="T495" i="1"/>
  <c r="U495" i="1"/>
  <c r="Q496" i="1"/>
  <c r="R496" i="1"/>
  <c r="S496" i="1"/>
  <c r="T496" i="1"/>
  <c r="U496" i="1"/>
  <c r="Q497" i="1"/>
  <c r="R497" i="1"/>
  <c r="S497" i="1"/>
  <c r="T497" i="1"/>
  <c r="U497" i="1"/>
  <c r="Q498" i="1"/>
  <c r="R498" i="1"/>
  <c r="S498" i="1"/>
  <c r="T498" i="1"/>
  <c r="U498" i="1"/>
  <c r="Q499" i="1"/>
  <c r="R499" i="1"/>
  <c r="S499" i="1"/>
  <c r="T499" i="1"/>
  <c r="U499" i="1"/>
  <c r="Q500" i="1"/>
  <c r="R500" i="1"/>
  <c r="S500" i="1"/>
  <c r="T500" i="1"/>
  <c r="U500" i="1"/>
  <c r="Q501" i="1"/>
  <c r="R501" i="1"/>
  <c r="S501" i="1"/>
  <c r="T501" i="1"/>
  <c r="U501" i="1"/>
  <c r="Q502" i="1"/>
  <c r="R502" i="1"/>
  <c r="S502" i="1"/>
  <c r="T502" i="1"/>
  <c r="U502" i="1"/>
  <c r="Q503" i="1"/>
  <c r="R503" i="1"/>
  <c r="S503" i="1"/>
  <c r="T503" i="1"/>
  <c r="U503" i="1"/>
  <c r="Q504" i="1"/>
  <c r="R504" i="1"/>
  <c r="S504" i="1"/>
  <c r="T504" i="1"/>
  <c r="U504" i="1"/>
  <c r="Q505" i="1"/>
  <c r="R505" i="1"/>
  <c r="S505" i="1"/>
  <c r="T505" i="1"/>
  <c r="U505" i="1"/>
  <c r="Q506" i="1"/>
  <c r="R506" i="1"/>
  <c r="S506" i="1"/>
  <c r="T506" i="1"/>
  <c r="U506" i="1"/>
  <c r="Q507" i="1"/>
  <c r="R507" i="1"/>
  <c r="S507" i="1"/>
  <c r="T507" i="1"/>
  <c r="U507" i="1"/>
  <c r="Q508" i="1"/>
  <c r="R508" i="1"/>
  <c r="S508" i="1"/>
  <c r="T508" i="1"/>
  <c r="U508" i="1"/>
  <c r="Q509" i="1"/>
  <c r="R509" i="1"/>
  <c r="S509" i="1"/>
  <c r="T509" i="1"/>
  <c r="U509" i="1"/>
  <c r="Q510" i="1"/>
  <c r="R510" i="1"/>
  <c r="S510" i="1"/>
  <c r="T510" i="1"/>
  <c r="U510" i="1"/>
  <c r="Q511" i="1"/>
  <c r="R511" i="1"/>
  <c r="S511" i="1"/>
  <c r="T511" i="1"/>
  <c r="U511" i="1"/>
  <c r="Q512" i="1"/>
  <c r="R512" i="1"/>
  <c r="S512" i="1"/>
  <c r="T512" i="1"/>
  <c r="U512" i="1"/>
  <c r="Q513" i="1"/>
  <c r="R513" i="1"/>
  <c r="S513" i="1"/>
  <c r="T513" i="1"/>
  <c r="U513" i="1"/>
  <c r="Q514" i="1"/>
  <c r="R514" i="1"/>
  <c r="S514" i="1"/>
  <c r="T514" i="1"/>
  <c r="U514" i="1"/>
  <c r="Q515" i="1"/>
  <c r="R515" i="1"/>
  <c r="S515" i="1"/>
  <c r="T515" i="1"/>
  <c r="U515" i="1"/>
  <c r="Q516" i="1"/>
  <c r="R516" i="1"/>
  <c r="S516" i="1"/>
  <c r="T516" i="1"/>
  <c r="U516" i="1"/>
  <c r="Q517" i="1"/>
  <c r="R517" i="1"/>
  <c r="S517" i="1"/>
  <c r="T517" i="1"/>
  <c r="U517" i="1"/>
  <c r="Q518" i="1"/>
  <c r="R518" i="1"/>
  <c r="S518" i="1"/>
  <c r="T518" i="1"/>
  <c r="U518" i="1"/>
  <c r="Q519" i="1"/>
  <c r="R519" i="1"/>
  <c r="S519" i="1"/>
  <c r="T519" i="1"/>
  <c r="U519" i="1"/>
  <c r="Q520" i="1"/>
  <c r="R520" i="1"/>
  <c r="S520" i="1"/>
  <c r="T520" i="1"/>
  <c r="U520" i="1"/>
  <c r="Q521" i="1"/>
  <c r="R521" i="1"/>
  <c r="S521" i="1"/>
  <c r="T521" i="1"/>
  <c r="U521" i="1"/>
  <c r="Q522" i="1"/>
  <c r="R522" i="1"/>
  <c r="S522" i="1"/>
  <c r="T522" i="1"/>
  <c r="U522" i="1"/>
  <c r="Q523" i="1"/>
  <c r="R523" i="1"/>
  <c r="S523" i="1"/>
  <c r="T523" i="1"/>
  <c r="U523" i="1"/>
  <c r="Q524" i="1"/>
  <c r="R524" i="1"/>
  <c r="S524" i="1"/>
  <c r="T524" i="1"/>
  <c r="U524" i="1"/>
  <c r="Q525" i="1"/>
  <c r="R525" i="1"/>
  <c r="S525" i="1"/>
  <c r="T525" i="1"/>
  <c r="U525" i="1"/>
  <c r="Q526" i="1"/>
  <c r="R526" i="1"/>
  <c r="S526" i="1"/>
  <c r="T526" i="1"/>
  <c r="U526" i="1"/>
  <c r="Q527" i="1"/>
  <c r="R527" i="1"/>
  <c r="S527" i="1"/>
  <c r="T527" i="1"/>
  <c r="U527" i="1"/>
  <c r="Q528" i="1"/>
  <c r="R528" i="1"/>
  <c r="S528" i="1"/>
  <c r="T528" i="1"/>
  <c r="U528" i="1"/>
  <c r="Q529" i="1"/>
  <c r="R529" i="1"/>
  <c r="S529" i="1"/>
  <c r="T529" i="1"/>
  <c r="U529" i="1"/>
  <c r="Q530" i="1"/>
  <c r="R530" i="1"/>
  <c r="S530" i="1"/>
  <c r="T530" i="1"/>
  <c r="U530" i="1"/>
  <c r="Q531" i="1"/>
  <c r="R531" i="1"/>
  <c r="S531" i="1"/>
  <c r="T531" i="1"/>
  <c r="U531" i="1"/>
  <c r="Q532" i="1"/>
  <c r="R532" i="1"/>
  <c r="S532" i="1"/>
  <c r="T532" i="1"/>
  <c r="U532" i="1"/>
  <c r="Q533" i="1"/>
  <c r="R533" i="1"/>
  <c r="S533" i="1"/>
  <c r="T533" i="1"/>
  <c r="U533" i="1"/>
  <c r="Q534" i="1"/>
  <c r="R534" i="1"/>
  <c r="S534" i="1"/>
  <c r="T534" i="1"/>
  <c r="U534" i="1"/>
  <c r="Q535" i="1"/>
  <c r="R535" i="1"/>
  <c r="S535" i="1"/>
  <c r="T535" i="1"/>
  <c r="U535" i="1"/>
  <c r="Q536" i="1"/>
  <c r="R536" i="1"/>
  <c r="S536" i="1"/>
  <c r="T536" i="1"/>
  <c r="U536" i="1"/>
  <c r="Q537" i="1"/>
  <c r="R537" i="1"/>
  <c r="S537" i="1"/>
  <c r="T537" i="1"/>
  <c r="U537" i="1"/>
  <c r="Q538" i="1"/>
  <c r="R538" i="1"/>
  <c r="S538" i="1"/>
  <c r="T538" i="1"/>
  <c r="U538" i="1"/>
  <c r="Q539" i="1"/>
  <c r="R539" i="1"/>
  <c r="S539" i="1"/>
  <c r="T539" i="1"/>
  <c r="U539" i="1"/>
  <c r="Q540" i="1"/>
  <c r="R540" i="1"/>
  <c r="S540" i="1"/>
  <c r="T540" i="1"/>
  <c r="U540" i="1"/>
  <c r="Q541" i="1"/>
  <c r="R541" i="1"/>
  <c r="S541" i="1"/>
  <c r="T541" i="1"/>
  <c r="U541" i="1"/>
  <c r="Q542" i="1"/>
  <c r="R542" i="1"/>
  <c r="S542" i="1"/>
  <c r="T542" i="1"/>
  <c r="U542" i="1"/>
  <c r="Q543" i="1"/>
  <c r="R543" i="1"/>
  <c r="S543" i="1"/>
  <c r="T543" i="1"/>
  <c r="U543" i="1"/>
  <c r="Q544" i="1"/>
  <c r="R544" i="1"/>
  <c r="S544" i="1"/>
  <c r="T544" i="1"/>
  <c r="U544" i="1"/>
  <c r="Q545" i="1"/>
  <c r="R545" i="1"/>
  <c r="S545" i="1"/>
  <c r="T545" i="1"/>
  <c r="U545" i="1"/>
  <c r="Q546" i="1"/>
  <c r="R546" i="1"/>
  <c r="S546" i="1"/>
  <c r="T546" i="1"/>
  <c r="U546" i="1"/>
  <c r="Q547" i="1"/>
  <c r="R547" i="1"/>
  <c r="S547" i="1"/>
  <c r="T547" i="1"/>
  <c r="U547" i="1"/>
  <c r="Q548" i="1"/>
  <c r="R548" i="1"/>
  <c r="S548" i="1"/>
  <c r="T548" i="1"/>
  <c r="U548" i="1"/>
  <c r="Q549" i="1"/>
  <c r="R549" i="1"/>
  <c r="S549" i="1"/>
  <c r="T549" i="1"/>
  <c r="U549" i="1"/>
  <c r="Q550" i="1"/>
  <c r="R550" i="1"/>
  <c r="S550" i="1"/>
  <c r="T550" i="1"/>
  <c r="U550" i="1"/>
  <c r="Q551" i="1"/>
  <c r="R551" i="1"/>
  <c r="S551" i="1"/>
  <c r="T551" i="1"/>
  <c r="U551" i="1"/>
  <c r="Q552" i="1"/>
  <c r="R552" i="1"/>
  <c r="S552" i="1"/>
  <c r="T552" i="1"/>
  <c r="U552" i="1"/>
  <c r="Q553" i="1"/>
  <c r="R553" i="1"/>
  <c r="S553" i="1"/>
  <c r="T553" i="1"/>
  <c r="U553" i="1"/>
  <c r="Q554" i="1"/>
  <c r="R554" i="1"/>
  <c r="S554" i="1"/>
  <c r="T554" i="1"/>
  <c r="U554" i="1"/>
  <c r="Q555" i="1"/>
  <c r="R555" i="1"/>
  <c r="S555" i="1"/>
  <c r="T555" i="1"/>
  <c r="U555" i="1"/>
  <c r="Q556" i="1"/>
  <c r="R556" i="1"/>
  <c r="S556" i="1"/>
  <c r="T556" i="1"/>
  <c r="U556" i="1"/>
  <c r="Q557" i="1"/>
  <c r="R557" i="1"/>
  <c r="S557" i="1"/>
  <c r="T557" i="1"/>
  <c r="U557" i="1"/>
  <c r="Q558" i="1"/>
  <c r="R558" i="1"/>
  <c r="S558" i="1"/>
  <c r="T558" i="1"/>
  <c r="U558" i="1"/>
  <c r="Q559" i="1"/>
  <c r="R559" i="1"/>
  <c r="S559" i="1"/>
  <c r="T559" i="1"/>
  <c r="U559" i="1"/>
  <c r="Q560" i="1"/>
  <c r="R560" i="1"/>
  <c r="S560" i="1"/>
  <c r="T560" i="1"/>
  <c r="U560" i="1"/>
  <c r="Q561" i="1"/>
  <c r="R561" i="1"/>
  <c r="S561" i="1"/>
  <c r="T561" i="1"/>
  <c r="U561" i="1"/>
  <c r="Q562" i="1"/>
  <c r="R562" i="1"/>
  <c r="S562" i="1"/>
  <c r="T562" i="1"/>
  <c r="U562" i="1"/>
  <c r="Q563" i="1"/>
  <c r="R563" i="1"/>
  <c r="S563" i="1"/>
  <c r="T563" i="1"/>
  <c r="U563" i="1"/>
  <c r="Q564" i="1"/>
  <c r="R564" i="1"/>
  <c r="S564" i="1"/>
  <c r="T564" i="1"/>
  <c r="U564" i="1"/>
  <c r="Q565" i="1"/>
  <c r="R565" i="1"/>
  <c r="S565" i="1"/>
  <c r="T565" i="1"/>
  <c r="U565" i="1"/>
  <c r="Q566" i="1"/>
  <c r="R566" i="1"/>
  <c r="S566" i="1"/>
  <c r="T566" i="1"/>
  <c r="U566" i="1"/>
  <c r="Q567" i="1"/>
  <c r="R567" i="1"/>
  <c r="S567" i="1"/>
  <c r="T567" i="1"/>
  <c r="U567" i="1"/>
  <c r="Q568" i="1"/>
  <c r="R568" i="1"/>
  <c r="S568" i="1"/>
  <c r="T568" i="1"/>
  <c r="U568" i="1"/>
  <c r="Q569" i="1"/>
  <c r="R569" i="1"/>
  <c r="S569" i="1"/>
  <c r="T569" i="1"/>
  <c r="U569" i="1"/>
  <c r="Q570" i="1"/>
  <c r="R570" i="1"/>
  <c r="S570" i="1"/>
  <c r="T570" i="1"/>
  <c r="U570" i="1"/>
  <c r="Q571" i="1"/>
  <c r="R571" i="1"/>
  <c r="S571" i="1"/>
  <c r="T571" i="1"/>
  <c r="U571" i="1"/>
  <c r="Q572" i="1"/>
  <c r="R572" i="1"/>
  <c r="S572" i="1"/>
  <c r="T572" i="1"/>
  <c r="U572" i="1"/>
  <c r="Q573" i="1"/>
  <c r="R573" i="1"/>
  <c r="S573" i="1"/>
  <c r="T573" i="1"/>
  <c r="U573" i="1"/>
  <c r="Q574" i="1"/>
  <c r="R574" i="1"/>
  <c r="S574" i="1"/>
  <c r="T574" i="1"/>
  <c r="U574" i="1"/>
  <c r="Q575" i="1"/>
  <c r="R575" i="1"/>
  <c r="S575" i="1"/>
  <c r="T575" i="1"/>
  <c r="U575" i="1"/>
  <c r="Q576" i="1"/>
  <c r="R576" i="1"/>
  <c r="S576" i="1"/>
  <c r="T576" i="1"/>
  <c r="U576" i="1"/>
  <c r="Q577" i="1"/>
  <c r="R577" i="1"/>
  <c r="S577" i="1"/>
  <c r="T577" i="1"/>
  <c r="U577" i="1"/>
  <c r="Q578" i="1"/>
  <c r="R578" i="1"/>
  <c r="S578" i="1"/>
  <c r="T578" i="1"/>
  <c r="U578" i="1"/>
  <c r="Q579" i="1"/>
  <c r="R579" i="1"/>
  <c r="S579" i="1"/>
  <c r="T579" i="1"/>
  <c r="U579" i="1"/>
  <c r="Q580" i="1"/>
  <c r="R580" i="1"/>
  <c r="S580" i="1"/>
  <c r="T580" i="1"/>
  <c r="U580" i="1"/>
  <c r="Q581" i="1"/>
  <c r="R581" i="1"/>
  <c r="S581" i="1"/>
  <c r="T581" i="1"/>
  <c r="U581" i="1"/>
  <c r="Q582" i="1"/>
  <c r="R582" i="1"/>
  <c r="S582" i="1"/>
  <c r="T582" i="1"/>
  <c r="U582" i="1"/>
  <c r="Q583" i="1"/>
  <c r="R583" i="1"/>
  <c r="S583" i="1"/>
  <c r="T583" i="1"/>
  <c r="U583" i="1"/>
  <c r="Q584" i="1"/>
  <c r="R584" i="1"/>
  <c r="S584" i="1"/>
  <c r="T584" i="1"/>
  <c r="U584" i="1"/>
  <c r="Q585" i="1"/>
  <c r="R585" i="1"/>
  <c r="S585" i="1"/>
  <c r="T585" i="1"/>
  <c r="U585" i="1"/>
  <c r="Q586" i="1"/>
  <c r="R586" i="1"/>
  <c r="S586" i="1"/>
  <c r="T586" i="1"/>
  <c r="U586" i="1"/>
  <c r="Q587" i="1"/>
  <c r="R587" i="1"/>
  <c r="S587" i="1"/>
  <c r="T587" i="1"/>
  <c r="U587" i="1"/>
  <c r="Q588" i="1"/>
  <c r="R588" i="1"/>
  <c r="S588" i="1"/>
  <c r="T588" i="1"/>
  <c r="U588" i="1"/>
  <c r="Q589" i="1"/>
  <c r="R589" i="1"/>
  <c r="S589" i="1"/>
  <c r="T589" i="1"/>
  <c r="U589" i="1"/>
  <c r="Q590" i="1"/>
  <c r="R590" i="1"/>
  <c r="S590" i="1"/>
  <c r="T590" i="1"/>
  <c r="U590" i="1"/>
  <c r="Q591" i="1"/>
  <c r="R591" i="1"/>
  <c r="S591" i="1"/>
  <c r="T591" i="1"/>
  <c r="U591" i="1"/>
  <c r="Q592" i="1"/>
  <c r="R592" i="1"/>
  <c r="S592" i="1"/>
  <c r="T592" i="1"/>
  <c r="U592" i="1"/>
  <c r="Q593" i="1"/>
  <c r="R593" i="1"/>
  <c r="S593" i="1"/>
  <c r="T593" i="1"/>
  <c r="U593" i="1"/>
  <c r="Q594" i="1"/>
  <c r="R594" i="1"/>
  <c r="S594" i="1"/>
  <c r="T594" i="1"/>
  <c r="U594" i="1"/>
  <c r="Q595" i="1"/>
  <c r="R595" i="1"/>
  <c r="S595" i="1"/>
  <c r="T595" i="1"/>
  <c r="U595" i="1"/>
  <c r="Q596" i="1"/>
  <c r="R596" i="1"/>
  <c r="S596" i="1"/>
  <c r="T596" i="1"/>
  <c r="U596" i="1"/>
  <c r="Q597" i="1"/>
  <c r="R597" i="1"/>
  <c r="S597" i="1"/>
  <c r="T597" i="1"/>
  <c r="U597" i="1"/>
  <c r="Q598" i="1"/>
  <c r="R598" i="1"/>
  <c r="S598" i="1"/>
  <c r="T598" i="1"/>
  <c r="U598" i="1"/>
  <c r="Q599" i="1"/>
  <c r="R599" i="1"/>
  <c r="S599" i="1"/>
  <c r="T599" i="1"/>
  <c r="U599" i="1"/>
  <c r="Q600" i="1"/>
  <c r="R600" i="1"/>
  <c r="S600" i="1"/>
  <c r="T600" i="1"/>
  <c r="U600" i="1"/>
  <c r="Q601" i="1"/>
  <c r="R601" i="1"/>
  <c r="S601" i="1"/>
  <c r="T601" i="1"/>
  <c r="U601" i="1"/>
  <c r="Q602" i="1"/>
  <c r="R602" i="1"/>
  <c r="S602" i="1"/>
  <c r="T602" i="1"/>
  <c r="U602" i="1"/>
  <c r="Q603" i="1"/>
  <c r="R603" i="1"/>
  <c r="S603" i="1"/>
  <c r="T603" i="1"/>
  <c r="U603" i="1"/>
  <c r="Q604" i="1"/>
  <c r="R604" i="1"/>
  <c r="S604" i="1"/>
  <c r="T604" i="1"/>
  <c r="U604" i="1"/>
  <c r="Q605" i="1"/>
  <c r="R605" i="1"/>
  <c r="S605" i="1"/>
  <c r="T605" i="1"/>
  <c r="U605" i="1"/>
  <c r="Q606" i="1"/>
  <c r="R606" i="1"/>
  <c r="S606" i="1"/>
  <c r="T606" i="1"/>
  <c r="U606" i="1"/>
  <c r="Q607" i="1"/>
  <c r="R607" i="1"/>
  <c r="S607" i="1"/>
  <c r="T607" i="1"/>
  <c r="U607" i="1"/>
  <c r="Q608" i="1"/>
  <c r="R608" i="1"/>
  <c r="S608" i="1"/>
  <c r="T608" i="1"/>
  <c r="U608" i="1"/>
  <c r="Q609" i="1"/>
  <c r="R609" i="1"/>
  <c r="S609" i="1"/>
  <c r="T609" i="1"/>
  <c r="U609" i="1"/>
  <c r="Q610" i="1"/>
  <c r="R610" i="1"/>
  <c r="S610" i="1"/>
  <c r="T610" i="1"/>
  <c r="U610" i="1"/>
  <c r="Q611" i="1"/>
  <c r="R611" i="1"/>
  <c r="S611" i="1"/>
  <c r="T611" i="1"/>
  <c r="U611" i="1"/>
  <c r="Q612" i="1"/>
  <c r="R612" i="1"/>
  <c r="S612" i="1"/>
  <c r="T612" i="1"/>
  <c r="U612" i="1"/>
  <c r="Q613" i="1"/>
  <c r="R613" i="1"/>
  <c r="S613" i="1"/>
  <c r="T613" i="1"/>
  <c r="U613" i="1"/>
  <c r="Q614" i="1"/>
  <c r="R614" i="1"/>
  <c r="S614" i="1"/>
  <c r="T614" i="1"/>
  <c r="U614" i="1"/>
  <c r="Q615" i="1"/>
  <c r="R615" i="1"/>
  <c r="S615" i="1"/>
  <c r="T615" i="1"/>
  <c r="U615" i="1"/>
  <c r="Q616" i="1"/>
  <c r="R616" i="1"/>
  <c r="S616" i="1"/>
  <c r="T616" i="1"/>
  <c r="U616" i="1"/>
  <c r="Q617" i="1"/>
  <c r="R617" i="1"/>
  <c r="S617" i="1"/>
  <c r="T617" i="1"/>
  <c r="U617" i="1"/>
  <c r="Q618" i="1"/>
  <c r="R618" i="1"/>
  <c r="S618" i="1"/>
  <c r="T618" i="1"/>
  <c r="U618" i="1"/>
  <c r="Q619" i="1"/>
  <c r="R619" i="1"/>
  <c r="S619" i="1"/>
  <c r="T619" i="1"/>
  <c r="U619" i="1"/>
  <c r="Q620" i="1"/>
  <c r="R620" i="1"/>
  <c r="S620" i="1"/>
  <c r="T620" i="1"/>
  <c r="U620" i="1"/>
  <c r="Q621" i="1"/>
  <c r="R621" i="1"/>
  <c r="S621" i="1"/>
  <c r="T621" i="1"/>
  <c r="U621" i="1"/>
  <c r="Q622" i="1"/>
  <c r="R622" i="1"/>
  <c r="S622" i="1"/>
  <c r="T622" i="1"/>
  <c r="U622" i="1"/>
  <c r="Q623" i="1"/>
  <c r="R623" i="1"/>
  <c r="S623" i="1"/>
  <c r="T623" i="1"/>
  <c r="U623" i="1"/>
  <c r="Q624" i="1"/>
  <c r="R624" i="1"/>
  <c r="S624" i="1"/>
  <c r="T624" i="1"/>
  <c r="U624" i="1"/>
  <c r="Q625" i="1"/>
  <c r="R625" i="1"/>
  <c r="S625" i="1"/>
  <c r="T625" i="1"/>
  <c r="U625" i="1"/>
  <c r="Q626" i="1"/>
  <c r="R626" i="1"/>
  <c r="S626" i="1"/>
  <c r="T626" i="1"/>
  <c r="U626" i="1"/>
  <c r="Q627" i="1"/>
  <c r="R627" i="1"/>
  <c r="S627" i="1"/>
  <c r="T627" i="1"/>
  <c r="U627" i="1"/>
  <c r="Q628" i="1"/>
  <c r="R628" i="1"/>
  <c r="S628" i="1"/>
  <c r="T628" i="1"/>
  <c r="U628" i="1"/>
  <c r="Q629" i="1"/>
  <c r="R629" i="1"/>
  <c r="S629" i="1"/>
  <c r="T629" i="1"/>
  <c r="U629" i="1"/>
  <c r="Q630" i="1"/>
  <c r="R630" i="1"/>
  <c r="S630" i="1"/>
  <c r="T630" i="1"/>
  <c r="U630" i="1"/>
  <c r="Q631" i="1"/>
  <c r="R631" i="1"/>
  <c r="S631" i="1"/>
  <c r="T631" i="1"/>
  <c r="U631" i="1"/>
  <c r="Q632" i="1"/>
  <c r="R632" i="1"/>
  <c r="S632" i="1"/>
  <c r="T632" i="1"/>
  <c r="U632" i="1"/>
  <c r="Q633" i="1"/>
  <c r="R633" i="1"/>
  <c r="S633" i="1"/>
  <c r="T633" i="1"/>
  <c r="U633" i="1"/>
  <c r="Q634" i="1"/>
  <c r="R634" i="1"/>
  <c r="S634" i="1"/>
  <c r="T634" i="1"/>
  <c r="U634" i="1"/>
  <c r="Q635" i="1"/>
  <c r="R635" i="1"/>
  <c r="S635" i="1"/>
  <c r="T635" i="1"/>
  <c r="U635" i="1"/>
  <c r="Q636" i="1"/>
  <c r="R636" i="1"/>
  <c r="S636" i="1"/>
  <c r="T636" i="1"/>
  <c r="U636" i="1"/>
  <c r="Q637" i="1"/>
  <c r="R637" i="1"/>
  <c r="S637" i="1"/>
  <c r="T637" i="1"/>
  <c r="U637" i="1"/>
  <c r="Q638" i="1"/>
  <c r="R638" i="1"/>
  <c r="S638" i="1"/>
  <c r="T638" i="1"/>
  <c r="U638" i="1"/>
  <c r="Q639" i="1"/>
  <c r="R639" i="1"/>
  <c r="S639" i="1"/>
  <c r="T639" i="1"/>
  <c r="U639" i="1"/>
  <c r="Q640" i="1"/>
  <c r="R640" i="1"/>
  <c r="S640" i="1"/>
  <c r="T640" i="1"/>
  <c r="U640" i="1"/>
  <c r="Q641" i="1"/>
  <c r="R641" i="1"/>
  <c r="S641" i="1"/>
  <c r="T641" i="1"/>
  <c r="U641" i="1"/>
  <c r="Q642" i="1"/>
  <c r="R642" i="1"/>
  <c r="S642" i="1"/>
  <c r="T642" i="1"/>
  <c r="U642" i="1"/>
  <c r="Q643" i="1"/>
  <c r="R643" i="1"/>
  <c r="S643" i="1"/>
  <c r="T643" i="1"/>
  <c r="U643" i="1"/>
  <c r="Q644" i="1"/>
  <c r="R644" i="1"/>
  <c r="S644" i="1"/>
  <c r="T644" i="1"/>
  <c r="U644" i="1"/>
  <c r="Q645" i="1"/>
  <c r="R645" i="1"/>
  <c r="S645" i="1"/>
  <c r="T645" i="1"/>
  <c r="U645" i="1"/>
  <c r="Q646" i="1"/>
  <c r="R646" i="1"/>
  <c r="S646" i="1"/>
  <c r="T646" i="1"/>
  <c r="U646" i="1"/>
  <c r="Q647" i="1"/>
  <c r="R647" i="1"/>
  <c r="S647" i="1"/>
  <c r="T647" i="1"/>
  <c r="U647" i="1"/>
  <c r="Q648" i="1"/>
  <c r="R648" i="1"/>
  <c r="S648" i="1"/>
  <c r="T648" i="1"/>
  <c r="U648" i="1"/>
  <c r="Q649" i="1"/>
  <c r="R649" i="1"/>
  <c r="S649" i="1"/>
  <c r="T649" i="1"/>
  <c r="U649" i="1"/>
  <c r="Q650" i="1"/>
  <c r="R650" i="1"/>
  <c r="S650" i="1"/>
  <c r="T650" i="1"/>
  <c r="U650" i="1"/>
  <c r="Q651" i="1"/>
  <c r="R651" i="1"/>
  <c r="S651" i="1"/>
  <c r="T651" i="1"/>
  <c r="U651" i="1"/>
  <c r="Q652" i="1"/>
  <c r="R652" i="1"/>
  <c r="S652" i="1"/>
  <c r="T652" i="1"/>
  <c r="U652" i="1"/>
  <c r="Q653" i="1"/>
  <c r="R653" i="1"/>
  <c r="S653" i="1"/>
  <c r="T653" i="1"/>
  <c r="U653" i="1"/>
  <c r="Q654" i="1"/>
  <c r="R654" i="1"/>
  <c r="S654" i="1"/>
  <c r="T654" i="1"/>
  <c r="U654" i="1"/>
  <c r="Q655" i="1"/>
  <c r="R655" i="1"/>
  <c r="S655" i="1"/>
  <c r="T655" i="1"/>
  <c r="U655" i="1"/>
  <c r="Q656" i="1"/>
  <c r="R656" i="1"/>
  <c r="S656" i="1"/>
  <c r="T656" i="1"/>
  <c r="U656" i="1"/>
  <c r="Q657" i="1"/>
  <c r="R657" i="1"/>
  <c r="S657" i="1"/>
  <c r="T657" i="1"/>
  <c r="U657" i="1"/>
  <c r="Q658" i="1"/>
  <c r="R658" i="1"/>
  <c r="S658" i="1"/>
  <c r="T658" i="1"/>
  <c r="U658" i="1"/>
  <c r="Q659" i="1"/>
  <c r="R659" i="1"/>
  <c r="S659" i="1"/>
  <c r="T659" i="1"/>
  <c r="U659" i="1"/>
  <c r="Q660" i="1"/>
  <c r="R660" i="1"/>
  <c r="S660" i="1"/>
  <c r="T660" i="1"/>
  <c r="U660" i="1"/>
  <c r="Q661" i="1"/>
  <c r="R661" i="1"/>
  <c r="S661" i="1"/>
  <c r="T661" i="1"/>
  <c r="U661" i="1"/>
  <c r="Q662" i="1"/>
  <c r="R662" i="1"/>
  <c r="S662" i="1"/>
  <c r="T662" i="1"/>
  <c r="U662" i="1"/>
  <c r="Q663" i="1"/>
  <c r="R663" i="1"/>
  <c r="S663" i="1"/>
  <c r="T663" i="1"/>
  <c r="U663" i="1"/>
  <c r="Q664" i="1"/>
  <c r="R664" i="1"/>
  <c r="S664" i="1"/>
  <c r="T664" i="1"/>
  <c r="U664" i="1"/>
  <c r="Q665" i="1"/>
  <c r="R665" i="1"/>
  <c r="S665" i="1"/>
  <c r="T665" i="1"/>
  <c r="U665" i="1"/>
  <c r="Q666" i="1"/>
  <c r="R666" i="1"/>
  <c r="S666" i="1"/>
  <c r="T666" i="1"/>
  <c r="U666" i="1"/>
  <c r="Q667" i="1"/>
  <c r="R667" i="1"/>
  <c r="S667" i="1"/>
  <c r="T667" i="1"/>
  <c r="U667" i="1"/>
  <c r="Q668" i="1"/>
  <c r="R668" i="1"/>
  <c r="S668" i="1"/>
  <c r="T668" i="1"/>
  <c r="U668" i="1"/>
  <c r="Q669" i="1"/>
  <c r="R669" i="1"/>
  <c r="S669" i="1"/>
  <c r="T669" i="1"/>
  <c r="U669" i="1"/>
  <c r="Q670" i="1"/>
  <c r="R670" i="1"/>
  <c r="S670" i="1"/>
  <c r="T670" i="1"/>
  <c r="U670" i="1"/>
  <c r="Q671" i="1"/>
  <c r="R671" i="1"/>
  <c r="S671" i="1"/>
  <c r="T671" i="1"/>
  <c r="U671" i="1"/>
  <c r="Q672" i="1"/>
  <c r="R672" i="1"/>
  <c r="S672" i="1"/>
  <c r="T672" i="1"/>
  <c r="U672" i="1"/>
  <c r="Q673" i="1"/>
  <c r="R673" i="1"/>
  <c r="S673" i="1"/>
  <c r="T673" i="1"/>
  <c r="U673" i="1"/>
  <c r="Q674" i="1"/>
  <c r="R674" i="1"/>
  <c r="S674" i="1"/>
  <c r="T674" i="1"/>
  <c r="U674" i="1"/>
  <c r="Q675" i="1"/>
  <c r="R675" i="1"/>
  <c r="S675" i="1"/>
  <c r="T675" i="1"/>
  <c r="U675" i="1"/>
  <c r="Q676" i="1"/>
  <c r="R676" i="1"/>
  <c r="S676" i="1"/>
  <c r="T676" i="1"/>
  <c r="U676" i="1"/>
  <c r="Q677" i="1"/>
  <c r="R677" i="1"/>
  <c r="S677" i="1"/>
  <c r="T677" i="1"/>
  <c r="U677" i="1"/>
  <c r="Q678" i="1"/>
  <c r="R678" i="1"/>
  <c r="S678" i="1"/>
  <c r="T678" i="1"/>
  <c r="U678" i="1"/>
  <c r="Q679" i="1"/>
  <c r="R679" i="1"/>
  <c r="S679" i="1"/>
  <c r="T679" i="1"/>
  <c r="U679" i="1"/>
  <c r="Q680" i="1"/>
  <c r="R680" i="1"/>
  <c r="S680" i="1"/>
  <c r="T680" i="1"/>
  <c r="U680" i="1"/>
  <c r="Q681" i="1"/>
  <c r="R681" i="1"/>
  <c r="S681" i="1"/>
  <c r="T681" i="1"/>
  <c r="U681" i="1"/>
  <c r="Q682" i="1"/>
  <c r="R682" i="1"/>
  <c r="S682" i="1"/>
  <c r="T682" i="1"/>
  <c r="U682" i="1"/>
  <c r="Q683" i="1"/>
  <c r="R683" i="1"/>
  <c r="S683" i="1"/>
  <c r="T683" i="1"/>
  <c r="U683" i="1"/>
  <c r="Q684" i="1"/>
  <c r="R684" i="1"/>
  <c r="S684" i="1"/>
  <c r="T684" i="1"/>
  <c r="U684" i="1"/>
  <c r="Q685" i="1"/>
  <c r="R685" i="1"/>
  <c r="S685" i="1"/>
  <c r="T685" i="1"/>
  <c r="U685" i="1"/>
  <c r="Q686" i="1"/>
  <c r="R686" i="1"/>
  <c r="S686" i="1"/>
  <c r="T686" i="1"/>
  <c r="U686" i="1"/>
  <c r="Q687" i="1"/>
  <c r="R687" i="1"/>
  <c r="S687" i="1"/>
  <c r="T687" i="1"/>
  <c r="U687" i="1"/>
  <c r="Q688" i="1"/>
  <c r="R688" i="1"/>
  <c r="S688" i="1"/>
  <c r="T688" i="1"/>
  <c r="U688" i="1"/>
  <c r="Q689" i="1"/>
  <c r="R689" i="1"/>
  <c r="S689" i="1"/>
  <c r="T689" i="1"/>
  <c r="U689" i="1"/>
  <c r="Q690" i="1"/>
  <c r="R690" i="1"/>
  <c r="S690" i="1"/>
  <c r="T690" i="1"/>
  <c r="U690" i="1"/>
  <c r="Q691" i="1"/>
  <c r="R691" i="1"/>
  <c r="S691" i="1"/>
  <c r="T691" i="1"/>
  <c r="U691" i="1"/>
  <c r="Q692" i="1"/>
  <c r="R692" i="1"/>
  <c r="S692" i="1"/>
  <c r="T692" i="1"/>
  <c r="U692" i="1"/>
  <c r="Q693" i="1"/>
  <c r="R693" i="1"/>
  <c r="S693" i="1"/>
  <c r="T693" i="1"/>
  <c r="U693" i="1"/>
  <c r="Q694" i="1"/>
  <c r="R694" i="1"/>
  <c r="S694" i="1"/>
  <c r="T694" i="1"/>
  <c r="U694" i="1"/>
  <c r="Q695" i="1"/>
  <c r="R695" i="1"/>
  <c r="S695" i="1"/>
  <c r="T695" i="1"/>
  <c r="U695" i="1"/>
  <c r="Q696" i="1"/>
  <c r="R696" i="1"/>
  <c r="S696" i="1"/>
  <c r="T696" i="1"/>
  <c r="U696" i="1"/>
  <c r="Q697" i="1"/>
  <c r="R697" i="1"/>
  <c r="S697" i="1"/>
  <c r="T697" i="1"/>
  <c r="U697" i="1"/>
  <c r="Q698" i="1"/>
  <c r="R698" i="1"/>
  <c r="S698" i="1"/>
  <c r="T698" i="1"/>
  <c r="U698" i="1"/>
  <c r="Q699" i="1"/>
  <c r="R699" i="1"/>
  <c r="S699" i="1"/>
  <c r="T699" i="1"/>
  <c r="U699" i="1"/>
  <c r="Q700" i="1"/>
  <c r="R700" i="1"/>
  <c r="S700" i="1"/>
  <c r="T700" i="1"/>
  <c r="U700" i="1"/>
  <c r="Q701" i="1"/>
  <c r="R701" i="1"/>
  <c r="S701" i="1"/>
  <c r="T701" i="1"/>
  <c r="U701" i="1"/>
  <c r="Q702" i="1"/>
  <c r="R702" i="1"/>
  <c r="S702" i="1"/>
  <c r="T702" i="1"/>
  <c r="U702" i="1"/>
  <c r="Q703" i="1"/>
  <c r="R703" i="1"/>
  <c r="S703" i="1"/>
  <c r="T703" i="1"/>
  <c r="U703" i="1"/>
  <c r="Q704" i="1"/>
  <c r="R704" i="1"/>
  <c r="S704" i="1"/>
  <c r="T704" i="1"/>
  <c r="U704" i="1"/>
  <c r="Q705" i="1"/>
  <c r="R705" i="1"/>
  <c r="S705" i="1"/>
  <c r="T705" i="1"/>
  <c r="U705" i="1"/>
  <c r="Q706" i="1"/>
  <c r="R706" i="1"/>
  <c r="S706" i="1"/>
  <c r="T706" i="1"/>
  <c r="U706" i="1"/>
  <c r="Q707" i="1"/>
  <c r="R707" i="1"/>
  <c r="S707" i="1"/>
  <c r="T707" i="1"/>
  <c r="U707" i="1"/>
  <c r="Q708" i="1"/>
  <c r="R708" i="1"/>
  <c r="S708" i="1"/>
  <c r="T708" i="1"/>
  <c r="U708" i="1"/>
  <c r="Q709" i="1"/>
  <c r="R709" i="1"/>
  <c r="S709" i="1"/>
  <c r="T709" i="1"/>
  <c r="U709" i="1"/>
  <c r="Q710" i="1"/>
  <c r="R710" i="1"/>
  <c r="S710" i="1"/>
  <c r="T710" i="1"/>
  <c r="U710" i="1"/>
  <c r="Q711" i="1"/>
  <c r="R711" i="1"/>
  <c r="S711" i="1"/>
  <c r="T711" i="1"/>
  <c r="U711" i="1"/>
  <c r="Q712" i="1"/>
  <c r="R712" i="1"/>
  <c r="S712" i="1"/>
  <c r="T712" i="1"/>
  <c r="U712" i="1"/>
  <c r="Q713" i="1"/>
  <c r="R713" i="1"/>
  <c r="S713" i="1"/>
  <c r="T713" i="1"/>
  <c r="U713" i="1"/>
  <c r="Q714" i="1"/>
  <c r="R714" i="1"/>
  <c r="S714" i="1"/>
  <c r="T714" i="1"/>
  <c r="U714" i="1"/>
  <c r="Q715" i="1"/>
  <c r="R715" i="1"/>
  <c r="S715" i="1"/>
  <c r="T715" i="1"/>
  <c r="U715" i="1"/>
  <c r="Q716" i="1"/>
  <c r="R716" i="1"/>
  <c r="S716" i="1"/>
  <c r="T716" i="1"/>
  <c r="U716" i="1"/>
  <c r="Q717" i="1"/>
  <c r="R717" i="1"/>
  <c r="S717" i="1"/>
  <c r="T717" i="1"/>
  <c r="U717" i="1"/>
  <c r="Q718" i="1"/>
  <c r="R718" i="1"/>
  <c r="S718" i="1"/>
  <c r="T718" i="1"/>
  <c r="U718" i="1"/>
  <c r="Q719" i="1"/>
  <c r="R719" i="1"/>
  <c r="S719" i="1"/>
  <c r="T719" i="1"/>
  <c r="U719" i="1"/>
  <c r="Q720" i="1"/>
  <c r="R720" i="1"/>
  <c r="S720" i="1"/>
  <c r="T720" i="1"/>
  <c r="U720" i="1"/>
  <c r="Q721" i="1"/>
  <c r="R721" i="1"/>
  <c r="S721" i="1"/>
  <c r="T721" i="1"/>
  <c r="U721" i="1"/>
  <c r="Q722" i="1"/>
  <c r="R722" i="1"/>
  <c r="S722" i="1"/>
  <c r="T722" i="1"/>
  <c r="U722" i="1"/>
  <c r="Q723" i="1"/>
  <c r="R723" i="1"/>
  <c r="S723" i="1"/>
  <c r="T723" i="1"/>
  <c r="U723" i="1"/>
  <c r="Q724" i="1"/>
  <c r="R724" i="1"/>
  <c r="S724" i="1"/>
  <c r="T724" i="1"/>
  <c r="U724" i="1"/>
  <c r="Q725" i="1"/>
  <c r="R725" i="1"/>
  <c r="S725" i="1"/>
  <c r="T725" i="1"/>
  <c r="U725" i="1"/>
  <c r="Q726" i="1"/>
  <c r="R726" i="1"/>
  <c r="S726" i="1"/>
  <c r="T726" i="1"/>
  <c r="U726" i="1"/>
  <c r="Q727" i="1"/>
  <c r="R727" i="1"/>
  <c r="S727" i="1"/>
  <c r="T727" i="1"/>
  <c r="U727" i="1"/>
  <c r="Q728" i="1"/>
  <c r="R728" i="1"/>
  <c r="S728" i="1"/>
  <c r="T728" i="1"/>
  <c r="U728" i="1"/>
  <c r="Q729" i="1"/>
  <c r="R729" i="1"/>
  <c r="S729" i="1"/>
  <c r="T729" i="1"/>
  <c r="U729" i="1"/>
  <c r="Q730" i="1"/>
  <c r="R730" i="1"/>
  <c r="S730" i="1"/>
  <c r="T730" i="1"/>
  <c r="U730" i="1"/>
  <c r="Q731" i="1"/>
  <c r="R731" i="1"/>
  <c r="S731" i="1"/>
  <c r="T731" i="1"/>
  <c r="U731" i="1"/>
  <c r="Q732" i="1"/>
  <c r="R732" i="1"/>
  <c r="S732" i="1"/>
  <c r="T732" i="1"/>
  <c r="U732" i="1"/>
  <c r="Q733" i="1"/>
  <c r="R733" i="1"/>
  <c r="S733" i="1"/>
  <c r="T733" i="1"/>
  <c r="U733" i="1"/>
  <c r="Q734" i="1"/>
  <c r="R734" i="1"/>
  <c r="S734" i="1"/>
  <c r="T734" i="1"/>
  <c r="U734" i="1"/>
  <c r="Q735" i="1"/>
  <c r="R735" i="1"/>
  <c r="S735" i="1"/>
  <c r="T735" i="1"/>
  <c r="U735" i="1"/>
  <c r="Q736" i="1"/>
  <c r="R736" i="1"/>
  <c r="S736" i="1"/>
  <c r="T736" i="1"/>
  <c r="U736" i="1"/>
  <c r="Q737" i="1"/>
  <c r="R737" i="1"/>
  <c r="S737" i="1"/>
  <c r="T737" i="1"/>
  <c r="U737" i="1"/>
  <c r="Q738" i="1"/>
  <c r="R738" i="1"/>
  <c r="S738" i="1"/>
  <c r="T738" i="1"/>
  <c r="U738" i="1"/>
  <c r="Q739" i="1"/>
  <c r="R739" i="1"/>
  <c r="S739" i="1"/>
  <c r="T739" i="1"/>
  <c r="U739" i="1"/>
  <c r="Q740" i="1"/>
  <c r="R740" i="1"/>
  <c r="S740" i="1"/>
  <c r="T740" i="1"/>
  <c r="U740" i="1"/>
  <c r="Q741" i="1"/>
  <c r="R741" i="1"/>
  <c r="S741" i="1"/>
  <c r="T741" i="1"/>
  <c r="U741" i="1"/>
  <c r="Q742" i="1"/>
  <c r="R742" i="1"/>
  <c r="S742" i="1"/>
  <c r="T742" i="1"/>
  <c r="U742" i="1"/>
  <c r="Q743" i="1"/>
  <c r="R743" i="1"/>
  <c r="S743" i="1"/>
  <c r="T743" i="1"/>
  <c r="U743" i="1"/>
  <c r="Q744" i="1"/>
  <c r="R744" i="1"/>
  <c r="S744" i="1"/>
  <c r="T744" i="1"/>
  <c r="U744" i="1"/>
  <c r="Q745" i="1"/>
  <c r="R745" i="1"/>
  <c r="S745" i="1"/>
  <c r="T745" i="1"/>
  <c r="U745" i="1"/>
  <c r="Q746" i="1"/>
  <c r="R746" i="1"/>
  <c r="S746" i="1"/>
  <c r="T746" i="1"/>
  <c r="U746" i="1"/>
  <c r="Q747" i="1"/>
  <c r="R747" i="1"/>
  <c r="S747" i="1"/>
  <c r="T747" i="1"/>
  <c r="U747" i="1"/>
  <c r="Q748" i="1"/>
  <c r="R748" i="1"/>
  <c r="S748" i="1"/>
  <c r="T748" i="1"/>
  <c r="U748" i="1"/>
  <c r="Q749" i="1"/>
  <c r="R749" i="1"/>
  <c r="S749" i="1"/>
  <c r="T749" i="1"/>
  <c r="U749" i="1"/>
  <c r="Q750" i="1"/>
  <c r="R750" i="1"/>
  <c r="S750" i="1"/>
  <c r="T750" i="1"/>
  <c r="U750" i="1"/>
  <c r="Q751" i="1"/>
  <c r="R751" i="1"/>
  <c r="S751" i="1"/>
  <c r="T751" i="1"/>
  <c r="U751" i="1"/>
  <c r="Q752" i="1"/>
  <c r="R752" i="1"/>
  <c r="S752" i="1"/>
  <c r="T752" i="1"/>
  <c r="U752" i="1"/>
  <c r="Q753" i="1"/>
  <c r="R753" i="1"/>
  <c r="S753" i="1"/>
  <c r="T753" i="1"/>
  <c r="U753" i="1"/>
  <c r="Q754" i="1"/>
  <c r="R754" i="1"/>
  <c r="S754" i="1"/>
  <c r="T754" i="1"/>
  <c r="U754" i="1"/>
  <c r="Q755" i="1"/>
  <c r="R755" i="1"/>
  <c r="S755" i="1"/>
  <c r="T755" i="1"/>
  <c r="U755" i="1"/>
  <c r="Q756" i="1"/>
  <c r="R756" i="1"/>
  <c r="S756" i="1"/>
  <c r="T756" i="1"/>
  <c r="U756" i="1"/>
  <c r="Q757" i="1"/>
  <c r="R757" i="1"/>
  <c r="S757" i="1"/>
  <c r="T757" i="1"/>
  <c r="U757" i="1"/>
  <c r="Q758" i="1"/>
  <c r="R758" i="1"/>
  <c r="S758" i="1"/>
  <c r="T758" i="1"/>
  <c r="U758" i="1"/>
  <c r="Q759" i="1"/>
  <c r="R759" i="1"/>
  <c r="S759" i="1"/>
  <c r="T759" i="1"/>
  <c r="U759" i="1"/>
  <c r="Q760" i="1"/>
  <c r="R760" i="1"/>
  <c r="S760" i="1"/>
  <c r="T760" i="1"/>
  <c r="U760" i="1"/>
  <c r="Q761" i="1"/>
  <c r="R761" i="1"/>
  <c r="S761" i="1"/>
  <c r="T761" i="1"/>
  <c r="U761" i="1"/>
  <c r="Q762" i="1"/>
  <c r="R762" i="1"/>
  <c r="S762" i="1"/>
  <c r="T762" i="1"/>
  <c r="U762" i="1"/>
  <c r="Q763" i="1"/>
  <c r="R763" i="1"/>
  <c r="S763" i="1"/>
  <c r="T763" i="1"/>
  <c r="U763" i="1"/>
  <c r="Q764" i="1"/>
  <c r="R764" i="1"/>
  <c r="S764" i="1"/>
  <c r="T764" i="1"/>
  <c r="U764" i="1"/>
  <c r="Q765" i="1"/>
  <c r="R765" i="1"/>
  <c r="S765" i="1"/>
  <c r="T765" i="1"/>
  <c r="U765" i="1"/>
  <c r="Q766" i="1"/>
  <c r="R766" i="1"/>
  <c r="S766" i="1"/>
  <c r="T766" i="1"/>
  <c r="U766" i="1"/>
  <c r="Q767" i="1"/>
  <c r="R767" i="1"/>
  <c r="S767" i="1"/>
  <c r="T767" i="1"/>
  <c r="U767" i="1"/>
  <c r="Q768" i="1"/>
  <c r="R768" i="1"/>
  <c r="S768" i="1"/>
  <c r="T768" i="1"/>
  <c r="U768" i="1"/>
  <c r="Q769" i="1"/>
  <c r="R769" i="1"/>
  <c r="S769" i="1"/>
  <c r="T769" i="1"/>
  <c r="U769" i="1"/>
  <c r="Q770" i="1"/>
  <c r="R770" i="1"/>
  <c r="S770" i="1"/>
  <c r="T770" i="1"/>
  <c r="U770" i="1"/>
  <c r="Q771" i="1"/>
  <c r="R771" i="1"/>
  <c r="S771" i="1"/>
  <c r="T771" i="1"/>
  <c r="U771" i="1"/>
  <c r="Q772" i="1"/>
  <c r="R772" i="1"/>
  <c r="S772" i="1"/>
  <c r="T772" i="1"/>
  <c r="U772" i="1"/>
  <c r="Q773" i="1"/>
  <c r="R773" i="1"/>
  <c r="S773" i="1"/>
  <c r="T773" i="1"/>
  <c r="U773" i="1"/>
  <c r="Q774" i="1"/>
  <c r="R774" i="1"/>
  <c r="S774" i="1"/>
  <c r="T774" i="1"/>
  <c r="U774" i="1"/>
  <c r="Q775" i="1"/>
  <c r="R775" i="1"/>
  <c r="S775" i="1"/>
  <c r="T775" i="1"/>
  <c r="U775" i="1"/>
  <c r="Q776" i="1"/>
  <c r="R776" i="1"/>
  <c r="S776" i="1"/>
  <c r="T776" i="1"/>
  <c r="U776" i="1"/>
  <c r="Q777" i="1"/>
  <c r="R777" i="1"/>
  <c r="S777" i="1"/>
  <c r="T777" i="1"/>
  <c r="U777" i="1"/>
  <c r="Q778" i="1"/>
  <c r="R778" i="1"/>
  <c r="S778" i="1"/>
  <c r="T778" i="1"/>
  <c r="U778" i="1"/>
  <c r="Q779" i="1"/>
  <c r="R779" i="1"/>
  <c r="S779" i="1"/>
  <c r="T779" i="1"/>
  <c r="U779" i="1"/>
  <c r="Q780" i="1"/>
  <c r="R780" i="1"/>
  <c r="S780" i="1"/>
  <c r="T780" i="1"/>
  <c r="U780" i="1"/>
  <c r="Q781" i="1"/>
  <c r="R781" i="1"/>
  <c r="S781" i="1"/>
  <c r="T781" i="1"/>
  <c r="U781" i="1"/>
  <c r="Q782" i="1"/>
  <c r="R782" i="1"/>
  <c r="S782" i="1"/>
  <c r="T782" i="1"/>
  <c r="U782" i="1"/>
  <c r="Q783" i="1"/>
  <c r="R783" i="1"/>
  <c r="S783" i="1"/>
  <c r="T783" i="1"/>
  <c r="U783" i="1"/>
  <c r="Q784" i="1"/>
  <c r="R784" i="1"/>
  <c r="S784" i="1"/>
  <c r="T784" i="1"/>
  <c r="U784" i="1"/>
  <c r="Q785" i="1"/>
  <c r="R785" i="1"/>
  <c r="S785" i="1"/>
  <c r="T785" i="1"/>
  <c r="U785" i="1"/>
  <c r="Q786" i="1"/>
  <c r="R786" i="1"/>
  <c r="S786" i="1"/>
  <c r="T786" i="1"/>
  <c r="U786" i="1"/>
  <c r="Q787" i="1"/>
  <c r="R787" i="1"/>
  <c r="S787" i="1"/>
  <c r="T787" i="1"/>
  <c r="U787" i="1"/>
  <c r="Q788" i="1"/>
  <c r="R788" i="1"/>
  <c r="S788" i="1"/>
  <c r="T788" i="1"/>
  <c r="U788" i="1"/>
  <c r="Q789" i="1"/>
  <c r="R789" i="1"/>
  <c r="S789" i="1"/>
  <c r="T789" i="1"/>
  <c r="U789" i="1"/>
  <c r="Q790" i="1"/>
  <c r="R790" i="1"/>
  <c r="S790" i="1"/>
  <c r="T790" i="1"/>
  <c r="U790" i="1"/>
  <c r="Q791" i="1"/>
  <c r="R791" i="1"/>
  <c r="S791" i="1"/>
  <c r="T791" i="1"/>
  <c r="U791" i="1"/>
  <c r="Q792" i="1"/>
  <c r="R792" i="1"/>
  <c r="S792" i="1"/>
  <c r="T792" i="1"/>
  <c r="U792" i="1"/>
  <c r="Q793" i="1"/>
  <c r="R793" i="1"/>
  <c r="S793" i="1"/>
  <c r="T793" i="1"/>
  <c r="U793" i="1"/>
  <c r="Q794" i="1"/>
  <c r="R794" i="1"/>
  <c r="S794" i="1"/>
  <c r="T794" i="1"/>
  <c r="U794" i="1"/>
  <c r="Q795" i="1"/>
  <c r="R795" i="1"/>
  <c r="S795" i="1"/>
  <c r="T795" i="1"/>
  <c r="U795" i="1"/>
  <c r="Q796" i="1"/>
  <c r="R796" i="1"/>
  <c r="S796" i="1"/>
  <c r="T796" i="1"/>
  <c r="U796" i="1"/>
  <c r="Q797" i="1"/>
  <c r="R797" i="1"/>
  <c r="S797" i="1"/>
  <c r="T797" i="1"/>
  <c r="U797" i="1"/>
  <c r="Q798" i="1"/>
  <c r="R798" i="1"/>
  <c r="S798" i="1"/>
  <c r="T798" i="1"/>
  <c r="U798" i="1"/>
  <c r="Q799" i="1"/>
  <c r="R799" i="1"/>
  <c r="S799" i="1"/>
  <c r="T799" i="1"/>
  <c r="U799" i="1"/>
  <c r="Q800" i="1"/>
  <c r="R800" i="1"/>
  <c r="S800" i="1"/>
  <c r="T800" i="1"/>
  <c r="U800" i="1"/>
  <c r="Q801" i="1"/>
  <c r="R801" i="1"/>
  <c r="S801" i="1"/>
  <c r="T801" i="1"/>
  <c r="U801" i="1"/>
  <c r="Q802" i="1"/>
  <c r="R802" i="1"/>
  <c r="S802" i="1"/>
  <c r="T802" i="1"/>
  <c r="U802" i="1"/>
  <c r="Q803" i="1"/>
  <c r="R803" i="1"/>
  <c r="S803" i="1"/>
  <c r="T803" i="1"/>
  <c r="U803" i="1"/>
  <c r="Q804" i="1"/>
  <c r="R804" i="1"/>
  <c r="S804" i="1"/>
  <c r="T804" i="1"/>
  <c r="U804" i="1"/>
  <c r="Q805" i="1"/>
  <c r="R805" i="1"/>
  <c r="S805" i="1"/>
  <c r="T805" i="1"/>
  <c r="U805" i="1"/>
  <c r="Q806" i="1"/>
  <c r="R806" i="1"/>
  <c r="S806" i="1"/>
  <c r="T806" i="1"/>
  <c r="U806" i="1"/>
  <c r="Q807" i="1"/>
  <c r="R807" i="1"/>
  <c r="S807" i="1"/>
  <c r="T807" i="1"/>
  <c r="U807" i="1"/>
  <c r="Q808" i="1"/>
  <c r="R808" i="1"/>
  <c r="S808" i="1"/>
  <c r="T808" i="1"/>
  <c r="U808" i="1"/>
  <c r="Q809" i="1"/>
  <c r="R809" i="1"/>
  <c r="S809" i="1"/>
  <c r="T809" i="1"/>
  <c r="U809" i="1"/>
  <c r="Q810" i="1"/>
  <c r="R810" i="1"/>
  <c r="S810" i="1"/>
  <c r="T810" i="1"/>
  <c r="U810" i="1"/>
  <c r="Q811" i="1"/>
  <c r="R811" i="1"/>
  <c r="S811" i="1"/>
  <c r="T811" i="1"/>
  <c r="U811" i="1"/>
  <c r="Q812" i="1"/>
  <c r="R812" i="1"/>
  <c r="S812" i="1"/>
  <c r="T812" i="1"/>
  <c r="U812" i="1"/>
  <c r="Q813" i="1"/>
  <c r="R813" i="1"/>
  <c r="S813" i="1"/>
  <c r="T813" i="1"/>
  <c r="U813" i="1"/>
  <c r="Q814" i="1"/>
  <c r="R814" i="1"/>
  <c r="S814" i="1"/>
  <c r="T814" i="1"/>
  <c r="U814" i="1"/>
  <c r="Q815" i="1"/>
  <c r="R815" i="1"/>
  <c r="S815" i="1"/>
  <c r="T815" i="1"/>
  <c r="U815" i="1"/>
  <c r="Q816" i="1"/>
  <c r="R816" i="1"/>
  <c r="S816" i="1"/>
  <c r="T816" i="1"/>
  <c r="U816" i="1"/>
  <c r="Q817" i="1"/>
  <c r="R817" i="1"/>
  <c r="S817" i="1"/>
  <c r="T817" i="1"/>
  <c r="U817" i="1"/>
  <c r="Q818" i="1"/>
  <c r="R818" i="1"/>
  <c r="S818" i="1"/>
  <c r="T818" i="1"/>
  <c r="U818" i="1"/>
  <c r="Q819" i="1"/>
  <c r="R819" i="1"/>
  <c r="S819" i="1"/>
  <c r="T819" i="1"/>
  <c r="U819" i="1"/>
  <c r="Q820" i="1"/>
  <c r="R820" i="1"/>
  <c r="S820" i="1"/>
  <c r="T820" i="1"/>
  <c r="U820" i="1"/>
  <c r="Q821" i="1"/>
  <c r="R821" i="1"/>
  <c r="S821" i="1"/>
  <c r="T821" i="1"/>
  <c r="U821" i="1"/>
  <c r="Q822" i="1"/>
  <c r="R822" i="1"/>
  <c r="S822" i="1"/>
  <c r="T822" i="1"/>
  <c r="U822" i="1"/>
  <c r="Q823" i="1"/>
  <c r="R823" i="1"/>
  <c r="S823" i="1"/>
  <c r="T823" i="1"/>
  <c r="U823" i="1"/>
  <c r="Q824" i="1"/>
  <c r="R824" i="1"/>
  <c r="S824" i="1"/>
  <c r="T824" i="1"/>
  <c r="U824" i="1"/>
  <c r="Q825" i="1"/>
  <c r="R825" i="1"/>
  <c r="S825" i="1"/>
  <c r="T825" i="1"/>
  <c r="U825" i="1"/>
  <c r="Q826" i="1"/>
  <c r="R826" i="1"/>
  <c r="S826" i="1"/>
  <c r="T826" i="1"/>
  <c r="U826" i="1"/>
  <c r="Q827" i="1"/>
  <c r="R827" i="1"/>
  <c r="S827" i="1"/>
  <c r="T827" i="1"/>
  <c r="U827" i="1"/>
  <c r="Q828" i="1"/>
  <c r="R828" i="1"/>
  <c r="S828" i="1"/>
  <c r="T828" i="1"/>
  <c r="U828" i="1"/>
  <c r="Q829" i="1"/>
  <c r="R829" i="1"/>
  <c r="S829" i="1"/>
  <c r="T829" i="1"/>
  <c r="U829" i="1"/>
  <c r="Q830" i="1"/>
  <c r="R830" i="1"/>
  <c r="S830" i="1"/>
  <c r="T830" i="1"/>
  <c r="U830" i="1"/>
  <c r="Q831" i="1"/>
  <c r="R831" i="1"/>
  <c r="S831" i="1"/>
  <c r="T831" i="1"/>
  <c r="U831" i="1"/>
  <c r="Q832" i="1"/>
  <c r="R832" i="1"/>
  <c r="S832" i="1"/>
  <c r="T832" i="1"/>
  <c r="U832" i="1"/>
  <c r="Q833" i="1"/>
  <c r="R833" i="1"/>
  <c r="S833" i="1"/>
  <c r="T833" i="1"/>
  <c r="U833" i="1"/>
  <c r="Q834" i="1"/>
  <c r="R834" i="1"/>
  <c r="S834" i="1"/>
  <c r="T834" i="1"/>
  <c r="U834" i="1"/>
  <c r="Q835" i="1"/>
  <c r="R835" i="1"/>
  <c r="S835" i="1"/>
  <c r="T835" i="1"/>
  <c r="U835" i="1"/>
  <c r="Q836" i="1"/>
  <c r="R836" i="1"/>
  <c r="S836" i="1"/>
  <c r="T836" i="1"/>
  <c r="U836" i="1"/>
  <c r="Q837" i="1"/>
  <c r="R837" i="1"/>
  <c r="S837" i="1"/>
  <c r="T837" i="1"/>
  <c r="U837" i="1"/>
  <c r="Q838" i="1"/>
  <c r="R838" i="1"/>
  <c r="S838" i="1"/>
  <c r="T838" i="1"/>
  <c r="U838" i="1"/>
  <c r="Q839" i="1"/>
  <c r="R839" i="1"/>
  <c r="S839" i="1"/>
  <c r="T839" i="1"/>
  <c r="U839" i="1"/>
  <c r="Q840" i="1"/>
  <c r="R840" i="1"/>
  <c r="S840" i="1"/>
  <c r="T840" i="1"/>
  <c r="U840" i="1"/>
  <c r="Q841" i="1"/>
  <c r="R841" i="1"/>
  <c r="S841" i="1"/>
  <c r="T841" i="1"/>
  <c r="U841" i="1"/>
  <c r="Q842" i="1"/>
  <c r="R842" i="1"/>
  <c r="S842" i="1"/>
  <c r="T842" i="1"/>
  <c r="U842" i="1"/>
  <c r="Q843" i="1"/>
  <c r="R843" i="1"/>
  <c r="S843" i="1"/>
  <c r="T843" i="1"/>
  <c r="U843" i="1"/>
  <c r="Q844" i="1"/>
  <c r="R844" i="1"/>
  <c r="S844" i="1"/>
  <c r="T844" i="1"/>
  <c r="U844" i="1"/>
  <c r="Q845" i="1"/>
  <c r="R845" i="1"/>
  <c r="S845" i="1"/>
  <c r="T845" i="1"/>
  <c r="U845" i="1"/>
  <c r="Q846" i="1"/>
  <c r="R846" i="1"/>
  <c r="S846" i="1"/>
  <c r="T846" i="1"/>
  <c r="U846" i="1"/>
  <c r="Q847" i="1"/>
  <c r="R847" i="1"/>
  <c r="S847" i="1"/>
  <c r="T847" i="1"/>
  <c r="U847" i="1"/>
  <c r="Q848" i="1"/>
  <c r="R848" i="1"/>
  <c r="S848" i="1"/>
  <c r="T848" i="1"/>
  <c r="U848" i="1"/>
  <c r="Q849" i="1"/>
  <c r="R849" i="1"/>
  <c r="S849" i="1"/>
  <c r="T849" i="1"/>
  <c r="U849" i="1"/>
  <c r="Q850" i="1"/>
  <c r="R850" i="1"/>
  <c r="S850" i="1"/>
  <c r="T850" i="1"/>
  <c r="U850" i="1"/>
  <c r="Q851" i="1"/>
  <c r="R851" i="1"/>
  <c r="S851" i="1"/>
  <c r="T851" i="1"/>
  <c r="U851" i="1"/>
  <c r="Q852" i="1"/>
  <c r="R852" i="1"/>
  <c r="S852" i="1"/>
  <c r="T852" i="1"/>
  <c r="U852" i="1"/>
  <c r="Q853" i="1"/>
  <c r="R853" i="1"/>
  <c r="S853" i="1"/>
  <c r="T853" i="1"/>
  <c r="U853" i="1"/>
  <c r="Q854" i="1"/>
  <c r="R854" i="1"/>
  <c r="S854" i="1"/>
  <c r="T854" i="1"/>
  <c r="U854" i="1"/>
  <c r="Q855" i="1"/>
  <c r="R855" i="1"/>
  <c r="S855" i="1"/>
  <c r="T855" i="1"/>
  <c r="U855" i="1"/>
  <c r="Q856" i="1"/>
  <c r="R856" i="1"/>
  <c r="S856" i="1"/>
  <c r="T856" i="1"/>
  <c r="U856" i="1"/>
  <c r="Q857" i="1"/>
  <c r="R857" i="1"/>
  <c r="S857" i="1"/>
  <c r="T857" i="1"/>
  <c r="U857" i="1"/>
  <c r="Q858" i="1"/>
  <c r="R858" i="1"/>
  <c r="S858" i="1"/>
  <c r="T858" i="1"/>
  <c r="U858" i="1"/>
  <c r="Q859" i="1"/>
  <c r="R859" i="1"/>
  <c r="S859" i="1"/>
  <c r="T859" i="1"/>
  <c r="U859" i="1"/>
  <c r="Q860" i="1"/>
  <c r="R860" i="1"/>
  <c r="S860" i="1"/>
  <c r="T860" i="1"/>
  <c r="U860" i="1"/>
  <c r="Q861" i="1"/>
  <c r="R861" i="1"/>
  <c r="S861" i="1"/>
  <c r="T861" i="1"/>
  <c r="U861" i="1"/>
  <c r="Q862" i="1"/>
  <c r="R862" i="1"/>
  <c r="S862" i="1"/>
  <c r="T862" i="1"/>
  <c r="U862" i="1"/>
  <c r="Q863" i="1"/>
  <c r="R863" i="1"/>
  <c r="S863" i="1"/>
  <c r="T863" i="1"/>
  <c r="U863" i="1"/>
  <c r="Q864" i="1"/>
  <c r="R864" i="1"/>
  <c r="S864" i="1"/>
  <c r="T864" i="1"/>
  <c r="U864" i="1"/>
  <c r="Q865" i="1"/>
  <c r="R865" i="1"/>
  <c r="S865" i="1"/>
  <c r="T865" i="1"/>
  <c r="U865" i="1"/>
  <c r="P8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U22" i="12"/>
  <c r="U18" i="12"/>
  <c r="O2" i="12"/>
  <c r="P2" i="1"/>
  <c r="O2" i="1"/>
  <c r="O77" i="12"/>
  <c r="P77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P3" i="12"/>
  <c r="Q3" i="12"/>
  <c r="R3" i="12"/>
  <c r="S3" i="12"/>
  <c r="T3" i="12"/>
  <c r="U3" i="12"/>
  <c r="P4" i="12"/>
  <c r="Q4" i="12"/>
  <c r="R4" i="12"/>
  <c r="S4" i="12"/>
  <c r="T4" i="12"/>
  <c r="U4" i="12"/>
  <c r="P5" i="12"/>
  <c r="Q5" i="12"/>
  <c r="R5" i="12"/>
  <c r="S5" i="12"/>
  <c r="T5" i="12"/>
  <c r="U5" i="12"/>
  <c r="P6" i="12"/>
  <c r="Q6" i="12"/>
  <c r="R6" i="12"/>
  <c r="S6" i="12"/>
  <c r="T6" i="12"/>
  <c r="U6" i="12"/>
  <c r="P7" i="12"/>
  <c r="Q7" i="12"/>
  <c r="R7" i="12"/>
  <c r="S7" i="12"/>
  <c r="T7" i="12"/>
  <c r="U7" i="12"/>
  <c r="P8" i="12"/>
  <c r="Q8" i="12"/>
  <c r="R8" i="12"/>
  <c r="S8" i="12"/>
  <c r="T8" i="12"/>
  <c r="U8" i="12"/>
  <c r="P9" i="12"/>
  <c r="Q9" i="12"/>
  <c r="R9" i="12"/>
  <c r="S9" i="12"/>
  <c r="T9" i="12"/>
  <c r="U9" i="12"/>
  <c r="P10" i="12"/>
  <c r="Q10" i="12"/>
  <c r="R10" i="12"/>
  <c r="S10" i="12"/>
  <c r="T10" i="12"/>
  <c r="U10" i="12"/>
  <c r="P11" i="12"/>
  <c r="Q11" i="12"/>
  <c r="R11" i="12"/>
  <c r="S11" i="12"/>
  <c r="T11" i="12"/>
  <c r="U11" i="12"/>
  <c r="P12" i="12"/>
  <c r="Q12" i="12"/>
  <c r="R12" i="12"/>
  <c r="S12" i="12"/>
  <c r="T12" i="12"/>
  <c r="U12" i="12"/>
  <c r="P13" i="12"/>
  <c r="Q13" i="12"/>
  <c r="R13" i="12"/>
  <c r="S13" i="12"/>
  <c r="T13" i="12"/>
  <c r="U13" i="12"/>
  <c r="P14" i="12"/>
  <c r="Q14" i="12"/>
  <c r="R14" i="12"/>
  <c r="S14" i="12"/>
  <c r="T14" i="12"/>
  <c r="U14" i="12"/>
  <c r="P15" i="12"/>
  <c r="Q15" i="12"/>
  <c r="R15" i="12"/>
  <c r="S15" i="12"/>
  <c r="T15" i="12"/>
  <c r="U15" i="12"/>
  <c r="P16" i="12"/>
  <c r="Q16" i="12"/>
  <c r="R16" i="12"/>
  <c r="S16" i="12"/>
  <c r="T16" i="12"/>
  <c r="U16" i="12"/>
  <c r="P17" i="12"/>
  <c r="Q17" i="12"/>
  <c r="R17" i="12"/>
  <c r="S17" i="12"/>
  <c r="T17" i="12"/>
  <c r="U17" i="12"/>
  <c r="P18" i="12"/>
  <c r="Q18" i="12"/>
  <c r="R18" i="12"/>
  <c r="S18" i="12"/>
  <c r="T18" i="12"/>
  <c r="P19" i="12"/>
  <c r="Q19" i="12"/>
  <c r="R19" i="12"/>
  <c r="S19" i="12"/>
  <c r="T19" i="12"/>
  <c r="U19" i="12"/>
  <c r="P20" i="12"/>
  <c r="Q20" i="12"/>
  <c r="R20" i="12"/>
  <c r="S20" i="12"/>
  <c r="T20" i="12"/>
  <c r="U20" i="12"/>
  <c r="P21" i="12"/>
  <c r="Q21" i="12"/>
  <c r="R21" i="12"/>
  <c r="S21" i="12"/>
  <c r="T21" i="12"/>
  <c r="U21" i="12"/>
  <c r="P22" i="12"/>
  <c r="Q22" i="12"/>
  <c r="R22" i="12"/>
  <c r="S22" i="12"/>
  <c r="T22" i="12"/>
  <c r="P23" i="12"/>
  <c r="Q23" i="12"/>
  <c r="R23" i="12"/>
  <c r="S23" i="12"/>
  <c r="T23" i="12"/>
  <c r="U23" i="12"/>
  <c r="P24" i="12"/>
  <c r="Q24" i="12"/>
  <c r="R24" i="12"/>
  <c r="S24" i="12"/>
  <c r="T24" i="12"/>
  <c r="U24" i="12"/>
  <c r="P25" i="12"/>
  <c r="Q25" i="12"/>
  <c r="R25" i="12"/>
  <c r="S25" i="12"/>
  <c r="T25" i="12"/>
  <c r="U25" i="12"/>
  <c r="P26" i="12"/>
  <c r="Q26" i="12"/>
  <c r="R26" i="12"/>
  <c r="S26" i="12"/>
  <c r="T26" i="12"/>
  <c r="U26" i="12"/>
  <c r="P27" i="12"/>
  <c r="Q27" i="12"/>
  <c r="R27" i="12"/>
  <c r="S27" i="12"/>
  <c r="T27" i="12"/>
  <c r="U27" i="12"/>
  <c r="P28" i="12"/>
  <c r="Q28" i="12"/>
  <c r="R28" i="12"/>
  <c r="S28" i="12"/>
  <c r="T28" i="12"/>
  <c r="U28" i="12"/>
  <c r="P29" i="12"/>
  <c r="Q29" i="12"/>
  <c r="R29" i="12"/>
  <c r="S29" i="12"/>
  <c r="T29" i="12"/>
  <c r="U29" i="12"/>
  <c r="P30" i="12"/>
  <c r="Q30" i="12"/>
  <c r="R30" i="12"/>
  <c r="S30" i="12"/>
  <c r="T30" i="12"/>
  <c r="U30" i="12"/>
  <c r="P31" i="12"/>
  <c r="Q31" i="12"/>
  <c r="R31" i="12"/>
  <c r="S31" i="12"/>
  <c r="T31" i="12"/>
  <c r="U31" i="12"/>
  <c r="P32" i="12"/>
  <c r="Q32" i="12"/>
  <c r="R32" i="12"/>
  <c r="S32" i="12"/>
  <c r="T32" i="12"/>
  <c r="U32" i="12"/>
  <c r="P33" i="12"/>
  <c r="Q33" i="12"/>
  <c r="R33" i="12"/>
  <c r="S33" i="12"/>
  <c r="T33" i="12"/>
  <c r="U33" i="12"/>
  <c r="P34" i="12"/>
  <c r="Q34" i="12"/>
  <c r="R34" i="12"/>
  <c r="S34" i="12"/>
  <c r="T34" i="12"/>
  <c r="U34" i="12"/>
  <c r="P35" i="12"/>
  <c r="Q35" i="12"/>
  <c r="R35" i="12"/>
  <c r="S35" i="12"/>
  <c r="T35" i="12"/>
  <c r="U35" i="12"/>
  <c r="P36" i="12"/>
  <c r="Q36" i="12"/>
  <c r="R36" i="12"/>
  <c r="S36" i="12"/>
  <c r="T36" i="12"/>
  <c r="U36" i="12"/>
  <c r="P37" i="12"/>
  <c r="Q37" i="12"/>
  <c r="R37" i="12"/>
  <c r="S37" i="12"/>
  <c r="T37" i="12"/>
  <c r="U37" i="12"/>
  <c r="P38" i="12"/>
  <c r="Q38" i="12"/>
  <c r="R38" i="12"/>
  <c r="S38" i="12"/>
  <c r="T38" i="12"/>
  <c r="U38" i="12"/>
  <c r="P39" i="12"/>
  <c r="Q39" i="12"/>
  <c r="R39" i="12"/>
  <c r="S39" i="12"/>
  <c r="T39" i="12"/>
  <c r="U39" i="12"/>
  <c r="P40" i="12"/>
  <c r="Q40" i="12"/>
  <c r="R40" i="12"/>
  <c r="S40" i="12"/>
  <c r="T40" i="12"/>
  <c r="U40" i="12"/>
  <c r="P41" i="12"/>
  <c r="Q41" i="12"/>
  <c r="R41" i="12"/>
  <c r="S41" i="12"/>
  <c r="T41" i="12"/>
  <c r="U41" i="12"/>
  <c r="P42" i="12"/>
  <c r="Q42" i="12"/>
  <c r="R42" i="12"/>
  <c r="S42" i="12"/>
  <c r="T42" i="12"/>
  <c r="U42" i="12"/>
  <c r="P43" i="12"/>
  <c r="Q43" i="12"/>
  <c r="R43" i="12"/>
  <c r="S43" i="12"/>
  <c r="T43" i="12"/>
  <c r="U43" i="12"/>
  <c r="P44" i="12"/>
  <c r="Q44" i="12"/>
  <c r="R44" i="12"/>
  <c r="S44" i="12"/>
  <c r="T44" i="12"/>
  <c r="U44" i="12"/>
  <c r="P45" i="12"/>
  <c r="Q45" i="12"/>
  <c r="R45" i="12"/>
  <c r="S45" i="12"/>
  <c r="T45" i="12"/>
  <c r="U45" i="12"/>
  <c r="P46" i="12"/>
  <c r="Q46" i="12"/>
  <c r="R46" i="12"/>
  <c r="S46" i="12"/>
  <c r="T46" i="12"/>
  <c r="U46" i="12"/>
  <c r="P47" i="12"/>
  <c r="Q47" i="12"/>
  <c r="R47" i="12"/>
  <c r="S47" i="12"/>
  <c r="T47" i="12"/>
  <c r="U47" i="12"/>
  <c r="P48" i="12"/>
  <c r="Q48" i="12"/>
  <c r="R48" i="12"/>
  <c r="S48" i="12"/>
  <c r="T48" i="12"/>
  <c r="U48" i="12"/>
  <c r="P49" i="12"/>
  <c r="Q49" i="12"/>
  <c r="R49" i="12"/>
  <c r="S49" i="12"/>
  <c r="T49" i="12"/>
  <c r="U49" i="12"/>
  <c r="P50" i="12"/>
  <c r="Q50" i="12"/>
  <c r="R50" i="12"/>
  <c r="S50" i="12"/>
  <c r="T50" i="12"/>
  <c r="U50" i="12"/>
  <c r="P51" i="12"/>
  <c r="Q51" i="12"/>
  <c r="R51" i="12"/>
  <c r="S51" i="12"/>
  <c r="T51" i="12"/>
  <c r="U51" i="12"/>
  <c r="P52" i="12"/>
  <c r="Q52" i="12"/>
  <c r="R52" i="12"/>
  <c r="S52" i="12"/>
  <c r="T52" i="12"/>
  <c r="U52" i="12"/>
  <c r="P53" i="12"/>
  <c r="Q53" i="12"/>
  <c r="R53" i="12"/>
  <c r="S53" i="12"/>
  <c r="T53" i="12"/>
  <c r="U53" i="12"/>
  <c r="P54" i="12"/>
  <c r="Q54" i="12"/>
  <c r="R54" i="12"/>
  <c r="S54" i="12"/>
  <c r="T54" i="12"/>
  <c r="U54" i="12"/>
  <c r="P55" i="12"/>
  <c r="Q55" i="12"/>
  <c r="R55" i="12"/>
  <c r="S55" i="12"/>
  <c r="T55" i="12"/>
  <c r="U55" i="12"/>
  <c r="P56" i="12"/>
  <c r="Q56" i="12"/>
  <c r="R56" i="12"/>
  <c r="S56" i="12"/>
  <c r="T56" i="12"/>
  <c r="U56" i="12"/>
  <c r="P57" i="12"/>
  <c r="Q57" i="12"/>
  <c r="R57" i="12"/>
  <c r="S57" i="12"/>
  <c r="T57" i="12"/>
  <c r="U57" i="12"/>
  <c r="P58" i="12"/>
  <c r="Q58" i="12"/>
  <c r="R58" i="12"/>
  <c r="S58" i="12"/>
  <c r="T58" i="12"/>
  <c r="U58" i="12"/>
  <c r="P59" i="12"/>
  <c r="Q59" i="12"/>
  <c r="R59" i="12"/>
  <c r="S59" i="12"/>
  <c r="T59" i="12"/>
  <c r="U59" i="12"/>
  <c r="P60" i="12"/>
  <c r="Q60" i="12"/>
  <c r="R60" i="12"/>
  <c r="S60" i="12"/>
  <c r="T60" i="12"/>
  <c r="U60" i="12"/>
  <c r="P61" i="12"/>
  <c r="Q61" i="12"/>
  <c r="R61" i="12"/>
  <c r="S61" i="12"/>
  <c r="T61" i="12"/>
  <c r="U61" i="12"/>
  <c r="P62" i="12"/>
  <c r="Q62" i="12"/>
  <c r="R62" i="12"/>
  <c r="S62" i="12"/>
  <c r="T62" i="12"/>
  <c r="U62" i="12"/>
  <c r="P63" i="12"/>
  <c r="Q63" i="12"/>
  <c r="R63" i="12"/>
  <c r="S63" i="12"/>
  <c r="T63" i="12"/>
  <c r="U63" i="12"/>
  <c r="P64" i="12"/>
  <c r="Q64" i="12"/>
  <c r="R64" i="12"/>
  <c r="S64" i="12"/>
  <c r="T64" i="12"/>
  <c r="U64" i="12"/>
  <c r="P65" i="12"/>
  <c r="Q65" i="12"/>
  <c r="R65" i="12"/>
  <c r="S65" i="12"/>
  <c r="T65" i="12"/>
  <c r="U65" i="12"/>
  <c r="P66" i="12"/>
  <c r="Q66" i="12"/>
  <c r="R66" i="12"/>
  <c r="S66" i="12"/>
  <c r="T66" i="12"/>
  <c r="U66" i="12"/>
  <c r="P67" i="12"/>
  <c r="Q67" i="12"/>
  <c r="R67" i="12"/>
  <c r="S67" i="12"/>
  <c r="T67" i="12"/>
  <c r="U67" i="12"/>
  <c r="P68" i="12"/>
  <c r="Q68" i="12"/>
  <c r="R68" i="12"/>
  <c r="S68" i="12"/>
  <c r="T68" i="12"/>
  <c r="U68" i="12"/>
  <c r="P69" i="12"/>
  <c r="Q69" i="12"/>
  <c r="R69" i="12"/>
  <c r="S69" i="12"/>
  <c r="T69" i="12"/>
  <c r="U69" i="12"/>
  <c r="P70" i="12"/>
  <c r="Q70" i="12"/>
  <c r="R70" i="12"/>
  <c r="S70" i="12"/>
  <c r="T70" i="12"/>
  <c r="U70" i="12"/>
  <c r="P71" i="12"/>
  <c r="Q71" i="12"/>
  <c r="R71" i="12"/>
  <c r="S71" i="12"/>
  <c r="T71" i="12"/>
  <c r="U71" i="12"/>
  <c r="P72" i="12"/>
  <c r="Q72" i="12"/>
  <c r="R72" i="12"/>
  <c r="S72" i="12"/>
  <c r="T72" i="12"/>
  <c r="U72" i="12"/>
  <c r="P73" i="12"/>
  <c r="Q73" i="12"/>
  <c r="R73" i="12"/>
  <c r="S73" i="12"/>
  <c r="T73" i="12"/>
  <c r="U73" i="12"/>
  <c r="P74" i="12"/>
  <c r="Q74" i="12"/>
  <c r="R74" i="12"/>
  <c r="S74" i="12"/>
  <c r="T74" i="12"/>
  <c r="U74" i="12"/>
  <c r="P75" i="12"/>
  <c r="Q75" i="12"/>
  <c r="R75" i="12"/>
  <c r="S75" i="12"/>
  <c r="T75" i="12"/>
  <c r="U75" i="12"/>
  <c r="P76" i="12"/>
  <c r="Q76" i="12"/>
  <c r="R76" i="12"/>
  <c r="S76" i="12"/>
  <c r="T76" i="12"/>
  <c r="U76" i="12"/>
  <c r="Q77" i="12"/>
  <c r="R77" i="12"/>
  <c r="S77" i="12"/>
  <c r="T77" i="12"/>
  <c r="U77" i="12"/>
  <c r="P78" i="12"/>
  <c r="Q78" i="12"/>
  <c r="R78" i="12"/>
  <c r="S78" i="12"/>
  <c r="T78" i="12"/>
  <c r="U78" i="12"/>
  <c r="P79" i="12"/>
  <c r="Q79" i="12"/>
  <c r="R79" i="12"/>
  <c r="S79" i="12"/>
  <c r="T79" i="12"/>
  <c r="U79" i="12"/>
  <c r="P80" i="12"/>
  <c r="Q80" i="12"/>
  <c r="R80" i="12"/>
  <c r="S80" i="12"/>
  <c r="T80" i="12"/>
  <c r="U80" i="12"/>
  <c r="P81" i="12"/>
  <c r="Q81" i="12"/>
  <c r="R81" i="12"/>
  <c r="S81" i="12"/>
  <c r="T81" i="12"/>
  <c r="U81" i="12"/>
  <c r="P82" i="12"/>
  <c r="Q82" i="12"/>
  <c r="R82" i="12"/>
  <c r="S82" i="12"/>
  <c r="T82" i="12"/>
  <c r="U82" i="12"/>
  <c r="P83" i="12"/>
  <c r="Q83" i="12"/>
  <c r="R83" i="12"/>
  <c r="S83" i="12"/>
  <c r="T83" i="12"/>
  <c r="U83" i="12"/>
  <c r="P84" i="12"/>
  <c r="Q84" i="12"/>
  <c r="R84" i="12"/>
  <c r="S84" i="12"/>
  <c r="T84" i="12"/>
  <c r="U84" i="12"/>
  <c r="P85" i="12"/>
  <c r="Q85" i="12"/>
  <c r="R85" i="12"/>
  <c r="S85" i="12"/>
  <c r="T85" i="12"/>
  <c r="U85" i="12"/>
  <c r="P86" i="12"/>
  <c r="Q86" i="12"/>
  <c r="R86" i="12"/>
  <c r="S86" i="12"/>
  <c r="T86" i="12"/>
  <c r="U86" i="12"/>
  <c r="P87" i="12"/>
  <c r="Q87" i="12"/>
  <c r="R87" i="12"/>
  <c r="S87" i="12"/>
  <c r="T87" i="12"/>
  <c r="U87" i="12"/>
  <c r="P88" i="12"/>
  <c r="Q88" i="12"/>
  <c r="R88" i="12"/>
  <c r="S88" i="12"/>
  <c r="T88" i="12"/>
  <c r="U88" i="12"/>
  <c r="P89" i="12"/>
  <c r="Q89" i="12"/>
  <c r="R89" i="12"/>
  <c r="S89" i="12"/>
  <c r="T89" i="12"/>
  <c r="U89" i="12"/>
  <c r="P90" i="12"/>
  <c r="Q90" i="12"/>
  <c r="R90" i="12"/>
  <c r="S90" i="12"/>
  <c r="T90" i="12"/>
  <c r="U90" i="12"/>
  <c r="P91" i="12"/>
  <c r="Q91" i="12"/>
  <c r="R91" i="12"/>
  <c r="S91" i="12"/>
  <c r="T91" i="12"/>
  <c r="U91" i="12"/>
  <c r="U2" i="12"/>
  <c r="T2" i="12"/>
  <c r="S2" i="12"/>
  <c r="R2" i="12"/>
  <c r="Q2" i="12"/>
  <c r="P2" i="12"/>
  <c r="U2" i="1"/>
  <c r="Q2" i="1"/>
  <c r="T2" i="1"/>
  <c r="S2" i="1"/>
  <c r="R2" i="1"/>
  <c r="V167" i="1" l="1"/>
  <c r="V816" i="1"/>
  <c r="Z816" i="1" s="1"/>
  <c r="V704" i="1"/>
  <c r="Z704" i="1" s="1"/>
  <c r="V49" i="1"/>
  <c r="Z49" i="1" s="1"/>
  <c r="V541" i="1"/>
  <c r="Z541" i="1" s="1"/>
  <c r="V815" i="1"/>
  <c r="Z815" i="1" s="1"/>
  <c r="V807" i="1"/>
  <c r="Z807" i="1" s="1"/>
  <c r="V799" i="1"/>
  <c r="Z799" i="1" s="1"/>
  <c r="V791" i="1"/>
  <c r="Z791" i="1" s="1"/>
  <c r="V783" i="1"/>
  <c r="Z783" i="1" s="1"/>
  <c r="V775" i="1"/>
  <c r="Z775" i="1" s="1"/>
  <c r="V767" i="1"/>
  <c r="Z767" i="1" s="1"/>
  <c r="V759" i="1"/>
  <c r="Z759" i="1" s="1"/>
  <c r="V751" i="1"/>
  <c r="Z751" i="1" s="1"/>
  <c r="V743" i="1"/>
  <c r="Z743" i="1" s="1"/>
  <c r="V735" i="1"/>
  <c r="Z735" i="1" s="1"/>
  <c r="V727" i="1"/>
  <c r="Z727" i="1" s="1"/>
  <c r="V719" i="1"/>
  <c r="Z719" i="1" s="1"/>
  <c r="V711" i="1"/>
  <c r="Z711" i="1" s="1"/>
  <c r="V703" i="1"/>
  <c r="Z703" i="1" s="1"/>
  <c r="V695" i="1"/>
  <c r="Z695" i="1" s="1"/>
  <c r="V687" i="1"/>
  <c r="Z687" i="1" s="1"/>
  <c r="V679" i="1"/>
  <c r="Z679" i="1" s="1"/>
  <c r="V671" i="1"/>
  <c r="Z671" i="1" s="1"/>
  <c r="V663" i="1"/>
  <c r="Z663" i="1" s="1"/>
  <c r="V655" i="1"/>
  <c r="Z655" i="1" s="1"/>
  <c r="V647" i="1"/>
  <c r="Z647" i="1" s="1"/>
  <c r="V639" i="1"/>
  <c r="Z639" i="1" s="1"/>
  <c r="V631" i="1"/>
  <c r="Z631" i="1" s="1"/>
  <c r="V623" i="1"/>
  <c r="Z623" i="1" s="1"/>
  <c r="V615" i="1"/>
  <c r="Z615" i="1" s="1"/>
  <c r="V607" i="1"/>
  <c r="Z607" i="1" s="1"/>
  <c r="V599" i="1"/>
  <c r="Z599" i="1" s="1"/>
  <c r="V591" i="1"/>
  <c r="Z591" i="1" s="1"/>
  <c r="V583" i="1"/>
  <c r="Z583" i="1" s="1"/>
  <c r="V575" i="1"/>
  <c r="Z575" i="1" s="1"/>
  <c r="V567" i="1"/>
  <c r="Z567" i="1" s="1"/>
  <c r="V551" i="1"/>
  <c r="Z551" i="1" s="1"/>
  <c r="V543" i="1"/>
  <c r="Z543" i="1" s="1"/>
  <c r="V527" i="1"/>
  <c r="Z527" i="1" s="1"/>
  <c r="V519" i="1"/>
  <c r="Z519" i="1" s="1"/>
  <c r="V511" i="1"/>
  <c r="Z511" i="1" s="1"/>
  <c r="V495" i="1"/>
  <c r="Z495" i="1" s="1"/>
  <c r="V479" i="1"/>
  <c r="Z479" i="1" s="1"/>
  <c r="V463" i="1"/>
  <c r="Z463" i="1" s="1"/>
  <c r="V447" i="1"/>
  <c r="Z447" i="1" s="1"/>
  <c r="V431" i="1"/>
  <c r="Z431" i="1" s="1"/>
  <c r="V423" i="1"/>
  <c r="Z423" i="1" s="1"/>
  <c r="V415" i="1"/>
  <c r="Z415" i="1" s="1"/>
  <c r="V399" i="1"/>
  <c r="Z399" i="1" s="1"/>
  <c r="V391" i="1"/>
  <c r="Z391" i="1" s="1"/>
  <c r="V383" i="1"/>
  <c r="Z383" i="1" s="1"/>
  <c r="V367" i="1"/>
  <c r="Z367" i="1" s="1"/>
  <c r="V359" i="1"/>
  <c r="Z359" i="1" s="1"/>
  <c r="V327" i="1"/>
  <c r="Z327" i="1" s="1"/>
  <c r="V295" i="1"/>
  <c r="Z295" i="1" s="1"/>
  <c r="V287" i="1"/>
  <c r="Z287" i="1" s="1"/>
  <c r="V271" i="1"/>
  <c r="Z271" i="1" s="1"/>
  <c r="V263" i="1"/>
  <c r="Z263" i="1" s="1"/>
  <c r="V223" i="1"/>
  <c r="Z223" i="1" s="1"/>
  <c r="V861" i="1"/>
  <c r="Z861" i="1" s="1"/>
  <c r="V204" i="1"/>
  <c r="Z204" i="1" s="1"/>
  <c r="V196" i="1"/>
  <c r="Z196" i="1" s="1"/>
  <c r="V188" i="1"/>
  <c r="Z188" i="1" s="1"/>
  <c r="V180" i="1"/>
  <c r="Z180" i="1" s="1"/>
  <c r="V172" i="1"/>
  <c r="Z172" i="1" s="1"/>
  <c r="V164" i="1"/>
  <c r="Z164" i="1" s="1"/>
  <c r="V156" i="1"/>
  <c r="Z156" i="1" s="1"/>
  <c r="V148" i="1"/>
  <c r="Z148" i="1" s="1"/>
  <c r="V140" i="1"/>
  <c r="Z140" i="1" s="1"/>
  <c r="V132" i="1"/>
  <c r="Z132" i="1" s="1"/>
  <c r="V124" i="1"/>
  <c r="Z124" i="1" s="1"/>
  <c r="V116" i="1"/>
  <c r="Z116" i="1" s="1"/>
  <c r="V108" i="1"/>
  <c r="Z108" i="1" s="1"/>
  <c r="V100" i="1"/>
  <c r="Z100" i="1" s="1"/>
  <c r="V92" i="1"/>
  <c r="Z92" i="1" s="1"/>
  <c r="V84" i="1"/>
  <c r="Z84" i="1" s="1"/>
  <c r="V76" i="1"/>
  <c r="Z76" i="1" s="1"/>
  <c r="V68" i="1"/>
  <c r="Z68" i="1" s="1"/>
  <c r="V60" i="1"/>
  <c r="Z60" i="1" s="1"/>
  <c r="V52" i="1"/>
  <c r="Z52" i="1" s="1"/>
  <c r="V44" i="1"/>
  <c r="Z44" i="1" s="1"/>
  <c r="V36" i="1"/>
  <c r="Z36" i="1" s="1"/>
  <c r="V28" i="1"/>
  <c r="Z28" i="1" s="1"/>
  <c r="V91" i="1"/>
  <c r="Z91" i="1" s="1"/>
  <c r="V369" i="1"/>
  <c r="Z369" i="1" s="1"/>
  <c r="V205" i="1"/>
  <c r="Z205" i="1" s="1"/>
  <c r="V197" i="1"/>
  <c r="Z197" i="1" s="1"/>
  <c r="V189" i="1"/>
  <c r="Z189" i="1" s="1"/>
  <c r="V181" i="1"/>
  <c r="Z181" i="1" s="1"/>
  <c r="V173" i="1"/>
  <c r="Z173" i="1" s="1"/>
  <c r="V165" i="1"/>
  <c r="Z165" i="1" s="1"/>
  <c r="V157" i="1"/>
  <c r="Z157" i="1" s="1"/>
  <c r="V149" i="1"/>
  <c r="Z149" i="1" s="1"/>
  <c r="V141" i="1"/>
  <c r="Z141" i="1" s="1"/>
  <c r="V133" i="1"/>
  <c r="Z133" i="1" s="1"/>
  <c r="V125" i="1"/>
  <c r="Z125" i="1" s="1"/>
  <c r="V117" i="1"/>
  <c r="Z117" i="1" s="1"/>
  <c r="V109" i="1"/>
  <c r="Z109" i="1" s="1"/>
  <c r="V101" i="1"/>
  <c r="Z101" i="1" s="1"/>
  <c r="V93" i="1"/>
  <c r="Z93" i="1" s="1"/>
  <c r="V85" i="1"/>
  <c r="Z85" i="1" s="1"/>
  <c r="V77" i="1"/>
  <c r="Z77" i="1" s="1"/>
  <c r="V69" i="1"/>
  <c r="Z69" i="1" s="1"/>
  <c r="V61" i="1"/>
  <c r="Z61" i="1" s="1"/>
  <c r="V53" i="1"/>
  <c r="Z53" i="1" s="1"/>
  <c r="V20" i="1"/>
  <c r="Z20" i="1" s="1"/>
  <c r="V12" i="1"/>
  <c r="Z12" i="1" s="1"/>
  <c r="V4" i="1"/>
  <c r="Z4" i="1" s="1"/>
  <c r="V842" i="1"/>
  <c r="Z842" i="1" s="1"/>
  <c r="V834" i="1"/>
  <c r="Z834" i="1" s="1"/>
  <c r="V826" i="1"/>
  <c r="Z826" i="1" s="1"/>
  <c r="V818" i="1"/>
  <c r="Z818" i="1" s="1"/>
  <c r="V810" i="1"/>
  <c r="Z810" i="1" s="1"/>
  <c r="V802" i="1"/>
  <c r="Z802" i="1" s="1"/>
  <c r="V794" i="1"/>
  <c r="Z794" i="1" s="1"/>
  <c r="V786" i="1"/>
  <c r="Z786" i="1" s="1"/>
  <c r="V778" i="1"/>
  <c r="Z778" i="1" s="1"/>
  <c r="V770" i="1"/>
  <c r="Z770" i="1" s="1"/>
  <c r="V762" i="1"/>
  <c r="Z762" i="1" s="1"/>
  <c r="V754" i="1"/>
  <c r="Z754" i="1" s="1"/>
  <c r="V746" i="1"/>
  <c r="Z746" i="1" s="1"/>
  <c r="V738" i="1"/>
  <c r="Z738" i="1" s="1"/>
  <c r="V730" i="1"/>
  <c r="Z730" i="1" s="1"/>
  <c r="V722" i="1"/>
  <c r="Z722" i="1" s="1"/>
  <c r="V714" i="1"/>
  <c r="Z714" i="1" s="1"/>
  <c r="V706" i="1"/>
  <c r="Z706" i="1" s="1"/>
  <c r="V698" i="1"/>
  <c r="Z698" i="1" s="1"/>
  <c r="V690" i="1"/>
  <c r="Z690" i="1" s="1"/>
  <c r="V682" i="1"/>
  <c r="Z682" i="1" s="1"/>
  <c r="V674" i="1"/>
  <c r="Z674" i="1" s="1"/>
  <c r="V666" i="1"/>
  <c r="Z666" i="1" s="1"/>
  <c r="V658" i="1"/>
  <c r="Z658" i="1" s="1"/>
  <c r="V650" i="1"/>
  <c r="Z650" i="1" s="1"/>
  <c r="V642" i="1"/>
  <c r="Z642" i="1" s="1"/>
  <c r="V634" i="1"/>
  <c r="Z634" i="1" s="1"/>
  <c r="V626" i="1"/>
  <c r="Z626" i="1" s="1"/>
  <c r="V618" i="1"/>
  <c r="Z618" i="1" s="1"/>
  <c r="V610" i="1"/>
  <c r="Z610" i="1" s="1"/>
  <c r="V602" i="1"/>
  <c r="Z602" i="1" s="1"/>
  <c r="V594" i="1"/>
  <c r="Z594" i="1" s="1"/>
  <c r="V586" i="1"/>
  <c r="Z586" i="1" s="1"/>
  <c r="V578" i="1"/>
  <c r="Z578" i="1" s="1"/>
  <c r="V570" i="1"/>
  <c r="Z570" i="1" s="1"/>
  <c r="V562" i="1"/>
  <c r="Z562" i="1" s="1"/>
  <c r="V554" i="1"/>
  <c r="Z554" i="1" s="1"/>
  <c r="V546" i="1"/>
  <c r="Z546" i="1" s="1"/>
  <c r="V538" i="1"/>
  <c r="Z538" i="1" s="1"/>
  <c r="V530" i="1"/>
  <c r="Z530" i="1" s="1"/>
  <c r="V522" i="1"/>
  <c r="Z522" i="1" s="1"/>
  <c r="V514" i="1"/>
  <c r="Z514" i="1" s="1"/>
  <c r="V506" i="1"/>
  <c r="Z506" i="1" s="1"/>
  <c r="V498" i="1"/>
  <c r="Z498" i="1" s="1"/>
  <c r="V490" i="1"/>
  <c r="Z490" i="1" s="1"/>
  <c r="V482" i="1"/>
  <c r="Z482" i="1" s="1"/>
  <c r="V474" i="1"/>
  <c r="Z474" i="1" s="1"/>
  <c r="V466" i="1"/>
  <c r="Z466" i="1" s="1"/>
  <c r="V458" i="1"/>
  <c r="Z458" i="1" s="1"/>
  <c r="V450" i="1"/>
  <c r="Z450" i="1" s="1"/>
  <c r="V442" i="1"/>
  <c r="Z442" i="1" s="1"/>
  <c r="V434" i="1"/>
  <c r="Z434" i="1" s="1"/>
  <c r="V426" i="1"/>
  <c r="Z426" i="1" s="1"/>
  <c r="V418" i="1"/>
  <c r="Z418" i="1" s="1"/>
  <c r="V410" i="1"/>
  <c r="Z410" i="1" s="1"/>
  <c r="V402" i="1"/>
  <c r="Z402" i="1" s="1"/>
  <c r="V394" i="1"/>
  <c r="Z394" i="1" s="1"/>
  <c r="V386" i="1"/>
  <c r="Z386" i="1" s="1"/>
  <c r="V378" i="1"/>
  <c r="Z378" i="1" s="1"/>
  <c r="V370" i="1"/>
  <c r="Z370" i="1" s="1"/>
  <c r="V362" i="1"/>
  <c r="Z362" i="1" s="1"/>
  <c r="V354" i="1"/>
  <c r="Z354" i="1" s="1"/>
  <c r="V346" i="1"/>
  <c r="Z346" i="1" s="1"/>
  <c r="V338" i="1"/>
  <c r="Z338" i="1" s="1"/>
  <c r="V330" i="1"/>
  <c r="Z330" i="1" s="1"/>
  <c r="V322" i="1"/>
  <c r="Z322" i="1" s="1"/>
  <c r="V314" i="1"/>
  <c r="Z314" i="1" s="1"/>
  <c r="V306" i="1"/>
  <c r="Z306" i="1" s="1"/>
  <c r="V298" i="1"/>
  <c r="Z298" i="1" s="1"/>
  <c r="V290" i="1"/>
  <c r="Z290" i="1" s="1"/>
  <c r="V282" i="1"/>
  <c r="Z282" i="1" s="1"/>
  <c r="V274" i="1"/>
  <c r="Z274" i="1" s="1"/>
  <c r="V266" i="1"/>
  <c r="Z266" i="1" s="1"/>
  <c r="V258" i="1"/>
  <c r="Z258" i="1" s="1"/>
  <c r="V250" i="1"/>
  <c r="Z250" i="1" s="1"/>
  <c r="V242" i="1"/>
  <c r="Z242" i="1" s="1"/>
  <c r="V234" i="1"/>
  <c r="Z234" i="1" s="1"/>
  <c r="V226" i="1"/>
  <c r="Z226" i="1" s="1"/>
  <c r="V218" i="1"/>
  <c r="Z218" i="1" s="1"/>
  <c r="V864" i="1"/>
  <c r="Z864" i="1" s="1"/>
  <c r="V856" i="1"/>
  <c r="Z856" i="1" s="1"/>
  <c r="V641" i="1"/>
  <c r="Z641" i="1" s="1"/>
  <c r="V847" i="1"/>
  <c r="Z847" i="1" s="1"/>
  <c r="V839" i="1"/>
  <c r="Z839" i="1" s="1"/>
  <c r="V831" i="1"/>
  <c r="Z831" i="1" s="1"/>
  <c r="V823" i="1"/>
  <c r="Z823" i="1" s="1"/>
  <c r="V166" i="1"/>
  <c r="Z166" i="1" s="1"/>
  <c r="V86" i="1"/>
  <c r="Z86" i="1" s="1"/>
  <c r="V788" i="1"/>
  <c r="Z788" i="1" s="1"/>
  <c r="V858" i="1"/>
  <c r="Z858" i="1" s="1"/>
  <c r="V850" i="1"/>
  <c r="Z850" i="1" s="1"/>
  <c r="V45" i="1"/>
  <c r="Z45" i="1" s="1"/>
  <c r="V37" i="1"/>
  <c r="Z37" i="1" s="1"/>
  <c r="V29" i="1"/>
  <c r="Z29" i="1" s="1"/>
  <c r="V848" i="1"/>
  <c r="Z848" i="1" s="1"/>
  <c r="V752" i="1"/>
  <c r="Z752" i="1" s="1"/>
  <c r="V806" i="1"/>
  <c r="Z806" i="1" s="1"/>
  <c r="V438" i="1"/>
  <c r="Z438" i="1" s="1"/>
  <c r="V609" i="1"/>
  <c r="Z609" i="1" s="1"/>
  <c r="V863" i="1"/>
  <c r="Z863" i="1" s="1"/>
  <c r="V855" i="1"/>
  <c r="Z855" i="1" s="1"/>
  <c r="V559" i="1"/>
  <c r="Z559" i="1" s="1"/>
  <c r="V487" i="1"/>
  <c r="Z487" i="1" s="1"/>
  <c r="V455" i="1"/>
  <c r="Z455" i="1" s="1"/>
  <c r="V351" i="1"/>
  <c r="Z351" i="1" s="1"/>
  <c r="V335" i="1"/>
  <c r="Z335" i="1" s="1"/>
  <c r="V319" i="1"/>
  <c r="Z319" i="1" s="1"/>
  <c r="V303" i="1"/>
  <c r="Z303" i="1" s="1"/>
  <c r="V255" i="1"/>
  <c r="Z255" i="1" s="1"/>
  <c r="V239" i="1"/>
  <c r="Z239" i="1" s="1"/>
  <c r="V231" i="1"/>
  <c r="Z231" i="1" s="1"/>
  <c r="V860" i="1"/>
  <c r="Z860" i="1" s="1"/>
  <c r="V337" i="1"/>
  <c r="Z337" i="1" s="1"/>
  <c r="V678" i="1"/>
  <c r="Z678" i="1" s="1"/>
  <c r="V199" i="1"/>
  <c r="Z199" i="1" s="1"/>
  <c r="V645" i="1"/>
  <c r="Z645" i="1" s="1"/>
  <c r="V573" i="1"/>
  <c r="Z573" i="1" s="1"/>
  <c r="V517" i="1"/>
  <c r="Z517" i="1" s="1"/>
  <c r="V509" i="1"/>
  <c r="Z509" i="1" s="1"/>
  <c r="V501" i="1"/>
  <c r="Z501" i="1" s="1"/>
  <c r="V493" i="1"/>
  <c r="Z493" i="1" s="1"/>
  <c r="V485" i="1"/>
  <c r="Z485" i="1" s="1"/>
  <c r="V477" i="1"/>
  <c r="Z477" i="1" s="1"/>
  <c r="V469" i="1"/>
  <c r="Z469" i="1" s="1"/>
  <c r="V461" i="1"/>
  <c r="Z461" i="1" s="1"/>
  <c r="V453" i="1"/>
  <c r="Z453" i="1" s="1"/>
  <c r="V445" i="1"/>
  <c r="Z445" i="1" s="1"/>
  <c r="V437" i="1"/>
  <c r="Z437" i="1" s="1"/>
  <c r="V429" i="1"/>
  <c r="Z429" i="1" s="1"/>
  <c r="V421" i="1"/>
  <c r="Z421" i="1" s="1"/>
  <c r="V413" i="1"/>
  <c r="Z413" i="1" s="1"/>
  <c r="V405" i="1"/>
  <c r="Z405" i="1" s="1"/>
  <c r="V397" i="1"/>
  <c r="Z397" i="1" s="1"/>
  <c r="V389" i="1"/>
  <c r="Z389" i="1" s="1"/>
  <c r="V381" i="1"/>
  <c r="Z381" i="1" s="1"/>
  <c r="V373" i="1"/>
  <c r="Z373" i="1" s="1"/>
  <c r="V365" i="1"/>
  <c r="Z365" i="1" s="1"/>
  <c r="V357" i="1"/>
  <c r="Z357" i="1" s="1"/>
  <c r="V349" i="1"/>
  <c r="Z349" i="1" s="1"/>
  <c r="V341" i="1"/>
  <c r="Z341" i="1" s="1"/>
  <c r="V333" i="1"/>
  <c r="Z333" i="1" s="1"/>
  <c r="V325" i="1"/>
  <c r="Z325" i="1" s="1"/>
  <c r="V317" i="1"/>
  <c r="Z317" i="1" s="1"/>
  <c r="V309" i="1"/>
  <c r="Z309" i="1" s="1"/>
  <c r="V301" i="1"/>
  <c r="Z301" i="1" s="1"/>
  <c r="V293" i="1"/>
  <c r="Z293" i="1" s="1"/>
  <c r="V285" i="1"/>
  <c r="Z285" i="1" s="1"/>
  <c r="V277" i="1"/>
  <c r="Z277" i="1" s="1"/>
  <c r="V269" i="1"/>
  <c r="Z269" i="1" s="1"/>
  <c r="V261" i="1"/>
  <c r="Z261" i="1" s="1"/>
  <c r="V253" i="1"/>
  <c r="Z253" i="1" s="1"/>
  <c r="V245" i="1"/>
  <c r="Z245" i="1" s="1"/>
  <c r="V237" i="1"/>
  <c r="Z237" i="1" s="1"/>
  <c r="V229" i="1"/>
  <c r="Z229" i="1" s="1"/>
  <c r="V221" i="1"/>
  <c r="Z221" i="1" s="1"/>
  <c r="V213" i="1"/>
  <c r="Z213" i="1" s="1"/>
  <c r="V21" i="1"/>
  <c r="Z21" i="1" s="1"/>
  <c r="V13" i="1"/>
  <c r="Z13" i="1" s="1"/>
  <c r="V5" i="1"/>
  <c r="Z5" i="1" s="1"/>
  <c r="V843" i="1"/>
  <c r="Z843" i="1" s="1"/>
  <c r="V835" i="1"/>
  <c r="Z835" i="1" s="1"/>
  <c r="V827" i="1"/>
  <c r="Z827" i="1" s="1"/>
  <c r="V819" i="1"/>
  <c r="Z819" i="1" s="1"/>
  <c r="V811" i="1"/>
  <c r="Z811" i="1" s="1"/>
  <c r="V803" i="1"/>
  <c r="Z803" i="1" s="1"/>
  <c r="V795" i="1"/>
  <c r="Z795" i="1" s="1"/>
  <c r="V787" i="1"/>
  <c r="Z787" i="1" s="1"/>
  <c r="V779" i="1"/>
  <c r="Z779" i="1" s="1"/>
  <c r="V771" i="1"/>
  <c r="Z771" i="1" s="1"/>
  <c r="V763" i="1"/>
  <c r="Z763" i="1" s="1"/>
  <c r="V755" i="1"/>
  <c r="Z755" i="1" s="1"/>
  <c r="V747" i="1"/>
  <c r="Z747" i="1" s="1"/>
  <c r="V739" i="1"/>
  <c r="Z739" i="1" s="1"/>
  <c r="V731" i="1"/>
  <c r="Z731" i="1" s="1"/>
  <c r="V723" i="1"/>
  <c r="Z723" i="1" s="1"/>
  <c r="V715" i="1"/>
  <c r="Z715" i="1" s="1"/>
  <c r="V707" i="1"/>
  <c r="Z707" i="1" s="1"/>
  <c r="V699" i="1"/>
  <c r="Z699" i="1" s="1"/>
  <c r="V691" i="1"/>
  <c r="Z691" i="1" s="1"/>
  <c r="V683" i="1"/>
  <c r="Z683" i="1" s="1"/>
  <c r="V675" i="1"/>
  <c r="Z675" i="1" s="1"/>
  <c r="V667" i="1"/>
  <c r="Z667" i="1" s="1"/>
  <c r="V659" i="1"/>
  <c r="Z659" i="1" s="1"/>
  <c r="V651" i="1"/>
  <c r="Z651" i="1" s="1"/>
  <c r="V643" i="1"/>
  <c r="Z643" i="1" s="1"/>
  <c r="V635" i="1"/>
  <c r="Z635" i="1" s="1"/>
  <c r="V627" i="1"/>
  <c r="Z627" i="1" s="1"/>
  <c r="V619" i="1"/>
  <c r="Z619" i="1" s="1"/>
  <c r="V611" i="1"/>
  <c r="Z611" i="1" s="1"/>
  <c r="V603" i="1"/>
  <c r="Z603" i="1" s="1"/>
  <c r="V595" i="1"/>
  <c r="Z595" i="1" s="1"/>
  <c r="V587" i="1"/>
  <c r="Z587" i="1" s="1"/>
  <c r="V579" i="1"/>
  <c r="Z579" i="1" s="1"/>
  <c r="V571" i="1"/>
  <c r="Z571" i="1" s="1"/>
  <c r="V563" i="1"/>
  <c r="Z563" i="1" s="1"/>
  <c r="V555" i="1"/>
  <c r="Z555" i="1" s="1"/>
  <c r="V547" i="1"/>
  <c r="Z547" i="1" s="1"/>
  <c r="V539" i="1"/>
  <c r="Z539" i="1" s="1"/>
  <c r="V531" i="1"/>
  <c r="Z531" i="1" s="1"/>
  <c r="V523" i="1"/>
  <c r="Z523" i="1" s="1"/>
  <c r="V515" i="1"/>
  <c r="Z515" i="1" s="1"/>
  <c r="V507" i="1"/>
  <c r="Z507" i="1" s="1"/>
  <c r="V499" i="1"/>
  <c r="Z499" i="1" s="1"/>
  <c r="V491" i="1"/>
  <c r="Z491" i="1" s="1"/>
  <c r="V483" i="1"/>
  <c r="Z483" i="1" s="1"/>
  <c r="V475" i="1"/>
  <c r="Z475" i="1" s="1"/>
  <c r="V467" i="1"/>
  <c r="Z467" i="1" s="1"/>
  <c r="V459" i="1"/>
  <c r="Z459" i="1" s="1"/>
  <c r="V451" i="1"/>
  <c r="Z451" i="1" s="1"/>
  <c r="V443" i="1"/>
  <c r="Z443" i="1" s="1"/>
  <c r="V435" i="1"/>
  <c r="Z435" i="1" s="1"/>
  <c r="V427" i="1"/>
  <c r="Z427" i="1" s="1"/>
  <c r="V419" i="1"/>
  <c r="Z419" i="1" s="1"/>
  <c r="V411" i="1"/>
  <c r="Z411" i="1" s="1"/>
  <c r="V403" i="1"/>
  <c r="Z403" i="1" s="1"/>
  <c r="V395" i="1"/>
  <c r="Z395" i="1" s="1"/>
  <c r="V387" i="1"/>
  <c r="Z387" i="1" s="1"/>
  <c r="V379" i="1"/>
  <c r="Z379" i="1" s="1"/>
  <c r="V371" i="1"/>
  <c r="Z371" i="1" s="1"/>
  <c r="V363" i="1"/>
  <c r="Z363" i="1" s="1"/>
  <c r="V355" i="1"/>
  <c r="Z355" i="1" s="1"/>
  <c r="V347" i="1"/>
  <c r="Z347" i="1" s="1"/>
  <c r="V339" i="1"/>
  <c r="Z339" i="1" s="1"/>
  <c r="V331" i="1"/>
  <c r="Z331" i="1" s="1"/>
  <c r="V323" i="1"/>
  <c r="Z323" i="1" s="1"/>
  <c r="V315" i="1"/>
  <c r="Z315" i="1" s="1"/>
  <c r="V307" i="1"/>
  <c r="Z307" i="1" s="1"/>
  <c r="V299" i="1"/>
  <c r="Z299" i="1" s="1"/>
  <c r="V291" i="1"/>
  <c r="Z291" i="1" s="1"/>
  <c r="V283" i="1"/>
  <c r="Z283" i="1" s="1"/>
  <c r="V275" i="1"/>
  <c r="Z275" i="1" s="1"/>
  <c r="V267" i="1"/>
  <c r="Z267" i="1" s="1"/>
  <c r="V259" i="1"/>
  <c r="Z259" i="1" s="1"/>
  <c r="V251" i="1"/>
  <c r="Z251" i="1" s="1"/>
  <c r="V243" i="1"/>
  <c r="Z243" i="1" s="1"/>
  <c r="V235" i="1"/>
  <c r="Z235" i="1" s="1"/>
  <c r="V227" i="1"/>
  <c r="Z227" i="1" s="1"/>
  <c r="V219" i="1"/>
  <c r="Z219" i="1" s="1"/>
  <c r="V865" i="1"/>
  <c r="Z865" i="1" s="1"/>
  <c r="V857" i="1"/>
  <c r="Z857" i="1" s="1"/>
  <c r="V207" i="1"/>
  <c r="Z207" i="1" s="1"/>
  <c r="V191" i="1"/>
  <c r="Z191" i="1" s="1"/>
  <c r="V183" i="1"/>
  <c r="Z183" i="1" s="1"/>
  <c r="V175" i="1"/>
  <c r="Z175" i="1" s="1"/>
  <c r="Z167" i="1"/>
  <c r="V159" i="1"/>
  <c r="Z159" i="1" s="1"/>
  <c r="V151" i="1"/>
  <c r="Z151" i="1" s="1"/>
  <c r="V143" i="1"/>
  <c r="Z143" i="1" s="1"/>
  <c r="V135" i="1"/>
  <c r="Z135" i="1" s="1"/>
  <c r="V127" i="1"/>
  <c r="Z127" i="1" s="1"/>
  <c r="V119" i="1"/>
  <c r="Z119" i="1" s="1"/>
  <c r="V111" i="1"/>
  <c r="Z111" i="1" s="1"/>
  <c r="V103" i="1"/>
  <c r="Z103" i="1" s="1"/>
  <c r="V95" i="1"/>
  <c r="Z95" i="1" s="1"/>
  <c r="V87" i="1"/>
  <c r="Z87" i="1" s="1"/>
  <c r="V79" i="1"/>
  <c r="Z79" i="1" s="1"/>
  <c r="V71" i="1"/>
  <c r="Z71" i="1" s="1"/>
  <c r="V63" i="1"/>
  <c r="Z63" i="1" s="1"/>
  <c r="V55" i="1"/>
  <c r="Z55" i="1" s="1"/>
  <c r="V47" i="1"/>
  <c r="Z47" i="1" s="1"/>
  <c r="V39" i="1"/>
  <c r="Z39" i="1" s="1"/>
  <c r="V31" i="1"/>
  <c r="Z31" i="1" s="1"/>
  <c r="V23" i="1"/>
  <c r="Z23" i="1" s="1"/>
  <c r="V15" i="1"/>
  <c r="Z15" i="1" s="1"/>
  <c r="V7" i="1"/>
  <c r="Z7" i="1" s="1"/>
  <c r="V845" i="1"/>
  <c r="Z845" i="1" s="1"/>
  <c r="V837" i="1"/>
  <c r="Z837" i="1" s="1"/>
  <c r="V829" i="1"/>
  <c r="Z829" i="1" s="1"/>
  <c r="V821" i="1"/>
  <c r="Z821" i="1" s="1"/>
  <c r="V813" i="1"/>
  <c r="Z813" i="1" s="1"/>
  <c r="V805" i="1"/>
  <c r="Z805" i="1" s="1"/>
  <c r="V797" i="1"/>
  <c r="Z797" i="1" s="1"/>
  <c r="V789" i="1"/>
  <c r="Z789" i="1" s="1"/>
  <c r="V781" i="1"/>
  <c r="Z781" i="1" s="1"/>
  <c r="V773" i="1"/>
  <c r="Z773" i="1" s="1"/>
  <c r="V765" i="1"/>
  <c r="Z765" i="1" s="1"/>
  <c r="V757" i="1"/>
  <c r="Z757" i="1" s="1"/>
  <c r="V749" i="1"/>
  <c r="Z749" i="1" s="1"/>
  <c r="V741" i="1"/>
  <c r="Z741" i="1" s="1"/>
  <c r="V733" i="1"/>
  <c r="Z733" i="1" s="1"/>
  <c r="V725" i="1"/>
  <c r="Z725" i="1" s="1"/>
  <c r="V717" i="1"/>
  <c r="Z717" i="1" s="1"/>
  <c r="V709" i="1"/>
  <c r="Z709" i="1" s="1"/>
  <c r="V701" i="1"/>
  <c r="Z701" i="1" s="1"/>
  <c r="V693" i="1"/>
  <c r="Z693" i="1" s="1"/>
  <c r="V685" i="1"/>
  <c r="Z685" i="1" s="1"/>
  <c r="V677" i="1"/>
  <c r="Z677" i="1" s="1"/>
  <c r="V669" i="1"/>
  <c r="Z669" i="1" s="1"/>
  <c r="V661" i="1"/>
  <c r="Z661" i="1" s="1"/>
  <c r="V653" i="1"/>
  <c r="Z653" i="1" s="1"/>
  <c r="V637" i="1"/>
  <c r="Z637" i="1" s="1"/>
  <c r="V629" i="1"/>
  <c r="Z629" i="1" s="1"/>
  <c r="V621" i="1"/>
  <c r="Z621" i="1" s="1"/>
  <c r="V613" i="1"/>
  <c r="Z613" i="1" s="1"/>
  <c r="V605" i="1"/>
  <c r="Z605" i="1" s="1"/>
  <c r="V597" i="1"/>
  <c r="Z597" i="1" s="1"/>
  <c r="V589" i="1"/>
  <c r="Z589" i="1" s="1"/>
  <c r="V581" i="1"/>
  <c r="Z581" i="1" s="1"/>
  <c r="V565" i="1"/>
  <c r="Z565" i="1" s="1"/>
  <c r="V557" i="1"/>
  <c r="Z557" i="1" s="1"/>
  <c r="V549" i="1"/>
  <c r="Z549" i="1" s="1"/>
  <c r="V533" i="1"/>
  <c r="Z533" i="1" s="1"/>
  <c r="V525" i="1"/>
  <c r="Z525" i="1" s="1"/>
  <c r="V859" i="1"/>
  <c r="Z859" i="1" s="1"/>
  <c r="V206" i="1"/>
  <c r="Z206" i="1" s="1"/>
  <c r="V198" i="1"/>
  <c r="Z198" i="1" s="1"/>
  <c r="V190" i="1"/>
  <c r="Z190" i="1" s="1"/>
  <c r="V182" i="1"/>
  <c r="Z182" i="1" s="1"/>
  <c r="V174" i="1"/>
  <c r="Z174" i="1" s="1"/>
  <c r="V158" i="1"/>
  <c r="Z158" i="1" s="1"/>
  <c r="V150" i="1"/>
  <c r="Z150" i="1" s="1"/>
  <c r="V142" i="1"/>
  <c r="Z142" i="1" s="1"/>
  <c r="V134" i="1"/>
  <c r="Z134" i="1" s="1"/>
  <c r="V126" i="1"/>
  <c r="Z126" i="1" s="1"/>
  <c r="V118" i="1"/>
  <c r="Z118" i="1" s="1"/>
  <c r="V110" i="1"/>
  <c r="Z110" i="1" s="1"/>
  <c r="V102" i="1"/>
  <c r="Z102" i="1" s="1"/>
  <c r="V94" i="1"/>
  <c r="Z94" i="1" s="1"/>
  <c r="V78" i="1"/>
  <c r="Z78" i="1" s="1"/>
  <c r="V70" i="1"/>
  <c r="Z70" i="1" s="1"/>
  <c r="V62" i="1"/>
  <c r="Z62" i="1" s="1"/>
  <c r="V54" i="1"/>
  <c r="Z54" i="1" s="1"/>
  <c r="V46" i="1"/>
  <c r="Z46" i="1" s="1"/>
  <c r="V38" i="1"/>
  <c r="Z38" i="1" s="1"/>
  <c r="V30" i="1"/>
  <c r="Z30" i="1" s="1"/>
  <c r="V22" i="1"/>
  <c r="Z22" i="1" s="1"/>
  <c r="V14" i="1"/>
  <c r="Z14" i="1" s="1"/>
  <c r="V6" i="1"/>
  <c r="Z6" i="1" s="1"/>
  <c r="V844" i="1"/>
  <c r="Z844" i="1" s="1"/>
  <c r="V836" i="1"/>
  <c r="Z836" i="1" s="1"/>
  <c r="V828" i="1"/>
  <c r="Z828" i="1" s="1"/>
  <c r="V820" i="1"/>
  <c r="Z820" i="1" s="1"/>
  <c r="V812" i="1"/>
  <c r="Z812" i="1" s="1"/>
  <c r="V804" i="1"/>
  <c r="Z804" i="1" s="1"/>
  <c r="V796" i="1"/>
  <c r="Z796" i="1" s="1"/>
  <c r="V780" i="1"/>
  <c r="Z780" i="1" s="1"/>
  <c r="V772" i="1"/>
  <c r="Z772" i="1" s="1"/>
  <c r="V764" i="1"/>
  <c r="Z764" i="1" s="1"/>
  <c r="V756" i="1"/>
  <c r="Z756" i="1" s="1"/>
  <c r="V748" i="1"/>
  <c r="Z748" i="1" s="1"/>
  <c r="V740" i="1"/>
  <c r="Z740" i="1" s="1"/>
  <c r="V732" i="1"/>
  <c r="Z732" i="1" s="1"/>
  <c r="V724" i="1"/>
  <c r="Z724" i="1" s="1"/>
  <c r="V716" i="1"/>
  <c r="Z716" i="1" s="1"/>
  <c r="V708" i="1"/>
  <c r="Z708" i="1" s="1"/>
  <c r="V700" i="1"/>
  <c r="Z700" i="1" s="1"/>
  <c r="V692" i="1"/>
  <c r="Z692" i="1" s="1"/>
  <c r="V684" i="1"/>
  <c r="Z684" i="1" s="1"/>
  <c r="V676" i="1"/>
  <c r="Z676" i="1" s="1"/>
  <c r="V668" i="1"/>
  <c r="Z668" i="1" s="1"/>
  <c r="V660" i="1"/>
  <c r="Z660" i="1" s="1"/>
  <c r="V652" i="1"/>
  <c r="Z652" i="1" s="1"/>
  <c r="V644" i="1"/>
  <c r="Z644" i="1" s="1"/>
  <c r="V636" i="1"/>
  <c r="Z636" i="1" s="1"/>
  <c r="V628" i="1"/>
  <c r="Z628" i="1" s="1"/>
  <c r="V620" i="1"/>
  <c r="Z620" i="1" s="1"/>
  <c r="V612" i="1"/>
  <c r="Z612" i="1" s="1"/>
  <c r="V604" i="1"/>
  <c r="Z604" i="1" s="1"/>
  <c r="V596" i="1"/>
  <c r="Z596" i="1" s="1"/>
  <c r="V588" i="1"/>
  <c r="Z588" i="1" s="1"/>
  <c r="V580" i="1"/>
  <c r="Z580" i="1" s="1"/>
  <c r="V572" i="1"/>
  <c r="Z572" i="1" s="1"/>
  <c r="V564" i="1"/>
  <c r="Z564" i="1" s="1"/>
  <c r="V556" i="1"/>
  <c r="Z556" i="1" s="1"/>
  <c r="V548" i="1"/>
  <c r="Z548" i="1" s="1"/>
  <c r="V540" i="1"/>
  <c r="Z540" i="1" s="1"/>
  <c r="V532" i="1"/>
  <c r="Z532" i="1" s="1"/>
  <c r="V524" i="1"/>
  <c r="Z524" i="1" s="1"/>
  <c r="V516" i="1"/>
  <c r="Z516" i="1" s="1"/>
  <c r="V508" i="1"/>
  <c r="Z508" i="1" s="1"/>
  <c r="V500" i="1"/>
  <c r="Z500" i="1" s="1"/>
  <c r="V492" i="1"/>
  <c r="Z492" i="1" s="1"/>
  <c r="V484" i="1"/>
  <c r="Z484" i="1" s="1"/>
  <c r="V476" i="1"/>
  <c r="Z476" i="1" s="1"/>
  <c r="V468" i="1"/>
  <c r="Z468" i="1" s="1"/>
  <c r="V460" i="1"/>
  <c r="Z460" i="1" s="1"/>
  <c r="V452" i="1"/>
  <c r="Z452" i="1" s="1"/>
  <c r="V444" i="1"/>
  <c r="Z444" i="1" s="1"/>
  <c r="V436" i="1"/>
  <c r="Z436" i="1" s="1"/>
  <c r="V428" i="1"/>
  <c r="Z428" i="1" s="1"/>
  <c r="V420" i="1"/>
  <c r="Z420" i="1" s="1"/>
  <c r="V412" i="1"/>
  <c r="Z412" i="1" s="1"/>
  <c r="V404" i="1"/>
  <c r="Z404" i="1" s="1"/>
  <c r="V396" i="1"/>
  <c r="Z396" i="1" s="1"/>
  <c r="V388" i="1"/>
  <c r="Z388" i="1" s="1"/>
  <c r="V380" i="1"/>
  <c r="Z380" i="1" s="1"/>
  <c r="V372" i="1"/>
  <c r="Z372" i="1" s="1"/>
  <c r="V364" i="1"/>
  <c r="Z364" i="1" s="1"/>
  <c r="V356" i="1"/>
  <c r="Z356" i="1" s="1"/>
  <c r="V348" i="1"/>
  <c r="Z348" i="1" s="1"/>
  <c r="V340" i="1"/>
  <c r="Z340" i="1" s="1"/>
  <c r="V332" i="1"/>
  <c r="Z332" i="1" s="1"/>
  <c r="V324" i="1"/>
  <c r="Z324" i="1" s="1"/>
  <c r="V316" i="1"/>
  <c r="Z316" i="1" s="1"/>
  <c r="V308" i="1"/>
  <c r="Z308" i="1" s="1"/>
  <c r="V300" i="1"/>
  <c r="Z300" i="1" s="1"/>
  <c r="V292" i="1"/>
  <c r="Z292" i="1" s="1"/>
  <c r="V284" i="1"/>
  <c r="Z284" i="1" s="1"/>
  <c r="V276" i="1"/>
  <c r="Z276" i="1" s="1"/>
  <c r="V268" i="1"/>
  <c r="Z268" i="1" s="1"/>
  <c r="V260" i="1"/>
  <c r="Z260" i="1" s="1"/>
  <c r="V252" i="1"/>
  <c r="Z252" i="1" s="1"/>
  <c r="V244" i="1"/>
  <c r="Z244" i="1" s="1"/>
  <c r="V236" i="1"/>
  <c r="Z236" i="1" s="1"/>
  <c r="V228" i="1"/>
  <c r="Z228" i="1" s="1"/>
  <c r="V220" i="1"/>
  <c r="Z220" i="1" s="1"/>
  <c r="V212" i="1"/>
  <c r="Z212" i="1" s="1"/>
  <c r="V211" i="1"/>
  <c r="Z211" i="1" s="1"/>
  <c r="V203" i="1"/>
  <c r="Z203" i="1" s="1"/>
  <c r="V195" i="1"/>
  <c r="Z195" i="1" s="1"/>
  <c r="V187" i="1"/>
  <c r="Z187" i="1" s="1"/>
  <c r="V179" i="1"/>
  <c r="Z179" i="1" s="1"/>
  <c r="V171" i="1"/>
  <c r="Z171" i="1" s="1"/>
  <c r="V163" i="1"/>
  <c r="Z163" i="1" s="1"/>
  <c r="V155" i="1"/>
  <c r="Z155" i="1" s="1"/>
  <c r="V147" i="1"/>
  <c r="Z147" i="1" s="1"/>
  <c r="V139" i="1"/>
  <c r="Z139" i="1" s="1"/>
  <c r="V131" i="1"/>
  <c r="Z131" i="1" s="1"/>
  <c r="V123" i="1"/>
  <c r="Z123" i="1" s="1"/>
  <c r="V115" i="1"/>
  <c r="Z115" i="1" s="1"/>
  <c r="V107" i="1"/>
  <c r="Z107" i="1" s="1"/>
  <c r="V99" i="1"/>
  <c r="Z99" i="1" s="1"/>
  <c r="V83" i="1"/>
  <c r="Z83" i="1" s="1"/>
  <c r="V75" i="1"/>
  <c r="Z75" i="1" s="1"/>
  <c r="V67" i="1"/>
  <c r="Z67" i="1" s="1"/>
  <c r="V59" i="1"/>
  <c r="Z59" i="1" s="1"/>
  <c r="V51" i="1"/>
  <c r="Z51" i="1" s="1"/>
  <c r="V43" i="1"/>
  <c r="Z43" i="1" s="1"/>
  <c r="V35" i="1"/>
  <c r="Z35" i="1" s="1"/>
  <c r="V27" i="1"/>
  <c r="Z27" i="1" s="1"/>
  <c r="V19" i="1"/>
  <c r="Z19" i="1" s="1"/>
  <c r="V11" i="1"/>
  <c r="Z11" i="1" s="1"/>
  <c r="V3" i="1"/>
  <c r="Z3" i="1" s="1"/>
  <c r="V841" i="1"/>
  <c r="Z841" i="1" s="1"/>
  <c r="V833" i="1"/>
  <c r="Z833" i="1" s="1"/>
  <c r="V825" i="1"/>
  <c r="Z825" i="1" s="1"/>
  <c r="V817" i="1"/>
  <c r="Z817" i="1" s="1"/>
  <c r="V809" i="1"/>
  <c r="Z809" i="1" s="1"/>
  <c r="V801" i="1"/>
  <c r="Z801" i="1" s="1"/>
  <c r="V793" i="1"/>
  <c r="Z793" i="1" s="1"/>
  <c r="V785" i="1"/>
  <c r="Z785" i="1" s="1"/>
  <c r="V777" i="1"/>
  <c r="Z777" i="1" s="1"/>
  <c r="V769" i="1"/>
  <c r="Z769" i="1" s="1"/>
  <c r="V761" i="1"/>
  <c r="Z761" i="1" s="1"/>
  <c r="V753" i="1"/>
  <c r="Z753" i="1" s="1"/>
  <c r="V745" i="1"/>
  <c r="Z745" i="1" s="1"/>
  <c r="V737" i="1"/>
  <c r="Z737" i="1" s="1"/>
  <c r="V729" i="1"/>
  <c r="Z729" i="1" s="1"/>
  <c r="V721" i="1"/>
  <c r="Z721" i="1" s="1"/>
  <c r="V713" i="1"/>
  <c r="Z713" i="1" s="1"/>
  <c r="V705" i="1"/>
  <c r="Z705" i="1" s="1"/>
  <c r="V697" i="1"/>
  <c r="Z697" i="1" s="1"/>
  <c r="V689" i="1"/>
  <c r="Z689" i="1" s="1"/>
  <c r="V681" i="1"/>
  <c r="Z681" i="1" s="1"/>
  <c r="V673" i="1"/>
  <c r="Z673" i="1" s="1"/>
  <c r="V665" i="1"/>
  <c r="Z665" i="1" s="1"/>
  <c r="V657" i="1"/>
  <c r="Z657" i="1" s="1"/>
  <c r="V649" i="1"/>
  <c r="Z649" i="1" s="1"/>
  <c r="V633" i="1"/>
  <c r="Z633" i="1" s="1"/>
  <c r="V625" i="1"/>
  <c r="Z625" i="1" s="1"/>
  <c r="V617" i="1"/>
  <c r="Z617" i="1" s="1"/>
  <c r="V601" i="1"/>
  <c r="Z601" i="1" s="1"/>
  <c r="V593" i="1"/>
  <c r="Z593" i="1" s="1"/>
  <c r="V585" i="1"/>
  <c r="Z585" i="1" s="1"/>
  <c r="V577" i="1"/>
  <c r="Z577" i="1" s="1"/>
  <c r="V569" i="1"/>
  <c r="Z569" i="1" s="1"/>
  <c r="V561" i="1"/>
  <c r="Z561" i="1" s="1"/>
  <c r="V553" i="1"/>
  <c r="Z553" i="1" s="1"/>
  <c r="V545" i="1"/>
  <c r="Z545" i="1" s="1"/>
  <c r="V537" i="1"/>
  <c r="Z537" i="1" s="1"/>
  <c r="V529" i="1"/>
  <c r="Z529" i="1" s="1"/>
  <c r="V521" i="1"/>
  <c r="Z521" i="1" s="1"/>
  <c r="V513" i="1"/>
  <c r="Z513" i="1" s="1"/>
  <c r="V505" i="1"/>
  <c r="Z505" i="1" s="1"/>
  <c r="V497" i="1"/>
  <c r="Z497" i="1" s="1"/>
  <c r="V489" i="1"/>
  <c r="Z489" i="1" s="1"/>
  <c r="V481" i="1"/>
  <c r="Z481" i="1" s="1"/>
  <c r="V473" i="1"/>
  <c r="Z473" i="1" s="1"/>
  <c r="V465" i="1"/>
  <c r="Z465" i="1" s="1"/>
  <c r="V457" i="1"/>
  <c r="Z457" i="1" s="1"/>
  <c r="V449" i="1"/>
  <c r="Z449" i="1" s="1"/>
  <c r="V441" i="1"/>
  <c r="Z441" i="1" s="1"/>
  <c r="V433" i="1"/>
  <c r="Z433" i="1" s="1"/>
  <c r="V425" i="1"/>
  <c r="Z425" i="1" s="1"/>
  <c r="V417" i="1"/>
  <c r="Z417" i="1" s="1"/>
  <c r="V409" i="1"/>
  <c r="Z409" i="1" s="1"/>
  <c r="V401" i="1"/>
  <c r="Z401" i="1" s="1"/>
  <c r="V393" i="1"/>
  <c r="Z393" i="1" s="1"/>
  <c r="V385" i="1"/>
  <c r="Z385" i="1" s="1"/>
  <c r="V377" i="1"/>
  <c r="Z377" i="1" s="1"/>
  <c r="V361" i="1"/>
  <c r="Z361" i="1" s="1"/>
  <c r="V353" i="1"/>
  <c r="Z353" i="1" s="1"/>
  <c r="V345" i="1"/>
  <c r="Z345" i="1" s="1"/>
  <c r="V329" i="1"/>
  <c r="Z329" i="1" s="1"/>
  <c r="V321" i="1"/>
  <c r="Z321" i="1" s="1"/>
  <c r="V313" i="1"/>
  <c r="Z313" i="1" s="1"/>
  <c r="V305" i="1"/>
  <c r="Z305" i="1" s="1"/>
  <c r="V297" i="1"/>
  <c r="Z297" i="1" s="1"/>
  <c r="V289" i="1"/>
  <c r="Z289" i="1" s="1"/>
  <c r="V281" i="1"/>
  <c r="Z281" i="1" s="1"/>
  <c r="V273" i="1"/>
  <c r="Z273" i="1" s="1"/>
  <c r="V265" i="1"/>
  <c r="Z265" i="1" s="1"/>
  <c r="V257" i="1"/>
  <c r="Z257" i="1" s="1"/>
  <c r="V249" i="1"/>
  <c r="Z249" i="1" s="1"/>
  <c r="V241" i="1"/>
  <c r="Z241" i="1" s="1"/>
  <c r="V233" i="1"/>
  <c r="Z233" i="1" s="1"/>
  <c r="V225" i="1"/>
  <c r="Z225" i="1" s="1"/>
  <c r="V217" i="1"/>
  <c r="Z217" i="1" s="1"/>
  <c r="V862" i="1"/>
  <c r="Z862" i="1" s="1"/>
  <c r="V2" i="1"/>
  <c r="Z2" i="1" s="1"/>
  <c r="V146" i="1"/>
  <c r="Z146" i="1" s="1"/>
  <c r="V784" i="1"/>
  <c r="Z784" i="1" s="1"/>
  <c r="V728" i="1"/>
  <c r="Z728" i="1" s="1"/>
  <c r="V209" i="1"/>
  <c r="Z209" i="1" s="1"/>
  <c r="V201" i="1"/>
  <c r="Z201" i="1" s="1"/>
  <c r="V193" i="1"/>
  <c r="Z193" i="1" s="1"/>
  <c r="V185" i="1"/>
  <c r="Z185" i="1" s="1"/>
  <c r="V177" i="1"/>
  <c r="Z177" i="1" s="1"/>
  <c r="V169" i="1"/>
  <c r="Z169" i="1" s="1"/>
  <c r="V161" i="1"/>
  <c r="Z161" i="1" s="1"/>
  <c r="V153" i="1"/>
  <c r="Z153" i="1" s="1"/>
  <c r="V145" i="1"/>
  <c r="Z145" i="1" s="1"/>
  <c r="V137" i="1"/>
  <c r="Z137" i="1" s="1"/>
  <c r="V129" i="1"/>
  <c r="Z129" i="1" s="1"/>
  <c r="V121" i="1"/>
  <c r="Z121" i="1" s="1"/>
  <c r="V113" i="1"/>
  <c r="Z113" i="1" s="1"/>
  <c r="V105" i="1"/>
  <c r="Z105" i="1" s="1"/>
  <c r="V97" i="1"/>
  <c r="Z97" i="1" s="1"/>
  <c r="V89" i="1"/>
  <c r="Z89" i="1" s="1"/>
  <c r="V81" i="1"/>
  <c r="Z81" i="1" s="1"/>
  <c r="V73" i="1"/>
  <c r="Z73" i="1" s="1"/>
  <c r="V65" i="1"/>
  <c r="Z65" i="1" s="1"/>
  <c r="V57" i="1"/>
  <c r="Z57" i="1" s="1"/>
  <c r="V41" i="1"/>
  <c r="Z41" i="1" s="1"/>
  <c r="V33" i="1"/>
  <c r="Z33" i="1" s="1"/>
  <c r="V25" i="1"/>
  <c r="Z25" i="1" s="1"/>
  <c r="V17" i="1"/>
  <c r="Z17" i="1" s="1"/>
  <c r="V9" i="1"/>
  <c r="Z9" i="1" s="1"/>
  <c r="V208" i="1"/>
  <c r="Z208" i="1" s="1"/>
  <c r="V200" i="1"/>
  <c r="Z200" i="1" s="1"/>
  <c r="V192" i="1"/>
  <c r="Z192" i="1" s="1"/>
  <c r="V184" i="1"/>
  <c r="Z184" i="1" s="1"/>
  <c r="V176" i="1"/>
  <c r="Z176" i="1" s="1"/>
  <c r="V168" i="1"/>
  <c r="Z168" i="1" s="1"/>
  <c r="V160" i="1"/>
  <c r="Z160" i="1" s="1"/>
  <c r="V152" i="1"/>
  <c r="Z152" i="1" s="1"/>
  <c r="V144" i="1"/>
  <c r="Z144" i="1" s="1"/>
  <c r="V136" i="1"/>
  <c r="Z136" i="1" s="1"/>
  <c r="V128" i="1"/>
  <c r="Z128" i="1" s="1"/>
  <c r="V120" i="1"/>
  <c r="Z120" i="1" s="1"/>
  <c r="V112" i="1"/>
  <c r="Z112" i="1" s="1"/>
  <c r="V104" i="1"/>
  <c r="Z104" i="1" s="1"/>
  <c r="V96" i="1"/>
  <c r="Z96" i="1" s="1"/>
  <c r="V88" i="1"/>
  <c r="Z88" i="1" s="1"/>
  <c r="V80" i="1"/>
  <c r="Z80" i="1" s="1"/>
  <c r="V72" i="1"/>
  <c r="Z72" i="1" s="1"/>
  <c r="V64" i="1"/>
  <c r="Z64" i="1" s="1"/>
  <c r="V56" i="1"/>
  <c r="Z56" i="1" s="1"/>
  <c r="V48" i="1"/>
  <c r="Z48" i="1" s="1"/>
  <c r="V40" i="1"/>
  <c r="Z40" i="1" s="1"/>
  <c r="V32" i="1"/>
  <c r="Z32" i="1" s="1"/>
  <c r="V24" i="1"/>
  <c r="Z24" i="1" s="1"/>
  <c r="V16" i="1"/>
  <c r="Z16" i="1" s="1"/>
  <c r="V838" i="1"/>
  <c r="Z838" i="1" s="1"/>
  <c r="V774" i="1"/>
  <c r="Z774" i="1" s="1"/>
  <c r="V742" i="1"/>
  <c r="Z742" i="1" s="1"/>
  <c r="V718" i="1"/>
  <c r="Z718" i="1" s="1"/>
  <c r="V470" i="1"/>
  <c r="Z470" i="1" s="1"/>
  <c r="V454" i="1"/>
  <c r="Z454" i="1" s="1"/>
  <c r="V422" i="1"/>
  <c r="Z422" i="1" s="1"/>
  <c r="V214" i="1"/>
  <c r="Z214" i="1" s="1"/>
  <c r="V852" i="1"/>
  <c r="Z852" i="1" s="1"/>
  <c r="V851" i="1"/>
  <c r="Z851" i="1" s="1"/>
  <c r="V210" i="1"/>
  <c r="Z210" i="1" s="1"/>
  <c r="V202" i="1"/>
  <c r="Z202" i="1" s="1"/>
  <c r="V194" i="1"/>
  <c r="Z194" i="1" s="1"/>
  <c r="V186" i="1"/>
  <c r="Z186" i="1" s="1"/>
  <c r="V178" i="1"/>
  <c r="Z178" i="1" s="1"/>
  <c r="V170" i="1"/>
  <c r="Z170" i="1" s="1"/>
  <c r="V162" i="1"/>
  <c r="Z162" i="1" s="1"/>
  <c r="V154" i="1"/>
  <c r="Z154" i="1" s="1"/>
  <c r="V138" i="1"/>
  <c r="Z138" i="1" s="1"/>
  <c r="V130" i="1"/>
  <c r="Z130" i="1" s="1"/>
  <c r="V122" i="1"/>
  <c r="Z122" i="1" s="1"/>
  <c r="V114" i="1"/>
  <c r="Z114" i="1" s="1"/>
  <c r="V106" i="1"/>
  <c r="Z106" i="1" s="1"/>
  <c r="V98" i="1"/>
  <c r="Z98" i="1" s="1"/>
  <c r="V90" i="1"/>
  <c r="Z90" i="1" s="1"/>
  <c r="V82" i="1"/>
  <c r="Z82" i="1" s="1"/>
  <c r="V74" i="1"/>
  <c r="Z74" i="1" s="1"/>
  <c r="V66" i="1"/>
  <c r="Z66" i="1" s="1"/>
  <c r="V58" i="1"/>
  <c r="Z58" i="1" s="1"/>
  <c r="V50" i="1"/>
  <c r="Z50" i="1" s="1"/>
  <c r="V42" i="1"/>
  <c r="Z42" i="1" s="1"/>
  <c r="V34" i="1"/>
  <c r="Z34" i="1" s="1"/>
  <c r="V26" i="1"/>
  <c r="Z26" i="1" s="1"/>
  <c r="V18" i="1"/>
  <c r="Z18" i="1" s="1"/>
  <c r="V10" i="1"/>
  <c r="Z10" i="1" s="1"/>
  <c r="V840" i="1"/>
  <c r="Z840" i="1" s="1"/>
  <c r="V832" i="1"/>
  <c r="Z832" i="1" s="1"/>
  <c r="V824" i="1"/>
  <c r="Z824" i="1" s="1"/>
  <c r="V808" i="1"/>
  <c r="Z808" i="1" s="1"/>
  <c r="V800" i="1"/>
  <c r="Z800" i="1" s="1"/>
  <c r="V792" i="1"/>
  <c r="Z792" i="1" s="1"/>
  <c r="V776" i="1"/>
  <c r="Z776" i="1" s="1"/>
  <c r="V768" i="1"/>
  <c r="Z768" i="1" s="1"/>
  <c r="V760" i="1"/>
  <c r="Z760" i="1" s="1"/>
  <c r="V744" i="1"/>
  <c r="Z744" i="1" s="1"/>
  <c r="V736" i="1"/>
  <c r="Z736" i="1" s="1"/>
  <c r="V720" i="1"/>
  <c r="Z720" i="1" s="1"/>
  <c r="V712" i="1"/>
  <c r="Z712" i="1" s="1"/>
  <c r="V696" i="1"/>
  <c r="Z696" i="1" s="1"/>
  <c r="V688" i="1"/>
  <c r="Z688" i="1" s="1"/>
  <c r="V680" i="1"/>
  <c r="Z680" i="1" s="1"/>
  <c r="V672" i="1"/>
  <c r="Z672" i="1" s="1"/>
  <c r="V664" i="1"/>
  <c r="Z664" i="1" s="1"/>
  <c r="V656" i="1"/>
  <c r="Z656" i="1" s="1"/>
  <c r="V648" i="1"/>
  <c r="Z648" i="1" s="1"/>
  <c r="V640" i="1"/>
  <c r="Z640" i="1" s="1"/>
  <c r="V632" i="1"/>
  <c r="Z632" i="1" s="1"/>
  <c r="V624" i="1"/>
  <c r="Z624" i="1" s="1"/>
  <c r="V616" i="1"/>
  <c r="Z616" i="1" s="1"/>
  <c r="V608" i="1"/>
  <c r="Z608" i="1" s="1"/>
  <c r="V600" i="1"/>
  <c r="Z600" i="1" s="1"/>
  <c r="V592" i="1"/>
  <c r="Z592" i="1" s="1"/>
  <c r="V584" i="1"/>
  <c r="Z584" i="1" s="1"/>
  <c r="V576" i="1"/>
  <c r="Z576" i="1" s="1"/>
  <c r="V568" i="1"/>
  <c r="Z568" i="1" s="1"/>
  <c r="V560" i="1"/>
  <c r="Z560" i="1" s="1"/>
  <c r="V552" i="1"/>
  <c r="Z552" i="1" s="1"/>
  <c r="V544" i="1"/>
  <c r="Z544" i="1" s="1"/>
  <c r="V536" i="1"/>
  <c r="Z536" i="1" s="1"/>
  <c r="V528" i="1"/>
  <c r="Z528" i="1" s="1"/>
  <c r="V520" i="1"/>
  <c r="Z520" i="1" s="1"/>
  <c r="V512" i="1"/>
  <c r="Z512" i="1" s="1"/>
  <c r="V504" i="1"/>
  <c r="Z504" i="1" s="1"/>
  <c r="V496" i="1"/>
  <c r="Z496" i="1" s="1"/>
  <c r="V488" i="1"/>
  <c r="Z488" i="1" s="1"/>
  <c r="V480" i="1"/>
  <c r="Z480" i="1" s="1"/>
  <c r="V472" i="1"/>
  <c r="Z472" i="1" s="1"/>
  <c r="V464" i="1"/>
  <c r="Z464" i="1" s="1"/>
  <c r="V456" i="1"/>
  <c r="Z456" i="1" s="1"/>
  <c r="V854" i="1"/>
  <c r="Z854" i="1" s="1"/>
  <c r="V8" i="1"/>
  <c r="Z8" i="1" s="1"/>
  <c r="V846" i="1"/>
  <c r="Z846" i="1" s="1"/>
  <c r="V830" i="1"/>
  <c r="Z830" i="1" s="1"/>
  <c r="V822" i="1"/>
  <c r="Z822" i="1" s="1"/>
  <c r="V814" i="1"/>
  <c r="Z814" i="1" s="1"/>
  <c r="V798" i="1"/>
  <c r="Z798" i="1" s="1"/>
  <c r="V790" i="1"/>
  <c r="Z790" i="1" s="1"/>
  <c r="V782" i="1"/>
  <c r="Z782" i="1" s="1"/>
  <c r="V766" i="1"/>
  <c r="Z766" i="1" s="1"/>
  <c r="V758" i="1"/>
  <c r="Z758" i="1" s="1"/>
  <c r="V750" i="1"/>
  <c r="Z750" i="1" s="1"/>
  <c r="V734" i="1"/>
  <c r="Z734" i="1" s="1"/>
  <c r="V726" i="1"/>
  <c r="Z726" i="1" s="1"/>
  <c r="V710" i="1"/>
  <c r="Z710" i="1" s="1"/>
  <c r="V702" i="1"/>
  <c r="Z702" i="1" s="1"/>
  <c r="V694" i="1"/>
  <c r="Z694" i="1" s="1"/>
  <c r="V686" i="1"/>
  <c r="Z686" i="1" s="1"/>
  <c r="V670" i="1"/>
  <c r="Z670" i="1" s="1"/>
  <c r="V662" i="1"/>
  <c r="Z662" i="1" s="1"/>
  <c r="V654" i="1"/>
  <c r="Z654" i="1" s="1"/>
  <c r="V646" i="1"/>
  <c r="Z646" i="1" s="1"/>
  <c r="V638" i="1"/>
  <c r="Z638" i="1" s="1"/>
  <c r="V630" i="1"/>
  <c r="Z630" i="1" s="1"/>
  <c r="V622" i="1"/>
  <c r="Z622" i="1" s="1"/>
  <c r="V614" i="1"/>
  <c r="Z614" i="1" s="1"/>
  <c r="V606" i="1"/>
  <c r="Z606" i="1" s="1"/>
  <c r="V598" i="1"/>
  <c r="Z598" i="1" s="1"/>
  <c r="V590" i="1"/>
  <c r="Z590" i="1" s="1"/>
  <c r="V582" i="1"/>
  <c r="Z582" i="1" s="1"/>
  <c r="V574" i="1"/>
  <c r="Z574" i="1" s="1"/>
  <c r="V566" i="1"/>
  <c r="Z566" i="1" s="1"/>
  <c r="V558" i="1"/>
  <c r="Z558" i="1" s="1"/>
  <c r="V550" i="1"/>
  <c r="Z550" i="1" s="1"/>
  <c r="V542" i="1"/>
  <c r="Z542" i="1" s="1"/>
  <c r="V534" i="1"/>
  <c r="Z534" i="1" s="1"/>
  <c r="V526" i="1"/>
  <c r="Z526" i="1" s="1"/>
  <c r="V518" i="1"/>
  <c r="Z518" i="1" s="1"/>
  <c r="V510" i="1"/>
  <c r="Z510" i="1" s="1"/>
  <c r="V502" i="1"/>
  <c r="Z502" i="1" s="1"/>
  <c r="V494" i="1"/>
  <c r="Z494" i="1" s="1"/>
  <c r="V486" i="1"/>
  <c r="Z486" i="1" s="1"/>
  <c r="V478" i="1"/>
  <c r="Z478" i="1" s="1"/>
  <c r="V462" i="1"/>
  <c r="Z462" i="1" s="1"/>
  <c r="V446" i="1"/>
  <c r="Z446" i="1" s="1"/>
  <c r="V430" i="1"/>
  <c r="Z430" i="1" s="1"/>
  <c r="V414" i="1"/>
  <c r="Z414" i="1" s="1"/>
  <c r="V406" i="1"/>
  <c r="Z406" i="1" s="1"/>
  <c r="V398" i="1"/>
  <c r="Z398" i="1" s="1"/>
  <c r="V390" i="1"/>
  <c r="Z390" i="1" s="1"/>
  <c r="V382" i="1"/>
  <c r="Z382" i="1" s="1"/>
  <c r="V374" i="1"/>
  <c r="Z374" i="1" s="1"/>
  <c r="V366" i="1"/>
  <c r="Z366" i="1" s="1"/>
  <c r="V358" i="1"/>
  <c r="Z358" i="1" s="1"/>
  <c r="V350" i="1"/>
  <c r="Z350" i="1" s="1"/>
  <c r="V342" i="1"/>
  <c r="Z342" i="1" s="1"/>
  <c r="V334" i="1"/>
  <c r="Z334" i="1" s="1"/>
  <c r="V326" i="1"/>
  <c r="Z326" i="1" s="1"/>
  <c r="V318" i="1"/>
  <c r="Z318" i="1" s="1"/>
  <c r="V310" i="1"/>
  <c r="Z310" i="1" s="1"/>
  <c r="V302" i="1"/>
  <c r="Z302" i="1" s="1"/>
  <c r="V294" i="1"/>
  <c r="Z294" i="1" s="1"/>
  <c r="V286" i="1"/>
  <c r="Z286" i="1" s="1"/>
  <c r="V278" i="1"/>
  <c r="Z278" i="1" s="1"/>
  <c r="V270" i="1"/>
  <c r="Z270" i="1" s="1"/>
  <c r="V262" i="1"/>
  <c r="Z262" i="1" s="1"/>
  <c r="V254" i="1"/>
  <c r="Z254" i="1" s="1"/>
  <c r="V246" i="1"/>
  <c r="Z246" i="1" s="1"/>
  <c r="V238" i="1"/>
  <c r="Z238" i="1" s="1"/>
  <c r="V230" i="1"/>
  <c r="Z230" i="1" s="1"/>
  <c r="V222" i="1"/>
  <c r="Z222" i="1" s="1"/>
  <c r="V849" i="1"/>
  <c r="Z849" i="1" s="1"/>
  <c r="V448" i="1"/>
  <c r="Z448" i="1" s="1"/>
  <c r="V440" i="1"/>
  <c r="Z440" i="1" s="1"/>
  <c r="V432" i="1"/>
  <c r="Z432" i="1" s="1"/>
  <c r="V424" i="1"/>
  <c r="Z424" i="1" s="1"/>
  <c r="V416" i="1"/>
  <c r="Z416" i="1" s="1"/>
  <c r="V408" i="1"/>
  <c r="Z408" i="1" s="1"/>
  <c r="V400" i="1"/>
  <c r="Z400" i="1" s="1"/>
  <c r="V392" i="1"/>
  <c r="Z392" i="1" s="1"/>
  <c r="V384" i="1"/>
  <c r="Z384" i="1" s="1"/>
  <c r="V376" i="1"/>
  <c r="Z376" i="1" s="1"/>
  <c r="V368" i="1"/>
  <c r="Z368" i="1" s="1"/>
  <c r="V360" i="1"/>
  <c r="Z360" i="1" s="1"/>
  <c r="V352" i="1"/>
  <c r="Z352" i="1" s="1"/>
  <c r="V344" i="1"/>
  <c r="Z344" i="1" s="1"/>
  <c r="V336" i="1"/>
  <c r="Z336" i="1" s="1"/>
  <c r="V328" i="1"/>
  <c r="Z328" i="1" s="1"/>
  <c r="V320" i="1"/>
  <c r="Z320" i="1" s="1"/>
  <c r="V312" i="1"/>
  <c r="Z312" i="1" s="1"/>
  <c r="V304" i="1"/>
  <c r="Z304" i="1" s="1"/>
  <c r="V296" i="1"/>
  <c r="Z296" i="1" s="1"/>
  <c r="V288" i="1"/>
  <c r="Z288" i="1" s="1"/>
  <c r="V280" i="1"/>
  <c r="Z280" i="1" s="1"/>
  <c r="V272" i="1"/>
  <c r="Z272" i="1" s="1"/>
  <c r="V264" i="1"/>
  <c r="Z264" i="1" s="1"/>
  <c r="V256" i="1"/>
  <c r="Z256" i="1" s="1"/>
  <c r="V248" i="1"/>
  <c r="Z248" i="1" s="1"/>
  <c r="V240" i="1"/>
  <c r="Z240" i="1" s="1"/>
  <c r="V232" i="1"/>
  <c r="Z232" i="1" s="1"/>
  <c r="V224" i="1"/>
  <c r="Z224" i="1" s="1"/>
  <c r="V216" i="1"/>
  <c r="Z216" i="1" s="1"/>
  <c r="V535" i="1"/>
  <c r="Z535" i="1" s="1"/>
  <c r="V503" i="1"/>
  <c r="Z503" i="1" s="1"/>
  <c r="V471" i="1"/>
  <c r="Z471" i="1" s="1"/>
  <c r="V439" i="1"/>
  <c r="Z439" i="1" s="1"/>
  <c r="V407" i="1"/>
  <c r="Z407" i="1" s="1"/>
  <c r="V375" i="1"/>
  <c r="Z375" i="1" s="1"/>
  <c r="V343" i="1"/>
  <c r="Z343" i="1" s="1"/>
  <c r="V311" i="1"/>
  <c r="Z311" i="1" s="1"/>
  <c r="V279" i="1"/>
  <c r="Z279" i="1" s="1"/>
  <c r="V247" i="1"/>
  <c r="Z247" i="1" s="1"/>
  <c r="V215" i="1"/>
  <c r="Z215" i="1" s="1"/>
  <c r="V853" i="1"/>
  <c r="Z853" i="1" s="1"/>
  <c r="V88" i="12"/>
  <c r="Z88" i="12" s="1"/>
  <c r="V80" i="12"/>
  <c r="Z80" i="12" s="1"/>
  <c r="V2" i="12"/>
  <c r="Z2" i="12" s="1"/>
  <c r="V71" i="12"/>
  <c r="Z71" i="12" s="1"/>
  <c r="V47" i="12"/>
  <c r="Z47" i="12" s="1"/>
  <c r="V31" i="12"/>
  <c r="Z31" i="12" s="1"/>
  <c r="V15" i="12"/>
  <c r="Z15" i="12" s="1"/>
  <c r="V87" i="12"/>
  <c r="Z87" i="12" s="1"/>
  <c r="V70" i="12"/>
  <c r="Z70" i="12" s="1"/>
  <c r="V62" i="12"/>
  <c r="Z62" i="12" s="1"/>
  <c r="V46" i="12"/>
  <c r="Z46" i="12" s="1"/>
  <c r="V30" i="12"/>
  <c r="Z30" i="12" s="1"/>
  <c r="V14" i="12"/>
  <c r="Z14" i="12" s="1"/>
  <c r="V90" i="12"/>
  <c r="Z90" i="12" s="1"/>
  <c r="V82" i="12"/>
  <c r="Z82" i="12" s="1"/>
  <c r="V74" i="12"/>
  <c r="Z74" i="12" s="1"/>
  <c r="V66" i="12"/>
  <c r="Z66" i="12" s="1"/>
  <c r="V58" i="12"/>
  <c r="Z58" i="12" s="1"/>
  <c r="V50" i="12"/>
  <c r="Z50" i="12" s="1"/>
  <c r="V42" i="12"/>
  <c r="Z42" i="12" s="1"/>
  <c r="V34" i="12"/>
  <c r="Z34" i="12" s="1"/>
  <c r="V26" i="12"/>
  <c r="Z26" i="12" s="1"/>
  <c r="V18" i="12"/>
  <c r="Z18" i="12" s="1"/>
  <c r="V10" i="12"/>
  <c r="Z10" i="12" s="1"/>
  <c r="V86" i="12"/>
  <c r="Z86" i="12" s="1"/>
  <c r="V78" i="12"/>
  <c r="Z78" i="12" s="1"/>
  <c r="V69" i="12"/>
  <c r="Z69" i="12" s="1"/>
  <c r="V61" i="12"/>
  <c r="Z61" i="12" s="1"/>
  <c r="V53" i="12"/>
  <c r="Z53" i="12" s="1"/>
  <c r="V45" i="12"/>
  <c r="Z45" i="12" s="1"/>
  <c r="V37" i="12"/>
  <c r="Z37" i="12" s="1"/>
  <c r="V29" i="12"/>
  <c r="Z29" i="12" s="1"/>
  <c r="V21" i="12"/>
  <c r="Z21" i="12" s="1"/>
  <c r="V13" i="12"/>
  <c r="Z13" i="12" s="1"/>
  <c r="V5" i="12"/>
  <c r="Z5" i="12" s="1"/>
  <c r="V63" i="12"/>
  <c r="Z63" i="12" s="1"/>
  <c r="V55" i="12"/>
  <c r="Z55" i="12" s="1"/>
  <c r="V23" i="12"/>
  <c r="Z23" i="12" s="1"/>
  <c r="V7" i="12"/>
  <c r="Z7" i="12" s="1"/>
  <c r="V79" i="12"/>
  <c r="Z79" i="12" s="1"/>
  <c r="V54" i="12"/>
  <c r="Z54" i="12" s="1"/>
  <c r="V38" i="12"/>
  <c r="Z38" i="12" s="1"/>
  <c r="V22" i="12"/>
  <c r="Z22" i="12" s="1"/>
  <c r="V6" i="12"/>
  <c r="Z6" i="12" s="1"/>
  <c r="V85" i="12"/>
  <c r="Z85" i="12" s="1"/>
  <c r="V76" i="12"/>
  <c r="Z76" i="12" s="1"/>
  <c r="V68" i="12"/>
  <c r="Z68" i="12" s="1"/>
  <c r="V60" i="12"/>
  <c r="Z60" i="12" s="1"/>
  <c r="V52" i="12"/>
  <c r="Z52" i="12" s="1"/>
  <c r="V44" i="12"/>
  <c r="Z44" i="12" s="1"/>
  <c r="V36" i="12"/>
  <c r="Z36" i="12" s="1"/>
  <c r="V28" i="12"/>
  <c r="Z28" i="12" s="1"/>
  <c r="V20" i="12"/>
  <c r="Z20" i="12" s="1"/>
  <c r="V12" i="12"/>
  <c r="Z12" i="12" s="1"/>
  <c r="V4" i="12"/>
  <c r="Z4" i="12" s="1"/>
  <c r="V39" i="12"/>
  <c r="Z39" i="12" s="1"/>
  <c r="V84" i="12"/>
  <c r="Z84" i="12" s="1"/>
  <c r="V75" i="12"/>
  <c r="Z75" i="12" s="1"/>
  <c r="V67" i="12"/>
  <c r="Z67" i="12" s="1"/>
  <c r="V59" i="12"/>
  <c r="Z59" i="12" s="1"/>
  <c r="V51" i="12"/>
  <c r="Z51" i="12" s="1"/>
  <c r="V43" i="12"/>
  <c r="Z43" i="12" s="1"/>
  <c r="V35" i="12"/>
  <c r="Z35" i="12" s="1"/>
  <c r="V27" i="12"/>
  <c r="Z27" i="12" s="1"/>
  <c r="V19" i="12"/>
  <c r="Z19" i="12" s="1"/>
  <c r="V11" i="12"/>
  <c r="Z11" i="12" s="1"/>
  <c r="V3" i="12"/>
  <c r="Z3" i="12" s="1"/>
  <c r="V91" i="12"/>
  <c r="Z91" i="12" s="1"/>
  <c r="V83" i="12"/>
  <c r="Z83" i="12" s="1"/>
  <c r="V73" i="12"/>
  <c r="Z73" i="12" s="1"/>
  <c r="V65" i="12"/>
  <c r="Z65" i="12" s="1"/>
  <c r="V57" i="12"/>
  <c r="Z57" i="12" s="1"/>
  <c r="V49" i="12"/>
  <c r="Z49" i="12" s="1"/>
  <c r="V41" i="12"/>
  <c r="Z41" i="12" s="1"/>
  <c r="V33" i="12"/>
  <c r="Z33" i="12" s="1"/>
  <c r="V25" i="12"/>
  <c r="Z25" i="12" s="1"/>
  <c r="V17" i="12"/>
  <c r="Z17" i="12" s="1"/>
  <c r="V9" i="12"/>
  <c r="Z9" i="12" s="1"/>
  <c r="V77" i="12"/>
  <c r="Z77" i="12" s="1"/>
  <c r="V89" i="12"/>
  <c r="Z89" i="12" s="1"/>
  <c r="V81" i="12"/>
  <c r="Z81" i="12" s="1"/>
  <c r="V72" i="12"/>
  <c r="Z72" i="12" s="1"/>
  <c r="V64" i="12"/>
  <c r="Z64" i="12" s="1"/>
  <c r="V56" i="12"/>
  <c r="Z56" i="12" s="1"/>
  <c r="V48" i="12"/>
  <c r="Z48" i="12" s="1"/>
  <c r="V40" i="12"/>
  <c r="Z40" i="12" s="1"/>
  <c r="V32" i="12"/>
  <c r="Z32" i="12" s="1"/>
  <c r="V24" i="12"/>
  <c r="Z24" i="12" s="1"/>
  <c r="V16" i="12"/>
  <c r="Z16" i="12" s="1"/>
  <c r="V8" i="12"/>
  <c r="Z8" i="12" s="1"/>
</calcChain>
</file>

<file path=xl/sharedStrings.xml><?xml version="1.0" encoding="utf-8"?>
<sst xmlns="http://schemas.openxmlformats.org/spreadsheetml/2006/main" count="14554" uniqueCount="2197">
  <si>
    <t>CÉDULA</t>
  </si>
  <si>
    <t>NOMBRE</t>
  </si>
  <si>
    <t>CARGO</t>
  </si>
  <si>
    <t>CORREO</t>
  </si>
  <si>
    <t>REGIONAL</t>
  </si>
  <si>
    <t>ZONAL</t>
  </si>
  <si>
    <t>OFICINA</t>
  </si>
  <si>
    <t>OBSERVACIONES</t>
  </si>
  <si>
    <t>CALIFICACIÓN CONÉCTATE</t>
  </si>
  <si>
    <t>PLANEACIÓN COMERCIAL</t>
  </si>
  <si>
    <t>DESARROLLO DE PERSONAS</t>
  </si>
  <si>
    <t>VIRTUALIDAD DE VIVO 2022</t>
  </si>
  <si>
    <t>VIRTUALIDAD DE VIVO 2023</t>
  </si>
  <si>
    <t>CALDERON FUQUEN HUGO FERNANDO</t>
  </si>
  <si>
    <t>GERENTE REGIONAL</t>
  </si>
  <si>
    <t>hugo.calderon@bancoagrario.gov.co</t>
  </si>
  <si>
    <t>VP BANCA AGROPECUARIA</t>
  </si>
  <si>
    <t>7. ORIENTE</t>
  </si>
  <si>
    <t>NO APLICA</t>
  </si>
  <si>
    <t>SI</t>
  </si>
  <si>
    <t>CAÑAS MAYORQUIN DIANA MILENA</t>
  </si>
  <si>
    <t>milena.canas@bancoagrario.gov.co</t>
  </si>
  <si>
    <t>9. SUR</t>
  </si>
  <si>
    <t>TALERO GARCIA CRISTINA</t>
  </si>
  <si>
    <t>cristina.talero@bancoagrario.gov.co</t>
  </si>
  <si>
    <t>2. BOGOTA</t>
  </si>
  <si>
    <t>SANCHEZ GALLEGO GLORIA MARCELA</t>
  </si>
  <si>
    <t>gloriam.sanchez@bancoagrario.gov.co</t>
  </si>
  <si>
    <t>3. CAFETERA</t>
  </si>
  <si>
    <t>ACOSTA LANCHEROS LUZ ARGENIS</t>
  </si>
  <si>
    <t>luz.acosta@bancoagrario.gov.co</t>
  </si>
  <si>
    <t>6. OCCIDENTE</t>
  </si>
  <si>
    <t>PATIÑO GOMEZ MONICA MARIA</t>
  </si>
  <si>
    <t>monica.patino@bancoagrario.gov.co</t>
  </si>
  <si>
    <t>5. SANTANDER</t>
  </si>
  <si>
    <t>VELEZ PELAEZ ALEJANDRA</t>
  </si>
  <si>
    <t>alejandra.velez@bancoagrario.gov.co</t>
  </si>
  <si>
    <t>1. ANTIOQUIA</t>
  </si>
  <si>
    <t>GERENCIA REGIONAL ANTIOQUIA</t>
  </si>
  <si>
    <t>RODRIGUEZ PLATA HECTOR</t>
  </si>
  <si>
    <t>JEFE</t>
  </si>
  <si>
    <t>hector.rodriguez@bancoagrario.gov.co</t>
  </si>
  <si>
    <t>RIVERA GUIZA CLAUDIA MARYTZA</t>
  </si>
  <si>
    <t>claudia.rivera@bancoagrario.gov.co</t>
  </si>
  <si>
    <t>BEJARANO ARBOLEDA KATHERINE</t>
  </si>
  <si>
    <t>katherine.bejarano@bancoagrario.gov.co</t>
  </si>
  <si>
    <t>RUEDA RANGEL LUZ CLEMENCIA</t>
  </si>
  <si>
    <t>luz.rueda@bancoagrario.gov.co</t>
  </si>
  <si>
    <t>VALENCIA AGUIRRE GUILLERMO LEON</t>
  </si>
  <si>
    <t>guillermo.valencia@bancoagrario.gov.co</t>
  </si>
  <si>
    <t>OTERO DAVID YADILUD</t>
  </si>
  <si>
    <t>yadilud.otero@bancoagrario.gov.co</t>
  </si>
  <si>
    <t>4. COSTA</t>
  </si>
  <si>
    <t>RODRIGUEZ ROJAS DIANA ALEXANDRA</t>
  </si>
  <si>
    <t>dianaal.rodriguez@bancoagrario.gov.co</t>
  </si>
  <si>
    <t>LEGUIZAMO CABEZAS MARIA LAURA</t>
  </si>
  <si>
    <t>maria.leguizamo@bancoagrario.gov.co</t>
  </si>
  <si>
    <t>BAUTISTA TIQUE LINA MAYERLY</t>
  </si>
  <si>
    <t>lina.bautista@bancoagrario.gov.co</t>
  </si>
  <si>
    <t>MONTOYA GUERRERO JAIRO ANDRES</t>
  </si>
  <si>
    <t>GERENTE ZONAL</t>
  </si>
  <si>
    <t>jairo.montoya@bancoagrario.gov.co</t>
  </si>
  <si>
    <t>VALLE</t>
  </si>
  <si>
    <t>ISAZA LEAL DIEGO FERNANDO</t>
  </si>
  <si>
    <t>diego.isaza@bancoagrario.gov.co</t>
  </si>
  <si>
    <t>REVELO AVILA MARTHA CECILIA</t>
  </si>
  <si>
    <t>martha.revelo@bancoagrario.gov.co</t>
  </si>
  <si>
    <t>SANCHEZ GUTIERREZ DIEGO</t>
  </si>
  <si>
    <t>diegos.sanchez@bancoagrario.gov.co</t>
  </si>
  <si>
    <t>BUCARAMANGA-SANTANDERES</t>
  </si>
  <si>
    <t>BUCARAMANGA</t>
  </si>
  <si>
    <t>SANCHEZ CRUZ GENTIL</t>
  </si>
  <si>
    <t>gentil.sanchez@bancoagrario.gov.co</t>
  </si>
  <si>
    <t>HUILA - NORTE</t>
  </si>
  <si>
    <t>VALENCIA  LUZ STELLA</t>
  </si>
  <si>
    <t>luz.valencia@bancoagrario.gov.co</t>
  </si>
  <si>
    <t>ANTIOQUIA - APARTADO</t>
  </si>
  <si>
    <t>APARTADO</t>
  </si>
  <si>
    <t>RESTREPO MARIN LINA MARIA</t>
  </si>
  <si>
    <t>linam.restrepo@bancoagrario.gov.co</t>
  </si>
  <si>
    <t>ANTIOQUIA - MAGDALENA MEDIO</t>
  </si>
  <si>
    <t>PUERTO BERRIO</t>
  </si>
  <si>
    <t>GALLEGO ESCOBAR CARLA MARIA</t>
  </si>
  <si>
    <t>carla.gallego@bancoagrario.gov.co</t>
  </si>
  <si>
    <t>ANTIOQUIA - SUROESTE</t>
  </si>
  <si>
    <t>CALDAS</t>
  </si>
  <si>
    <t>MUÑOZ MORA RICARDO ORLANDO</t>
  </si>
  <si>
    <t>ricardo.munoz@bancoagrario.gov.co</t>
  </si>
  <si>
    <t>CUNDINAMARCA ORIENTE</t>
  </si>
  <si>
    <t>BARONA GONZALEZ HARWIT</t>
  </si>
  <si>
    <t>harwit.barona@bancoagrario.gov.co</t>
  </si>
  <si>
    <t>REGION PACIFICA OCCIDENTE</t>
  </si>
  <si>
    <t>RODRIGUEZ ORTEGON HELEN XIOMARA</t>
  </si>
  <si>
    <t>helen.rodriguez@bancoagrario.gov.co</t>
  </si>
  <si>
    <t>BOYACA - CHIQUINQUIRA</t>
  </si>
  <si>
    <t>VERGEL PACHECO MARIBEL</t>
  </si>
  <si>
    <t>maribel.vergel@bancoagrario.gov.co</t>
  </si>
  <si>
    <t>LIZCANO OLEJUA ANGELA CONSUELO</t>
  </si>
  <si>
    <t>angela.lizcano@bancoagrario.gov.co</t>
  </si>
  <si>
    <t>PAMPLONA-SANTANDERES</t>
  </si>
  <si>
    <t>RUIZ CHAVARRIA ANDRES ELIAS</t>
  </si>
  <si>
    <t>andres.ruiz@bancoagrario.gov.co</t>
  </si>
  <si>
    <t>ANTIOQUIA - METROPOLITANA</t>
  </si>
  <si>
    <t>MEDELLIN MILLA DE ORO</t>
  </si>
  <si>
    <t>ARCILA SALAZAR MARIA PATRICIA</t>
  </si>
  <si>
    <t>maria.arcila@bancoagrario.gov.co</t>
  </si>
  <si>
    <t>ANTIOQUIA - ORIENTE NORTE</t>
  </si>
  <si>
    <t>RIONEGRO (ANTIOQUIA)</t>
  </si>
  <si>
    <t>BOTERO SERNA LIDA CECILIA</t>
  </si>
  <si>
    <t>lida.botero@bancoagrario.gov.co</t>
  </si>
  <si>
    <t>RISARALDA</t>
  </si>
  <si>
    <t>LUNA TORRES IVONNE AMPARO</t>
  </si>
  <si>
    <t>ivonne.luna@bancoagrario.gov.co</t>
  </si>
  <si>
    <t>BOLIVAR</t>
  </si>
  <si>
    <t>ALCALA LOMBO JUAN MARTIN</t>
  </si>
  <si>
    <t>juan.alcala@bancoagrario.gov.co</t>
  </si>
  <si>
    <t>BOYACA - GARAGOA</t>
  </si>
  <si>
    <t>GARAGOA</t>
  </si>
  <si>
    <t>MORA PULIDO DAYAN LUCERO</t>
  </si>
  <si>
    <t>dayan.mora@bancoagrario.gov.co</t>
  </si>
  <si>
    <t>BOYACA - MONIQUIRA</t>
  </si>
  <si>
    <t>ERASO RODRIGUEZ CLAUDIA ANDREA</t>
  </si>
  <si>
    <t>claudia.eraso@bancoagrario.gov.co</t>
  </si>
  <si>
    <t>CARRILLO BARBOSA MARTHA CECILIA</t>
  </si>
  <si>
    <t>martha.carrillo@bancoagrario.gov.co</t>
  </si>
  <si>
    <t>BOGOTA</t>
  </si>
  <si>
    <t>JAIME REYES EDELMIRA ARCELIA</t>
  </si>
  <si>
    <t>edelmira.jaime@bancoagrario.gov.co</t>
  </si>
  <si>
    <t>GUTIERREZ DIAZGRANADOS ANA MARIA</t>
  </si>
  <si>
    <t>anam.gutierrez@bancoagrario.gov.co</t>
  </si>
  <si>
    <t>MAGDALENA</t>
  </si>
  <si>
    <t>SANTA MARTA</t>
  </si>
  <si>
    <t>GONZALEZ  JUAN BAUTISTA</t>
  </si>
  <si>
    <t>juan.bautista@bancoagrario.gov.co</t>
  </si>
  <si>
    <t>BARRERA AGUDELO VLADIMIR</t>
  </si>
  <si>
    <t>vladimir.barrera@bancoagrario.gov.co</t>
  </si>
  <si>
    <t>TOLIMA - SUR</t>
  </si>
  <si>
    <t>SALDAÑA</t>
  </si>
  <si>
    <t>GARZON GUZMAN WILSON</t>
  </si>
  <si>
    <t>wilson.garzon@bancoagrario.gov.co</t>
  </si>
  <si>
    <t>DUARTE CUERVO SANDRA PATRICIA</t>
  </si>
  <si>
    <t>sandra.duarte@bancoagrario.gov.co</t>
  </si>
  <si>
    <t>TERRITORIOS NACIONALES</t>
  </si>
  <si>
    <t>LARA ARGOTE PAOLA ANDREA</t>
  </si>
  <si>
    <t>paola.lara@bancoagrario.gov.co</t>
  </si>
  <si>
    <t>MELO RIVERA MARTHA CAROLINA</t>
  </si>
  <si>
    <t>martha.melo@bancoagrario.gov.co</t>
  </si>
  <si>
    <t>ZAPATA ROJAS ANIBAL</t>
  </si>
  <si>
    <t>anibal.rojas@bancoagrario.gov.co</t>
  </si>
  <si>
    <t>CUNDINAMARCA - SUR</t>
  </si>
  <si>
    <t>CHAMORRO DOMINGUEZ PAULA FERNANDA</t>
  </si>
  <si>
    <t>paula.chamorro@bancoagrario.gov.co</t>
  </si>
  <si>
    <t>YAMA SOTELO CLARA ELENA</t>
  </si>
  <si>
    <t>clara.yama@bancoagrario.gov.co</t>
  </si>
  <si>
    <t>PINILLA MARQUEZ MAURICIO</t>
  </si>
  <si>
    <t>mauricio.pinilla@bancoagrario.gov.co</t>
  </si>
  <si>
    <t>CACERES FLOREZ GILBERTO</t>
  </si>
  <si>
    <t>gilberto.caceres@bancoagrario.gov.co</t>
  </si>
  <si>
    <t>VERA PEÑA LUZ ANGELA</t>
  </si>
  <si>
    <t>luz.vera@bancoagrario.gov.co</t>
  </si>
  <si>
    <t>META - SUR</t>
  </si>
  <si>
    <t>QUINTERO PARRA CARLOS AUGUSTO</t>
  </si>
  <si>
    <t>carlosa.quintero@bancoagrario.gov.co</t>
  </si>
  <si>
    <t>ROJAS BARRERA EDITH</t>
  </si>
  <si>
    <t>edith.rojas@bancoagrario.gov.co</t>
  </si>
  <si>
    <t>SUAREZ FLOREZ CARLOS ALBERTO</t>
  </si>
  <si>
    <t>calberto.suarez@bancoagrario.gov.co</t>
  </si>
  <si>
    <t>VALLE NORTE</t>
  </si>
  <si>
    <t>CANO TILANO SANDRA MARIA</t>
  </si>
  <si>
    <t>sandra.cano@bancoagrario.gov.co</t>
  </si>
  <si>
    <t>CAUCASIA</t>
  </si>
  <si>
    <t>GARCES MARTINEZ MILDRETH ISABEL</t>
  </si>
  <si>
    <t>mildreth.garces@bancoagrario.gov.co</t>
  </si>
  <si>
    <t>MONTERIA</t>
  </si>
  <si>
    <t>CELIS DIAZ SONIA PAOLA</t>
  </si>
  <si>
    <t>sonia.celis@bancoagrario.gov.co</t>
  </si>
  <si>
    <t>META - NORTE</t>
  </si>
  <si>
    <t>LEON SERRANO NATALIA</t>
  </si>
  <si>
    <t>natalia.leon@bancoagrario.gov.co</t>
  </si>
  <si>
    <t>CARDENAS OROZCO WILSON</t>
  </si>
  <si>
    <t>wilson.cardenas@bancoagrario.gov.co</t>
  </si>
  <si>
    <t>CACUA GARCIA ROSS MARY</t>
  </si>
  <si>
    <t>ross.cacua@bancoagrario.gov.co</t>
  </si>
  <si>
    <t>CABALLERO RUIZ PATRICIA</t>
  </si>
  <si>
    <t>patricia.caballero@bancoagrario.gov.co</t>
  </si>
  <si>
    <t>TABORDA FRANCO CLAUDIA MARTINA</t>
  </si>
  <si>
    <t>claudia.taborda@bancoagrario.gov.co</t>
  </si>
  <si>
    <t>ANTIOQUIA - NORTE</t>
  </si>
  <si>
    <t>SANTA ROSA DE OSOS</t>
  </si>
  <si>
    <t>ARANGO GUTIERREZ CARLOS ARGIRO</t>
  </si>
  <si>
    <t>carlos.arango@bancoagrario.gov.co</t>
  </si>
  <si>
    <t>SAN JERONIMO</t>
  </si>
  <si>
    <t>BRITO CUJIA MARIANELLA</t>
  </si>
  <si>
    <t>marianella.brito@bancoagrario.gov.co</t>
  </si>
  <si>
    <t>CESAR - NORTE</t>
  </si>
  <si>
    <t>MISSE RINCON GLADIS</t>
  </si>
  <si>
    <t>gladis.misse@bancoagrario.gov.co</t>
  </si>
  <si>
    <t>BOYACA - SOATA</t>
  </si>
  <si>
    <t>PALACIOS PALACIOS MAURICIO</t>
  </si>
  <si>
    <t>mauricio.palacios@bancoagrario.gov.co</t>
  </si>
  <si>
    <t>PERDOMO LOSADA HECTOR LEANDRO</t>
  </si>
  <si>
    <t>hector.perdomo@bancoagrario.gov.co</t>
  </si>
  <si>
    <t>CASTRO NINCO GERARDO ANDRES</t>
  </si>
  <si>
    <t>gerardo.castro@bancoagrario.gov.co</t>
  </si>
  <si>
    <t>CORREA SANCHEZ JORGE ELIECER</t>
  </si>
  <si>
    <t>DIRECTOR OFICINA TIPO 5</t>
  </si>
  <si>
    <t>jorge.correa@bancoagrario.gov.co</t>
  </si>
  <si>
    <t>DIRECTOR OFICINA TIPO 2</t>
  </si>
  <si>
    <t>VERGARA RESTAN HERNAN TULIO</t>
  </si>
  <si>
    <t>DIRECTOR OFICINA TIPO 3</t>
  </si>
  <si>
    <t>hernan.vergara@bancoagrario.gov.co</t>
  </si>
  <si>
    <t>ZAPATA LOPERA JUAN CARLOS</t>
  </si>
  <si>
    <t>juan.zapata@bancoagrario.gov.co</t>
  </si>
  <si>
    <t>FLOREZ ARANGO ELIANA MARIA</t>
  </si>
  <si>
    <t>DIRECTOR OFICINA TIPO 4</t>
  </si>
  <si>
    <t>eliana.florez@bancoagrario.gov.co</t>
  </si>
  <si>
    <t>BOLIVAR (ANTIOQUIA)</t>
  </si>
  <si>
    <t>TORRES MENCO JAIFER EMIRO</t>
  </si>
  <si>
    <t>jaifer.torres@bancoagrario.gov.co</t>
  </si>
  <si>
    <t>EL BAGRE</t>
  </si>
  <si>
    <t>NARANJO GIRALDO KELIS JOHANA</t>
  </si>
  <si>
    <t>kelis.naranjo@bancoagrario.gov.co</t>
  </si>
  <si>
    <t>SAN LUIS (ANTIOQUIA)</t>
  </si>
  <si>
    <t>CASTRILLON CUERVO JAIRO ESTEBAN</t>
  </si>
  <si>
    <t>jairo.castrillon@bancoagrario.gov.co</t>
  </si>
  <si>
    <t>COCORNA</t>
  </si>
  <si>
    <t>LOPEZ LOPEZ ALEJANDRA CRISTINA</t>
  </si>
  <si>
    <t>alejandra.lopez@bancoagrario.gov.co</t>
  </si>
  <si>
    <t>GOMEZ GOMEZ YULIANA ANDREA</t>
  </si>
  <si>
    <t>yuliana.gomez@bancoagrario.gov.co</t>
  </si>
  <si>
    <t>JARAMILLO SERNA DIANA MARIA</t>
  </si>
  <si>
    <t>maria.jaramillo@bancoagrario.gov.co</t>
  </si>
  <si>
    <t>VEGACHI</t>
  </si>
  <si>
    <t>CARMONA CANO LILIANA ANDREA</t>
  </si>
  <si>
    <t>liliana.carmona@bancoagrario.gov.co</t>
  </si>
  <si>
    <t>MACEO</t>
  </si>
  <si>
    <t>AGUDELO RESTREPO NANCY</t>
  </si>
  <si>
    <t>nancy.agudelo@bancoagrario.gov.co</t>
  </si>
  <si>
    <t>SANTO DOMINGO</t>
  </si>
  <si>
    <t>PACHECO LOPEZ MAYRA ALEJANDRA</t>
  </si>
  <si>
    <t>mayra.pacheco@bancoagrario.gov.co</t>
  </si>
  <si>
    <t>BUENAVISTA (CORDOBA)</t>
  </si>
  <si>
    <t>USTA SOTO ORLANDO ALFREDO</t>
  </si>
  <si>
    <t>orlando.usta@bancoagrario.gov.co</t>
  </si>
  <si>
    <t>CIENAGA DE ORO</t>
  </si>
  <si>
    <t>CANTILLO CONTRERAS LILIA ENA</t>
  </si>
  <si>
    <t>lilia.cantillo@bancoagrario.gov.co</t>
  </si>
  <si>
    <t>LORICA</t>
  </si>
  <si>
    <t>CHEVEL MARQUEZ MARIA ANGELICA</t>
  </si>
  <si>
    <t>maria.chevel@bancoagrario.gov.co</t>
  </si>
  <si>
    <t>CHAVERRA MOSQUERA YONNY ANGELICA</t>
  </si>
  <si>
    <t>yonny.chaverra@bancoagrario.gov.co</t>
  </si>
  <si>
    <t>QUIBDO</t>
  </si>
  <si>
    <t>ALVAREZ GUEVARA ROSELINA</t>
  </si>
  <si>
    <t>roselina.alvarez@bancoagrario.gov.co</t>
  </si>
  <si>
    <t>MATIZ MUÑOZ OLGA LUCIA</t>
  </si>
  <si>
    <t>DIRECTOR OFICINA TIPO 1</t>
  </si>
  <si>
    <t>olga.matiz@bancoagrario.gov.co</t>
  </si>
  <si>
    <t>MORENO MORENO RIGOBERTO</t>
  </si>
  <si>
    <t>rigoberto.moreno@bancoagrario.gov.co</t>
  </si>
  <si>
    <t>MARTINEZ SANCHEZ WILLIAM</t>
  </si>
  <si>
    <t>william.martinez@bancoagrario.gov.co</t>
  </si>
  <si>
    <t>DEVIA RODRIGUEZ EDWIN ANDRES</t>
  </si>
  <si>
    <t>edwin.devia@bancoagrario.gov.co</t>
  </si>
  <si>
    <t>GARCIA BELTRAN JHONNIER ALEXANDER</t>
  </si>
  <si>
    <t>jhonnier.garcia@bancoagrario.gov.co</t>
  </si>
  <si>
    <t>MORENO ROA ROSA MARIA</t>
  </si>
  <si>
    <t>rosa.moreno@bancoagrario.gov.co</t>
  </si>
  <si>
    <t>MARTINEZ MATIZ OLGA LUCIA</t>
  </si>
  <si>
    <t>olgam.martinez@bancoagrario.gov.co</t>
  </si>
  <si>
    <t>SUAREZ VELOZA GLORIA MILENA</t>
  </si>
  <si>
    <t>gloria.suarez@bancoagrario.gov.co</t>
  </si>
  <si>
    <t>RODRIGUEZ BARBOSA FERNEY</t>
  </si>
  <si>
    <t>ferney.rodriguez@bancoagrario.gov.co</t>
  </si>
  <si>
    <t>RODRIGUEZ CESPEDES LUIS GABRIEL</t>
  </si>
  <si>
    <t>luisg.rodriguez@bancoagrario.gov.co</t>
  </si>
  <si>
    <t>MARTINEZ TORRES HEYNER ALFONSO</t>
  </si>
  <si>
    <t>heyner.martinez@bancoagrario.gov.co</t>
  </si>
  <si>
    <t>SUAREZ ESPITIA WILLIAM LEONARDO</t>
  </si>
  <si>
    <t>william.suarez@bancoagrario.gov.co</t>
  </si>
  <si>
    <t>MANCILLA MENESES MILENA</t>
  </si>
  <si>
    <t>milena.mancilla@bancoagrario.gov.co</t>
  </si>
  <si>
    <t>BELLO MARTINEZ LUZ ELENA</t>
  </si>
  <si>
    <t>luz.bello@bancoagrario.gov.co</t>
  </si>
  <si>
    <t>PUERTO INIRIDA</t>
  </si>
  <si>
    <t>CHAGUALA GONZALEZ RONALD</t>
  </si>
  <si>
    <t>ronald.chaguala@bancoagrario.gov.co</t>
  </si>
  <si>
    <t>CAMACHO RINCON DIANA PAOLA</t>
  </si>
  <si>
    <t>dianap.camacho@bancoagrario.gov.co</t>
  </si>
  <si>
    <t>MURILLO GIRALDO MARTHA ELSY</t>
  </si>
  <si>
    <t>martha.murillo@bancoagrario.gov.co</t>
  </si>
  <si>
    <t>AGUILAR RINCON KAROL VIVIANA</t>
  </si>
  <si>
    <t>karol.aguilar@bancoagrario.gov.co</t>
  </si>
  <si>
    <t>GIRALDO RAMIREZ ANGELA ANDREA</t>
  </si>
  <si>
    <t>angela.giraldo@bancoagrario.gov.co</t>
  </si>
  <si>
    <t>OCAMPO RUEDA JULIANA MARIA</t>
  </si>
  <si>
    <t>juliana.ocampo@bancoagrario.gov.co</t>
  </si>
  <si>
    <t>PALACIO ECHEVERRY GLORIA PATRICIA</t>
  </si>
  <si>
    <t>gloria.palacio@bancoagrario.gov.co</t>
  </si>
  <si>
    <t>GARCIA PINEDA MILDREY VIVIANA</t>
  </si>
  <si>
    <t>mildrey.garcia@bancoagrario.gov.co</t>
  </si>
  <si>
    <t>AGUDELO OSSA MARIA ILDA</t>
  </si>
  <si>
    <t>maria.agudelo@bancoagrario.gov.co</t>
  </si>
  <si>
    <t>GUERRA SANCHEZ ROCIO AMINTA</t>
  </si>
  <si>
    <t>rocio.guerra@bancoagrario.gov.co</t>
  </si>
  <si>
    <t>DOMINGUEZ GUTIERREZ JOSE LUIS</t>
  </si>
  <si>
    <t>josed.dominguez@bancoagrario.gov.co</t>
  </si>
  <si>
    <t>FLOREZ ARRIETA VERONICA SOFIA</t>
  </si>
  <si>
    <t>veronica.florez@bancoagrario.gov.co</t>
  </si>
  <si>
    <t>DIAZ JIMENEZ JOSE FABIAN</t>
  </si>
  <si>
    <t>josef.diaz@bancoagrario.gov.co</t>
  </si>
  <si>
    <t>YATES FORBES JOHAIRA TABANA</t>
  </si>
  <si>
    <t>johaira.yates@bancoagrario.gov.co</t>
  </si>
  <si>
    <t>GOMEZ BALANTA OMAIRA LILIANA</t>
  </si>
  <si>
    <t>omaira.gomez@bancoagrario.gov.co</t>
  </si>
  <si>
    <t>LASSO FUENTES CARLOS ANDRES</t>
  </si>
  <si>
    <t>carlos.lasso@bancoagrario.gov.co</t>
  </si>
  <si>
    <t>GALINDO DAZA DIANA MARYURI</t>
  </si>
  <si>
    <t>maryuri.galindo@bancoagrario.gov.co</t>
  </si>
  <si>
    <t>GARCES LOPEZ CIRO DANIEL</t>
  </si>
  <si>
    <t>ciro.garces@bancoagrario.gov.co</t>
  </si>
  <si>
    <t>OJEDA MONTERO CRISTIAN CAMILO</t>
  </si>
  <si>
    <t>cristian.ojeda@bancoagrario.gov.co</t>
  </si>
  <si>
    <t>CRUZ LOPEZ ALIS</t>
  </si>
  <si>
    <t>alis.cruz@bancoagrario.gov.co</t>
  </si>
  <si>
    <t>BASTIDAS CASTRO LEIDY VIVIANA</t>
  </si>
  <si>
    <t>leidy.bastidas@bancoagrario.gov.co</t>
  </si>
  <si>
    <t>VELASQUEZ VIVEROS MARILUZ</t>
  </si>
  <si>
    <t>luzv.viveros@bancoagrario.gov.co</t>
  </si>
  <si>
    <t>QUIGUANAS SANCHEZ OSCAR MARCELO</t>
  </si>
  <si>
    <t>oscar.quiguanas@bancoagrario.gov.co</t>
  </si>
  <si>
    <t>ARISTIZABAL VASQUEZ ANGELA MARIA</t>
  </si>
  <si>
    <t>angela.aristizabal@bancoagrario.gov.co</t>
  </si>
  <si>
    <t>APRAEZ JURADO RONALD DAVID</t>
  </si>
  <si>
    <t>ronald.apraez@bancoagrario.gov.co</t>
  </si>
  <si>
    <t>ISAZA SEDAS JULIAN ALBERTO</t>
  </si>
  <si>
    <t>julian.isaza@bancoagrario.gov.co</t>
  </si>
  <si>
    <t>RODRIGUEZ RODRIGUEZ CENAIDA</t>
  </si>
  <si>
    <t>cenaida.rodriguez@bancoagrario.gov.co</t>
  </si>
  <si>
    <t>BLANCO BERMUDEZ LILIANA</t>
  </si>
  <si>
    <t>liliana.blanco@bancoagrario.gov.co</t>
  </si>
  <si>
    <t>CUADRADO NUMPAQUE JORGE DANILO</t>
  </si>
  <si>
    <t>jorge.cuadrado@bancoagrario.gov.co</t>
  </si>
  <si>
    <t>VARGAS BECERRA DIEGO FERNANDO</t>
  </si>
  <si>
    <t>diegof.vargas@bancoagrario.gov.co</t>
  </si>
  <si>
    <t>PINILLA GUERRERO GLADYS YOLANDA</t>
  </si>
  <si>
    <t>gladys.pinilla@bancoagrario.gov.co</t>
  </si>
  <si>
    <t>TEJEDOR RODRIGUEZ NANCY NAYIBE</t>
  </si>
  <si>
    <t>nancy.tejedor@bancoagrario.gov.co</t>
  </si>
  <si>
    <t>PATIÑO ANAYA LEHIDY JELITZA</t>
  </si>
  <si>
    <t>lehidy.patino@bancoagrario.gov.co</t>
  </si>
  <si>
    <t>PINEDA PEÑA SANDRA IBETH</t>
  </si>
  <si>
    <t>sandra.pineda@bancoagrario.gov.co</t>
  </si>
  <si>
    <t>MUNEVAR PEREZ ESTEFANY YULIANI</t>
  </si>
  <si>
    <t>estefany.munevar@bancoagrario.gov.co</t>
  </si>
  <si>
    <t>DIAZ VARGAS ELVER ALEXANDER</t>
  </si>
  <si>
    <t>elver.diaz@bancoagrario.gov.co</t>
  </si>
  <si>
    <t>SAENZ QUESADA JENIFFER  ANDREA</t>
  </si>
  <si>
    <t>jeniffer.saenz@bancoagrario.gov.co</t>
  </si>
  <si>
    <t>PIZARRO MANOSALVA DANIS ENRIQUE</t>
  </si>
  <si>
    <t>danis.pizarro@bancoagrario.gov.co</t>
  </si>
  <si>
    <t>GALLEGO QUINTERO CARLOS ALEJANDRO</t>
  </si>
  <si>
    <t>carlos.gallego@bancoagrario.gov.co</t>
  </si>
  <si>
    <t>SUAREZ POVEDA DANIEL EDUARDO</t>
  </si>
  <si>
    <t>daniels.suarez@bancoagrario.gov.co</t>
  </si>
  <si>
    <t>TRUJILLO PINILLA SANDRA MILENA</t>
  </si>
  <si>
    <t>sandra.trujillo@bancoagrario.gov.co</t>
  </si>
  <si>
    <t>MORA ORTIZ ROBERTH ALEXY</t>
  </si>
  <si>
    <t>roberth.mora@bancoagrario.gov.co</t>
  </si>
  <si>
    <t>RUEDA MILLAN GEINER</t>
  </si>
  <si>
    <t>geiner.rueda@bancoagrario.gov.co</t>
  </si>
  <si>
    <t>GALVIS CORREA JOHNN ALEXANDER</t>
  </si>
  <si>
    <t>jhon.galvis@bancoagrario.gov.co</t>
  </si>
  <si>
    <t>ESTEVEZ DIAZ GERARDO</t>
  </si>
  <si>
    <t>gerardo.estevez@bancoagrario.gov.co</t>
  </si>
  <si>
    <t>MENDOZA VILLABONA MELIDA</t>
  </si>
  <si>
    <t>melida.mendoza@bancoagrario.gov.co</t>
  </si>
  <si>
    <t>MAESTRE SANMIGUEL ROBINSON</t>
  </si>
  <si>
    <t>robinson.maestre@bancoagrario.gov.co</t>
  </si>
  <si>
    <t>PACHECO TARAZONA MARIA PATRICIA</t>
  </si>
  <si>
    <t>maria.pacheco@bancoagrario.gov.co</t>
  </si>
  <si>
    <t>SANTOFIMIO ORTIZ SANDRA MILENA</t>
  </si>
  <si>
    <t>sandra.santofimio@bancoagrario.gov.co</t>
  </si>
  <si>
    <t>ALGECIRAS</t>
  </si>
  <si>
    <t>MENDEZ QUINTERO VIELA</t>
  </si>
  <si>
    <t>viela.mendez@bancoagrario.gov.co</t>
  </si>
  <si>
    <t>POLANIA CUENCA MARIA MERCEDES</t>
  </si>
  <si>
    <t>maria.polania@bancoagrario.gov.co</t>
  </si>
  <si>
    <t>CARDOSO CARRILLO YOYA LUCIA</t>
  </si>
  <si>
    <t>yoya.cardoso@bancoagrario.gov.co</t>
  </si>
  <si>
    <t>SANTA MARIA</t>
  </si>
  <si>
    <t>ROA DUSSAN NEYFI NORMARI</t>
  </si>
  <si>
    <t>neyfi.roa@bancoagrario.gov.co</t>
  </si>
  <si>
    <t>CABRERA LEIVA ANDREA DEL PILAR</t>
  </si>
  <si>
    <t>andread.cabrera@bancoagrario.gov.co</t>
  </si>
  <si>
    <t>CASTRO MUÑOZ DORIS ZULEIMA</t>
  </si>
  <si>
    <t>doris.castro@bancoagrario.gov.co</t>
  </si>
  <si>
    <t>GARCIA CARRIZOSA YISELA</t>
  </si>
  <si>
    <t>yicela.garciac@bancoagrario.gov.co</t>
  </si>
  <si>
    <t>TUNJUELO BARRERO LUZ MERY</t>
  </si>
  <si>
    <t>luz.tunjuelo@bancoagrario.gov.co</t>
  </si>
  <si>
    <t>GUTIERREZ  FABIAN ALFONSO</t>
  </si>
  <si>
    <t>alfonso.gutierrez@bancoagrario.gov.co</t>
  </si>
  <si>
    <t>PRADO</t>
  </si>
  <si>
    <t>GONZALEZ MORA CLAUDIA ELIANA</t>
  </si>
  <si>
    <t>claudia.gonzalez@bancoagrario.gov.co</t>
  </si>
  <si>
    <t>TRUJILLO CUELLAR FABIO</t>
  </si>
  <si>
    <t>fabio.trujillo@bancoagrario.gov.co</t>
  </si>
  <si>
    <t>PARRA TRUJILLO PAOLA ANDREA</t>
  </si>
  <si>
    <t>paola.parra@bancoagrario.gov.co</t>
  </si>
  <si>
    <t>CASTILLO MANTILLA LUIS GILBERTO</t>
  </si>
  <si>
    <t>luis.castillo@bancoagrario.gov.co</t>
  </si>
  <si>
    <t>URBANO BASTIDAS ONEYDI MARIA</t>
  </si>
  <si>
    <t>oneydi.urbano@bancoagrario.gov.co</t>
  </si>
  <si>
    <t>YEPES QUINTERO OSCAR EVELIO</t>
  </si>
  <si>
    <t>oscar.yepes@bancoagrario.gov.co</t>
  </si>
  <si>
    <t>CASTRO BEDOYA EDUARDO ANTONIO</t>
  </si>
  <si>
    <t>eduardo.castreo@bancoagrario.gov.co</t>
  </si>
  <si>
    <t>GUARNE</t>
  </si>
  <si>
    <t>ESPITIA DELGADO MARIA MATILDE</t>
  </si>
  <si>
    <t>matilde.espitia@bancoagrario.gov.co</t>
  </si>
  <si>
    <t>HENAO MUÑOZ DUBER ARLEX</t>
  </si>
  <si>
    <t>duber.henao@bancoagrario.gov.co</t>
  </si>
  <si>
    <t>MARIN LONDOÑO GERARDO</t>
  </si>
  <si>
    <t>gerardo.marin@bancoagrario.gov.co</t>
  </si>
  <si>
    <t>CAÑASGORDAS</t>
  </si>
  <si>
    <t>MONCADA CONDE GINA MELISA</t>
  </si>
  <si>
    <t>gina.moncada@bancoagrario.gov.co</t>
  </si>
  <si>
    <t>EL RETIRO</t>
  </si>
  <si>
    <t>CANO MEJIA ELIZABETH</t>
  </si>
  <si>
    <t>elizabeth.cano@bancoagrario.gov.co</t>
  </si>
  <si>
    <t>URIBE VELEZ MARIA DEYANIRA</t>
  </si>
  <si>
    <t>maria.uribe@bancoagrario.gov.co</t>
  </si>
  <si>
    <t>ARMENIA (ANTIOQUIA)</t>
  </si>
  <si>
    <t>MAYA RESTREPO HUGO DE_JESUS</t>
  </si>
  <si>
    <t>hugo.maya@bancoagrario.gov.co</t>
  </si>
  <si>
    <t>TARSO</t>
  </si>
  <si>
    <t>GALLEGO RUIZ BEATRIZ GIMENA</t>
  </si>
  <si>
    <t>beatriz.gallego@bancoagrario.gov.co</t>
  </si>
  <si>
    <t>LIBORINA</t>
  </si>
  <si>
    <t>LLORENTE BAENA LIZETH</t>
  </si>
  <si>
    <t>lizeth.llorente@bancoagrario.gov.co</t>
  </si>
  <si>
    <t>AGUILAR CARMONA CLAUDIA MARCELA</t>
  </si>
  <si>
    <t>claudia.aguilar@bancoagrario.gov.co</t>
  </si>
  <si>
    <t>ALEJANDRIA</t>
  </si>
  <si>
    <t>HERRERA MADRID ASTRID HELENA</t>
  </si>
  <si>
    <t>astrid.herrera@bancoagrario.gov.co</t>
  </si>
  <si>
    <t>HOYOS COLON ALEJANDRO</t>
  </si>
  <si>
    <t>alejandro.hoyos@bancoagrario.gov.co</t>
  </si>
  <si>
    <t>PURISIMA</t>
  </si>
  <si>
    <t>VERBEL DURANGO JAVIER DAVID</t>
  </si>
  <si>
    <t>javier.verbel@bancoagrario.gov.co</t>
  </si>
  <si>
    <t>LOS CORDOBAS</t>
  </si>
  <si>
    <t>PALACIOS PALACIOS CARLOS ANDRES</t>
  </si>
  <si>
    <t>carlos.palacios@bancoagrario.gov.co</t>
  </si>
  <si>
    <t>MONTAÑA LOZANO MIGDONIA</t>
  </si>
  <si>
    <t>migdonia.montana@bancoagrario.gov.co</t>
  </si>
  <si>
    <t>GARCIA VIRGUEZ RODRIGO</t>
  </si>
  <si>
    <t>rodrigo.garcia@bancoagrario.gov.co</t>
  </si>
  <si>
    <t>TORRES ROJAS ANGIE JULIETH</t>
  </si>
  <si>
    <t>angie.torres@bancoagrario.gov.co</t>
  </si>
  <si>
    <t>FOMEQUE</t>
  </si>
  <si>
    <t>SALAMANCA RODRIGUEZ MARIA ISABEL</t>
  </si>
  <si>
    <t>mariai.salamanca@bancoagrario.gov.co</t>
  </si>
  <si>
    <t>PAEZ ROMERO JOSE ANTONIO</t>
  </si>
  <si>
    <t>antonio.paez@bancoagrario.gov.co</t>
  </si>
  <si>
    <t>PINEDA MARTIN DIANA MILENA</t>
  </si>
  <si>
    <t>diana.pineda@bancoagrario.gov.co</t>
  </si>
  <si>
    <t>PAEZ QUINTERO LEONARDO</t>
  </si>
  <si>
    <t>leonardo.paez@bancoagrario.gov.co</t>
  </si>
  <si>
    <t>RINCON MURCIA MARILIN OLIMPO</t>
  </si>
  <si>
    <t>marilin.rincon@bancoagrario.gov.co</t>
  </si>
  <si>
    <t>GALVIS BARRERA DIEGO ANDRES FELIPE</t>
  </si>
  <si>
    <t>diego.galvis@bancoagrario.gov.co</t>
  </si>
  <si>
    <t>ROJAS VELASQUEZ NANCY YOLIMA</t>
  </si>
  <si>
    <t>yolima.rojas@bancoagrario.gov.co</t>
  </si>
  <si>
    <t>GUTIERREZ SEVILLA ASTRITH FABIOLA</t>
  </si>
  <si>
    <t>astrith.gutierrez@bancoagrario.gov.co</t>
  </si>
  <si>
    <t>RODRIGUEZ GARCIA RAFAEL</t>
  </si>
  <si>
    <t>rafael.rodriguez@bancoagrario.gov.co</t>
  </si>
  <si>
    <t>CASTAÑEDA VARGAS JENNY CONSTANZA</t>
  </si>
  <si>
    <t>jenny.vargas@bancoagrario.gov.co</t>
  </si>
  <si>
    <t>CASTIBLANCO CRUZ GERARDO</t>
  </si>
  <si>
    <t>gerardo.castiblanco@bancoagrario.gov.co</t>
  </si>
  <si>
    <t>MONTAÑO COVALEDA GUILLERMO DE JESUS</t>
  </si>
  <si>
    <t>guillermo.montano@bancoagrario.gov.co</t>
  </si>
  <si>
    <t>ANGARITA VEGA RONALD FABIAN</t>
  </si>
  <si>
    <t>ronald.angarita@bancoagrario.gov.co</t>
  </si>
  <si>
    <t>ARAGON BARRETO FELIX ESTEBAN</t>
  </si>
  <si>
    <t>felix.aragon@bancoagrario.gov.co</t>
  </si>
  <si>
    <t>RODRIGUEZ SANCHEZ LENIN</t>
  </si>
  <si>
    <t>lennin.rodriguez@bancoagrario.gov.co</t>
  </si>
  <si>
    <t>VARGAS GIRALDO JESSICA PAOLA</t>
  </si>
  <si>
    <t>jessicap.vargas@bancoagrario.gov.co</t>
  </si>
  <si>
    <t>RAMIREZ MONTES SAUL ANDRES</t>
  </si>
  <si>
    <t>saul.ramirez@bancoagrario.gov.co</t>
  </si>
  <si>
    <t>VILLEGAS HINCAPIE OCTAVIO ADOLFO</t>
  </si>
  <si>
    <t>octavio.villegas@bancoagrario.gov.co</t>
  </si>
  <si>
    <t>DURAN BUENO CARLOS EDUARDO</t>
  </si>
  <si>
    <t>carlos.duran@bancoagrario.gov.co</t>
  </si>
  <si>
    <t>ESCOBAR ARBELAEZ LICET YURANY</t>
  </si>
  <si>
    <t>licet.escobar@bancoagrario.gov.co</t>
  </si>
  <si>
    <t>GARCIA CALZADA JENNY CAROLINA</t>
  </si>
  <si>
    <t>jennyc.garcia@bancoagrario.gov.co</t>
  </si>
  <si>
    <t>ALZATE CASTAÑO LEIDY DIANA</t>
  </si>
  <si>
    <t>leydi.alzate@bancoagrario.gov.co</t>
  </si>
  <si>
    <t>PACHECO BRIZUELA ROSA PAOLA</t>
  </si>
  <si>
    <t>rosa.pacheco@bancoagrario.gov.co</t>
  </si>
  <si>
    <t>PELAEZ ROMERO CARLOS DANIEL</t>
  </si>
  <si>
    <t>carlos.pelaez@bancoagrario.gov.co</t>
  </si>
  <si>
    <t>GUERRERO CASTRO AZAEL</t>
  </si>
  <si>
    <t>azael.guerrero@bancoagrario.gov.co</t>
  </si>
  <si>
    <t>BLOOM CARO ALVARO JOSE</t>
  </si>
  <si>
    <t>alvaro.bloom@bancoagrario.gov.co</t>
  </si>
  <si>
    <t>PEREZ DIAZ PAOLA YANETH JESUS</t>
  </si>
  <si>
    <t>paolay.perez@bancoagrario.gov.co</t>
  </si>
  <si>
    <t>MOLINA ARRIETA ADALBERTO</t>
  </si>
  <si>
    <t>adalberto.molina@bancoagrario.gov.co</t>
  </si>
  <si>
    <t>ARIAS ARAUJO TULIO ARMANDO</t>
  </si>
  <si>
    <t>tulio.arias@bancoagrario.gov.co</t>
  </si>
  <si>
    <t>EL DIFICIL</t>
  </si>
  <si>
    <t>MARTINEZ RUBIO JUAN CARLOS</t>
  </si>
  <si>
    <t>juanca.martinez@bancoagrario.gov.co</t>
  </si>
  <si>
    <t>DE FEX VECINO ANDREA PAOLA</t>
  </si>
  <si>
    <t>andrea.defex@bancoagrario.gov.co</t>
  </si>
  <si>
    <t>RIOS DEL VALLE AMAURY RAFAEL</t>
  </si>
  <si>
    <t>amaury.rios@bancoagrario.gov.co</t>
  </si>
  <si>
    <t>LEON VIDAL HERNAN MANUEL</t>
  </si>
  <si>
    <t>hernan.leon@bancoagrario.gov.co</t>
  </si>
  <si>
    <t>BETANCOURT BARONA MARIA XIMENA</t>
  </si>
  <si>
    <t>maria.betancourt@bancoagrario.gov.co</t>
  </si>
  <si>
    <t>LOPEZ ORTEGA LORENA</t>
  </si>
  <si>
    <t>lorena.lopez@bancoagrario.gov.co</t>
  </si>
  <si>
    <t>LEGUIZAMO DIAFF MAGDA LILIANA</t>
  </si>
  <si>
    <t>magda.leguizamon@bancoagrario.gov.co</t>
  </si>
  <si>
    <t>AGUIRRE VILLARREAL MONICA YAMILE</t>
  </si>
  <si>
    <t>monica.aguirre@bancoagrario.gov.co</t>
  </si>
  <si>
    <t>ZAMBRANO SOLARTE ANA LUCIA</t>
  </si>
  <si>
    <t>ana.zambrano@bancoagrario.gov.co</t>
  </si>
  <si>
    <t>QUINTANA DIAZ MARIO FERNANDO</t>
  </si>
  <si>
    <t>mario.quintana@bancoagrario.gov.co</t>
  </si>
  <si>
    <t>RODRIGUEZ BANGUERA LUIS CARLOS</t>
  </si>
  <si>
    <t>luisc.rodriguez@bancoagrario.gov.co</t>
  </si>
  <si>
    <t>BOCAS DE SATINGA</t>
  </si>
  <si>
    <t>GONZALEZ CAICEDO EDUARDO JOSE</t>
  </si>
  <si>
    <t>eduardoj.gonzalez@bancoagrario.gov.co</t>
  </si>
  <si>
    <t>MÁRQUEZ MARTÍNEZ GUILLERMO JAVIER</t>
  </si>
  <si>
    <t>guillermo.marquez@bancoagrario.gov.co</t>
  </si>
  <si>
    <t>HERNANDEZ URREA VIVIANA</t>
  </si>
  <si>
    <t>viviana.hernandez@bancoagrario.gov.co</t>
  </si>
  <si>
    <t>CAMARGO CAMARGO SANDRA MILENA</t>
  </si>
  <si>
    <t>sandra.camargo@bancoagrario.gov.co</t>
  </si>
  <si>
    <t>TORRES FUENTES ALEXANDER</t>
  </si>
  <si>
    <t>alexander.torres@bancoagrario.gov.co</t>
  </si>
  <si>
    <t>MARTIN SANCHEZ JORGE IVAN</t>
  </si>
  <si>
    <t>jorgei.martin@bancoagrario.gov.co</t>
  </si>
  <si>
    <t>MIRAFLORES (BOYACA)</t>
  </si>
  <si>
    <t>ALBARRACIN DIAZ LUCIA STELLA</t>
  </si>
  <si>
    <t>lucia.albarracin@bancoagrario.gov.co</t>
  </si>
  <si>
    <t>BUITRAGO CARRILLO MARIA ISABEL</t>
  </si>
  <si>
    <t>mariai.buitrago@bancoagrario.gov.co</t>
  </si>
  <si>
    <t>CASTILLO OTALORA JOSE BAUDILIO</t>
  </si>
  <si>
    <t>baudilio.castillo@bancoagrario.gov.co</t>
  </si>
  <si>
    <t>ROJAS CHAPARRO MARELBY</t>
  </si>
  <si>
    <t>marelby.rojas@bancoagrario.gov.co</t>
  </si>
  <si>
    <t>BLANCO BARRERA NELSY</t>
  </si>
  <si>
    <t>nelsy.barrera@bancoagrario.gov.co</t>
  </si>
  <si>
    <t>ORTEGON SANCHEZ RAFAEL ANDRES</t>
  </si>
  <si>
    <t>rafael.ortegon@bancoagrario.gov.co</t>
  </si>
  <si>
    <t>ARIZA ORTIZ PEDRO DANEY</t>
  </si>
  <si>
    <t>pedro.ariza@bancoagrario.gov.co</t>
  </si>
  <si>
    <t>MONTAGUT ROJAS DIEGO FELIPE</t>
  </si>
  <si>
    <t>diego.montagut@bancoagrario.gov.co</t>
  </si>
  <si>
    <t>SANCHEZ VARGAS JUAN CARLOS</t>
  </si>
  <si>
    <t>juanca.sanchez@bancoagrario.gov.co</t>
  </si>
  <si>
    <t>CALDERA OSPINO ALBERTO CIPRIANO</t>
  </si>
  <si>
    <t>alberto.caldera@bancoagrario.gov.co</t>
  </si>
  <si>
    <t>ORTEGA FLOREZ ANDRES ALBERTO</t>
  </si>
  <si>
    <t>andreso.ortega@bancoagrario.gov.co</t>
  </si>
  <si>
    <t>PEREZ CASTRO JOHAN OSWALDO</t>
  </si>
  <si>
    <t>johan.perez@bancoagrario.gov.co</t>
  </si>
  <si>
    <t>URBINA ESPINOSA MILLER ALBERTO</t>
  </si>
  <si>
    <t>miller.urbina@bancoagrario.gov.co</t>
  </si>
  <si>
    <t>RICO MONTES JOHN ALEXANDER</t>
  </si>
  <si>
    <t>jhon.rico@bancoagrario.gov.co</t>
  </si>
  <si>
    <t>ALVARADO VASQUEZ HENRY</t>
  </si>
  <si>
    <t>henry.alvarado@bancoagrario.gov.co</t>
  </si>
  <si>
    <t>SANCHEZ DURAN RUMMENIGG ALEXI</t>
  </si>
  <si>
    <t>rummenigg.sanchez@bancoagrario.gov.co</t>
  </si>
  <si>
    <t>BLANCO ALMEIDA GILBER YARLEY</t>
  </si>
  <si>
    <t>gilber.blanco@bancoagrario.gov.co</t>
  </si>
  <si>
    <t>ANTOLINEZ NORIEL OSWALDO</t>
  </si>
  <si>
    <t>noriel.antolinez@bancoagrario.gov.co</t>
  </si>
  <si>
    <t>RUIZ ANGARITA ALMA MONICA</t>
  </si>
  <si>
    <t>alma.ruiz@bancoagrario.gov.co</t>
  </si>
  <si>
    <t>ARCINIEGAS QUINTERO DIANA ROCIO</t>
  </si>
  <si>
    <t>diana.arciniegas@bancoagrario.gov.co</t>
  </si>
  <si>
    <t>MONTOYA BECERRA CLAUDIA MARIA</t>
  </si>
  <si>
    <t>claudia.montoya@bancoagrario.gov.co</t>
  </si>
  <si>
    <t>VELASCO PERDOMO OSCAR ANDRES</t>
  </si>
  <si>
    <t>oscar.velasco@bancoagrario.gov.co</t>
  </si>
  <si>
    <t>ORTIZ LEDEZMA DORIS YANED</t>
  </si>
  <si>
    <t>doris.ortiz@bancoagrario.gov.co</t>
  </si>
  <si>
    <t>REYES MORALES ALEXA CONSTANZA</t>
  </si>
  <si>
    <t>alexa.reyes@bancoagrario.gov.co</t>
  </si>
  <si>
    <t>CASTILLO ESPAÑA CARMEN BELISA</t>
  </si>
  <si>
    <t>carmen.castillo@bancoagrario.gov.co</t>
  </si>
  <si>
    <t>TURMEQUE ROMERO ROSA MERCEDES</t>
  </si>
  <si>
    <t>rosa.turmeque@bancoagrario.gov.co</t>
  </si>
  <si>
    <t>ALVIS RAYO JOHN JAIRO</t>
  </si>
  <si>
    <t>jhon.alvis@bancoagrario.gov.co</t>
  </si>
  <si>
    <t>DIAZ CALEÑO FRANDY</t>
  </si>
  <si>
    <t>frandy.diaz@bancoagrario.gov.co</t>
  </si>
  <si>
    <t>ESPITIA BUENAVENTURA ANDRES JULIAN</t>
  </si>
  <si>
    <t>andres.espitia@bancoagrario.gov.co</t>
  </si>
  <si>
    <t>MAJE SUAREZ JUAN PABLO</t>
  </si>
  <si>
    <t>juan.maje@bancoagrario.gov.co</t>
  </si>
  <si>
    <t>NATAGAIMA</t>
  </si>
  <si>
    <t>TOVAR TRUJILLO YENI PAOLA</t>
  </si>
  <si>
    <t>jeni.tovar@bancoagrario.gov.co</t>
  </si>
  <si>
    <t>VERGARA HINCAPIE YOLANDA</t>
  </si>
  <si>
    <t>yolanda.vergara@bancoagrario.gov.co</t>
  </si>
  <si>
    <t>GONZALEZ PARRA JENNY JOHANA</t>
  </si>
  <si>
    <t>jenny.gonzalez@bancoagrario.gov.co</t>
  </si>
  <si>
    <t>GRIJALVA POLO GLORIA ESPERANZA</t>
  </si>
  <si>
    <t>gloria.grijalva@bancoagrario.gov.co</t>
  </si>
  <si>
    <t>ROYERO ROMERO IVONNE ROCIO</t>
  </si>
  <si>
    <t>ivonne.royero@bancoagrario.gov.co</t>
  </si>
  <si>
    <t>ALVAREZ MORENO YASIRY</t>
  </si>
  <si>
    <t>yasiry.alvarez@bancoagrario.gov.co</t>
  </si>
  <si>
    <t>TURBO</t>
  </si>
  <si>
    <t>MANCO SANCHEZ NARLIS STELLA</t>
  </si>
  <si>
    <t>narlis.manco@bancoagrario.gov.co</t>
  </si>
  <si>
    <t>MUTATA</t>
  </si>
  <si>
    <t>CANO RESTREPO ELIZABETH</t>
  </si>
  <si>
    <t>elizabetc.cano@bancoagrario.gov.co</t>
  </si>
  <si>
    <t>CAMPAMENTO</t>
  </si>
  <si>
    <t>GUZMAN OSORIO ISABEL CRISTINA</t>
  </si>
  <si>
    <t>isabel.guzman@bancoagrario.gov.co</t>
  </si>
  <si>
    <t>CISNEROS</t>
  </si>
  <si>
    <t>DELGADO GIL ANDRES FELIPE</t>
  </si>
  <si>
    <t>felipe.delgado@bancoagrario.gov.co</t>
  </si>
  <si>
    <t>PARRA GAVIRIA DIDIER ALEXANDER</t>
  </si>
  <si>
    <t>didier.parra@bancoagrario.gov.co</t>
  </si>
  <si>
    <t>JERICO</t>
  </si>
  <si>
    <t>GIRALDO BETANCUR LUIS FERNANDO</t>
  </si>
  <si>
    <t>fernando.giraldo@bancoagrario.gov.co</t>
  </si>
  <si>
    <t>ARGELIA (ANTIOQUIA)</t>
  </si>
  <si>
    <t>CASTRO LEMUS YURI MARCELA</t>
  </si>
  <si>
    <t>yuri.castro@bancoagrario.gov.co</t>
  </si>
  <si>
    <t>ANGELOPOLIS</t>
  </si>
  <si>
    <t>SANCHEZ SANCHEZ DIANA MARIA</t>
  </si>
  <si>
    <t>dianam.sanchez@bancoagrario.gov.co</t>
  </si>
  <si>
    <t>MONTOYA CORREA YENIFFER SIOMARA</t>
  </si>
  <si>
    <t>yeniffer.montoya@bancoagrario.gov.co</t>
  </si>
  <si>
    <t>GOMEZ PLATA</t>
  </si>
  <si>
    <t>LOPEZ JARAMILLO CATALINA MARIA</t>
  </si>
  <si>
    <t>catalina.lopez@bancoagrario.gov.co</t>
  </si>
  <si>
    <t>TOLEDO (ANTIOQUIA)</t>
  </si>
  <si>
    <t>GONZALEZ SERNA LEIDY VANESSA</t>
  </si>
  <si>
    <t>leidyv.gonzalez@bancoagrario.gov.co</t>
  </si>
  <si>
    <t>CARACOLI</t>
  </si>
  <si>
    <t>ARANGO VALENCIA MARCELA MARIA</t>
  </si>
  <si>
    <t>marcela.arango@bancoagrario.gov.co</t>
  </si>
  <si>
    <t>CONCEPCION ANTIOQUIA</t>
  </si>
  <si>
    <t>OSPINA GIRALDO YENNIE PAOLA</t>
  </si>
  <si>
    <t>yennie.ospina@bancoagrario.gov.co</t>
  </si>
  <si>
    <t>CARAMANTA</t>
  </si>
  <si>
    <t>SARMIENTO GALEANO JOSE DAVID</t>
  </si>
  <si>
    <t>jose.sarmiento@bancoagrario.gov.co</t>
  </si>
  <si>
    <t>SAN CARLOS (CORDOBA)</t>
  </si>
  <si>
    <t>PATERNINA BUELVAS JAIR JOSE</t>
  </si>
  <si>
    <t>jair.paternina@bancoagrario.gov.co</t>
  </si>
  <si>
    <t>SEPULVEDA CANO LADY TATIANA</t>
  </si>
  <si>
    <t>lady.sepulveda@bancoagrario.gov.co</t>
  </si>
  <si>
    <t>ACANDI</t>
  </si>
  <si>
    <t>SEPULVEDA FLOREZ CRUZ ELENA</t>
  </si>
  <si>
    <t>cruz.sepulveda@bancoagrario.gov.co</t>
  </si>
  <si>
    <t>CHACON CAMACHO REBECA</t>
  </si>
  <si>
    <t>rebeca.chacon@bancoagrario.gov.co</t>
  </si>
  <si>
    <t>OBANDO VEGA MARIA NELLY</t>
  </si>
  <si>
    <t>marian.obando@bancoagrario.gov.co</t>
  </si>
  <si>
    <t>GALINDO SALAMANCA WILSON JAVIER</t>
  </si>
  <si>
    <t>wilson.galindo@bancoagrario.gov.co</t>
  </si>
  <si>
    <t>ORJUELA VANEGAS LILIANA ACENED</t>
  </si>
  <si>
    <t>liliana.orjuela@bancoagrario.gov.co</t>
  </si>
  <si>
    <t>GUARIN CARREÑO LUDWING YAIR</t>
  </si>
  <si>
    <t>ludwing.guarin@bancoagrario.gov.co</t>
  </si>
  <si>
    <t>MOLANO VANEGAS CARLOS ARTURO</t>
  </si>
  <si>
    <t>arturo.molano@bancoagrario.gov.co</t>
  </si>
  <si>
    <t>CHAVARRO PERILLA PAULA YAMILE</t>
  </si>
  <si>
    <t>paula.chavarro@bancoagrario.gov.co</t>
  </si>
  <si>
    <t>CULMA RODRIGUEZ JOHANA</t>
  </si>
  <si>
    <t>johana.culma@bancoagrario.gov.co</t>
  </si>
  <si>
    <t>GUARIN BRAUSIN ADRIANA MARIA</t>
  </si>
  <si>
    <t>adrianam.guarin@bancoagrario.gov.co</t>
  </si>
  <si>
    <t>BENAVIDEZ VANEGAS YINI SAMANTHA</t>
  </si>
  <si>
    <t>yini.benavidez@bancoagrario.gov.co</t>
  </si>
  <si>
    <t>GONZALEZ TORRES JORGE NIBARDO</t>
  </si>
  <si>
    <t>jorgen.gonzalez@bancoagrario.gov.co</t>
  </si>
  <si>
    <t>LATORRE HERNANDEZ IVAN DARIO</t>
  </si>
  <si>
    <t>ivan.latorre@bancoagrario.gov.co</t>
  </si>
  <si>
    <t>BARRIO RESTREPO</t>
  </si>
  <si>
    <t>ACERO CRISTANCHO ANDRES FERNANDO</t>
  </si>
  <si>
    <t>andres.acero@bancoagrario.gov.co</t>
  </si>
  <si>
    <t>RODRIGUEZ CAMPERO DORLEY HERNAN</t>
  </si>
  <si>
    <t>dorley.rodriguez@bancoagrario.gov.co</t>
  </si>
  <si>
    <t>MONCADA GONZALEZ JULIAN DAVID</t>
  </si>
  <si>
    <t>julian.moncada@bancoagrario.gov.co</t>
  </si>
  <si>
    <t>OSORIO OSORIO MAURICIO</t>
  </si>
  <si>
    <t>mauricio.osorio@bancoagrario.gov.co</t>
  </si>
  <si>
    <t>ISAZA GUTIERREZ FRANCIA TATIANA</t>
  </si>
  <si>
    <t>francia.isaza@bancoagrario.gov.co</t>
  </si>
  <si>
    <t>ESCOBAR BEDOYA YULIANA</t>
  </si>
  <si>
    <t>yuliana.escobar@bancoagrario.gov.co</t>
  </si>
  <si>
    <t>SANCHEZ ZARATE KATHERINE</t>
  </si>
  <si>
    <t>katherine.sanchez@bancoagrario.gov.co</t>
  </si>
  <si>
    <t>RAMIREZ GALEANO ESTEFANI</t>
  </si>
  <si>
    <t>estefani.ramirez@bancoagrario.gov.co</t>
  </si>
  <si>
    <t>GUEVARA IDARRAGA GUSTAVO ALBERTO</t>
  </si>
  <si>
    <t>gustavo.guevara@bancoagrario.gov.co</t>
  </si>
  <si>
    <t>PARDO PATIÑO CARMEN MARIA</t>
  </si>
  <si>
    <t>carmen.pardo@bancoagrario.gov.co</t>
  </si>
  <si>
    <t>ZONA BANANERA</t>
  </si>
  <si>
    <t>CEDRON LICONA ALBERTO JOSE</t>
  </si>
  <si>
    <t>alberto.cedron@bancoagrario.gov.co</t>
  </si>
  <si>
    <t>FERNANDEZ DIAZ JOSE VICENTE</t>
  </si>
  <si>
    <t>jose.fernandez@bancoagrario.gov.co</t>
  </si>
  <si>
    <t>MANJARRES DURAN MARIA MATILDE</t>
  </si>
  <si>
    <t>maria.manjarres@bancoagrario.gov.co</t>
  </si>
  <si>
    <t>MACHADO ROMERO CARMEN EMILIA</t>
  </si>
  <si>
    <t>carmen.machado@bancoagrario.gov.co</t>
  </si>
  <si>
    <t>CARDEÑO RODRIGUEZ DEVORA LILIANA</t>
  </si>
  <si>
    <t>devora.cardeo@bancoagrario.gov.co</t>
  </si>
  <si>
    <t>GONZALEZ GARCIA JAIR ENRIQUE</t>
  </si>
  <si>
    <t>jair.gonzalez@bancoagrario.gov.co</t>
  </si>
  <si>
    <t>HOYOS MORALES MARIA EUGENIA</t>
  </si>
  <si>
    <t>eugenia.hoyos@bancoagrario.gov.co</t>
  </si>
  <si>
    <t>PALACIOS VALERO YOLIMA</t>
  </si>
  <si>
    <t>yolima.palacios@bancoagrario.gov.co</t>
  </si>
  <si>
    <t>OVEJAS</t>
  </si>
  <si>
    <t>RUIZ GOMEZ OSCAR GERARDO</t>
  </si>
  <si>
    <t>oscar.ruiz@bancoagrario.gov.co</t>
  </si>
  <si>
    <t>LEON  MARIBEL</t>
  </si>
  <si>
    <t>maribel.leon@bancoagrario.gov.co</t>
  </si>
  <si>
    <t>CORREA SOLARTE OLGA REGINA</t>
  </si>
  <si>
    <t>olga.correa@bancoagrario.gov.co</t>
  </si>
  <si>
    <t>CORDOBA GUERRERO MARIA ISABEL</t>
  </si>
  <si>
    <t>maria.cordoba@bancoagrario.gov.co</t>
  </si>
  <si>
    <t>FORERO VALENCIA ANGELA ADRIANA</t>
  </si>
  <si>
    <t>angela.forero@bancoagrario.gov.co</t>
  </si>
  <si>
    <t>LUCANO DE_LA_CRUZ JUAN CARLOS</t>
  </si>
  <si>
    <t>juan.lucano@bancoagrario.gov.co</t>
  </si>
  <si>
    <t>GUERRERO MORAN JUAN CARLOS</t>
  </si>
  <si>
    <t>juan.guerrero@bancoagrario.gov.co</t>
  </si>
  <si>
    <t>PAZ ESCOBAR WILMER ARLEY</t>
  </si>
  <si>
    <t>wilmer.paz@bancoagrario.gov.co</t>
  </si>
  <si>
    <t>CUNDUMI BATIOJA KAREN STEPHANIE</t>
  </si>
  <si>
    <t>karen.cundumi@bancoagrario.gov.co</t>
  </si>
  <si>
    <t>IGLESIAS MARTINEZ KAREN VIVIANA</t>
  </si>
  <si>
    <t>karen.iglesias@bancoagrario.gov.co</t>
  </si>
  <si>
    <t>RIOS DELGADO ROCIO ALEJANDRA</t>
  </si>
  <si>
    <t>rocio.rios@bancoagrario.gov.co</t>
  </si>
  <si>
    <t>HERNANDEZ CAICEDO DOLLY YAMILE</t>
  </si>
  <si>
    <t>dollyy.hernandez@bancoagrario.gov.co</t>
  </si>
  <si>
    <t>DAZA MARTINEZ GENITH AVICENA</t>
  </si>
  <si>
    <t>genith.daza@bancoagrario.gov.co</t>
  </si>
  <si>
    <t>PUERTO NUÑEZ SONIA YAQUELINE</t>
  </si>
  <si>
    <t>sonia.puerto@bancoagrario.gov.co</t>
  </si>
  <si>
    <t>QUINTERO PINTO ALBERTO</t>
  </si>
  <si>
    <t>alberto.quintero@bancoagrario.gov.co</t>
  </si>
  <si>
    <t>RIVERA ACEVEDO ANA CECILIA</t>
  </si>
  <si>
    <t>ana.rivera@bancoagrario.gov.co</t>
  </si>
  <si>
    <t>GONZALEZ DAZA SANDRA VIVIANA</t>
  </si>
  <si>
    <t>sandrav.gonzalez@bancoagrario.gov.co</t>
  </si>
  <si>
    <t>GARAVITO VASQUEZ EDDY ROSALBA</t>
  </si>
  <si>
    <t>eddy.garavito@bancoagrario.gov.co</t>
  </si>
  <si>
    <t>VALCARCEL JURADO BRIYID OFELIA</t>
  </si>
  <si>
    <t>briyid.valcarcel@bancoagrario.gov.co</t>
  </si>
  <si>
    <t>GUTIERREZ PINZON OSCAR DANIEL</t>
  </si>
  <si>
    <t>oscar.gutierrez@bancoagrario.gov.co</t>
  </si>
  <si>
    <t>GONZALEZ REYES MARIA ANGELICA</t>
  </si>
  <si>
    <t>mariaa.gonzalez@bancoagrario.gov.co</t>
  </si>
  <si>
    <t>MARTINEZ PINTO ANGEL YESID</t>
  </si>
  <si>
    <t>yesid.martinez@bancoagrario.gov.co</t>
  </si>
  <si>
    <t>BOLIVAR (SANTANDER)</t>
  </si>
  <si>
    <t>MORALES  CARLOS HUMBERTO</t>
  </si>
  <si>
    <t>carlos.morales@bancoagrario.gov.co</t>
  </si>
  <si>
    <t>BARRERA ARIZA MARCELA</t>
  </si>
  <si>
    <t>marcela.barrera@bancoagrario.gov.co</t>
  </si>
  <si>
    <t>BERMUDES JARABA ANTONIO ANCIZAR</t>
  </si>
  <si>
    <t>antonio.bermudez@bancoagrario.gov.co</t>
  </si>
  <si>
    <t>PRADA HERNANDEZ ROSSEMBERG</t>
  </si>
  <si>
    <t>rossemberg.prada@bancoagrario.gov.co</t>
  </si>
  <si>
    <t>SOSA MURCIA XIOMARA ELVIRA</t>
  </si>
  <si>
    <t>xiomara.sosa@bancoagrario.gov.co</t>
  </si>
  <si>
    <t>CONTRERAS MONCADA TIMOLEON</t>
  </si>
  <si>
    <t>timoleon.contreras@bancoagrario.gov.co</t>
  </si>
  <si>
    <t>OROZCO FERNANDEZ BLANCA IRENE</t>
  </si>
  <si>
    <t>blanca.orozco@bancoagrario.gov.co</t>
  </si>
  <si>
    <t>HERRAN</t>
  </si>
  <si>
    <t>SANGUINO RODRIGUEZ RUBEN DARIO</t>
  </si>
  <si>
    <t>ruben.sanguino@bancoagrario.gov.co</t>
  </si>
  <si>
    <t>CHINCHILLA CRISTANCHO MONICA MARIA</t>
  </si>
  <si>
    <t>monica.chinchilla@bancoagrario.gov.co</t>
  </si>
  <si>
    <t>QUIROGA CAMACHO EDIRMA</t>
  </si>
  <si>
    <t>edirma.quiroga@bancoagrario.gov.co</t>
  </si>
  <si>
    <t>JIMENEZ DELGADO YIWAR FERNANDO</t>
  </si>
  <si>
    <t>yiwar.jimenez@bancoagrario.gov.co</t>
  </si>
  <si>
    <t>GONZALEZ CALA FREDY ALBERTO</t>
  </si>
  <si>
    <t>fredya.gonzalez@bancoagrario.gov.co</t>
  </si>
  <si>
    <t>PAEZ SARMIENTO RICARDO ALEXANDER</t>
  </si>
  <si>
    <t>ricardo.paez@bancoagrario.gov.co</t>
  </si>
  <si>
    <t>CABRALES BELEÑO XIOMARA</t>
  </si>
  <si>
    <t>xiomara.cabrales@bancoagrario.gov.co</t>
  </si>
  <si>
    <t>MONCALEANO PASCUAS MARINA</t>
  </si>
  <si>
    <t>marina.moncaleano@bancoagrario.gov.co</t>
  </si>
  <si>
    <t>BARAYA</t>
  </si>
  <si>
    <t>QUINTERO SAAVEDRA RAFAEL RICARDO</t>
  </si>
  <si>
    <t>rafael.quintero@bancoagrario.gov.co</t>
  </si>
  <si>
    <t>GUTIERREZ NARVAEZ DERLY JOHANA</t>
  </si>
  <si>
    <t>derly.gutierrez@bancoagrario.gov.co</t>
  </si>
  <si>
    <t>RICO CASTAÑEDA FREDY ORLANDO</t>
  </si>
  <si>
    <t>fredy.rico@bancoagrario.gov.co</t>
  </si>
  <si>
    <t>SANCHEZ MENDOZA LINA MAGALY</t>
  </si>
  <si>
    <t>linam.sanchez@bancoagrario.gov.co</t>
  </si>
  <si>
    <t>QUINTERO ESPEJO JUAN PABLO</t>
  </si>
  <si>
    <t>juanq.quintero@bancoagrario.gov.co</t>
  </si>
  <si>
    <t>MADRIGAL HERNANDEZ DEYSI LORENA</t>
  </si>
  <si>
    <t>deysi.madrigal@bancoagrario.gov.co</t>
  </si>
  <si>
    <t>CALDERON GONZALEZ EDNA ROCIO</t>
  </si>
  <si>
    <t>edna.calderon@bancoagrario.gov.co</t>
  </si>
  <si>
    <t>REINOSO FLOREZ LEIDY JOHANNA</t>
  </si>
  <si>
    <t>leidy.reinoso@bancoagrario.gov.co</t>
  </si>
  <si>
    <t>ZABALETA CHARRY DIEGO FERNANDO</t>
  </si>
  <si>
    <t>diego.zabaleta@bancoagrario.gov.co</t>
  </si>
  <si>
    <t>RODRIGUEZ NASAYO GLADYS</t>
  </si>
  <si>
    <t>gladys.rodriguez@bancoagrario.gov.co</t>
  </si>
  <si>
    <t>FERRO ALMARIO MAURICIO</t>
  </si>
  <si>
    <t>mauricio.ferro@bancoagrario.gov.co</t>
  </si>
  <si>
    <t>HERRERA ARIAS JOSE LUIS</t>
  </si>
  <si>
    <t>joselu.herrera@bancoagrario.gov.co</t>
  </si>
  <si>
    <t>ARTEAGA TABORDA DAVID ALEJANDRO</t>
  </si>
  <si>
    <t>david.arteaga@bancoagrario.gov.co</t>
  </si>
  <si>
    <t>GIRALDO CASTAÑO LEIDY CAROLINA</t>
  </si>
  <si>
    <t>leidy.giraldo@bancoagrario.gov.co</t>
  </si>
  <si>
    <t>CAMARGO DURANGO ANA MILENA</t>
  </si>
  <si>
    <t>anam.camargo@bancoagrario.gov.co</t>
  </si>
  <si>
    <t>SANCHEZ RIOS SILVIA ISABEL</t>
  </si>
  <si>
    <t>silvia.sanchez@bancoagrario.gov.co</t>
  </si>
  <si>
    <t>LA CEJA</t>
  </si>
  <si>
    <t>BERRIO LOAIZA JORGE ALBERTO</t>
  </si>
  <si>
    <t>jorge.berrio@bancoagrario.gov.co</t>
  </si>
  <si>
    <t>TORO RIVERA LUIS DIEGO</t>
  </si>
  <si>
    <t>luis.toro@bancoagrario.gov.co</t>
  </si>
  <si>
    <t>GIRARDOTA</t>
  </si>
  <si>
    <t>GUTIERREZ CASTILLO EDWIN MAURICIO</t>
  </si>
  <si>
    <t>edwinm.gutierrez@bancoagrario.gov.co</t>
  </si>
  <si>
    <t>BEDOYA TABARES LUIS FELIPE</t>
  </si>
  <si>
    <t>luis.bedoya@bancoagrario.gov.co</t>
  </si>
  <si>
    <t>SAN PEDRO DE URABA</t>
  </si>
  <si>
    <t>TANGARIFE BARRERA EDISON ANDRES</t>
  </si>
  <si>
    <t>edison.tangarife@bancoagrario.gov.co</t>
  </si>
  <si>
    <t>LOPEZ URREGO DANIEL ANTONIO</t>
  </si>
  <si>
    <t>antonio.lopez@bancoagrario.gov.co</t>
  </si>
  <si>
    <t>DABEIBA</t>
  </si>
  <si>
    <t>OSORIO GALLEGO PAOLA ANDREA</t>
  </si>
  <si>
    <t>paolaa.osorio@bancoagrario.gov.co</t>
  </si>
  <si>
    <t>ROMERO SOTO INES MARCELA</t>
  </si>
  <si>
    <t>ines.romero@bancoagrario.gov.co</t>
  </si>
  <si>
    <t>NECHI</t>
  </si>
  <si>
    <t>GONZALEZ OCAMPO MARIA AYCHEL</t>
  </si>
  <si>
    <t>mariaay.gonzalez@bancoagrario.gov.co</t>
  </si>
  <si>
    <t>VALPARAISO ANTIOQUIA</t>
  </si>
  <si>
    <t>DEGIOVANNI MEJIA RUBEN DARIO</t>
  </si>
  <si>
    <t>ruben.degiovanni@bancoagrario.gov.co</t>
  </si>
  <si>
    <t>SAHAGUN</t>
  </si>
  <si>
    <t>DIAZ FLOREZ PATRICIA DEL CARMEN</t>
  </si>
  <si>
    <t>patricia.diaz@bancoagrario.gov.co</t>
  </si>
  <si>
    <t>SAN ANTERO</t>
  </si>
  <si>
    <t>JIMENEZ LOPEZ DARIO ANTONIO</t>
  </si>
  <si>
    <t>dario.jimenez@bancoagrario.gov.co</t>
  </si>
  <si>
    <t>CANALETE</t>
  </si>
  <si>
    <t>ASPRILLA ASPRILLA KEILA YINETH</t>
  </si>
  <si>
    <t>keila.asprilla@bancoagrario.gov.co</t>
  </si>
  <si>
    <t>PERDOMO MANRIQUE EDNA ROCIO</t>
  </si>
  <si>
    <t>edna.perdomo@bancoagrario.gov.co</t>
  </si>
  <si>
    <t>ROSERO TORRES DIEGO JESUS</t>
  </si>
  <si>
    <t>diego.rosero@bancoagrario.gov.co</t>
  </si>
  <si>
    <t>HURTADO VELANDIA MANUEL ALFONSO</t>
  </si>
  <si>
    <t>manuel.hurtado@bancoagrario.gov.co</t>
  </si>
  <si>
    <t>LEON SANCHEZ CLAUDIA</t>
  </si>
  <si>
    <t>claudias.leon@bancoagrario.gov.co</t>
  </si>
  <si>
    <t>INFANTE RODRIGUEZ JOSE GERMAN</t>
  </si>
  <si>
    <t>jose.infante@bancoagrario.gov.co</t>
  </si>
  <si>
    <t>RODRIGUEZ BENAVIDES JAIRO HERNANDO</t>
  </si>
  <si>
    <t>jairoh.rodriguez@bancoagrario.gov.co</t>
  </si>
  <si>
    <t>ROJAS ROMERO MARIA CONSUELO</t>
  </si>
  <si>
    <t>consuelo.rojas@bancoagrario.gov.co</t>
  </si>
  <si>
    <t>ROA CONTRERAS EDWIN FERNANDO</t>
  </si>
  <si>
    <t>edwin.roa@bancoagrario.gov.co</t>
  </si>
  <si>
    <t>GRACIA MELO DIANA JIMENA</t>
  </si>
  <si>
    <t>diana.gracia@bancoagrario.gov.co</t>
  </si>
  <si>
    <t>DURAN TRIANA ALBEIRO</t>
  </si>
  <si>
    <t>albeiro.duran@bancoagrario.gov.co</t>
  </si>
  <si>
    <t>URIBE HERRAN JENNY VANESSA</t>
  </si>
  <si>
    <t>jenny.uribe@bancoagrario.gov.co</t>
  </si>
  <si>
    <t>PEREZ ACOSTA LUIS MARIA</t>
  </si>
  <si>
    <t>luis.perez@bancoagrario.gov.co</t>
  </si>
  <si>
    <t>COBALEDA REUTO DENIA YULEMY</t>
  </si>
  <si>
    <t>denia.cobaleda@bancoagrario.gov.co</t>
  </si>
  <si>
    <t>BUITRAGO PEÑA NESTOR FABIO</t>
  </si>
  <si>
    <t>nestor.buitrago@bancoagrario.gov.co</t>
  </si>
  <si>
    <t>CLAVIJO HOYOS CARLOS MARIO</t>
  </si>
  <si>
    <t>carlos.clavijo@bancoagrario.gov.co</t>
  </si>
  <si>
    <t>BARRETO CHARRY LEONARDO</t>
  </si>
  <si>
    <t>leonardo.barreto@bancoagrario.gov.co</t>
  </si>
  <si>
    <t>PINEDA VASQUEZ STEFANIA</t>
  </si>
  <si>
    <t>stefania.pineda@bancoagrario.gov.co</t>
  </si>
  <si>
    <t>FAJARDO GIRALDO DANIEL</t>
  </si>
  <si>
    <t>daniel.fajardo@bancoagrario.gov.co</t>
  </si>
  <si>
    <t>SABOGAL PALACIO JOSE FERNANDO</t>
  </si>
  <si>
    <t>jose.sabogal@bancoagrario.gov.co</t>
  </si>
  <si>
    <t>SUAREZ SANCHEZ KAREM DAHIANA</t>
  </si>
  <si>
    <t>karem.suarez@bancoagrario.gov.co</t>
  </si>
  <si>
    <t>BENITEZ GARCIA WILLIAM ALBERTO</t>
  </si>
  <si>
    <t>william.benitez@bancoagrario.gov.co</t>
  </si>
  <si>
    <t>HERAZO GLORIA KELLY JOHANNA</t>
  </si>
  <si>
    <t>kelly.herazo@bancoagrario.gov.co</t>
  </si>
  <si>
    <t>LOPEZ FERNANDEZ LUIS ALFREDO</t>
  </si>
  <si>
    <t>luis.lopez@bancoagrario.gov.co</t>
  </si>
  <si>
    <t>VIANA MARTINEZ OSWALDO RAFAEL</t>
  </si>
  <si>
    <t>oswaldo.viana@bancoagrario.gov.co</t>
  </si>
  <si>
    <t>QUESADA NAVARRO LUIS FERNANDO</t>
  </si>
  <si>
    <t>luis.quesada@bancoagrario.gov.co</t>
  </si>
  <si>
    <t>ARRIETA ARAUJO NINFA LEONOR</t>
  </si>
  <si>
    <t>ninfa.arrieta@bancoagrario.gov.co</t>
  </si>
  <si>
    <t>PABON LUCERO JORGE LUIS</t>
  </si>
  <si>
    <t>jorge.pabon@bancoagrario.gov.co</t>
  </si>
  <si>
    <t>ARIAS GRANADILLO DARIO ANDRES</t>
  </si>
  <si>
    <t>dario.arias@bancoagrario.gov.co</t>
  </si>
  <si>
    <t>PLATO</t>
  </si>
  <si>
    <t>ARROYO SALAS ENRIQUE</t>
  </si>
  <si>
    <t>enrique.arroyo@bancoagrario.gov.co</t>
  </si>
  <si>
    <t>PASSOS VILORIA RAFAEL EDUARDO</t>
  </si>
  <si>
    <t>rafael.passos@bancoagrario.gov.co</t>
  </si>
  <si>
    <t>CRUZ ARTEAGA DEIVID AMDERSON</t>
  </si>
  <si>
    <t>deivid.cruz@bancoagrario.gov.co</t>
  </si>
  <si>
    <t>CORDOBA DIAZ ANGELA ROCIO</t>
  </si>
  <si>
    <t>angela.cordoba@bancoagrario.gov.co</t>
  </si>
  <si>
    <t>GARCIA RIASCOS ARELIS</t>
  </si>
  <si>
    <t>arelis.garciar@bancoagrario.gov.co</t>
  </si>
  <si>
    <t>ZUÑIGA BURBANO RUSBEL ARMANDO</t>
  </si>
  <si>
    <t>rusbel.zuniga@bancoagrario.gov.co</t>
  </si>
  <si>
    <t>GARCIA MEJIA ANDERSON DAVID</t>
  </si>
  <si>
    <t>anderson.garcia@bancoagrario.gov.co</t>
  </si>
  <si>
    <t>SANTACRUZ VISUETTE CARLOS ALDEMAR</t>
  </si>
  <si>
    <t>carlos.santacruz@bancoagrario.gov.co</t>
  </si>
  <si>
    <t>OLIVEROS PRADO JHON</t>
  </si>
  <si>
    <t>jhon.oliveros@bancoagrario.gov.co</t>
  </si>
  <si>
    <t>GUERRA PORTILLA ELSA MARCELA</t>
  </si>
  <si>
    <t>elsa.guerra@bancoagrario.gov.co</t>
  </si>
  <si>
    <t>CUERO BARAHONA SANDRA EDELIN</t>
  </si>
  <si>
    <t>sandra.cuero@bancoagrario.gov.co</t>
  </si>
  <si>
    <t>BUENAVENTURA</t>
  </si>
  <si>
    <t>BEDOYA RENGIFO JAVIER ANDRES</t>
  </si>
  <si>
    <t>javier.bedoya@bancoagrario.gov.co</t>
  </si>
  <si>
    <t>VELASQUEZ GONZALEZ LUZ ANGELA</t>
  </si>
  <si>
    <t>luz.velasquez@bancoagrario.gov.co</t>
  </si>
  <si>
    <t>BERNAL FONSECA SONIA YAZMIN</t>
  </si>
  <si>
    <t>sonia.bernal@bancoagrario.gov.co</t>
  </si>
  <si>
    <t>VILLA DE LEYVA</t>
  </si>
  <si>
    <t>CARVAJAL MONTAÑEZ IGNACIO HERNANDO</t>
  </si>
  <si>
    <t>ignacio.carvajal@bancoagrario.gov.co</t>
  </si>
  <si>
    <t>AGUIRRE ESPINEL EFRAIN ARMANDO</t>
  </si>
  <si>
    <t>efrain.aguirre@bancoagrario.gov.co</t>
  </si>
  <si>
    <t>MEDINA PUERTO MARIA LICET</t>
  </si>
  <si>
    <t>licet.medina@bancoagrario.gov.co</t>
  </si>
  <si>
    <t>CRUZ WILCHES OSCAR EPAMINONDAS</t>
  </si>
  <si>
    <t>oscar.cruz@bancoagrario.gov.co</t>
  </si>
  <si>
    <t>MALDONADO DIAZ JHON JAIRO</t>
  </si>
  <si>
    <t>jhon.maldonado@bancoagrario.gov.co</t>
  </si>
  <si>
    <t>HERNANDEZ MARTINEZ GUSTAVO ANDRES</t>
  </si>
  <si>
    <t>gustavoa.hernandez@bancoagrario.gov.co</t>
  </si>
  <si>
    <t>RODRIGUEZ MARTINEZ ANA YANITH</t>
  </si>
  <si>
    <t>yanith.rodriguez@bancoagrario.gov.co</t>
  </si>
  <si>
    <t>PEÑA MONICA PAOLA</t>
  </si>
  <si>
    <t>monica.pena@bancoagrario.gov.co</t>
  </si>
  <si>
    <t>MORENO RABON JOSE AQUILEO</t>
  </si>
  <si>
    <t>josea.moreno@bancoagrario.gov.co</t>
  </si>
  <si>
    <t>CRUZ OSORIO SAMUEL ADRIAN</t>
  </si>
  <si>
    <t>samuel.cruz@bancoagrario.gov.co</t>
  </si>
  <si>
    <t>GUERRERO ARIAS REINALDO</t>
  </si>
  <si>
    <t>reinaldo.guerrero@bancoagrario.gov.co</t>
  </si>
  <si>
    <t>SALAZAR PRADA LUIS YIMI</t>
  </si>
  <si>
    <t>yimi.salazar@bancoagrario.gov.co</t>
  </si>
  <si>
    <t>VASQUEZ PARRA PABLO ANTONIO</t>
  </si>
  <si>
    <t>pablo.vasquez@bancoagrario.gov.co</t>
  </si>
  <si>
    <t>MORA ROPERO WILLIAM</t>
  </si>
  <si>
    <t>william.mora@bancoagrario.gov.co</t>
  </si>
  <si>
    <t>MORENO CALDERIN TATIANA CECILIA</t>
  </si>
  <si>
    <t>tatiana.moreno@bancoagrario.gov.co</t>
  </si>
  <si>
    <t>LABATECA</t>
  </si>
  <si>
    <t>SALAZAR BELTRAN FARLYN NATALIA</t>
  </si>
  <si>
    <t>farlyn.salazar@bancoagrario.gov.co</t>
  </si>
  <si>
    <t>PLATA SANTANA LUIS RAMON</t>
  </si>
  <si>
    <t>luis.plata@bancoagrario.gov.co</t>
  </si>
  <si>
    <t>RODRIGUEZ LAGOS DILBERT HONEY</t>
  </si>
  <si>
    <t>dilver.rodriguez@bancoagrario.gov.co</t>
  </si>
  <si>
    <t>REYES PEREZ ALDEMAR</t>
  </si>
  <si>
    <t>aldemar.reyes@bancoagrario.gov.co</t>
  </si>
  <si>
    <t>TOVAR ARTUNDUAGA ZULEIMA</t>
  </si>
  <si>
    <t>zuleima.tovar@bancoagrario.gov.co</t>
  </si>
  <si>
    <t>ALARCON BUSTOS MARLENE</t>
  </si>
  <si>
    <t>marlene.alarcon@bancoagrario.gov.co</t>
  </si>
  <si>
    <t>COLLAZOS RAMIREZ JACKELINE</t>
  </si>
  <si>
    <t>jackeline.collazos@bancoagrario.gov.co</t>
  </si>
  <si>
    <t>DUERO CHACON NUVIA YINETH</t>
  </si>
  <si>
    <t>nuvia.duero@bancoagrario.gov.co</t>
  </si>
  <si>
    <t>ELIZALDE ORDOÑEZ LUIS EDUARDO</t>
  </si>
  <si>
    <t>luis.elizalde@bancoagrario.gov.co</t>
  </si>
  <si>
    <t>POLANIA PATIÑO ELMER</t>
  </si>
  <si>
    <t>elmer.polania@bancoagrario.gov.co</t>
  </si>
  <si>
    <t>ORTEGA</t>
  </si>
  <si>
    <t>AGUDELO SIERRA MILTON ARLEY</t>
  </si>
  <si>
    <t>milton.agudelo@bancoagrario.gov.co</t>
  </si>
  <si>
    <t>GIRALDO OSORIO SANDRA LILIANA</t>
  </si>
  <si>
    <t>sandral.giraldo@bancoagrario.gov.co</t>
  </si>
  <si>
    <t>RODRIGUEZ TRIANA SERGIO ANDRES</t>
  </si>
  <si>
    <t>sergioa.rodriguez@bancoagrario.gov.co</t>
  </si>
  <si>
    <t>GOMEZ LOZANO CARLOS AUGUSTO</t>
  </si>
  <si>
    <t>carlosa.gomez@bancoagrario.gov.co</t>
  </si>
  <si>
    <t>PARRA RODRIGUEZ DANIEL SANTIAGO</t>
  </si>
  <si>
    <t>daniel.parra@bancoagrario.gov.co</t>
  </si>
  <si>
    <t>TRUJILLO PERDOMO FABIAN ANDRES</t>
  </si>
  <si>
    <t>fabian.trujillo@bancoagrario.gov.co</t>
  </si>
  <si>
    <t>CICERY SOTTO FERNEY</t>
  </si>
  <si>
    <t>ferney.cicery@bancoagrario.gov.co</t>
  </si>
  <si>
    <t>LONDOÑO GALLEGO LUZ AIDA</t>
  </si>
  <si>
    <t>luz.londono@bancoagrario.gov.co</t>
  </si>
  <si>
    <t>BELLO</t>
  </si>
  <si>
    <t>MONSALVE BOTERO MANUEL ANDRES</t>
  </si>
  <si>
    <t>manuel.monsalve@bancoagrario.gov.co</t>
  </si>
  <si>
    <t>RENDON CORREA LILIANA MARIA</t>
  </si>
  <si>
    <t>liliana.rendon@bancoagrario.gov.co</t>
  </si>
  <si>
    <t>VILAMIL GRANADOS MARIA FERNANDA</t>
  </si>
  <si>
    <t>maria.vilamil@bancoagrario.gov.co</t>
  </si>
  <si>
    <t>RODRIGUEZ ORTIZ JHONED ANDERSON</t>
  </si>
  <si>
    <t>jhoned.rodriguez@bancoagrario.gov.co</t>
  </si>
  <si>
    <t>EBEJICO</t>
  </si>
  <si>
    <t>AGUDELO SERNA ROBINSON ANDRES</t>
  </si>
  <si>
    <t>robinson.agudelo@bancoagrario.gov.co</t>
  </si>
  <si>
    <t>ALTAMIRA (ANTIOQUIA)</t>
  </si>
  <si>
    <t>GIRALDO  SANDRA MILENA</t>
  </si>
  <si>
    <t>sandra.giraldo@bancoagrario.gov.co</t>
  </si>
  <si>
    <t>BETANIA</t>
  </si>
  <si>
    <t>GARCIA OSORIO DIEGO ANDRES</t>
  </si>
  <si>
    <t>diegoa.garcia@bancoagrario.gov.co</t>
  </si>
  <si>
    <t>BENITEZ JABIB LUZ  ARNEDA</t>
  </si>
  <si>
    <t>arneda.benitez@bancoagrario.gov.co</t>
  </si>
  <si>
    <t>SAN ANDRES (ANTIOQUIA)</t>
  </si>
  <si>
    <t>GIRALDO JARAMILLO NANCI ANDREA</t>
  </si>
  <si>
    <t>nanci.giraldo@bancoagrario.gov.co</t>
  </si>
  <si>
    <t>EL PEÑOL</t>
  </si>
  <si>
    <t>GIRALDO CIRO JUAN CARLOS</t>
  </si>
  <si>
    <t>juanc.giraldo@bancoagrario.gov.co</t>
  </si>
  <si>
    <t>SAN JOSE DE LA MONTAÑA</t>
  </si>
  <si>
    <t>ACEVEDO CORREA JUAN DAVID</t>
  </si>
  <si>
    <t>david.acevedo@bancoagrario.gov.co</t>
  </si>
  <si>
    <t>MONTEBELLO</t>
  </si>
  <si>
    <t>MAUSSA RIVAS OSCAR DARIO</t>
  </si>
  <si>
    <t>oscar.maussa@bancoagrario.gov.co</t>
  </si>
  <si>
    <t>TIERRALTA</t>
  </si>
  <si>
    <t>HERNANDEZ JULIO MATILDE MARIA</t>
  </si>
  <si>
    <t>matilde.hernandez@bancoagrario.gov.co</t>
  </si>
  <si>
    <t>GARCIA DORIA EUGENIO MIGUEL</t>
  </si>
  <si>
    <t>eugenio.garcia@bancoagrario.gov.co</t>
  </si>
  <si>
    <t>MOÑITOS</t>
  </si>
  <si>
    <t>LONDOÑO BERMUDEZ DAIRON ALFONSO</t>
  </si>
  <si>
    <t>dairon.londono@bancoagrario.gov.co</t>
  </si>
  <si>
    <t>RIOSUCIO (CHOCO)</t>
  </si>
  <si>
    <t>CASTRO RUIZ GRACIELA  YAZMIN</t>
  </si>
  <si>
    <t>graciela.castro@bancoagrario.gov.co</t>
  </si>
  <si>
    <t>DIAZ PARDO LUZ STELLA</t>
  </si>
  <si>
    <t>luze.diaz@bancoagrario.gov.co</t>
  </si>
  <si>
    <t>BOCANEGRA ROCHA EVELIN DAMARIS</t>
  </si>
  <si>
    <t>evelin.bocanegra@bancoagrario.gov.co</t>
  </si>
  <si>
    <t>BONILLA FIGUEROA HELVER IVAN</t>
  </si>
  <si>
    <t>helver.bonilla@bancoagrario.gov.co</t>
  </si>
  <si>
    <t>MUÑOZ RUBIANO HILDA</t>
  </si>
  <si>
    <t>hilda.munoz@bancoagrario.gov.co</t>
  </si>
  <si>
    <t>CORREDOR URREGO OSCAR MAURICIO</t>
  </si>
  <si>
    <t>oscar.corredor@bancoagrario.gov.co</t>
  </si>
  <si>
    <t>CASTIBLANCO BECERRA FREDY ALEXANDER</t>
  </si>
  <si>
    <t>fredy.castiblanco@bancoagrario.gov.co</t>
  </si>
  <si>
    <t>GARAVITO BEJARANO CARLOS JAVIER</t>
  </si>
  <si>
    <t>carlos.garavito@bancoagrario.gov.co</t>
  </si>
  <si>
    <t>GACHALA</t>
  </si>
  <si>
    <t>GARCIA GARZON LEYDI  YANETH</t>
  </si>
  <si>
    <t>leydi.garcia@bancoagrario.gov.co</t>
  </si>
  <si>
    <t>PAJOY PALACIO LEYDY VIVIANA</t>
  </si>
  <si>
    <t>leidy.pajoy@bancoagrario.gov.co</t>
  </si>
  <si>
    <t>LINARES GONZALEZ MARIA ANGELICA</t>
  </si>
  <si>
    <t>maria.linares@bancoagrario.gov.co</t>
  </si>
  <si>
    <t>DEVIA GONZALEZ CLAUDIA MARCELA</t>
  </si>
  <si>
    <t>claudia.devia@bancoagrario.gov.co</t>
  </si>
  <si>
    <t>GALLEGO VALENCIA FRANSURY</t>
  </si>
  <si>
    <t>fransury.gallego@bancoagrario.gov.co</t>
  </si>
  <si>
    <t>GUTIERREZ HERMOSA HOLMAN</t>
  </si>
  <si>
    <t>holman.gutierrez@bancoagrario.gov.co</t>
  </si>
  <si>
    <t>PUENTE ARANDA</t>
  </si>
  <si>
    <t>ALDANA GONZALEZ HUGO ELIECER</t>
  </si>
  <si>
    <t>hugo.aldana@bancoagrario.gov.co</t>
  </si>
  <si>
    <t>MORENO CASALLAS EDGAR</t>
  </si>
  <si>
    <t>edgar.moreno@bancoagrario.gov.co</t>
  </si>
  <si>
    <t>GONZALEZ GONZALEZ JOSE NELSON</t>
  </si>
  <si>
    <t>josen.gonzalez@bancoagrario.gov.co</t>
  </si>
  <si>
    <t>CASTAÑEDA JIMENEZ GENNY VANESSA</t>
  </si>
  <si>
    <t>genny.castaneda@bancoagrario.gov.co</t>
  </si>
  <si>
    <t>CESPEDES ZARATE IVAN ANDRES</t>
  </si>
  <si>
    <t>ivan.cespedes@bancoagrario.gov.co</t>
  </si>
  <si>
    <t>JARAMILLO LONDOÑO HERICA MARCELA</t>
  </si>
  <si>
    <t>herica.jaramillo@bancoagrario.gov.co</t>
  </si>
  <si>
    <t>GIRALDO MEJIA MILLERLADY</t>
  </si>
  <si>
    <t>millerlady.giraldo@bancoagrario.gov.co</t>
  </si>
  <si>
    <t>ZAPATA GALLEGO LEIDY LORENA</t>
  </si>
  <si>
    <t>leidy.zapata@bancoagrario.gov.co</t>
  </si>
  <si>
    <t>NARANJO VELASQUEZ KATHERINE</t>
  </si>
  <si>
    <t>katherine.naranjo@bancoagrario.gov.co</t>
  </si>
  <si>
    <t>BARRIOS HERRERA IRAMA PAOLA</t>
  </si>
  <si>
    <t>irama.barrios@bancoagrario.gov.co</t>
  </si>
  <si>
    <t>BUDES PALACIO ROSIRIS</t>
  </si>
  <si>
    <t>rosiris.budes@bancoagrario.gov.co</t>
  </si>
  <si>
    <t>RUIZ LOZANO EDNA YANELY</t>
  </si>
  <si>
    <t>edna.ruiz@bancoagrario.gov.co</t>
  </si>
  <si>
    <t>GOMEZ ANDRADE MILLER ANDRES</t>
  </si>
  <si>
    <t>miller.gomez@bancoagrario.gov.co</t>
  </si>
  <si>
    <t>MELENDEZ SOLANO SARA ESTHER</t>
  </si>
  <si>
    <t>sara.melendez@bancoagrario.gov.co</t>
  </si>
  <si>
    <t>ESTRADA GUERRA HUMBERTO</t>
  </si>
  <si>
    <t>humberto.estrada@bancoagrario.gov.co</t>
  </si>
  <si>
    <t>GONZALEZ VARELA MARIA FERNANDA</t>
  </si>
  <si>
    <t>mariafe.gonzalez@bancoagrario.gov.co</t>
  </si>
  <si>
    <t>VILLARREAL YEPES CARLOS ARTURO</t>
  </si>
  <si>
    <t>carlos.villarreal@bancoagrario.gov.co</t>
  </si>
  <si>
    <t>ASCENSIO BUELVAS LINA MARGARITA</t>
  </si>
  <si>
    <t>lina.ascencio@bancoagrario.gov.co</t>
  </si>
  <si>
    <t>SALAZAR TOBAR ELIZABETH</t>
  </si>
  <si>
    <t>elizabeth.salazar@bancoagrario.gov.co</t>
  </si>
  <si>
    <t>RUGE BRAVO RICARDO ALFREDO</t>
  </si>
  <si>
    <t>ricardo.ruge@bancoagrario.gov.co</t>
  </si>
  <si>
    <t>ROMERO CAICEDO SANTIAGO DAVID</t>
  </si>
  <si>
    <t>santiago.romero@bancoagrario.gov.co</t>
  </si>
  <si>
    <t>YULE ORDOÑEZ JAMES FRANCISCO</t>
  </si>
  <si>
    <t>james.yule@bancoagrario.gov.co</t>
  </si>
  <si>
    <t>ARANGO GUTIERREZ DEISY JOHANA</t>
  </si>
  <si>
    <t>deisy.arango@bancoagrario.gov.co</t>
  </si>
  <si>
    <t>FIGUEROA SOLARTE OSCAR HERNANDO</t>
  </si>
  <si>
    <t>oscar.figueroa@bancoagrario.gov.co</t>
  </si>
  <si>
    <t>MARTINEZ DELGADO ESTHER</t>
  </si>
  <si>
    <t>esther.martinez@bancoagrario.gov.co</t>
  </si>
  <si>
    <t>ORTEGA BENAVIDES CAROL DEL_ROSARIO</t>
  </si>
  <si>
    <t>carol.ortega@bancoagrario.gov.co</t>
  </si>
  <si>
    <t>BOTINA ACOSTA NELCY YOLIMA</t>
  </si>
  <si>
    <t>nelcy.botina@bancoagrario.gov.co</t>
  </si>
  <si>
    <t>NARVAEZ MORALES JOSE JAVIER</t>
  </si>
  <si>
    <t>josej.narvaez@bancoagrario.gov.co</t>
  </si>
  <si>
    <t>DIAGO IMBACHI VICTOR HUGO</t>
  </si>
  <si>
    <t>victor.diago@bancoagrario.gov.co</t>
  </si>
  <si>
    <t>SILVA VALLEJO MARTHA ALEJANDRA</t>
  </si>
  <si>
    <t>marthaa.silva@bancoagrario.gov.co</t>
  </si>
  <si>
    <t>PIEDRAHITA GOMEZ CARLOS ALBERTO</t>
  </si>
  <si>
    <t>carlos.piedrahita@bancoagrario.gov.co</t>
  </si>
  <si>
    <t>PUERTO TEJADA</t>
  </si>
  <si>
    <t>MUÑOZ TOVAR RONALD</t>
  </si>
  <si>
    <t>ronald.munoz@bancoagrario.gov.co</t>
  </si>
  <si>
    <t>CARDENAS CORREA SANDY MAYERLY</t>
  </si>
  <si>
    <t>sandy.cardenas@bancoagrario.gov.co</t>
  </si>
  <si>
    <t>NIETO VARGAS DORA LIGIA</t>
  </si>
  <si>
    <t>dora.nieto@bancoagrario.gov.co</t>
  </si>
  <si>
    <t>SANDOVAL VARGAS JUAN PABLO</t>
  </si>
  <si>
    <t>juan.sandoval@bancoagrario.gov.co</t>
  </si>
  <si>
    <t>QUINTERO PAREDES GUILLERMO ABELARDO</t>
  </si>
  <si>
    <t>guillermo.quintero@bancoagrario.gov.co</t>
  </si>
  <si>
    <t>SANCHEZ VELASQUEZ DANITZA PAOLA</t>
  </si>
  <si>
    <t>danitza.sanchez@bancoagrario.gov.co</t>
  </si>
  <si>
    <t>BARRETO PINZON IVAN FERNANDO</t>
  </si>
  <si>
    <t>ivan.barreto@bancoagrario.gov.co</t>
  </si>
  <si>
    <t>ROA CASTIBLANCO BLANCA LUCIA</t>
  </si>
  <si>
    <t>blanca.roa@bancoagrario.gov.co</t>
  </si>
  <si>
    <t>BONILLA  DORIS YOLANDA</t>
  </si>
  <si>
    <t>doris.bonilla@bancoagrario.gov.co</t>
  </si>
  <si>
    <t>CEPEDA PEREZ DIEGO ROLANDO</t>
  </si>
  <si>
    <t>diego.cepeda@bancoagrario.gov.co</t>
  </si>
  <si>
    <t>REYES MOLINA MICHAEL YULIANNA</t>
  </si>
  <si>
    <t>michael.reyes@bancoagrario.gov.co</t>
  </si>
  <si>
    <t>CALDERON AVILA SANDRA MILENA</t>
  </si>
  <si>
    <t>sandram.calderon@bancoagrario.gov.co</t>
  </si>
  <si>
    <t>RAMIREZ AVELLA ANDREA PATRICIA</t>
  </si>
  <si>
    <t>andrea.ramirez@bancoagrario.gov.co</t>
  </si>
  <si>
    <t>GARCES OLARTE JULIO</t>
  </si>
  <si>
    <t>julio.garces@bancoagrario.gov.co</t>
  </si>
  <si>
    <t>BAENE CARRASCAL YEHINE MARGOT</t>
  </si>
  <si>
    <t>yehine.baene@bancoagrario.gov.co</t>
  </si>
  <si>
    <t>AREVALO QUINTERO DAVID STIVEEN</t>
  </si>
  <si>
    <t>david.arevalo@bancoagrario.gov.co</t>
  </si>
  <si>
    <t>JOYA BONILLA DIMELSA</t>
  </si>
  <si>
    <t>dimelsa.joya@bancoagrario.gov.co</t>
  </si>
  <si>
    <t>GOMEZ VILLAMIZAR LIDA NAYIBE</t>
  </si>
  <si>
    <t>lyda.gomez@bancoagrario.gov.co</t>
  </si>
  <si>
    <t>CAMARGO AMADO ORLANDO</t>
  </si>
  <si>
    <t>orlando.camargo@bancoagrario.gov.co</t>
  </si>
  <si>
    <t>FERREIRA SANABRIA GERMAN EDUARDO</t>
  </si>
  <si>
    <t>german.ferreira@bancoagrario.gov.co</t>
  </si>
  <si>
    <t>ORTEGA GOMEZ JOSE WILSON</t>
  </si>
  <si>
    <t>josew.ortega@bancoagrario.gov.co</t>
  </si>
  <si>
    <t>RINCON OCHOA BLANCA ELENA</t>
  </si>
  <si>
    <t>blanca.rincon@bancoagrario.gov.co</t>
  </si>
  <si>
    <t>AGUILAR MENDEZ SINDY MAYERLY</t>
  </si>
  <si>
    <t>sindy.aguilar@bancoagrario.gov.co</t>
  </si>
  <si>
    <t>TORRENTE RAMIREZ CARLOS ANDRES</t>
  </si>
  <si>
    <t>carlos.torrente@bancoagrario.gov.co</t>
  </si>
  <si>
    <t>ROJAS ORTIZ XIMENA</t>
  </si>
  <si>
    <t>ximena.rojas@bancoagrario.gov.co</t>
  </si>
  <si>
    <t>OYOLA REYES SANDRA MILENA</t>
  </si>
  <si>
    <t>sandra.oyola@bancoagrario.gov.co</t>
  </si>
  <si>
    <t>BARREIRO LOSADA JHON FREDY</t>
  </si>
  <si>
    <t>jhon.barreiro@bancoagrario.gov.co</t>
  </si>
  <si>
    <t>GOMEZ GOMEZ YANY BERTULFO</t>
  </si>
  <si>
    <t>yany.gomez@bancoagrario.gov.co</t>
  </si>
  <si>
    <t>MEJIA SUAREZ MARITZA</t>
  </si>
  <si>
    <t>maritza.mejia@bancoagrario.gov.co</t>
  </si>
  <si>
    <t>ENCISO PERDOMO ADIELA</t>
  </si>
  <si>
    <t>adiela.enciso@bancoagrario.gov.co</t>
  </si>
  <si>
    <t>MARTINEZ QUEVEDO MARTA LILIANA</t>
  </si>
  <si>
    <t>marta.martinez@bancoagrario.gov.co</t>
  </si>
  <si>
    <t>RODRIGUEZ MARLES JOSE EDWIN</t>
  </si>
  <si>
    <t>josem.rodriguez@bancoagrario.gov.co</t>
  </si>
  <si>
    <t>CAICEDO CICERO KARINA YULIED</t>
  </si>
  <si>
    <t>karina.caicedo@bancoagrario.gov.co</t>
  </si>
  <si>
    <t>CORDOBA REVELO EDGAR MARTIN</t>
  </si>
  <si>
    <t>edgar.cordoba@bancoagrario.gov.co</t>
  </si>
  <si>
    <t>TAFUR TRUJILLO BRILLY MARCELA</t>
  </si>
  <si>
    <t>brilly.tafur@bancoagrario.gov.co</t>
  </si>
  <si>
    <t>ESCOBAR GONZALEZ AURA MONICA</t>
  </si>
  <si>
    <t>aura.escobar@bancoagrario.gov.co</t>
  </si>
  <si>
    <t>GRISALES HOLGUIN JOSE SAMIR</t>
  </si>
  <si>
    <t>jose.grisales@bancoagrario.gov.co</t>
  </si>
  <si>
    <t>VILLANUEVA (COSTA)</t>
  </si>
  <si>
    <t>AGUDELO CEBALLOS ELKIN DE JESUS</t>
  </si>
  <si>
    <t>elkin.agudelo@bancoagrario.gov.co</t>
  </si>
  <si>
    <t>AMALFI</t>
  </si>
  <si>
    <t>VELEZ CARDENAS MARIA ELENA</t>
  </si>
  <si>
    <t>maria.velez@bancoagrario.gov.co</t>
  </si>
  <si>
    <t>CHIGORODO</t>
  </si>
  <si>
    <t>GARCES ARANGO ANA CAROLINA</t>
  </si>
  <si>
    <t>anac.garces@bancoagrario.gov.co</t>
  </si>
  <si>
    <t>ANDES</t>
  </si>
  <si>
    <t>BELEÑO LUNA KARIME LUCIA</t>
  </si>
  <si>
    <t>karime.beleno@bancoagrario.gov.co</t>
  </si>
  <si>
    <t>ZARAGOZA</t>
  </si>
  <si>
    <t>MORALES MUÑETON NATALY</t>
  </si>
  <si>
    <t>nataly.morales@bancoagrario.gov.co</t>
  </si>
  <si>
    <t>RENDON HENAO LIZETH</t>
  </si>
  <si>
    <t>lizeth.rendon@bancoagrario.gov.co</t>
  </si>
  <si>
    <t>CARRILLO LOAIZA LUIS ADRIAN</t>
  </si>
  <si>
    <t>luis.carrillo@bancoagrario.gov.co</t>
  </si>
  <si>
    <t>SOPETRAN</t>
  </si>
  <si>
    <t>CIRO LÓPEZ JACKSON</t>
  </si>
  <si>
    <t>jackson.ciro@bancoagrario.gov.co</t>
  </si>
  <si>
    <t>LONDOÑO USUGA WALTER ALONSO</t>
  </si>
  <si>
    <t>walter.londono@bancoagrario.gov.co</t>
  </si>
  <si>
    <t>VELASQUEZ AGUDELO HUGO ALBERTO</t>
  </si>
  <si>
    <t>hugo.velasquez@bancoagrario.gov.co</t>
  </si>
  <si>
    <t>URRAO</t>
  </si>
  <si>
    <t>ZULETA LONDOÑO MONICA MARIA</t>
  </si>
  <si>
    <t>monica.zuleta@bancoagrario.gov.co</t>
  </si>
  <si>
    <t>ATEHORTUA CARMONA JORGE ESTEBAN</t>
  </si>
  <si>
    <t>jorge.atehortua@bancoagrario.gov.co</t>
  </si>
  <si>
    <t>SEGOVIA</t>
  </si>
  <si>
    <t>ORJUELA RONDON GERMAN</t>
  </si>
  <si>
    <t>german.orjuela@bancoagrario.gov.co</t>
  </si>
  <si>
    <t>PUERTO NARE</t>
  </si>
  <si>
    <t>SUAREZ OÑATE YEIMY JUDITH</t>
  </si>
  <si>
    <t>yeimy.suarez@bancoagrario.gov.co</t>
  </si>
  <si>
    <t>PUEBLO NUEVO</t>
  </si>
  <si>
    <t>CASTRO LLANOS LORENA LUZ</t>
  </si>
  <si>
    <t>lorena.castro@bancoagrario.gov.co</t>
  </si>
  <si>
    <t>MENA MARMOLEJO HEYLER</t>
  </si>
  <si>
    <t>heyler.mena@bancoagrario.gov.co</t>
  </si>
  <si>
    <t>BAHIA SOLANO</t>
  </si>
  <si>
    <t>DIAZ MENDEZ YULIANA</t>
  </si>
  <si>
    <t>yuliana.diaz@bancoagrario.gov.co</t>
  </si>
  <si>
    <t>BERNAL ZAMBRANO ALBERTO</t>
  </si>
  <si>
    <t>alberto.bernal@bancoagrario.gov.co</t>
  </si>
  <si>
    <t>CORTES BARON RICHARD ALEXANDER</t>
  </si>
  <si>
    <t>richard.cortes@bancoagrario.gov.co</t>
  </si>
  <si>
    <t>DIAZ CAMACHO ROSABEL</t>
  </si>
  <si>
    <t>rosabel.diaz@bancoagrario.gov.co</t>
  </si>
  <si>
    <t>BERNAL CORTES RUTH ELIZABETH</t>
  </si>
  <si>
    <t>elizabeth.bernal@bancoagrario.gov.co</t>
  </si>
  <si>
    <t>SUAREZ AVENDAÑO GLADYS CECILIA</t>
  </si>
  <si>
    <t>gladys.suarez@bancoagrario.gov.co</t>
  </si>
  <si>
    <t>LOPEZ AREVALO ALBA CRISTINA</t>
  </si>
  <si>
    <t>alba.lopez@bancoagrario.gov.co</t>
  </si>
  <si>
    <t>ROLDAN SANCHEZ HELBER ENRIQUE</t>
  </si>
  <si>
    <t>helber.roldan@bancoagrario.gov.co</t>
  </si>
  <si>
    <t>BOCANEGRA SERRANO JAVIER ALFONSO</t>
  </si>
  <si>
    <t>javier.bocanegra@bancoagrario.gov.co</t>
  </si>
  <si>
    <t>ROCHA MENDOZA JESSICA LORENA</t>
  </si>
  <si>
    <t>yesica.rocha@bancoagrario.gov.co</t>
  </si>
  <si>
    <t>SOLER RINCON NURY</t>
  </si>
  <si>
    <t>nury.soler@bancoagrario.gov.co</t>
  </si>
  <si>
    <t>LOPEZ NAVEROS LORENA</t>
  </si>
  <si>
    <t>lorena.lopezn@bancoagrario.gov.co</t>
  </si>
  <si>
    <t>REYES DIAZ LUZ ANGELA</t>
  </si>
  <si>
    <t>luz.reyes@bancoagrario.gov.co</t>
  </si>
  <si>
    <t>REYES MORENO OSCAR ANDRES</t>
  </si>
  <si>
    <t>oscara.reyes@bancoagrario.gov.co</t>
  </si>
  <si>
    <t>VIDAL GUEVARA REGINA DEL PILAR</t>
  </si>
  <si>
    <t>regina.vidal@bancoagrario.gov.co</t>
  </si>
  <si>
    <t>BUITRAGO CELIS NANCY PAOLA</t>
  </si>
  <si>
    <t>nancy.buitrago@bancoagrario.gov.co</t>
  </si>
  <si>
    <t>RODRIGUEZ CARDENAS JUAN PABLO</t>
  </si>
  <si>
    <t>juanpa.rodriguez@bancoagrario.gov.co</t>
  </si>
  <si>
    <t>GIRALDO ARISTIZABAL MAGDA YURANY</t>
  </si>
  <si>
    <t>magda.giraldo@bancoagrario.gov.co</t>
  </si>
  <si>
    <t>ROJAS LEON GUIOVANA ANGELICA</t>
  </si>
  <si>
    <t>guiovana.rojas@bancoagrario.gov.co</t>
  </si>
  <si>
    <t>ECHAVARRIA PEREZ ANA MARIA</t>
  </si>
  <si>
    <t>ana.echavarria@bancoagrario.gov.co</t>
  </si>
  <si>
    <t>QUICENO RAMIREZ ANYELA ANDREA</t>
  </si>
  <si>
    <t>anyela.quiceno@bancoagrario.gov.co</t>
  </si>
  <si>
    <t>RAMIREZ ARIAS  ANDREA</t>
  </si>
  <si>
    <t>andrea.ramirezarias@bancoagrario.gov.co</t>
  </si>
  <si>
    <t>DUQUE MONTOYA OSVALDO</t>
  </si>
  <si>
    <t>oswaldo.duque@bancoagrario.gov.co</t>
  </si>
  <si>
    <t>RUIZ CUCUNUBA LUIS FERNANDO</t>
  </si>
  <si>
    <t>luisf.ruiz@bancoagrario.gov.co</t>
  </si>
  <si>
    <t>BUSTILLO RICARDO MAURICIO JAVIER</t>
  </si>
  <si>
    <t>mauricio.bustillo@bancoagrario.gov.co</t>
  </si>
  <si>
    <t>PEREZ SAJONA WALFER EDUARDO</t>
  </si>
  <si>
    <t>walfer.perez@bancoagrario.gov.co</t>
  </si>
  <si>
    <t>MARTINEZ MOVILLA JUAN CARLOS</t>
  </si>
  <si>
    <t>juanc.martinez@bancoagrario.gov.co</t>
  </si>
  <si>
    <t>SEPULVEDA MACHADO SISIVETH</t>
  </si>
  <si>
    <t>sisiveth.sepulveda@bancoagrario.gov.co</t>
  </si>
  <si>
    <t>ROMO GUZMAN NERYS PAOLA</t>
  </si>
  <si>
    <t>nerys.romo@bancoagrario.gov.co</t>
  </si>
  <si>
    <t>JULIAO SILVERA ERNESTO ENRIQUE</t>
  </si>
  <si>
    <t>ernesto.juliao@bancoagrario.gov.co</t>
  </si>
  <si>
    <t>CHARRIS MERCADO ALBERTO JOSE</t>
  </si>
  <si>
    <t>alberto.charris@bancoagrario.gov.co</t>
  </si>
  <si>
    <t>TORRES SAMPAYO LUIS FERNANDO</t>
  </si>
  <si>
    <t>luisf.torres@bancoagrario.gov.co</t>
  </si>
  <si>
    <t>ARRIETA MARTINEZ ANA MARIA</t>
  </si>
  <si>
    <t>ana.arrieta@bancoagrario.gov.co</t>
  </si>
  <si>
    <t>OLIVEROS DEARTH EBERT MARIO</t>
  </si>
  <si>
    <t>ebert.oliveros@bancoagrario.gov.co</t>
  </si>
  <si>
    <t>MERCADO FERNANDEZ KARINA LUZ</t>
  </si>
  <si>
    <t>karina.mercado@bancoagrario.gov.co</t>
  </si>
  <si>
    <t>ARIZA DE_LA_ROSA LUCAS ALBERTO</t>
  </si>
  <si>
    <t>lucas.ariza@bancoagrario.gov.co</t>
  </si>
  <si>
    <t>ZUÑIGA QUISOBONI YAMITH ARMANDO</t>
  </si>
  <si>
    <t>yamith.zuniga@bancoagrario.gov.co</t>
  </si>
  <si>
    <t>RUIZ BENAVIDES LILIANA GRICELLY</t>
  </si>
  <si>
    <t>liliana.ruiz@bancoagrario.gov.co</t>
  </si>
  <si>
    <t>BURBANO QUIRA DIANA CAROLINA</t>
  </si>
  <si>
    <t>dianac.burbano@bancoagrario.gov.co</t>
  </si>
  <si>
    <t>ORTEGA BENAVIDES WILLAN ROBERTO</t>
  </si>
  <si>
    <t>william.ortega@bancoagrario.gov.co</t>
  </si>
  <si>
    <t>GONZALEZ YARPAZ DANIELA NATHALY</t>
  </si>
  <si>
    <t>daniela.gonzalez@bancoagrario.gov.co</t>
  </si>
  <si>
    <t>CISNEROS ORTEGA MARIBEL</t>
  </si>
  <si>
    <t>maribel.cisneros@bancoagrario.gov.co</t>
  </si>
  <si>
    <t>MARTINEZ ANDRADE ORLANDO ALFREDO</t>
  </si>
  <si>
    <t>alfredo.martinez@bancoagrario.gov.co</t>
  </si>
  <si>
    <t>GONZALEZ RIVERA JULIA ADRIANA</t>
  </si>
  <si>
    <t>julia.gonzalez@bancoagrario.gov.co</t>
  </si>
  <si>
    <t>CALI PASOANCHO</t>
  </si>
  <si>
    <t>OSPINA GONZALEZ JESUS ERNESTO</t>
  </si>
  <si>
    <t>jesus.ospina@bancoagrario.gov.co</t>
  </si>
  <si>
    <t>ALFARO CHACON GILDARDO</t>
  </si>
  <si>
    <t>gildardo.alfaro@bancoagrario.gov.co</t>
  </si>
  <si>
    <t>FRANCO TELLEZ JORGE SOCRATES</t>
  </si>
  <si>
    <t>jorge.franco@bancoagrario.gov.co</t>
  </si>
  <si>
    <t>VILLADA BEDOYA GUSTAVO ADOLFO</t>
  </si>
  <si>
    <t>gustavo.villada@bancoagrario.gov.co</t>
  </si>
  <si>
    <t>BUITRAGO ESPEJO CLAUDIA LILIANA</t>
  </si>
  <si>
    <t>claudia.buitrago@bancoagrario.gov.co</t>
  </si>
  <si>
    <t>BAEZ SOLANO FRANKY DUVAN</t>
  </si>
  <si>
    <t>franky.baez@bancoagrario.gov.co</t>
  </si>
  <si>
    <t>PINTO MARTINEZ ERLINTON ARLEY</t>
  </si>
  <si>
    <t>erlinton.pinto@bancoagrario.gov.co</t>
  </si>
  <si>
    <t>GARCIA SIZA ROSA DERLY</t>
  </si>
  <si>
    <t>rosa.garcia@bancoagrario.gov.co</t>
  </si>
  <si>
    <t>ORTIZ VELASCO SALVADOR ENRIQUE</t>
  </si>
  <si>
    <t>salvador.ortiz@bancoagrario.gov.co</t>
  </si>
  <si>
    <t>SALAZAR CORREA EVERSON YESID</t>
  </si>
  <si>
    <t>everson.salazar@bancoagrario.gov.co</t>
  </si>
  <si>
    <t>GUERRERO HERRERA URIEL ADAIMER</t>
  </si>
  <si>
    <t>uriel.guerrero@bancoagrario.gov.co</t>
  </si>
  <si>
    <t>TOVAR PINZON EDITH</t>
  </si>
  <si>
    <t>edith.tovar@bancoagrario.gov.co</t>
  </si>
  <si>
    <t>FORERO TELLEZ NELLY FABIOLA</t>
  </si>
  <si>
    <t>nelly.forero@bancoagrario.gov.co</t>
  </si>
  <si>
    <t>ARIZA SILVA YENY NATALI</t>
  </si>
  <si>
    <t>yeny.ariza@bancoagrario.gov.co</t>
  </si>
  <si>
    <t>VALBUENA GONZALEZ RAUL</t>
  </si>
  <si>
    <t>raul.valbuena@bancoagrario.gov.co</t>
  </si>
  <si>
    <t>SIERRA CARO EGNA CONSTANZA</t>
  </si>
  <si>
    <t>egna.sierra@bancoagrario.gov.co</t>
  </si>
  <si>
    <t>SANGUINO IBAÑEZ WINNER</t>
  </si>
  <si>
    <t>winner.sanguino@bancoagrario.gov.co</t>
  </si>
  <si>
    <t>VERJEL PABON YAIVER ATILIO</t>
  </si>
  <si>
    <t>yaiver.verjel@bancoagrario.gov.co</t>
  </si>
  <si>
    <t>HERNANDEZ SOLANO WILLIAM RICARDO</t>
  </si>
  <si>
    <t>williamr.hernandez@bancoagrario.gov.co</t>
  </si>
  <si>
    <t>GUTIERREZ GUEVARA JORGE EDUARDO</t>
  </si>
  <si>
    <t>jorge.gutierrez@bancoagrario.gov.co</t>
  </si>
  <si>
    <t>ESCOBAR MARIN PAOLA ANDREA</t>
  </si>
  <si>
    <t>andrea.escobar@bancoagrario.gov.co</t>
  </si>
  <si>
    <t>CACERES LEON JOSE DEL CARMEN</t>
  </si>
  <si>
    <t>jose.caceres@bancoagrario.gov.co</t>
  </si>
  <si>
    <t>ARIAS CACERES JACOBO</t>
  </si>
  <si>
    <t>jacobo.arias@bancoagrario.gov.co</t>
  </si>
  <si>
    <t>ZAMBRANO GUERRERO LUDY INES</t>
  </si>
  <si>
    <t>ludy.zambrano@bancoagrario.gov.co</t>
  </si>
  <si>
    <t>ROJAS GARCIA VICTOR ALFONSO</t>
  </si>
  <si>
    <t>victor.rojas@bancoagrario.gov.co</t>
  </si>
  <si>
    <t>GALVIS DURAN NILSON FERNANDO</t>
  </si>
  <si>
    <t>nilson.galvis@bancoagrario.gov.co</t>
  </si>
  <si>
    <t>CUELLAR TRIANA MARLEN SOCORRO</t>
  </si>
  <si>
    <t>marlen.cuellar@bancoagrario.gov.co</t>
  </si>
  <si>
    <t>ALMARIO SCALANTE PABLO CESAR</t>
  </si>
  <si>
    <t>pablo.almario@bancoagrario.gov.co</t>
  </si>
  <si>
    <t>ANGEL PAEZ CAROL VANESSA</t>
  </si>
  <si>
    <t>carol.angel@bancoagrario.gov.co</t>
  </si>
  <si>
    <t>VIDARTE VIEDA WILSON</t>
  </si>
  <si>
    <t>wilson.vidarte@bancoagrario.gov.co</t>
  </si>
  <si>
    <t>VARGAS BUSTOS HUGO ALEXANDER</t>
  </si>
  <si>
    <t>hugo.vargas@bancoagrario.gov.co</t>
  </si>
  <si>
    <t>AZUERO PINTO MARIA FERNANDA</t>
  </si>
  <si>
    <t>maria.azuero@bancoagrario.gov.co</t>
  </si>
  <si>
    <t>SIERRA RODRIGUEZ ANDRES EDUARDO</t>
  </si>
  <si>
    <t>eduardo.sierra@bancoagrario.gov.co</t>
  </si>
  <si>
    <t>DIAZ JIMENEZ LINER PAOLA</t>
  </si>
  <si>
    <t>liner.diaz@bancoagrario.gov.co</t>
  </si>
  <si>
    <t>GARCIA ORTIZ LUIS ENRIQUE</t>
  </si>
  <si>
    <t>luise.garcia@bancoagrario.gov.co</t>
  </si>
  <si>
    <t>QUINTERO MARIN JAIVER</t>
  </si>
  <si>
    <t>javier.quintero@bancoagrario.gov.co</t>
  </si>
  <si>
    <t>GAVIRIA SALGADO ONEIDA</t>
  </si>
  <si>
    <t>oneida.gaviria@bancoagrario.gov.co</t>
  </si>
  <si>
    <t>PEÑA PABON VIVIANA</t>
  </si>
  <si>
    <t>viviana.pena@bancoagrario.gov.co</t>
  </si>
  <si>
    <t>BELTRAN OCAMPO GERMAN ENRIQUE</t>
  </si>
  <si>
    <t>germane.beltran@bancoagrario.gov.co</t>
  </si>
  <si>
    <t>BENITEZ VELAZCO MONICA</t>
  </si>
  <si>
    <t>monicab.benitez@bancoagrario.gov.co</t>
  </si>
  <si>
    <t>MORENO  PIEDAD CECILIA</t>
  </si>
  <si>
    <t>piedad.moreno@bancoagrario.gov.co</t>
  </si>
  <si>
    <t>ZAPATA QUIROZ AIDE NALLYDE</t>
  </si>
  <si>
    <t>aide.zapata@bancoagrario.gov.co</t>
  </si>
  <si>
    <t>ENVIGADO</t>
  </si>
  <si>
    <t>CUARTAS RUA YOHANA EDITH</t>
  </si>
  <si>
    <t>yohana.cuartas@bancoagrario.gov.co</t>
  </si>
  <si>
    <t>YARUMAL</t>
  </si>
  <si>
    <t>RIVERA DUQUE PABLO ADOLFO</t>
  </si>
  <si>
    <t>pablo.rivera@bancoagrario.gov.co</t>
  </si>
  <si>
    <t>SALAZAR AGUIRRE MARIA JANNETH</t>
  </si>
  <si>
    <t>janneth.salazar@bancoagrario.gov.co</t>
  </si>
  <si>
    <t>SAN CRISTOBAL</t>
  </si>
  <si>
    <t>ALVAREZ SERNA YESICA</t>
  </si>
  <si>
    <t>yesica.alvarez@bancoagrario.gov.co</t>
  </si>
  <si>
    <t>CAICEDO</t>
  </si>
  <si>
    <t>ARANGO GALLEGO RUBEN DARIO</t>
  </si>
  <si>
    <t>ruben.arango@bancoagrario.gov.co</t>
  </si>
  <si>
    <t>ABEJORRAL</t>
  </si>
  <si>
    <t>GARCIA GARCIA EDISON HERNAN</t>
  </si>
  <si>
    <t>edison.garcia@bancoagrario.gov.co</t>
  </si>
  <si>
    <t>LA UNION (ANTIOQUIA)</t>
  </si>
  <si>
    <t>CARRASCAL RAMOS SANDRA PATRICIA</t>
  </si>
  <si>
    <t>sandra.carrascal@bancoagrario.gov.co</t>
  </si>
  <si>
    <t>BEDOYA GOMEZ CRISTIAN CAMILO</t>
  </si>
  <si>
    <t>cristian.bedoya@bancoagrario.gov.co</t>
  </si>
  <si>
    <t>TARAZA</t>
  </si>
  <si>
    <t>POSSO MAZO SANDRA MARISA</t>
  </si>
  <si>
    <t>sandra.posso@bancoagrario.gov.co</t>
  </si>
  <si>
    <t>PEQUE</t>
  </si>
  <si>
    <t>MORALES ESCOBAR ADRIANA PATRICIA</t>
  </si>
  <si>
    <t>adriana.morales@bancoagrario.gov.co</t>
  </si>
  <si>
    <t>FRANCO MENDOZA SANDRA FAYUDI</t>
  </si>
  <si>
    <t>sandra.franco@bancoagrario.gov.co</t>
  </si>
  <si>
    <t>CERETE</t>
  </si>
  <si>
    <t>IMBETH LUNA ANGELICA MARIA</t>
  </si>
  <si>
    <t>angelica.imbeth@bancoagrario.gov.co</t>
  </si>
  <si>
    <t>AYAPEL</t>
  </si>
  <si>
    <t>MARQUEZ GOMEZ JUAN CARLOS</t>
  </si>
  <si>
    <t>juanca.gomez@bancoagrario.gov.co</t>
  </si>
  <si>
    <t>SAN PELAYO</t>
  </si>
  <si>
    <t>URUETA CHAVEZ EDUARDO EMILIO</t>
  </si>
  <si>
    <t>eduardo.urueta@bancoagrario.gov.co</t>
  </si>
  <si>
    <t>SAN ANDRES DE SOTAVENTO</t>
  </si>
  <si>
    <t>SANCHEZ MUÑOZ DANIEL FELIPE</t>
  </si>
  <si>
    <t>danielf.sanchez@bancoagrario.gov.co</t>
  </si>
  <si>
    <t>GOMEZ ROMERO JUAN FELIPE</t>
  </si>
  <si>
    <t>juan.gomez@bancoagrario.gov.co</t>
  </si>
  <si>
    <t>GUTIERREZ BELTRAN SANDRA PAOLA</t>
  </si>
  <si>
    <t>sandrap.gutierrez@bancoagrario.gov.co</t>
  </si>
  <si>
    <t>MORALES MAHECHA HELBERTH ALBERTO</t>
  </si>
  <si>
    <t>helberth.morales@bancoagrario.gov.co</t>
  </si>
  <si>
    <t>MUÑOZ RODRIGUEZ OSCAR</t>
  </si>
  <si>
    <t>oscar.munoz@bancoagrario.gov.co</t>
  </si>
  <si>
    <t>RODRIGUEZ CORTES SANDRA LILIANA</t>
  </si>
  <si>
    <t>sandralilia.rodriguez@bancoagrario.gov.co</t>
  </si>
  <si>
    <t>HERNANDEZ HERNANDEZ GICELLA JULIETH</t>
  </si>
  <si>
    <t>gicela.hernandez@bancoagrario.gov.co</t>
  </si>
  <si>
    <t>PACHON SALGADO JAIRO EDISSON</t>
  </si>
  <si>
    <t>jairo.pachon@bancoagrario.gov.co</t>
  </si>
  <si>
    <t>RODRIGUEZ LIEVANO EDUIN ARLEY</t>
  </si>
  <si>
    <t>eduin.rodriguez@bancoagrario.gov.co</t>
  </si>
  <si>
    <t>PEÑA MARTINEZ SANDRA MARIA</t>
  </si>
  <si>
    <t>sandrap.pena@bancoagrario.gov.co</t>
  </si>
  <si>
    <t>HERRERA HERNANDEZ YURI PAOLA</t>
  </si>
  <si>
    <t>yuri.herrera@bancoagrario.gov.co</t>
  </si>
  <si>
    <t>VERA GUITIERREZ DIANA CAROLINA</t>
  </si>
  <si>
    <t>diana.vera@bancoagrario.gov.co</t>
  </si>
  <si>
    <t>RINCON TEATIN EDILSA MILENA</t>
  </si>
  <si>
    <t>edilsa.rincon@bancoagrario.gov.co</t>
  </si>
  <si>
    <t>GUTIERREZ NARANJO CARLOS ALBERTO</t>
  </si>
  <si>
    <t>carlosal.gutierrez@bancoagrario.gov.co</t>
  </si>
  <si>
    <t>ESCAMILLA RIVERA JOSE EHIBER</t>
  </si>
  <si>
    <t>jose.escamilla@bancoagrario.gov.co</t>
  </si>
  <si>
    <t>RANGEL ABAUNZA DEICY MILENA</t>
  </si>
  <si>
    <t>deicy.rangel@bancoagrario.gov.co</t>
  </si>
  <si>
    <t>PARRA HOYOS MARIA ESPERANZA</t>
  </si>
  <si>
    <t>esperanza.parra@bancoagrario.gov.co</t>
  </si>
  <si>
    <t>VALENCIA AGUDELO GABRIEL ANTONIO</t>
  </si>
  <si>
    <t>gabriel.valencia@bancoagrario.gov.co</t>
  </si>
  <si>
    <t>MARTINEZ BUITRAGO JUAN CARLOS</t>
  </si>
  <si>
    <t>juanm.martinez@bancoagrario.gov.co</t>
  </si>
  <si>
    <t>FLOREZ RODRIGUEZ ELIANA</t>
  </si>
  <si>
    <t>elianaf.florez@bancoagrario.gov.co</t>
  </si>
  <si>
    <t>GIRALDO OSORIO MARIA IRENE</t>
  </si>
  <si>
    <t>mariai.giraldo@bancoagrario.gov.co</t>
  </si>
  <si>
    <t>LA CELIA</t>
  </si>
  <si>
    <t>BERRIO ZULUAGA CARLOS ANDRES</t>
  </si>
  <si>
    <t>carlos.berrio@bancoagrario.gov.co</t>
  </si>
  <si>
    <t>CARVAJAL VELEZ FRANCIA EDITH</t>
  </si>
  <si>
    <t>francia.carvajal@bancoagrario.gov.co</t>
  </si>
  <si>
    <t>MARIN RODRIGUEZ JOSE RICARDO</t>
  </si>
  <si>
    <t>joser.marin@bancoagrario.gov.co</t>
  </si>
  <si>
    <t>CASTRO BELTRAN CARLOS JAVIER</t>
  </si>
  <si>
    <t>carlos.castro@bancoagrario.gov.co</t>
  </si>
  <si>
    <t>DIAZ NOYA JOHANIS PAULIN</t>
  </si>
  <si>
    <t>johanis.diaz@bancoagrario.gov.co</t>
  </si>
  <si>
    <t>ACOSTA CABRERA GERMAN DE JESUS</t>
  </si>
  <si>
    <t>german.acosta@bancoagrario.gov.co</t>
  </si>
  <si>
    <t>COHEN CHAMORRO GUILLERMO ANDRES</t>
  </si>
  <si>
    <t>guillermo.cohen@bancoagrario.gov.co</t>
  </si>
  <si>
    <t>SARMIENTO MALAVER RICHARD DEIBY</t>
  </si>
  <si>
    <t>richard.sarmiento@bancoagrario.gov.co</t>
  </si>
  <si>
    <t>GUTIERREZ PINTO YENNYS PATRICIA</t>
  </si>
  <si>
    <t>yennys.gutierrez@bancoagrario.gov.co</t>
  </si>
  <si>
    <t>FERNANDEZ ZAMBRANO IBERIA CARINA</t>
  </si>
  <si>
    <t>iberia.zambrano@bancoagrario.gov.co</t>
  </si>
  <si>
    <t>MULFORD MOLINA RANDY LEONARDO</t>
  </si>
  <si>
    <t>randy.mulford@bancoagrario.gov.co</t>
  </si>
  <si>
    <t>RUIDIAZ RAPALINO ROLANDO</t>
  </si>
  <si>
    <t>rolando.rapalino@bancoagrario.gov.co</t>
  </si>
  <si>
    <t>FUENTES ARRIETA JUVENAL</t>
  </si>
  <si>
    <t>juvenal.fuentes@bancoagrario.gov.co</t>
  </si>
  <si>
    <t>DIAZ VERGARA MARIA BERNARDA</t>
  </si>
  <si>
    <t>maria.diaz@bancoagrario.gov.co</t>
  </si>
  <si>
    <t>OCORO PERLAZA SUGEI OMIR</t>
  </si>
  <si>
    <t>sugei.ocoro@bancoagrario.gov.co</t>
  </si>
  <si>
    <t>DURAN MUÑOZ YECENY</t>
  </si>
  <si>
    <t>yeceny.duran@bancoagrario.gov.co</t>
  </si>
  <si>
    <t>HERRERA VENTE YAMILETH</t>
  </si>
  <si>
    <t>yamileth.herrera@bancoagrario.gov.co</t>
  </si>
  <si>
    <t>VILLOTA MUÑOZ ANDRES OVIDIO</t>
  </si>
  <si>
    <t>andres.villota@bancoagrario.gov.co</t>
  </si>
  <si>
    <t>ROMO ROSAS RICARDO ANDRES</t>
  </si>
  <si>
    <t>ricardo.romo@bancoagrario.gov.co</t>
  </si>
  <si>
    <t>MARTINEZ ERASO CLAUDIA MILENA</t>
  </si>
  <si>
    <t>claudia.martinez@bancoagrario.gov.co</t>
  </si>
  <si>
    <t>CHAMORRO HUERTAS JAIME LEANDRO</t>
  </si>
  <si>
    <t>jaime.chamorro@bancoagrario.gov.co</t>
  </si>
  <si>
    <t>VARELA PEREA MARTHA LUCIA</t>
  </si>
  <si>
    <t>martha.varela@bancoagrario.gov.co</t>
  </si>
  <si>
    <t>ANGULO TORO ALEXANDER</t>
  </si>
  <si>
    <t>alexander.angulo@bancoagrario.gov.co</t>
  </si>
  <si>
    <t>VALDERRAMA BARBOSA CATALINA</t>
  </si>
  <si>
    <t>catalina.valderrama@bancoagrario.gov.co</t>
  </si>
  <si>
    <t>ALEGRIA LOANGO BORYS ALBERTO</t>
  </si>
  <si>
    <t>boris.alegria@bancoagrario.gov.co</t>
  </si>
  <si>
    <t>ARAQUE MORENO GLORIA ESPERANZA</t>
  </si>
  <si>
    <t>gloria.araque@bancoagrario.gov.co</t>
  </si>
  <si>
    <t>MORALES MORENO SAMIR RODRIGO</t>
  </si>
  <si>
    <t>samir.morales@bancoagrario.gov.co</t>
  </si>
  <si>
    <t>ORJUELA CASTAÑEDA WILLIAM ALEXANDER</t>
  </si>
  <si>
    <t>william.orjuela@bancoagrario.gov.co</t>
  </si>
  <si>
    <t>MORANTES BAUTISTA DEISI ANDREA</t>
  </si>
  <si>
    <t>deisi.morantes@bancoagrario.gov.co</t>
  </si>
  <si>
    <t>VILLAMIL NORATO KAREM JOHANA</t>
  </si>
  <si>
    <t>karen.villamil@bancoagrario.gov.co</t>
  </si>
  <si>
    <t>MENDOZA SARMIENTO FLORENCIO</t>
  </si>
  <si>
    <t>florencio.mendoza@bancoagrario.gov.co</t>
  </si>
  <si>
    <t>BARRERA CUADROS JAVIER ANTONIO</t>
  </si>
  <si>
    <t>javier.barrera@bancoagrario.gov.co</t>
  </si>
  <si>
    <t>VELASCO SALCEDO ANGEL DAVID</t>
  </si>
  <si>
    <t>angel.velasco@bancoagrario.gov.co</t>
  </si>
  <si>
    <t>EL ESPINO</t>
  </si>
  <si>
    <t>CACERES SEPULVEDA LILIANA LUCIA</t>
  </si>
  <si>
    <t>liliana.caceres@bancoagrario.gov.co</t>
  </si>
  <si>
    <t>QUIROGA AVILA NUBIA</t>
  </si>
  <si>
    <t>nubia.quiroga@bancoagrario.gov.co</t>
  </si>
  <si>
    <t>BENAVIDES VELANDIA YORLY ALEJANDRA</t>
  </si>
  <si>
    <t>yorly.benavides@bancoagrario.gov.co</t>
  </si>
  <si>
    <t>ROMERO RUEDA DANIEL ALBERTO</t>
  </si>
  <si>
    <t>daniel.romero@bancoagrario.gov.co</t>
  </si>
  <si>
    <t>LOBO LUNA RUQUELSY</t>
  </si>
  <si>
    <t>ruquelsy.lobo@bancoagrario.gov.co</t>
  </si>
  <si>
    <t>GUERRERO ALSINA FRANYELL MARXELL</t>
  </si>
  <si>
    <t>franyell.guerrero@bancoagrario.gov.co</t>
  </si>
  <si>
    <t>PORTILLO GUEVARA JESUS ALBEIRO</t>
  </si>
  <si>
    <t>jesus.portillo@bancoagrario.gov.co</t>
  </si>
  <si>
    <t>RINCON RODRIGUEZ MARIA MERIDY</t>
  </si>
  <si>
    <t>meridy.rincon@bancoagrario.gov.co</t>
  </si>
  <si>
    <t>PEREZ GOMEZ JHON JAIRO</t>
  </si>
  <si>
    <t>jhon.perez@bancoagrario.gov.co</t>
  </si>
  <si>
    <t>SANCHEZ SANTOS JAIME</t>
  </si>
  <si>
    <t>jaimesa.sanchez@bancoagrario.gov.co</t>
  </si>
  <si>
    <t>TOLOZA MARTINEZ NINA VANNESA</t>
  </si>
  <si>
    <t>nina.toloza@bancoagrario.gov.co</t>
  </si>
  <si>
    <t>ROJAS PICO OLGA PATRICIA</t>
  </si>
  <si>
    <t>olga.rojas@bancoagrario.gov.co</t>
  </si>
  <si>
    <t>ACEVEDO MALDONADO GLORIA AMPARO</t>
  </si>
  <si>
    <t>gloria.acevedo@bancoagrario.gov.co</t>
  </si>
  <si>
    <t>CRUZ MONSALVE HUGO FERLEY</t>
  </si>
  <si>
    <t>hugo.cruz@bancoagrario.gov.co</t>
  </si>
  <si>
    <t>CORTES PAVA AIDENIS</t>
  </si>
  <si>
    <t>aidenis.cortes@bancoagrario.gov.co</t>
  </si>
  <si>
    <t>GARCIA PERALTA ADRIANA</t>
  </si>
  <si>
    <t>adriana.garcia@bancoagrario.gov.co</t>
  </si>
  <si>
    <t>PUENTES ZUÑIGA RUTH</t>
  </si>
  <si>
    <t>ruth.puentes@bancoagrario.gov.co</t>
  </si>
  <si>
    <t>ESPINOSA CORREA DUFAY</t>
  </si>
  <si>
    <t>dufay.espinosa@bancoagrario.gov.co</t>
  </si>
  <si>
    <t>ESPAÑA GARCIA ANDREA DEL PILAR</t>
  </si>
  <si>
    <t>andrea.espana@bancoagrario.gov.co</t>
  </si>
  <si>
    <t>VANEGAS AYALA CRISTIAN CAMILO</t>
  </si>
  <si>
    <t>cristian.vanegas@bancoagrario.gov.co</t>
  </si>
  <si>
    <t>VASQUEZ PARRA DAVID CAMILO</t>
  </si>
  <si>
    <t>davidc.vasquez@bancoagrario.gov.co</t>
  </si>
  <si>
    <t>TRUJILLO MARIN ANIA CONSTANZA</t>
  </si>
  <si>
    <t>ania.trujillo@bancoagrario.gov.co</t>
  </si>
  <si>
    <t>OLARTE PEÑARANDA JUAN CARLOS</t>
  </si>
  <si>
    <t>juan.olarte@bancoagrario.gov.co</t>
  </si>
  <si>
    <t>DIAZ USECHE FRANCY MILENA</t>
  </si>
  <si>
    <t>francy.diaz@bancoagrario.gov.co</t>
  </si>
  <si>
    <t>CASTAÑO LEON LEIDY TATIANA</t>
  </si>
  <si>
    <t>leidy.castano@bancoagrario.gov.co</t>
  </si>
  <si>
    <t>ROJAS VILLAMIL YERLY  PATRICIA</t>
  </si>
  <si>
    <t>yerly.rojas@bancoagrario.gov.co</t>
  </si>
  <si>
    <t>ARCOS CADENA CLAUDIA PATRICIA</t>
  </si>
  <si>
    <t>claudia.arcos@bancoagrario.gov.co</t>
  </si>
  <si>
    <t>RODRIGUEZ RAMIREZ JOSE JAVIER</t>
  </si>
  <si>
    <t>josej.rodriguez@bancoagrario.gov.co</t>
  </si>
  <si>
    <t>SAN JUAN DE URABA</t>
  </si>
  <si>
    <t>HINCAPIE ECHAVARRIA FERNANDO</t>
  </si>
  <si>
    <t>fernando.hincapie@bancoagrario.gov.co</t>
  </si>
  <si>
    <t>ENTRERRIOS</t>
  </si>
  <si>
    <t>RAMIREZ TAMAYO ADRIANA MARIA</t>
  </si>
  <si>
    <t>adriana.ramirez@bancoagrario.gov.co</t>
  </si>
  <si>
    <t>SANTA SANTA ROSALBA</t>
  </si>
  <si>
    <t>rosalba.santa@bancoagrario.gov.co</t>
  </si>
  <si>
    <t>SANTA FE DE ANTIOQUIA</t>
  </si>
  <si>
    <t>ZULUAGA BUSTOS KAREN YULIANA</t>
  </si>
  <si>
    <t>karen.zuluaga@bancoagrario.gov.co</t>
  </si>
  <si>
    <t>MARINILLA</t>
  </si>
  <si>
    <t>CASTAÑO GIRALDO CLAUDIA MARCELA</t>
  </si>
  <si>
    <t>claudia.castano@bancoagrario.gov.co</t>
  </si>
  <si>
    <t>SANTUARIO</t>
  </si>
  <si>
    <t>TOBON OROZCO ISABEL CRISTINA</t>
  </si>
  <si>
    <t>isabel.tobon@bancoagrario.gov.co</t>
  </si>
  <si>
    <t>CARMEN DE VIBORAL</t>
  </si>
  <si>
    <t>OCHOA ROJAS PATRICIA ELENA</t>
  </si>
  <si>
    <t>patricia.ochoa@bancoagrario.gov.co</t>
  </si>
  <si>
    <t>DON MATIAS</t>
  </si>
  <si>
    <t>VERGARA VARGAS ORLANDO ALBERTO</t>
  </si>
  <si>
    <t>orlando.vergara@bancoagrario.gov.co</t>
  </si>
  <si>
    <t>LA ESTRELLA</t>
  </si>
  <si>
    <t>MARTINEZ PALENCIA SINDY LORENA</t>
  </si>
  <si>
    <t>sindi.martinez@bancoagrario.gov.co</t>
  </si>
  <si>
    <t>AMAGA</t>
  </si>
  <si>
    <t>URAN HENAO RAFAEL FERNANDO</t>
  </si>
  <si>
    <t>rafael.uran@bancoagrario.gov.co</t>
  </si>
  <si>
    <t>TITIRIBI</t>
  </si>
  <si>
    <t>GALLEGO GUARIN JUAN FERNANDO</t>
  </si>
  <si>
    <t>juan.gallego@bancoagrario.gov.co</t>
  </si>
  <si>
    <t>LA PINTADA</t>
  </si>
  <si>
    <t>IBARRA CARVAJAL ANA SOFIA</t>
  </si>
  <si>
    <t>ana.ibarra@bancoagrario.gov.co</t>
  </si>
  <si>
    <t>FRONTINO</t>
  </si>
  <si>
    <t>ALZATE ZAPATA CINDY DANIELA</t>
  </si>
  <si>
    <t>cindy.alzate@bancoagrario.gov.co</t>
  </si>
  <si>
    <t>PUEBLORICO ANTIOQUIA</t>
  </si>
  <si>
    <t>MONSALVE RESTREPO LINA MARIA</t>
  </si>
  <si>
    <t>lina.monsalve@bancoagrario.gov.co</t>
  </si>
  <si>
    <t>PEÑATA GUERRA CARLOS MARIO</t>
  </si>
  <si>
    <t>carlos.penata@bancoagrario.gov.co</t>
  </si>
  <si>
    <t>NUÑEZ GUERRA FABIAN ANDRES</t>
  </si>
  <si>
    <t>fabian.nunez@bancoagrario.gov.co</t>
  </si>
  <si>
    <t>MONTELIBANO</t>
  </si>
  <si>
    <t>TORREGLOSA ROMERO RICARDO ANDRES</t>
  </si>
  <si>
    <t>ricardo.torreglosa@bancoagrario.gov.co</t>
  </si>
  <si>
    <t>VALENCIA</t>
  </si>
  <si>
    <t>RICARDO GENEY JUAN CARLOS</t>
  </si>
  <si>
    <t>juan.ricardo@bancoagrario.gov.co</t>
  </si>
  <si>
    <t>CHIMA (CORDOBA)</t>
  </si>
  <si>
    <t>VALDERRAMA VASQUEZ MARIA ALEJANDRA</t>
  </si>
  <si>
    <t>maria.valderrama@bancoagrario.gov.co</t>
  </si>
  <si>
    <t>CARMEN DE ATRATO</t>
  </si>
  <si>
    <t>BOLAÑOS FARFAN CINDY YULIANA</t>
  </si>
  <si>
    <t>cindyy.bolanos@bancoagrario.gov.co</t>
  </si>
  <si>
    <t>CASTRO MORENO LAURA YINETH MILENA</t>
  </si>
  <si>
    <t>laura.milena@bancoagrario.gov.co</t>
  </si>
  <si>
    <t>PEÑA ROMERO DIANA MARIA</t>
  </si>
  <si>
    <t>dianamaria.pena@bancoagrario.gov.co</t>
  </si>
  <si>
    <t>CRUZ CORTES JOHAN SEBASTIAN</t>
  </si>
  <si>
    <t>sebastian.cruz@bancoagrario.gov.co</t>
  </si>
  <si>
    <t>MORA ROMERO JENNY KATERINE</t>
  </si>
  <si>
    <t>jenny.mora@bancoagrario.gov.co</t>
  </si>
  <si>
    <t>SOLANO SANDOVAL YHONATTAN</t>
  </si>
  <si>
    <t>yhonattan.solano@bancoagrario.gov.co</t>
  </si>
  <si>
    <t>LEON GUTIERREZ MARIA CAMILA</t>
  </si>
  <si>
    <t>maria.leon@bancoagrario.gov.co</t>
  </si>
  <si>
    <t>FOSCA</t>
  </si>
  <si>
    <t>VARGAS MORA DANIEL ORLANDO</t>
  </si>
  <si>
    <t>orlando.vargas@bancoagrario.gov.co</t>
  </si>
  <si>
    <t>VENECIA</t>
  </si>
  <si>
    <t>AGUDELO LOZANO LINA PATRICIA</t>
  </si>
  <si>
    <t>lina.agudelo@bancoagrario.gov.co</t>
  </si>
  <si>
    <t>RESTREPO</t>
  </si>
  <si>
    <t>ALFONSO RODRIGUEZ FLORALBA</t>
  </si>
  <si>
    <t>flor.alfonso@bancoagrario.gov.co</t>
  </si>
  <si>
    <t>LEJANIAS</t>
  </si>
  <si>
    <t>GUARIN VARGAS RICARDO</t>
  </si>
  <si>
    <t>ricardo.guarin@bancoagrario.gov.co</t>
  </si>
  <si>
    <t>LINARES BOBADILLA JOSE WILMAR</t>
  </si>
  <si>
    <t>jose.linares@bancoagrario.gov.co</t>
  </si>
  <si>
    <t>LOAIZA ABELLA VIVIANA MAYENSY</t>
  </si>
  <si>
    <t>viviana.loaiza@bancoagrario.gov.co</t>
  </si>
  <si>
    <t>LOAIZA ARCE SOLBEIRA</t>
  </si>
  <si>
    <t>solbeira.loaiza@bancoagrario.gov.co</t>
  </si>
  <si>
    <t>GUTIERREZ GARCIA NERY ISABEL</t>
  </si>
  <si>
    <t>nery.gutierrez@bancoagrario.gov.co</t>
  </si>
  <si>
    <t>GUTIERREZ URIBE MARCO ANDRES</t>
  </si>
  <si>
    <t>marco.gutierrez@bancoagrario.gov.co</t>
  </si>
  <si>
    <t>CORTES CORTES JULIAN YAMIT</t>
  </si>
  <si>
    <t>julian.cortes@bancoagrario.gov.co</t>
  </si>
  <si>
    <t>PALACIO LONDOÑO DUVER HERNAN</t>
  </si>
  <si>
    <t>duver.palacio@bancoagrario.gov.co</t>
  </si>
  <si>
    <t>TREJOS RUIZ CAMILO ANDRES</t>
  </si>
  <si>
    <t>camilo.trejos@bancoagrario.gov.co</t>
  </si>
  <si>
    <t>SILVA MARIN BLANCA LUZ</t>
  </si>
  <si>
    <t>luz.silvam@bancoagrario.gov.co</t>
  </si>
  <si>
    <t>BARRIENTOS ALVAREZ ANDRES</t>
  </si>
  <si>
    <t>andres.barrientos@bancoagrario.gov.co</t>
  </si>
  <si>
    <t>BEDOYA BENJUMEA DIANA LUCIA</t>
  </si>
  <si>
    <t>diana.bedoya@bancoagrario.gov.co</t>
  </si>
  <si>
    <t>MARIN ALZATE CESAR AUGUSTO</t>
  </si>
  <si>
    <t>cesar.marin@bancoagrario.gov.co</t>
  </si>
  <si>
    <t>EL AGUILA</t>
  </si>
  <si>
    <t>BARRAZA BENITEZ PIEDAD SOLENE</t>
  </si>
  <si>
    <t>selene.barraza@bancoagrario.gov.co</t>
  </si>
  <si>
    <t>SANDOVAL OROZCO MARTA IRENE</t>
  </si>
  <si>
    <t>marta.sandoval@bancoagrario.gov.co</t>
  </si>
  <si>
    <t>SARMIENTO OSPINO ALYANA ISABEL</t>
  </si>
  <si>
    <t>alyana.sarmiento@bancoagrario.gov.co</t>
  </si>
  <si>
    <t>VERGEL QUINTANA CLAUDIA EUGENIA</t>
  </si>
  <si>
    <t>claudia.vergel@bancoagrario.gov.co</t>
  </si>
  <si>
    <t>MOLINA PEREZ BAYRON JOSE</t>
  </si>
  <si>
    <t>bayron.molina@bancoagrario.gov.co</t>
  </si>
  <si>
    <t>PALACIOS ZABALETA KATHRYN</t>
  </si>
  <si>
    <t>kathryn.palacios@bancoagrario.gov.co</t>
  </si>
  <si>
    <t>CARMONA ARRIETA YENIS LIZETH</t>
  </si>
  <si>
    <t>yeni.carmona@bancoagrario.gov.co</t>
  </si>
  <si>
    <t>TORRES BARLIZA LORENA</t>
  </si>
  <si>
    <t>lorenat.torres@bancoagrario.gov.co</t>
  </si>
  <si>
    <t>LOBO JARABA NELSON JOSE</t>
  </si>
  <si>
    <t>nelson.lobo@bancoagrario.gov.co</t>
  </si>
  <si>
    <t>DIAZ TORRES JOHN FRED</t>
  </si>
  <si>
    <t>jhon.diaz@bancoagrario.gov.co</t>
  </si>
  <si>
    <t>GARCIA JARAMILLO JAIDER</t>
  </si>
  <si>
    <t>jaider.garcia@bancoagrario.gov.co</t>
  </si>
  <si>
    <t>BARCO SOLARTE NELCY YOLIMA</t>
  </si>
  <si>
    <t>nelcy.barco@bancoagrario.gov.co</t>
  </si>
  <si>
    <t>LONDOÑO GRANJA GISELA</t>
  </si>
  <si>
    <t>gisela.londono@bancoagrario.gov.co</t>
  </si>
  <si>
    <t>PORTILLA CORDOBA OSCAR EDIZON</t>
  </si>
  <si>
    <t>oscar.portilla@bancoagrario.gov.co</t>
  </si>
  <si>
    <t>BASTIDAS SOLARTE JAIRO SEBASTIAN</t>
  </si>
  <si>
    <t>jairo.bastidas@bancoagrario.gov.co</t>
  </si>
  <si>
    <t>JOJOA JOJOA ANA CRISTINA</t>
  </si>
  <si>
    <t>ana.jojoa@bancoagrario.gov.co</t>
  </si>
  <si>
    <t>ACOSTA TOVAR SERVIO GALIANO</t>
  </si>
  <si>
    <t>servio.acosta@bancoagrario.gov.co</t>
  </si>
  <si>
    <t>CEBALLOS REALPE BERTHA SHIRLEY</t>
  </si>
  <si>
    <t>bertha.ceballos@bancoagrario.gov.co</t>
  </si>
  <si>
    <t>SALAZAR BENAVIDES CLAUDIA ELENA</t>
  </si>
  <si>
    <t>claudia.salazar@bancoagrario.gov.co</t>
  </si>
  <si>
    <t>GOMEZ LOPEZ GLORIA PATRICIA</t>
  </si>
  <si>
    <t>gloria.gomez@bancoagrario.gov.co</t>
  </si>
  <si>
    <t>VASQUEZ VASQUEZ MARIA LILIANA</t>
  </si>
  <si>
    <t>maria.vasquez@bancoagrario.gov.co</t>
  </si>
  <si>
    <t>ESCOBAR GARZON MARLENY</t>
  </si>
  <si>
    <t>marleny.escobar@bancoagrario.gov.co</t>
  </si>
  <si>
    <t>DELGADO ROMERO LISETTE VICKMARY</t>
  </si>
  <si>
    <t>lisette.delgado@bancoagrario.gov.co</t>
  </si>
  <si>
    <t>VILLAMIL CASTRO JUAN CARLOS</t>
  </si>
  <si>
    <t>juan.villamil@bancoagrario.gov.co</t>
  </si>
  <si>
    <t>PEREZ CORREDOR CLAUDIA VICTORIA</t>
  </si>
  <si>
    <t>claudia.perez@bancoagrario.gov.co</t>
  </si>
  <si>
    <t>LESMES ALFONSO GLADYS</t>
  </si>
  <si>
    <t>gladys.lesmes@bancoagrario.gov.co</t>
  </si>
  <si>
    <t>GUIO FONSECA JOSE CONCEPCION</t>
  </si>
  <si>
    <t>jose.guio@bancoagrario.gov.co</t>
  </si>
  <si>
    <t>ALMANZA GARCIA LUZ MARBEL</t>
  </si>
  <si>
    <t>luz.almanza@bancoagrario.gov.co</t>
  </si>
  <si>
    <t>PEÑA BECERRA JORGE ALBERTO</t>
  </si>
  <si>
    <t>jorgea.pena@bancoagrario.gov.co</t>
  </si>
  <si>
    <t>JAIME BAEZ STELLA ROCIO</t>
  </si>
  <si>
    <t>stella.jaime@bancoagrario.gov.co</t>
  </si>
  <si>
    <t>GUTIERREZ PATIÑO TANIA ESTEFANY</t>
  </si>
  <si>
    <t>tania.gutierrez@bancoagrario.gov.co</t>
  </si>
  <si>
    <t>GARCIA RANGEL SERGIO YOHANY</t>
  </si>
  <si>
    <t>sergioy.garcia@bancoagrario.gov.co</t>
  </si>
  <si>
    <t>CASTRO GUTIERREZ NANCY LORENA</t>
  </si>
  <si>
    <t>nancy.castro@bancoagrario.gov.co</t>
  </si>
  <si>
    <t>PAEZ PINILLA SANDRA ROCIO</t>
  </si>
  <si>
    <t>sandra.paez@bancoagrario.gov.co</t>
  </si>
  <si>
    <t>LIZCANO QUINTERO IBETH DEL ROCIO</t>
  </si>
  <si>
    <t>ibeth.lizcano@bancoagrario.gov.co</t>
  </si>
  <si>
    <t>CONTRERAS RAMIREZ EYNER NORBERTO</t>
  </si>
  <si>
    <t>eyner.contreras@bancoagrario.gov.co</t>
  </si>
  <si>
    <t>ROJAS CARREÑO DIYARITZA</t>
  </si>
  <si>
    <t>diyaritza.rojas@bancoagrario.gov.co</t>
  </si>
  <si>
    <t>DURAN LOZANO RAUL</t>
  </si>
  <si>
    <t>raul.duran@bancoagrario.gov.co</t>
  </si>
  <si>
    <t>FORERO GAMBA DIANA CAROLINA</t>
  </si>
  <si>
    <t>diana.forero@bancoagrario.gov.co</t>
  </si>
  <si>
    <t>ALZATE GALLEGO JHON EDISON</t>
  </si>
  <si>
    <t>jhon.alzate@bancoagrario.gov.co</t>
  </si>
  <si>
    <t>RODRIGUEZ MORALES JUAN CARLOS</t>
  </si>
  <si>
    <t>juancar.rodriguez@bancoagrario.gov.co</t>
  </si>
  <si>
    <t>MUÑOZ SANCHEZ MERLY LORENA</t>
  </si>
  <si>
    <t>merly.munoz@bancoagrario.gov.co</t>
  </si>
  <si>
    <t>ROJAS SUAREZ LILIANA MERCEDES</t>
  </si>
  <si>
    <t>lilianam.rojas@bancoagrario.gov.co</t>
  </si>
  <si>
    <t>HERNANDEZ ZEA LEONOR</t>
  </si>
  <si>
    <t>leonor.hernandez@bancoagrario.gov.co</t>
  </si>
  <si>
    <t>HERRERA LOZADA NOEL</t>
  </si>
  <si>
    <t>noel.herrera@bancoagrario.gov.co</t>
  </si>
  <si>
    <t>CARDENAS MEDINA ANA MARIA</t>
  </si>
  <si>
    <t>ana.cardenas@bancoagrario.gov.co</t>
  </si>
  <si>
    <t>ZAMBRANO CORTES VIVIANA</t>
  </si>
  <si>
    <t>viviana.zambrano@bancoagrario.gov.co</t>
  </si>
  <si>
    <t>CIFUENTES MATEUS SANDRA VIVIANA</t>
  </si>
  <si>
    <t>viviana.cifuentes@bancoagrario.gov.co</t>
  </si>
  <si>
    <t>CACERES ORJUELA CARLOS ANDRES</t>
  </si>
  <si>
    <t>carlosa.caceres@bancoagrario.gov.co</t>
  </si>
  <si>
    <t>SOTO SUAREZ NATALY</t>
  </si>
  <si>
    <t>nataly.soto@bancoagrario.gov.co</t>
  </si>
  <si>
    <t>BAHAMON PAEZ RUTH DELI</t>
  </si>
  <si>
    <t>ruth.bahamon@bancoagrario.gov.co</t>
  </si>
  <si>
    <t>PEREZ ARIAS ALBA CAMILA</t>
  </si>
  <si>
    <t>albac.perez@bancoagrario.gov.co</t>
  </si>
  <si>
    <t>RODRIGUEZ GIRALDO MIGUEL ALFONSO</t>
  </si>
  <si>
    <t>miguelalf.rodriguez@bancoagrario.gov.co</t>
  </si>
  <si>
    <t>CALDERON HENAO LINA MARIA</t>
  </si>
  <si>
    <t>linam.calderon@bancoagrario.gov.co</t>
  </si>
  <si>
    <t>RAMIREZ CEDEÑO YESID</t>
  </si>
  <si>
    <t>yesid.ramirez@bancoagrario.gov.co</t>
  </si>
  <si>
    <t>MANCERA CAVIATIVA KAREN ALEJANDRA</t>
  </si>
  <si>
    <t>karen.mancera@bancoagrario.gov.co</t>
  </si>
  <si>
    <t>GUAYABETAL</t>
  </si>
  <si>
    <t>DAVILA TORRES JAIME LUIS</t>
  </si>
  <si>
    <t>jaime.davila@bancoagrario.gov.co</t>
  </si>
  <si>
    <t>AVILA OLAYA EDUARDO</t>
  </si>
  <si>
    <t>eduardo.avila@bancoagrario.gov.co</t>
  </si>
  <si>
    <t>INGRESÓ 5/06/2023</t>
  </si>
  <si>
    <t>INGRESÓ 4/04/2023</t>
  </si>
  <si>
    <t>NO</t>
  </si>
  <si>
    <t>VICEPRESIDENCIA</t>
  </si>
  <si>
    <t>Evaluación de Conocimiento 1 
25%</t>
  </si>
  <si>
    <t>Evaluación de Conocimiento 2 
25%</t>
  </si>
  <si>
    <t>Asistencia Planeación Comercial 
5%</t>
  </si>
  <si>
    <t>Asistencia Desarrollo de personas
5%</t>
  </si>
  <si>
    <t>LOL Seguimiento y Control 5%</t>
  </si>
  <si>
    <t>LOL Desarrollo de Personas 5%</t>
  </si>
  <si>
    <t>Evaluación recursos virtuales
30%</t>
  </si>
  <si>
    <t>% CUMPLIMIENTO</t>
  </si>
  <si>
    <t>Etiquetas de fila</t>
  </si>
  <si>
    <t>Total general</t>
  </si>
  <si>
    <t>Suma de % CUMPLIMIENTO</t>
  </si>
  <si>
    <t>Presencial Planeación comercial (30%)</t>
  </si>
  <si>
    <t>Presencial Desarrollo personas (30%)</t>
  </si>
  <si>
    <t>Asistió y aprobó</t>
  </si>
  <si>
    <t>Asistió y no aprobó</t>
  </si>
  <si>
    <t>No  asistió, no presentó prueba</t>
  </si>
  <si>
    <t>¿Se acreditá?</t>
  </si>
  <si>
    <t>Recursos virtuales (30%)</t>
  </si>
  <si>
    <t>No aprobó recursos virtuales</t>
  </si>
  <si>
    <t>Aprobó recursos virtuales</t>
  </si>
  <si>
    <t>VISEPRECIDENCIA</t>
  </si>
  <si>
    <t>PENA MEDINA ASTRID SORAYA</t>
  </si>
  <si>
    <t>GERENTE DE CUENTA</t>
  </si>
  <si>
    <t>astrid.pena@bancoagrario.gov.co</t>
  </si>
  <si>
    <t>VP BANCA EMPRESARIAL Y OFICIAL</t>
  </si>
  <si>
    <t>GUTIERREZ ORJUELA PAOLA ANDREA</t>
  </si>
  <si>
    <t>paola.gutierrez@bancoagrario.gov.co</t>
  </si>
  <si>
    <t>8. DIRECCION NACIONAL</t>
  </si>
  <si>
    <t>DAVILA GUZMAN OLGA CAROLINA</t>
  </si>
  <si>
    <t>olga.davila@bancoagrario.gov.co</t>
  </si>
  <si>
    <t>PARRADO CERVERA SANDRA LILIANA</t>
  </si>
  <si>
    <t>sandra.parrado@bancoagrario.gov.co</t>
  </si>
  <si>
    <t>VILLALBA ORTEGA NATALIA DEL PILAR</t>
  </si>
  <si>
    <t>natalia.villalba@bancoagrario.gov.co</t>
  </si>
  <si>
    <t>ARIAS LONDOÑO ADRIANA MARIA</t>
  </si>
  <si>
    <t>maria.arias@bancoagrario.gov.co</t>
  </si>
  <si>
    <t>TAMARA LACHARME MARIA ALEJANDRA DEL CARMEN</t>
  </si>
  <si>
    <t>maria.tamara@bancoagrario.gov.co</t>
  </si>
  <si>
    <t>GUINEA HERNANDEZ GLADYS</t>
  </si>
  <si>
    <t>gladys.guinea@bancoagrario.gov.co</t>
  </si>
  <si>
    <t>QUINTERO PERDOMO FANNY DEL PILAR</t>
  </si>
  <si>
    <t>fanny.quintero@bancoagrario.gov.co</t>
  </si>
  <si>
    <t>VALENCIA RENGIFO MADELEYNE</t>
  </si>
  <si>
    <t>madeleyne.valencia@bancoagrario.gov.co</t>
  </si>
  <si>
    <t>MARTINEZ RODRIGUEZ CARLOS EDUARDO</t>
  </si>
  <si>
    <t>carlosed.martinez@bancoagrario.gov.co</t>
  </si>
  <si>
    <t>RODRIGUEZ BUCURU NUBIA ROCIO</t>
  </si>
  <si>
    <t>nubia.rodriguez@bancoagrario.gov.co</t>
  </si>
  <si>
    <t>FORERO ROZO MARIELA</t>
  </si>
  <si>
    <t>mariela.forero@bancoagrario.gov.co</t>
  </si>
  <si>
    <t>CAMPOS MENDEZ LINA ESPERANZA</t>
  </si>
  <si>
    <t>linae.mendez@bancoagrario.gov.co</t>
  </si>
  <si>
    <t>ORDOÑEZ RUBIO MARIA VICTORIA</t>
  </si>
  <si>
    <t>maria.ordonez@bancoagrario.gov.co</t>
  </si>
  <si>
    <t>CORTES NINCO JENNY</t>
  </si>
  <si>
    <t>jenny.cortes@bancoagrario.gov.co</t>
  </si>
  <si>
    <t>FLOREZ SANCHEZ JULIETH CELINA</t>
  </si>
  <si>
    <t>julieth.florez@bancoagrario.gov.co</t>
  </si>
  <si>
    <t>BLANCO BEJARANO JOHN JAIRO</t>
  </si>
  <si>
    <t>jairo.blanco@bancoagrario.gov.co</t>
  </si>
  <si>
    <t>PAZMIÑO URBANO AURA MARINA</t>
  </si>
  <si>
    <t>aura.pazmino@bancoagrario.gov.co</t>
  </si>
  <si>
    <t>MALAVER CRUZ SAUL OSWALDO</t>
  </si>
  <si>
    <t>saul.malaver@bancoagrario.gov.co</t>
  </si>
  <si>
    <t>RESTREPO BARRIENTOS CHRISTIAN  ALEJANDRO</t>
  </si>
  <si>
    <t>cristian.restrepo@bancoagrario.gov.co</t>
  </si>
  <si>
    <t>RUEDA SALAZAR KARINA VELUSKA</t>
  </si>
  <si>
    <t>karina.rueda@bancoagrario.gov.co</t>
  </si>
  <si>
    <t>ZULUAGA PEÑA ANA MARIA</t>
  </si>
  <si>
    <t>ana.zuluaga@bancoagrario.gov.co</t>
  </si>
  <si>
    <t>ACOSTA DAVILA EDGAR RICARDO</t>
  </si>
  <si>
    <t>edgar.acosta@bancoagrario.gov.co</t>
  </si>
  <si>
    <t>ALARCON ANGARITA DIANA MARCELA</t>
  </si>
  <si>
    <t>marcela.alarcon@bancoagrario.gov.co</t>
  </si>
  <si>
    <t>ZARATE MORALES MARIA XIMENA</t>
  </si>
  <si>
    <t>maria.zarate@bancoagrario.gov.co</t>
  </si>
  <si>
    <t>GARCIA YEPES YADIS DEL SOCORRO</t>
  </si>
  <si>
    <t>yadis.garcia@bancoagrario.gov.co</t>
  </si>
  <si>
    <t>RESTREPO GUERRA DIEGO ALEJANDRO</t>
  </si>
  <si>
    <t>diego.restrepo@bancoagrario.gov.co</t>
  </si>
  <si>
    <t>ARBOLEDA SANDOVAL CONSTANZA</t>
  </si>
  <si>
    <t>constanza.arboleda@bancoagrario.gov.co</t>
  </si>
  <si>
    <t>SALOM ORTEGA FREDDY  YESID</t>
  </si>
  <si>
    <t>freddy.salom@bancoagrario.gov.co</t>
  </si>
  <si>
    <t>MARIN GRAJALES AURA MILENA</t>
  </si>
  <si>
    <t>aura.marin@bancoagrario.gov.co</t>
  </si>
  <si>
    <t>HERNANDEZ RESTREPO ANDRES MAURICIO</t>
  </si>
  <si>
    <t>andresm.hernandez@bancoagrario.gov.co</t>
  </si>
  <si>
    <t>SOCHA QUITIAN GERMAN RICARDO</t>
  </si>
  <si>
    <t>german.socha@bancoagrario.gov.co</t>
  </si>
  <si>
    <t>CASALLAS ESTUPIÑAN GLORIA STELLA</t>
  </si>
  <si>
    <t>gloria.casallas@bancoagrario.gov.co</t>
  </si>
  <si>
    <t>ARENAS VALENCIA ALEXANDRA MARIA</t>
  </si>
  <si>
    <t>alexandra.arenas@bancoagrario.gov.co</t>
  </si>
  <si>
    <t>PAZ PEÑA JAIRO EDUARDO</t>
  </si>
  <si>
    <t>jairo.paz@bancoagrario.gov.co</t>
  </si>
  <si>
    <t>LOPEZ PATIÑO ISABEL CRISTINA</t>
  </si>
  <si>
    <t>isabel.lopez@bancoagrario.gov.co</t>
  </si>
  <si>
    <t>TUIRAN COLINA MILENA DEL SOCORRO</t>
  </si>
  <si>
    <t>milena.tuiran@bancoagrario.gov.co</t>
  </si>
  <si>
    <t>SANCHEZ GUERRA ANGELA MARIA</t>
  </si>
  <si>
    <t>angelam.sanchez@bancoagrario.gov.co</t>
  </si>
  <si>
    <t>DUSSAN FALLA DORA MARIA</t>
  </si>
  <si>
    <t>dora.dussan@bancoagrario.gov.co</t>
  </si>
  <si>
    <t>GRANADA ALVAREZ PAULA ANDREA</t>
  </si>
  <si>
    <t>paula.granada@bancoagrario.gov.co</t>
  </si>
  <si>
    <t>HAMON MONTAÑEZ LUIS FELIPE</t>
  </si>
  <si>
    <t>luis.hamon@bancoagrario.gov.co</t>
  </si>
  <si>
    <t>MOJICA SANABRIA YEIMY LORENA</t>
  </si>
  <si>
    <t>yeimy.mojica@bancoagrario.gov.co</t>
  </si>
  <si>
    <t>GONZALEZ SANTAFE RUTH SOLANDY</t>
  </si>
  <si>
    <t>ruth.gonzalez@bancoagrario.gov.co</t>
  </si>
  <si>
    <t>VALERO MERCHAN ANGELICA IVONNE</t>
  </si>
  <si>
    <t>angelica.valero@bancoagrario.gov.co</t>
  </si>
  <si>
    <t>PINILLA PINILLA YINNA MARIA</t>
  </si>
  <si>
    <t>gina.pinilla@bancoagrario.gov.co</t>
  </si>
  <si>
    <t>RUEDA QUINTERO LUCILA</t>
  </si>
  <si>
    <t>lucila.rueda@bancoagrario.gov.co</t>
  </si>
  <si>
    <t>SALAMANCA OSORIO HYUSEPE ALFONSO</t>
  </si>
  <si>
    <t>EJECUTIVO DE CUENTA</t>
  </si>
  <si>
    <t>hyusepe.salamanca@bancoagrario.gov.co</t>
  </si>
  <si>
    <t>SANCHEZ LARGO ANGELA MARIA</t>
  </si>
  <si>
    <t>EJECUTIVO DE CUENTA PYME</t>
  </si>
  <si>
    <t>angela.sanchez@bancoagrario.gov.co</t>
  </si>
  <si>
    <t>RESTREPO RAMIREZ NATALIA</t>
  </si>
  <si>
    <t>natalia.restrepo@bancoagrario.gov.co</t>
  </si>
  <si>
    <t>DURAN ROCHA DIANA PATRICIA</t>
  </si>
  <si>
    <t>dianam.duran@bancoagrario.gov.co</t>
  </si>
  <si>
    <t>RAMIREZ RODRIGUEZ ALVARO ANDRES</t>
  </si>
  <si>
    <t>alvarora.ramirez@bancoagrario.gov.co</t>
  </si>
  <si>
    <t>RODRIGUEZ PEÑA JHON EDISON</t>
  </si>
  <si>
    <t>Jhonp.rodriguez@bancoagrario.gov.co</t>
  </si>
  <si>
    <t>PARADA VELASCO CLAUDIA PATRICIA</t>
  </si>
  <si>
    <t>claudia.parada@bancoagrario.gov.co</t>
  </si>
  <si>
    <t>MORENO SANCHEZ RAUL ANDRES</t>
  </si>
  <si>
    <t>raul.moreno@bancoagrario.gov.co</t>
  </si>
  <si>
    <t>TOVAR ENRIQUEZ CARLOS EDUARDO</t>
  </si>
  <si>
    <t>carlos.tovar@bancoagrario.gov.co</t>
  </si>
  <si>
    <t>TORRES RUIZ LAURA CAMILA</t>
  </si>
  <si>
    <t>laurac.torres@bancoagrario.gov.co</t>
  </si>
  <si>
    <t>CASTILLO HUILA MOISES</t>
  </si>
  <si>
    <t>moises.castillo@bancoagrario.gov.co</t>
  </si>
  <si>
    <t>BUSTAMANTE HERNANDEZ DANIELA</t>
  </si>
  <si>
    <t>daniela.bustamante@bancoagrario.gov.co</t>
  </si>
  <si>
    <t>PUERTA GONZALEZ DANIELA</t>
  </si>
  <si>
    <t>daniela.puerta@bancoagrario.gov.co</t>
  </si>
  <si>
    <t>ZULUAGA OCAMPO MARIO</t>
  </si>
  <si>
    <t>mario.zuluaga@bancoagrario.gov.co</t>
  </si>
  <si>
    <t>HORTUA PEREZ ISABEL</t>
  </si>
  <si>
    <t>isabel.hortua@bancoagrario.gov.co</t>
  </si>
  <si>
    <t>PARRA NARVAEZ MARIA JENNIFER</t>
  </si>
  <si>
    <t>jennifer.parra@bancoagrario.gov.co</t>
  </si>
  <si>
    <t>PEREZ MOGOLLON INDIRA STELLA</t>
  </si>
  <si>
    <t>stella.perez@bancoagrario.gov.co</t>
  </si>
  <si>
    <t>TABARES RESTREPO JUAN CAMILO</t>
  </si>
  <si>
    <t>juan.tabares@bancoagrario.gov.co</t>
  </si>
  <si>
    <t>BELTRAN MONTES NELSON ANDRES</t>
  </si>
  <si>
    <t>nelson.beltran@bancoagrario.gov.co</t>
  </si>
  <si>
    <t>UMBARILA PISCO MARIA LILIANA</t>
  </si>
  <si>
    <t>maria.umbarila@bancoagrario.gov.co</t>
  </si>
  <si>
    <t>TOCARRUNCHO CASTAÑEDA FERNEY RICARDO</t>
  </si>
  <si>
    <t>ferney.tocarruncho@bancoagrario.gov.co</t>
  </si>
  <si>
    <t>USSA PEREZ CARLOS EDUARDO</t>
  </si>
  <si>
    <t>carlos.ussa@bancoagrario.gov.co</t>
  </si>
  <si>
    <t>ROJAS PERDOMO FRANCEVELYN</t>
  </si>
  <si>
    <t>francevelyn.rojas@bancoagrario.gov.co</t>
  </si>
  <si>
    <t>RAMIREZ YOSSA DERLY JESUS</t>
  </si>
  <si>
    <t>derly.ramirez@bancoagrario.gov.co</t>
  </si>
  <si>
    <t>MARTINEZ ROMERO GUILLERMO LUIS</t>
  </si>
  <si>
    <t>guillermo.martinez@bancoagrario.gov.co</t>
  </si>
  <si>
    <t>SANCHEZ BUITRAGO YEISON FABIAN</t>
  </si>
  <si>
    <t>yeison.sanchez@bancoagrario.gov.co</t>
  </si>
  <si>
    <t>GONZALEZ GALLEGO JHON ANDRES</t>
  </si>
  <si>
    <t>jhona.gonzalez@bancoagrario.gov.co</t>
  </si>
  <si>
    <t>CANTILLO ORTIZ WILMER ALFONSO</t>
  </si>
  <si>
    <t>wilmer.cantillo@bancoagrario.gov.co</t>
  </si>
  <si>
    <t>ACOSTA MORALES JAZMIN ANDREA</t>
  </si>
  <si>
    <t>jazmin.acosta@bancoagrario.gov.co</t>
  </si>
  <si>
    <t>PINZON LOZANO DIANA CAROLINA</t>
  </si>
  <si>
    <t>dianac.pinzon@bancoagrario.gov.co</t>
  </si>
  <si>
    <t>QUINTERO CAVIEDES LAURA MARCELA</t>
  </si>
  <si>
    <t>laura.quintero@bancoagrario.gov.co</t>
  </si>
  <si>
    <t>JARAMILLO VELASQUEZ JOSE ARMANDO</t>
  </si>
  <si>
    <t>jose.jaramillo@bancoagrario.gov.co</t>
  </si>
  <si>
    <t>MONTES ARBOLEDA INDIRA DEL MAR</t>
  </si>
  <si>
    <t>indira.montes@bancoagrario.gov.co</t>
  </si>
  <si>
    <t>MORENO CHACON JUAN CAMILO FELIPE</t>
  </si>
  <si>
    <t>juan.moreno@bancoagrario.gov.co</t>
  </si>
  <si>
    <t>HOLGUIN LEZCANO LEIDY JOHANA</t>
  </si>
  <si>
    <t>leidy.holguin@bancoagrario.gov.co</t>
  </si>
  <si>
    <t>DIMATE LEAL GINNA PAOLA</t>
  </si>
  <si>
    <t>ginna.dimate@bancoagrario.gov.co</t>
  </si>
  <si>
    <t>FIERRO GONZALEZ FERNANDO</t>
  </si>
  <si>
    <t>fernando.fierro@bancoagrario.gov.co</t>
  </si>
  <si>
    <t>DA CAMARA MALDONADO MILENA MARGARITA</t>
  </si>
  <si>
    <t>milena.dacamara@bancoagrario.gov.co</t>
  </si>
  <si>
    <t>VARGAS PEREA FRED</t>
  </si>
  <si>
    <t>fred.vargas@bancoagrario.gov.co</t>
  </si>
  <si>
    <t>RINCON GOMEZ LUZ CRISTINA</t>
  </si>
  <si>
    <t>luz.rincon@bancoagrario.gov.co</t>
  </si>
  <si>
    <t>PINTO CORTES FABIAN GUILLERMO</t>
  </si>
  <si>
    <t>fabian.pinto@bancoagrario.gov.co</t>
  </si>
  <si>
    <t>RANGEL GALVIS CARLOS JAVIER</t>
  </si>
  <si>
    <t>carlos.rangel@bancoagrario.gov.co</t>
  </si>
  <si>
    <t>RAMOS MONTAÑO YEIMY MAYERLI</t>
  </si>
  <si>
    <t>yeimy.ramos@bancoagrario.gov.co</t>
  </si>
  <si>
    <t>Evaluación comercial</t>
  </si>
  <si>
    <t>Tipologia Comercial</t>
  </si>
  <si>
    <t>Duracion del desplazamiento (1 trayecto, la información es igual para los dos trayectos )</t>
  </si>
  <si>
    <t xml:space="preserve">Medio de desplazamiento </t>
  </si>
  <si>
    <t>No. De asesores</t>
  </si>
  <si>
    <t>Mejorable</t>
  </si>
  <si>
    <t>Deficiente</t>
  </si>
  <si>
    <t>Terrestre</t>
  </si>
  <si>
    <t>Urbano</t>
  </si>
  <si>
    <t>Bueno</t>
  </si>
  <si>
    <t xml:space="preserve">Aéreo </t>
  </si>
  <si>
    <t>bus</t>
  </si>
  <si>
    <t>Taxi</t>
  </si>
  <si>
    <t>Bus intermunicipal</t>
  </si>
  <si>
    <t>bus intermunicipal</t>
  </si>
  <si>
    <t>Lancha o embarcaciones</t>
  </si>
  <si>
    <t>Terrestre y lancha</t>
  </si>
  <si>
    <t>bus departamental</t>
  </si>
  <si>
    <t>Muy deficiente</t>
  </si>
  <si>
    <t>Lancha</t>
  </si>
  <si>
    <t>Bus</t>
  </si>
  <si>
    <t>PERSONAS QUE REALIZAN SESIÓN DE NIVELACIÓN: MÓDULO PLANEACIÓN COMERCIAL</t>
  </si>
  <si>
    <t>Citación sesión 1</t>
  </si>
  <si>
    <t>Citación sesión 2</t>
  </si>
  <si>
    <t>MOLANO CALDERON ROBINSON ARIEL</t>
  </si>
  <si>
    <t>GERENTE NACIONAL</t>
  </si>
  <si>
    <t>robinson.calderon@bancoagrario.gov.co</t>
  </si>
  <si>
    <t>DIRECCION NACIONAL</t>
  </si>
  <si>
    <t>LOZANO ORTIZ EFREN</t>
  </si>
  <si>
    <t>efren.lozano@bancoagrario.gov.co</t>
  </si>
  <si>
    <t>GUTIERREZ PERDOMO OSKAR TONY</t>
  </si>
  <si>
    <t>oskar.gutierrez@bancoagrario.gov.co</t>
  </si>
  <si>
    <t>ROCHA RODRIGUEZ ANGELICA MARCELA</t>
  </si>
  <si>
    <t>angelica.rocha@bancoagrario.gov.co</t>
  </si>
  <si>
    <t>CORTES GORDILLO DIANA CAROLINA</t>
  </si>
  <si>
    <t>dianaca.cortes@bancoagrario.gov.co</t>
  </si>
  <si>
    <t>OLMOS MOSCOSO LUIS EDUARDO</t>
  </si>
  <si>
    <t>luis.olmos@bancoagrario.gov.co</t>
  </si>
  <si>
    <t>MANZANERA RODRIGUEZ JUAN PABLO</t>
  </si>
  <si>
    <t>juan.manzanera@bancoagrario.gov.co</t>
  </si>
  <si>
    <t>YA NO ESTÁ EN EL BANCO</t>
  </si>
  <si>
    <t>No pudo asistir a desarrollo de personas por licencia de luto</t>
  </si>
  <si>
    <t>No pudo asistir a desarrollo de personas por encargo de gerente regional</t>
  </si>
  <si>
    <t>ZULUAGA TORO CARLOS MARIO</t>
  </si>
  <si>
    <t>carlos.zuluaga@bancoagrario.gov.co</t>
  </si>
  <si>
    <t>No pudo asistir a desarrrollo de peronas  por incapacidad</t>
  </si>
  <si>
    <t>No pudo asistir a desarrollo de personas por calamidad doméstica</t>
  </si>
  <si>
    <t>No pudo asistir a desarrollo de peronas por incapacidad</t>
  </si>
  <si>
    <t>No pudo asistir a desarrollo de personas por evento con el presidente</t>
  </si>
  <si>
    <t>ROMERO SANCHEZ LIZZETH TERESA</t>
  </si>
  <si>
    <t>lizzeth.romero@bancoagrario.gov.co</t>
  </si>
  <si>
    <t>ARIÑO SUAREZ DIANA MARIA</t>
  </si>
  <si>
    <t>diana.arino@bancoagrario.gov.co</t>
  </si>
  <si>
    <t>INGRESÓ 1/06/2023</t>
  </si>
  <si>
    <t>ZAPATA FRANCO PEDRO PABLO</t>
  </si>
  <si>
    <t>pedro.zapata@bancoagrario.gov.co</t>
  </si>
  <si>
    <t>no pudo ingresar a de sarrollo de personas por graduación</t>
  </si>
  <si>
    <t>ARIAS AGUDELO GLORIA DERLY</t>
  </si>
  <si>
    <t>gloria.arias@bancoagrario.gov.co</t>
  </si>
  <si>
    <t>PULGARIN BETANCOURTH ANA PATRICIA</t>
  </si>
  <si>
    <t>ana.pulgarin@bancoagrario.gov.co</t>
  </si>
  <si>
    <t>incapacidad desde el 2022</t>
  </si>
  <si>
    <t>ALCAZAR CASTILLO EDUARDO RAFAEL</t>
  </si>
  <si>
    <t>eduardo.alcazar@bancoagrario.gov.co</t>
  </si>
  <si>
    <t>no pudo asistir a desarrollo de personas por vacacionaes</t>
  </si>
  <si>
    <t>DAVILA QUIROZ ACELA MARGARITA</t>
  </si>
  <si>
    <t>acela.davila@bancoagrario.gov.co</t>
  </si>
  <si>
    <t>CORONEL GUERRA HUGUES JOSE</t>
  </si>
  <si>
    <t>hugues.coronel@bancoagrario.gov.co</t>
  </si>
  <si>
    <t>FAJARDO GUTIERREZ JORGE ARMANDO</t>
  </si>
  <si>
    <t>jorge.fajardo@bancoagrario.gov.co</t>
  </si>
  <si>
    <t>INGRESÓ 16/05/2023</t>
  </si>
  <si>
    <t>INGRESÓ 7/03/2023</t>
  </si>
  <si>
    <t>no pudo asistir a desarrollo de personas por incapacidad</t>
  </si>
  <si>
    <t>no pudo asistir ni 2022 ni 2023 por vacaciones</t>
  </si>
  <si>
    <t>no pudo asistir a desarrollo de personas por vacaciones</t>
  </si>
  <si>
    <t>no pudo asistir a desarrollo de personas por cita médica</t>
  </si>
  <si>
    <t>no pudo asistir a desarrollo de personas por evento personal</t>
  </si>
  <si>
    <t>ASISTIÓ EL PRIMER DÍA PERO EL SEGUNDO NO PUDO POR EMBARAZO</t>
  </si>
  <si>
    <t>no pudo asistir a desarrollo de personas por licencia de maternidad</t>
  </si>
  <si>
    <t>no pudo asistir a desarrollo de personas por reubicación</t>
  </si>
  <si>
    <t>INGRESÓ 20/02/2023</t>
  </si>
  <si>
    <t>INGRESÓ 2/05/2023</t>
  </si>
  <si>
    <t>no pudo asistir a planeación comercial por vacaciones y no pudo asistir a desarrollo de personas por embarazo avanzado</t>
  </si>
  <si>
    <t>no pudo asistir porque no se puede desplazar y trabaja remoto hace 3 años</t>
  </si>
  <si>
    <t>INGRESÓ 7/02/2023</t>
  </si>
  <si>
    <t>NO REALIZÓ EVALUACIÓN DE PLANEACIÓN, PORQUE DURANTE LA SESIÓN SE LE PRESENTÓ UNA CALAMIDAD DOMÉSTICA.
REALIZÓ EXÁMEN DE EJECUTIVO EN CONECTATE</t>
  </si>
  <si>
    <t>Asistió, no presentó prueba</t>
  </si>
  <si>
    <t>Asistió y no presentó prueba</t>
  </si>
  <si>
    <r>
      <rPr>
        <b/>
        <sz val="11"/>
        <color theme="1"/>
        <rFont val="Calibri"/>
        <family val="2"/>
        <scheme val="minor"/>
      </rPr>
      <t>Módulo 1</t>
    </r>
    <r>
      <rPr>
        <sz val="11"/>
        <color theme="1"/>
        <rFont val="Calibri"/>
        <family val="2"/>
        <scheme val="minor"/>
      </rPr>
      <t xml:space="preserve">
Tipos de planeación
</t>
    </r>
  </si>
  <si>
    <r>
      <rPr>
        <b/>
        <sz val="11"/>
        <color theme="1"/>
        <rFont val="Calibri"/>
        <family val="2"/>
        <scheme val="minor"/>
      </rPr>
      <t>Módulo 2</t>
    </r>
    <r>
      <rPr>
        <sz val="11"/>
        <color theme="1"/>
        <rFont val="Calibri"/>
        <family val="2"/>
        <scheme val="minor"/>
      </rPr>
      <t xml:space="preserve">
Plan de acción
</t>
    </r>
  </si>
  <si>
    <r>
      <rPr>
        <b/>
        <sz val="11"/>
        <color theme="1"/>
        <rFont val="Calibri"/>
        <family val="2"/>
        <scheme val="minor"/>
      </rPr>
      <t>Venta consultiva
sesion 1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</si>
  <si>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Venta consultiva
sesion 2</t>
    </r>
    <r>
      <rPr>
        <sz val="11"/>
        <color theme="1"/>
        <rFont val="Calibri"/>
        <family val="2"/>
        <scheme val="minor"/>
      </rPr>
      <t xml:space="preserve">
</t>
    </r>
  </si>
  <si>
    <t>PERSONAS QUE REALIZAN SESIÓN DE NIVELACIÓN: MÓDULO DESARROLLO DE PERSONAS/ VENTA CONSULTIVA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</si>
</sst>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b/>
      <sz val="8"/>
      <color theme="1"/>
      <name val="Calibri Light"/>
      <family val="2"/>
      <scheme val="major"/>
    </font>
    <font>
      <b/>
      <sz val="10"/>
      <color theme="1"/>
      <name val="Century Gothic"/>
      <family val="2"/>
    </font>
    <font>
      <sz val="11"/>
      <color theme="0"/>
      <name val="Century Gothic"/>
      <family val="2"/>
    </font>
    <font>
      <b/>
      <sz val="8"/>
      <color theme="0"/>
      <name val="Century Gothic"/>
      <family val="2"/>
    </font>
    <font>
      <sz val="9"/>
      <color theme="1"/>
      <name val="Calibri"/>
      <family val="2"/>
      <scheme val="minor"/>
    </font>
    <font>
      <sz val="10"/>
      <color rgb="FFFF0000"/>
      <name val="Century Gothic"/>
      <family val="2"/>
    </font>
    <font>
      <sz val="8"/>
      <color theme="1"/>
      <name val="Century Gothic"/>
      <family val="2"/>
    </font>
    <font>
      <sz val="8"/>
      <color rgb="FFFF0000"/>
      <name val="Century Gothic"/>
      <family val="2"/>
    </font>
    <font>
      <b/>
      <sz val="11"/>
      <color theme="1"/>
      <name val="Century Gothic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19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9" fillId="33" borderId="10" xfId="0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5" fontId="19" fillId="33" borderId="0" xfId="0" applyNumberFormat="1" applyFont="1" applyFill="1" applyAlignment="1">
      <alignment horizontal="center" vertical="center"/>
    </xf>
    <xf numFmtId="164" fontId="19" fillId="33" borderId="11" xfId="0" applyNumberFormat="1" applyFont="1" applyFill="1" applyBorder="1" applyAlignment="1">
      <alignment horizontal="center" vertical="center"/>
    </xf>
    <xf numFmtId="9" fontId="20" fillId="0" borderId="0" xfId="42" applyFont="1" applyAlignment="1">
      <alignment horizontal="center" vertical="center"/>
    </xf>
    <xf numFmtId="0" fontId="21" fillId="35" borderId="12" xfId="0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21" fillId="36" borderId="11" xfId="0" applyFont="1" applyFill="1" applyBorder="1" applyAlignment="1">
      <alignment horizontal="center" vertical="center" wrapText="1"/>
    </xf>
    <xf numFmtId="0" fontId="21" fillId="37" borderId="1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16" fillId="38" borderId="13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39" borderId="0" xfId="0" applyFill="1" applyAlignment="1">
      <alignment vertical="center" wrapText="1"/>
    </xf>
    <xf numFmtId="9" fontId="0" fillId="39" borderId="0" xfId="0" applyNumberFormat="1" applyFill="1" applyAlignment="1">
      <alignment vertical="center" wrapText="1"/>
    </xf>
    <xf numFmtId="14" fontId="18" fillId="0" borderId="0" xfId="0" applyNumberFormat="1" applyFont="1" applyAlignment="1">
      <alignment horizontal="center" vertical="center"/>
    </xf>
    <xf numFmtId="14" fontId="19" fillId="33" borderId="0" xfId="0" applyNumberFormat="1" applyFont="1" applyFill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/>
    </xf>
    <xf numFmtId="0" fontId="23" fillId="40" borderId="0" xfId="0" applyFont="1" applyFill="1" applyAlignment="1">
      <alignment horizontal="center" vertical="center" wrapText="1"/>
    </xf>
    <xf numFmtId="0" fontId="24" fillId="40" borderId="0" xfId="0" applyFont="1" applyFill="1" applyAlignment="1">
      <alignment horizontal="center" vertical="center" wrapText="1"/>
    </xf>
    <xf numFmtId="0" fontId="25" fillId="0" borderId="0" xfId="0" applyFont="1"/>
    <xf numFmtId="0" fontId="19" fillId="33" borderId="14" xfId="0" applyFont="1" applyFill="1" applyBorder="1" applyAlignment="1">
      <alignment horizontal="center" vertical="center"/>
    </xf>
    <xf numFmtId="0" fontId="16" fillId="34" borderId="0" xfId="0" applyFont="1" applyFill="1"/>
    <xf numFmtId="0" fontId="0" fillId="34" borderId="0" xfId="0" applyFill="1"/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41" borderId="0" xfId="0" applyFont="1" applyFill="1" applyAlignment="1">
      <alignment horizontal="center" vertical="center"/>
    </xf>
    <xf numFmtId="0" fontId="0" fillId="39" borderId="11" xfId="0" applyFill="1" applyBorder="1" applyAlignment="1">
      <alignment horizontal="center" vertical="center" wrapText="1"/>
    </xf>
    <xf numFmtId="0" fontId="0" fillId="39" borderId="0" xfId="0" applyFill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70"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numFmt numFmtId="13" formatCode="0%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3" formatCode="0%"/>
    </dxf>
    <dxf>
      <numFmt numFmtId="13" formatCode="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8.xml"/><Relationship Id="rId23" Type="http://schemas.openxmlformats.org/officeDocument/2006/relationships/customXml" Target="../customXml/item3.xml"/><Relationship Id="rId10" Type="http://schemas.microsoft.com/office/2007/relationships/slicerCache" Target="slicerCaches/slicerCache3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microsoft.com/office/2007/relationships/slicerCache" Target="slicerCaches/slicerCache7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6</xdr:row>
      <xdr:rowOff>147714</xdr:rowOff>
    </xdr:to>
    <xdr:pic>
      <xdr:nvPicPr>
        <xdr:cNvPr id="6" name="Imagen 5" descr="Logotipo, nombre de la empresa&#10;&#10;Descripción generada automáticamente">
          <a:extLst>
            <a:ext uri="{FF2B5EF4-FFF2-40B4-BE49-F238E27FC236}">
              <a16:creationId xmlns:a16="http://schemas.microsoft.com/office/drawing/2014/main" id="{B9882768-AC4C-420F-A42D-7B501F9677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36" r="4561" b="1819"/>
        <a:stretch/>
      </xdr:blipFill>
      <xdr:spPr>
        <a:xfrm>
          <a:off x="0" y="0"/>
          <a:ext cx="1533525" cy="1233564"/>
        </a:xfrm>
        <a:prstGeom prst="rect">
          <a:avLst/>
        </a:prstGeom>
      </xdr:spPr>
    </xdr:pic>
    <xdr:clientData/>
  </xdr:twoCellAnchor>
  <xdr:twoCellAnchor>
    <xdr:from>
      <xdr:col>0</xdr:col>
      <xdr:colOff>1676400</xdr:colOff>
      <xdr:row>1</xdr:row>
      <xdr:rowOff>114300</xdr:rowOff>
    </xdr:from>
    <xdr:to>
      <xdr:col>6</xdr:col>
      <xdr:colOff>133350</xdr:colOff>
      <xdr:row>3</xdr:row>
      <xdr:rowOff>114629</xdr:rowOff>
    </xdr:to>
    <xdr:sp macro="" textlink="">
      <xdr:nvSpPr>
        <xdr:cNvPr id="7" name="CuadroTexto 14">
          <a:extLst>
            <a:ext uri="{FF2B5EF4-FFF2-40B4-BE49-F238E27FC236}">
              <a16:creationId xmlns:a16="http://schemas.microsoft.com/office/drawing/2014/main" id="{D48105DE-5552-4594-9AB2-53C41CFD4CE0}"/>
            </a:ext>
          </a:extLst>
        </xdr:cNvPr>
        <xdr:cNvSpPr txBox="1">
          <a:spLocks/>
        </xdr:cNvSpPr>
      </xdr:nvSpPr>
      <xdr:spPr>
        <a:xfrm>
          <a:off x="1676400" y="295275"/>
          <a:ext cx="10687050" cy="36227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2000" b="0" i="0" u="none" strike="noStrike" kern="1200" cap="none" spc="0" normalizeH="0" baseline="0">
              <a:ln>
                <a:noFill/>
              </a:ln>
              <a:solidFill>
                <a:srgbClr val="684A38"/>
              </a:solidFill>
              <a:effectLst/>
              <a:uLnTx/>
              <a:uFillTx/>
              <a:latin typeface="PT Sans Pro Black" panose="020B0903020203020204" pitchFamily="34" charset="0"/>
              <a:ea typeface="PT Sans" panose="020B0503020203020204" pitchFamily="34" charset="0"/>
              <a:cs typeface="+mn-cs"/>
            </a:rPr>
            <a:t>Cumplimiento Escuela Comercial para acreditación </a:t>
          </a:r>
          <a:r>
            <a:rPr kumimoji="0" lang="es-MX" sz="2000" b="0" i="0" u="none" strike="noStrike" kern="1200" cap="none" spc="0" normalizeH="0" baseline="0">
              <a:ln>
                <a:noFill/>
              </a:ln>
              <a:solidFill>
                <a:srgbClr val="684A38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PT Sans Pro Black" panose="020B0903020203020204" pitchFamily="34" charset="0"/>
              <a:ea typeface="PT Sans" panose="020B0503020203020204" pitchFamily="34" charset="0"/>
              <a:cs typeface="+mn-cs"/>
            </a:rPr>
            <a:t>VP Agropecuaria</a:t>
          </a:r>
        </a:p>
      </xdr:txBody>
    </xdr:sp>
    <xdr:clientData/>
  </xdr:twoCellAnchor>
  <xdr:twoCellAnchor editAs="oneCell">
    <xdr:from>
      <xdr:col>3</xdr:col>
      <xdr:colOff>2074545</xdr:colOff>
      <xdr:row>5</xdr:row>
      <xdr:rowOff>127636</xdr:rowOff>
    </xdr:from>
    <xdr:to>
      <xdr:col>7</xdr:col>
      <xdr:colOff>713845</xdr:colOff>
      <xdr:row>13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GO">
              <a:extLst>
                <a:ext uri="{FF2B5EF4-FFF2-40B4-BE49-F238E27FC236}">
                  <a16:creationId xmlns:a16="http://schemas.microsoft.com/office/drawing/2014/main" id="{59A08886-EEF8-CB36-5012-4D1F4971D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9370" y="1032511"/>
              <a:ext cx="4011930" cy="1405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</xdr:row>
      <xdr:rowOff>64771</xdr:rowOff>
    </xdr:from>
    <xdr:to>
      <xdr:col>1</xdr:col>
      <xdr:colOff>545784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AL">
              <a:extLst>
                <a:ext uri="{FF2B5EF4-FFF2-40B4-BE49-F238E27FC236}">
                  <a16:creationId xmlns:a16="http://schemas.microsoft.com/office/drawing/2014/main" id="{40C9C64C-B339-99D3-7D47-B0BED766E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9646"/>
              <a:ext cx="3341371" cy="1383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862965</xdr:colOff>
      <xdr:row>5</xdr:row>
      <xdr:rowOff>38100</xdr:rowOff>
    </xdr:from>
    <xdr:to>
      <xdr:col>3</xdr:col>
      <xdr:colOff>1395942</xdr:colOff>
      <xdr:row>18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ZONAL">
              <a:extLst>
                <a:ext uri="{FF2B5EF4-FFF2-40B4-BE49-F238E27FC236}">
                  <a16:creationId xmlns:a16="http://schemas.microsoft.com/office/drawing/2014/main" id="{00F24C62-20AC-EDC6-BF17-677DBC7642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1415" y="942975"/>
              <a:ext cx="52425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22860</xdr:colOff>
      <xdr:row>14</xdr:row>
      <xdr:rowOff>93345</xdr:rowOff>
    </xdr:from>
    <xdr:to>
      <xdr:col>5</xdr:col>
      <xdr:colOff>126049</xdr:colOff>
      <xdr:row>19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¿Se acreditá?">
              <a:extLst>
                <a:ext uri="{FF2B5EF4-FFF2-40B4-BE49-F238E27FC236}">
                  <a16:creationId xmlns:a16="http://schemas.microsoft.com/office/drawing/2014/main" id="{1ECBC64C-346A-6B97-91C4-082FA0E56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¿Se acreditá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8810" y="2626995"/>
              <a:ext cx="1828800" cy="973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1533525</xdr:colOff>
      <xdr:row>6</xdr:row>
      <xdr:rowOff>147714</xdr:rowOff>
    </xdr:to>
    <xdr:pic>
      <xdr:nvPicPr>
        <xdr:cNvPr id="2" name="Imagen 1" descr="Logotipo, nombre de la empresa&#10;&#10;Descripción generada automáticamente">
          <a:extLst>
            <a:ext uri="{FF2B5EF4-FFF2-40B4-BE49-F238E27FC236}">
              <a16:creationId xmlns:a16="http://schemas.microsoft.com/office/drawing/2014/main" id="{12F1638D-5BBC-428A-A8F0-B0C56231E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36" r="4561" b="1819"/>
        <a:stretch/>
      </xdr:blipFill>
      <xdr:spPr>
        <a:xfrm>
          <a:off x="0" y="0"/>
          <a:ext cx="1533525" cy="1244994"/>
        </a:xfrm>
        <a:prstGeom prst="rect">
          <a:avLst/>
        </a:prstGeom>
      </xdr:spPr>
    </xdr:pic>
    <xdr:clientData/>
  </xdr:twoCellAnchor>
  <xdr:twoCellAnchor>
    <xdr:from>
      <xdr:col>0</xdr:col>
      <xdr:colOff>1676400</xdr:colOff>
      <xdr:row>1</xdr:row>
      <xdr:rowOff>114300</xdr:rowOff>
    </xdr:from>
    <xdr:to>
      <xdr:col>6</xdr:col>
      <xdr:colOff>133350</xdr:colOff>
      <xdr:row>3</xdr:row>
      <xdr:rowOff>114629</xdr:rowOff>
    </xdr:to>
    <xdr:sp macro="" textlink="">
      <xdr:nvSpPr>
        <xdr:cNvPr id="3" name="CuadroTexto 14">
          <a:extLst>
            <a:ext uri="{FF2B5EF4-FFF2-40B4-BE49-F238E27FC236}">
              <a16:creationId xmlns:a16="http://schemas.microsoft.com/office/drawing/2014/main" id="{E3E78A40-0C7D-423B-A083-CAC038BA6AAB}"/>
            </a:ext>
          </a:extLst>
        </xdr:cNvPr>
        <xdr:cNvSpPr txBox="1">
          <a:spLocks/>
        </xdr:cNvSpPr>
      </xdr:nvSpPr>
      <xdr:spPr>
        <a:xfrm>
          <a:off x="1676400" y="297180"/>
          <a:ext cx="11487150" cy="36608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2000" b="0" i="0" u="none" strike="noStrike" kern="1200" cap="none" spc="0" normalizeH="0" baseline="0">
              <a:ln>
                <a:noFill/>
              </a:ln>
              <a:solidFill>
                <a:srgbClr val="684A38"/>
              </a:solidFill>
              <a:effectLst/>
              <a:uLnTx/>
              <a:uFillTx/>
              <a:latin typeface="PT Sans Pro Black" panose="020B0903020203020204" pitchFamily="34" charset="0"/>
              <a:ea typeface="PT Sans" panose="020B0503020203020204" pitchFamily="34" charset="0"/>
              <a:cs typeface="+mn-cs"/>
            </a:rPr>
            <a:t>Cumplimiento Escuela Comercial para acreditación VP </a:t>
          </a:r>
          <a:r>
            <a:rPr kumimoji="0" lang="es-MX" sz="2000" b="0" i="0" u="none" strike="noStrike" kern="1200" cap="none" spc="0" normalizeH="0" baseline="0">
              <a:ln>
                <a:noFill/>
              </a:ln>
              <a:solidFill>
                <a:schemeClr val="accent2"/>
              </a:solidFill>
              <a:effectLst/>
              <a:uLnTx/>
              <a:uFillTx/>
              <a:latin typeface="PT Sans Pro Black" panose="020B0903020203020204" pitchFamily="34" charset="0"/>
              <a:ea typeface="PT Sans" panose="020B0503020203020204" pitchFamily="34" charset="0"/>
              <a:cs typeface="+mn-cs"/>
            </a:rPr>
            <a:t>EMPRESAS</a:t>
          </a:r>
        </a:p>
      </xdr:txBody>
    </xdr:sp>
    <xdr:clientData/>
  </xdr:twoCellAnchor>
  <xdr:twoCellAnchor editAs="oneCell">
    <xdr:from>
      <xdr:col>1</xdr:col>
      <xdr:colOff>337185</xdr:colOff>
      <xdr:row>5</xdr:row>
      <xdr:rowOff>89536</xdr:rowOff>
    </xdr:from>
    <xdr:to>
      <xdr:col>2</xdr:col>
      <xdr:colOff>1813877</xdr:colOff>
      <xdr:row>13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RGO 1">
              <a:extLst>
                <a:ext uri="{FF2B5EF4-FFF2-40B4-BE49-F238E27FC236}">
                  <a16:creationId xmlns:a16="http://schemas.microsoft.com/office/drawing/2014/main" id="{37C5723A-5B48-4A58-942B-156E23B73F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4710" y="994411"/>
              <a:ext cx="4011930" cy="1405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</xdr:row>
      <xdr:rowOff>64771</xdr:rowOff>
    </xdr:from>
    <xdr:to>
      <xdr:col>0</xdr:col>
      <xdr:colOff>3341371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AL 1">
              <a:extLst>
                <a:ext uri="{FF2B5EF4-FFF2-40B4-BE49-F238E27FC236}">
                  <a16:creationId xmlns:a16="http://schemas.microsoft.com/office/drawing/2014/main" id="{E4080D6C-23DE-4B1E-A4F0-BA88A9B898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9646"/>
              <a:ext cx="3341371" cy="1383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270510</xdr:colOff>
      <xdr:row>14</xdr:row>
      <xdr:rowOff>179070</xdr:rowOff>
    </xdr:from>
    <xdr:to>
      <xdr:col>1</xdr:col>
      <xdr:colOff>2099310</xdr:colOff>
      <xdr:row>20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¿Se acreditá? 1">
              <a:extLst>
                <a:ext uri="{FF2B5EF4-FFF2-40B4-BE49-F238E27FC236}">
                  <a16:creationId xmlns:a16="http://schemas.microsoft.com/office/drawing/2014/main" id="{66D7CF8B-E922-4F86-9BF0-7C01FC9DFE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¿Se acreditá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8035" y="2712720"/>
              <a:ext cx="1828800" cy="973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1943100</xdr:colOff>
      <xdr:row>5</xdr:row>
      <xdr:rowOff>93346</xdr:rowOff>
    </xdr:from>
    <xdr:to>
      <xdr:col>4</xdr:col>
      <xdr:colOff>696913</xdr:colOff>
      <xdr:row>12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GERENCIA">
              <a:extLst>
                <a:ext uri="{FF2B5EF4-FFF2-40B4-BE49-F238E27FC236}">
                  <a16:creationId xmlns:a16="http://schemas.microsoft.com/office/drawing/2014/main" id="{1A2A7E9F-5222-0FEF-4070-354B74350B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998221"/>
              <a:ext cx="2914650" cy="1278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Barriga" refreshedDate="45237.912259837962" createdVersion="8" refreshedVersion="8" minRefreshableVersion="3" recordCount="864" xr:uid="{80FECF6D-2C84-48B3-8C9A-807305F39C38}">
  <cacheSource type="worksheet">
    <worksheetSource ref="A1:Z865" sheet="VP AGROPECUARIA"/>
  </cacheSource>
  <cacheFields count="28">
    <cacheField name="CÉDULA" numFmtId="0">
      <sharedItems containsSemiMixedTypes="0" containsString="0" containsNumber="1" containsInteger="1" minValue="286412" maxValue="1214728310"/>
    </cacheField>
    <cacheField name="NOMBRE" numFmtId="0">
      <sharedItems count="864">
        <s v="MOLANO CALDERON ROBINSON ARIEL"/>
        <s v="LOZANO ORTIZ EFREN"/>
        <s v="GUTIERREZ PERDOMO OSKAR TONY"/>
        <s v="ROCHA RODRIGUEZ ANGELICA MARCELA"/>
        <s v="CORTES GORDILLO DIANA CAROLINA"/>
        <s v="OLMOS MOSCOSO LUIS EDUARDO"/>
        <s v="MANZANERA RODRIGUEZ JUAN PABLO"/>
        <s v="CALDERON FUQUEN HUGO FERNANDO"/>
        <s v="CAÑAS MAYORQUIN DIANA MILENA"/>
        <s v="TALERO GARCIA CRISTINA"/>
        <s v="SANCHEZ GALLEGO GLORIA MARCELA"/>
        <s v="ACOSTA LANCHEROS LUZ ARGENIS"/>
        <s v="PATIÑO GOMEZ MONICA MARIA"/>
        <s v="VELEZ PELAEZ ALEJANDRA"/>
        <s v="RODRIGUEZ PLATA HECTOR"/>
        <s v="RIVERA GUIZA CLAUDIA MARYTZA"/>
        <s v="BEJARANO ARBOLEDA KATHERINE"/>
        <s v="RUEDA RANGEL LUZ CLEMENCIA"/>
        <s v="VALENCIA AGUIRRE GUILLERMO LEON"/>
        <s v="OTERO DAVID YADILUD"/>
        <s v="RODRIGUEZ ROJAS DIANA ALEXANDRA"/>
        <s v="LEGUIZAMO CABEZAS MARIA LAURA"/>
        <s v="BAUTISTA TIQUE LINA MAYERLY"/>
        <s v="MONTOYA GUERRERO JAIRO ANDRES"/>
        <s v="ISAZA LEAL DIEGO FERNANDO"/>
        <s v="REVELO AVILA MARTHA CECILIA"/>
        <s v="SANCHEZ GUTIERREZ DIEGO"/>
        <s v="SANCHEZ CRUZ GENTIL"/>
        <s v="VALENCIA  LUZ STELLA"/>
        <s v="RESTREPO MARIN LINA MARIA"/>
        <s v="GALLEGO ESCOBAR CARLA MARIA"/>
        <s v="MUÑOZ MORA RICARDO ORLANDO"/>
        <s v="BARONA GONZALEZ HARWIT"/>
        <s v="RODRIGUEZ ORTEGON HELEN XIOMARA"/>
        <s v="VERGEL PACHECO MARIBEL"/>
        <s v="LIZCANO OLEJUA ANGELA CONSUELO"/>
        <s v="RUIZ CHAVARRIA ANDRES ELIAS"/>
        <s v="ARCILA SALAZAR MARIA PATRICIA"/>
        <s v="BOTERO SERNA LIDA CECILIA"/>
        <s v="LUNA TORRES IVONNE AMPARO"/>
        <s v="ALCALA LOMBO JUAN MARTIN"/>
        <s v="MORA PULIDO DAYAN LUCERO"/>
        <s v="ERASO RODRIGUEZ CLAUDIA ANDREA"/>
        <s v="ZULUAGA TORO CARLOS MARIO"/>
        <s v="CARRILLO BARBOSA MARTHA CECILIA"/>
        <s v="JAIME REYES EDELMIRA ARCELIA"/>
        <s v="GUTIERREZ DIAZGRANADOS ANA MARIA"/>
        <s v="GONZALEZ  JUAN BAUTISTA"/>
        <s v="BARRERA AGUDELO VLADIMIR"/>
        <s v="GARZON GUZMAN WILSON"/>
        <s v="DUARTE CUERVO SANDRA PATRICIA"/>
        <s v="LARA ARGOTE PAOLA ANDREA"/>
        <s v="MELO RIVERA MARTHA CAROLINA"/>
        <s v="ZAPATA ROJAS ANIBAL"/>
        <s v="CHAMORRO DOMINGUEZ PAULA FERNANDA"/>
        <s v="YAMA SOTELO CLARA ELENA"/>
        <s v="PINILLA MARQUEZ MAURICIO"/>
        <s v="CACERES FLOREZ GILBERTO"/>
        <s v="VERA PEÑA LUZ ANGELA"/>
        <s v="QUINTERO PARRA CARLOS AUGUSTO"/>
        <s v="ROMERO SANCHEZ LIZZETH TERESA"/>
        <s v="ROJAS BARRERA EDITH"/>
        <s v="SUAREZ FLOREZ CARLOS ALBERTO"/>
        <s v="CANO TILANO SANDRA MARIA"/>
        <s v="GARCES MARTINEZ MILDRETH ISABEL"/>
        <s v="CELIS DIAZ SONIA PAOLA"/>
        <s v="LEON SERRANO NATALIA"/>
        <s v="CARDENAS OROZCO WILSON"/>
        <s v="CACUA GARCIA ROSS MARY"/>
        <s v="CABALLERO RUIZ PATRICIA"/>
        <s v="TABORDA FRANCO CLAUDIA MARTINA"/>
        <s v="ARANGO GUTIERREZ CARLOS ARGIRO"/>
        <s v="ARIÑO SUAREZ DIANA MARIA"/>
        <s v="BRITO CUJIA MARIANELLA"/>
        <s v="MISSE RINCON GLADIS"/>
        <s v="PALACIOS PALACIOS MAURICIO"/>
        <s v="PERDOMO LOSADA HECTOR LEANDRO"/>
        <s v="CASTRO NINCO GERARDO ANDRES"/>
        <s v="CORREA SANCHEZ JORGE ELIECER"/>
        <s v="ZAPATA FRANCO PEDRO PABLO"/>
        <s v="VERGARA RESTAN HERNAN TULIO"/>
        <s v="ZAPATA LOPERA JUAN CARLOS"/>
        <s v="FLOREZ ARANGO ELIANA MARIA"/>
        <s v="TORRES MENCO JAIFER EMIRO"/>
        <s v="NARANJO GIRALDO KELIS JOHANA"/>
        <s v="CASTRILLON CUERVO JAIRO ESTEBAN"/>
        <s v="ARIAS AGUDELO GLORIA DERLY"/>
        <s v="LOPEZ LOPEZ ALEJANDRA CRISTINA"/>
        <s v="GOMEZ GOMEZ YULIANA ANDREA"/>
        <s v="JARAMILLO SERNA DIANA MARIA"/>
        <s v="CARMONA CANO LILIANA ANDREA"/>
        <s v="AGUDELO RESTREPO NANCY"/>
        <s v="PACHECO LOPEZ MAYRA ALEJANDRA"/>
        <s v="USTA SOTO ORLANDO ALFREDO"/>
        <s v="CANTILLO CONTRERAS LILIA ENA"/>
        <s v="CHEVEL MARQUEZ MARIA ANGELICA"/>
        <s v="CHAVERRA MOSQUERA YONNY ANGELICA"/>
        <s v="ALVAREZ GUEVARA ROSELINA"/>
        <s v="MATIZ MUÑOZ OLGA LUCIA"/>
        <s v="MORENO MORENO RIGOBERTO"/>
        <s v="MARTINEZ SANCHEZ WILLIAM"/>
        <s v="DEVIA RODRIGUEZ EDWIN ANDRES"/>
        <s v="GARCIA BELTRAN JHONNIER ALEXANDER"/>
        <s v="MORENO ROA ROSA MARIA"/>
        <s v="MARTINEZ MATIZ OLGA LUCIA"/>
        <s v="SUAREZ VELOZA GLORIA MILENA"/>
        <s v="RODRIGUEZ BARBOSA FERNEY"/>
        <s v="RODRIGUEZ CESPEDES LUIS GABRIEL"/>
        <s v="MARTINEZ TORRES HEYNER ALFONSO"/>
        <s v="SUAREZ ESPITIA WILLIAM LEONARDO"/>
        <s v="MANCILLA MENESES MILENA"/>
        <s v="BELLO MARTINEZ LUZ ELENA"/>
        <s v="CHAGUALA GONZALEZ RONALD"/>
        <s v="CAMACHO RINCON DIANA PAOLA"/>
        <s v="MURILLO GIRALDO MARTHA ELSY"/>
        <s v="AGUILAR RINCON KAROL VIVIANA"/>
        <s v="GIRALDO RAMIREZ ANGELA ANDREA"/>
        <s v="OCAMPO RUEDA JULIANA MARIA"/>
        <s v="PULGARIN BETANCOURTH ANA PATRICIA"/>
        <s v="PALACIO ECHEVERRY GLORIA PATRICIA"/>
        <s v="GARCIA PINEDA MILDREY VIVIANA"/>
        <s v="ALCAZAR CASTILLO EDUARDO RAFAEL"/>
        <s v="AGUDELO OSSA MARIA ILDA"/>
        <s v="DAVILA QUIROZ ACELA MARGARITA"/>
        <s v="CORONEL GUERRA HUGUES JOSE"/>
        <s v="FAJARDO GUTIERREZ JORGE ARMANDO"/>
        <s v="GUERRA SANCHEZ ROCIO AMINTA"/>
        <s v="DOMINGUEZ GUTIERREZ JOSE LUIS"/>
        <s v="FLOREZ ARRIETA VERONICA SOFIA"/>
        <s v="DIAZ JIMENEZ JOSE FABIAN"/>
        <s v="YATES FORBES JOHAIRA TABANA"/>
        <s v="GOMEZ BALANTA OMAIRA LILIANA"/>
        <s v="LASSO FUENTES CARLOS ANDRES"/>
        <s v="GALINDO DAZA DIANA MARYURI"/>
        <s v="GARCES LOPEZ CIRO DANIEL"/>
        <s v="OJEDA MONTERO CRISTIAN CAMILO"/>
        <s v="CRUZ LOPEZ ALIS"/>
        <s v="BASTIDAS CASTRO LEIDY VIVIANA"/>
        <s v="VELASQUEZ VIVEROS MARILUZ"/>
        <s v="QUIGUANAS SANCHEZ OSCAR MARCELO"/>
        <s v="ARISTIZABAL VASQUEZ ANGELA MARIA"/>
        <s v="APRAEZ JURADO RONALD DAVID"/>
        <s v="ISAZA SEDAS JULIAN ALBERTO"/>
        <s v="RODRIGUEZ RODRIGUEZ CENAIDA"/>
        <s v="BLANCO BERMUDEZ LILIANA"/>
        <s v="CUADRADO NUMPAQUE JORGE DANILO"/>
        <s v="VARGAS BECERRA DIEGO FERNANDO"/>
        <s v="PINILLA GUERRERO GLADYS YOLANDA"/>
        <s v="TEJEDOR RODRIGUEZ NANCY NAYIBE"/>
        <s v="PATIÑO ANAYA LEHIDY JELITZA"/>
        <s v="PINEDA PEÑA SANDRA IBETH"/>
        <s v="MUNEVAR PEREZ ESTEFANY YULIANI"/>
        <s v="DIAZ VARGAS ELVER ALEXANDER"/>
        <s v="SAENZ QUESADA JENIFFER  ANDREA"/>
        <s v="PIZARRO MANOSALVA DANIS ENRIQUE"/>
        <s v="GALLEGO QUINTERO CARLOS ALEJANDRO"/>
        <s v="SUAREZ POVEDA DANIEL EDUARDO"/>
        <s v="TRUJILLO PINILLA SANDRA MILENA"/>
        <s v="MORA ORTIZ ROBERTH ALEXY"/>
        <s v="RUEDA MILLAN GEINER"/>
        <s v="GALVIS CORREA JOHNN ALEXANDER"/>
        <s v="ESTEVEZ DIAZ GERARDO"/>
        <s v="MENDOZA VILLABONA MELIDA"/>
        <s v="MAESTRE SANMIGUEL ROBINSON"/>
        <s v="PACHECO TARAZONA MARIA PATRICIA"/>
        <s v="SANTOFIMIO ORTIZ SANDRA MILENA"/>
        <s v="MENDEZ QUINTERO VIELA"/>
        <s v="POLANIA CUENCA MARIA MERCEDES"/>
        <s v="CARDOSO CARRILLO YOYA LUCIA"/>
        <s v="ROA DUSSAN NEYFI NORMARI"/>
        <s v="CABRERA LEIVA ANDREA DEL PILAR"/>
        <s v="CASTRO MUÑOZ DORIS ZULEIMA"/>
        <s v="GARCIA CARRIZOSA YISELA"/>
        <s v="TUNJUELO BARRERO LUZ MERY"/>
        <s v="GUTIERREZ  FABIAN ALFONSO"/>
        <s v="GONZALEZ MORA CLAUDIA ELIANA"/>
        <s v="TRUJILLO CUELLAR FABIO"/>
        <s v="PARRA TRUJILLO PAOLA ANDREA"/>
        <s v="CASTILLO MANTILLA LUIS GILBERTO"/>
        <s v="URBANO BASTIDAS ONEYDI MARIA"/>
        <s v="YEPES QUINTERO OSCAR EVELIO"/>
        <s v="CASTRO BEDOYA EDUARDO ANTONIO"/>
        <s v="ESPITIA DELGADO MARIA MATILDE"/>
        <s v="HENAO MUÑOZ DUBER ARLEX"/>
        <s v="MARIN LONDOÑO GERARDO"/>
        <s v="MONCADA CONDE GINA MELISA"/>
        <s v="CANO MEJIA ELIZABETH"/>
        <s v="URIBE VELEZ MARIA DEYANIRA"/>
        <s v="MAYA RESTREPO HUGO DE_JESUS"/>
        <s v="GALLEGO RUIZ BEATRIZ GIMENA"/>
        <s v="LLORENTE BAENA LIZETH"/>
        <s v="AGUILAR CARMONA CLAUDIA MARCELA"/>
        <s v="HERRERA MADRID ASTRID HELENA"/>
        <s v="HOYOS COLON ALEJANDRO"/>
        <s v="VERBEL DURANGO JAVIER DAVID"/>
        <s v="PALACIOS PALACIOS CARLOS ANDRES"/>
        <s v="MONTAÑA LOZANO MIGDONIA"/>
        <s v="GARCIA VIRGUEZ RODRIGO"/>
        <s v="TORRES ROJAS ANGIE JULIETH"/>
        <s v="SALAMANCA RODRIGUEZ MARIA ISABEL"/>
        <s v="PAEZ ROMERO JOSE ANTONIO"/>
        <s v="PINEDA MARTIN DIANA MILENA"/>
        <s v="PAEZ QUINTERO LEONARDO"/>
        <s v="RINCON MURCIA MARILIN OLIMPO"/>
        <s v="GALVIS BARRERA DIEGO ANDRES FELIPE"/>
        <s v="ROJAS VELASQUEZ NANCY YOLIMA"/>
        <s v="GUTIERREZ SEVILLA ASTRITH FABIOLA"/>
        <s v="RODRIGUEZ GARCIA RAFAEL"/>
        <s v="CASTAÑEDA VARGAS JENNY CONSTANZA"/>
        <s v="CASTIBLANCO CRUZ GERARDO"/>
        <s v="MONTAÑO COVALEDA GUILLERMO DE JESUS"/>
        <s v="ANGARITA VEGA RONALD FABIAN"/>
        <s v="ARAGON BARRETO FELIX ESTEBAN"/>
        <s v="RODRIGUEZ SANCHEZ LENIN"/>
        <s v="VARGAS GIRALDO JESSICA PAOLA"/>
        <s v="RAMIREZ MONTES SAUL ANDRES"/>
        <s v="VILLEGAS HINCAPIE OCTAVIO ADOLFO"/>
        <s v="DURAN BUENO CARLOS EDUARDO"/>
        <s v="ESCOBAR ARBELAEZ LICET YURANY"/>
        <s v="GARCIA CALZADA JENNY CAROLINA"/>
        <s v="ALZATE CASTAÑO LEIDY DIANA"/>
        <s v="PACHECO BRIZUELA ROSA PAOLA"/>
        <s v="PELAEZ ROMERO CARLOS DANIEL"/>
        <s v="GUERRERO CASTRO AZAEL"/>
        <s v="BLOOM CARO ALVARO JOSE"/>
        <s v="PEREZ DIAZ PAOLA YANETH JESUS"/>
        <s v="MOLINA ARRIETA ADALBERTO"/>
        <s v="ARIAS ARAUJO TULIO ARMANDO"/>
        <s v="MARTINEZ RUBIO JUAN CARLOS"/>
        <s v="DE FEX VECINO ANDREA PAOLA"/>
        <s v="RIOS DEL VALLE AMAURY RAFAEL"/>
        <s v="LEON VIDAL HERNAN MANUEL"/>
        <s v="BETANCOURT BARONA MARIA XIMENA"/>
        <s v="LOPEZ ORTEGA LORENA"/>
        <s v="LEGUIZAMO DIAFF MAGDA LILIANA"/>
        <s v="AGUIRRE VILLARREAL MONICA YAMILE"/>
        <s v="ZAMBRANO SOLARTE ANA LUCIA"/>
        <s v="QUINTANA DIAZ MARIO FERNANDO"/>
        <s v="RODRIGUEZ BANGUERA LUIS CARLOS"/>
        <s v="GONZALEZ CAICEDO EDUARDO JOSE"/>
        <s v="MÁRQUEZ MARTÍNEZ GUILLERMO JAVIER"/>
        <s v="HERNANDEZ URREA VIVIANA"/>
        <s v="CAMARGO CAMARGO SANDRA MILENA"/>
        <s v="TORRES FUENTES ALEXANDER"/>
        <s v="MARTIN SANCHEZ JORGE IVAN"/>
        <s v="ALBARRACIN DIAZ LUCIA STELLA"/>
        <s v="BUITRAGO CARRILLO MARIA ISABEL"/>
        <s v="CASTILLO OTALORA JOSE BAUDILIO"/>
        <s v="ROJAS CHAPARRO MARELBY"/>
        <s v="BLANCO BARRERA NELSY"/>
        <s v="ORTEGON SANCHEZ RAFAEL ANDRES"/>
        <s v="ARIZA ORTIZ PEDRO DANEY"/>
        <s v="MONTAGUT ROJAS DIEGO FELIPE"/>
        <s v="SANCHEZ VARGAS JUAN CARLOS"/>
        <s v="CALDERA OSPINO ALBERTO CIPRIANO"/>
        <s v="ORTEGA FLOREZ ANDRES ALBERTO"/>
        <s v="PEREZ CASTRO JOHAN OSWALDO"/>
        <s v="URBINA ESPINOSA MILLER ALBERTO"/>
        <s v="RICO MONTES JOHN ALEXANDER"/>
        <s v="ALVARADO VASQUEZ HENRY"/>
        <s v="SANCHEZ DURAN RUMMENIGG ALEXI"/>
        <s v="BLANCO ALMEIDA GILBER YARLEY"/>
        <s v="ANTOLINEZ NORIEL OSWALDO"/>
        <s v="RUIZ ANGARITA ALMA MONICA"/>
        <s v="ARCINIEGAS QUINTERO DIANA ROCIO"/>
        <s v="MONTOYA BECERRA CLAUDIA MARIA"/>
        <s v="VELASCO PERDOMO OSCAR ANDRES"/>
        <s v="ORTIZ LEDEZMA DORIS YANED"/>
        <s v="REYES MORALES ALEXA CONSTANZA"/>
        <s v="CASTILLO ESPAÑA CARMEN BELISA"/>
        <s v="TURMEQUE ROMERO ROSA MERCEDES"/>
        <s v="ALVIS RAYO JOHN JAIRO"/>
        <s v="DIAZ CALEÑO FRANDY"/>
        <s v="ESPITIA BUENAVENTURA ANDRES JULIAN"/>
        <s v="MAJE SUAREZ JUAN PABLO"/>
        <s v="TOVAR TRUJILLO YENI PAOLA"/>
        <s v="VERGARA HINCAPIE YOLANDA"/>
        <s v="GONZALEZ PARRA JENNY JOHANA"/>
        <s v="GRIJALVA POLO GLORIA ESPERANZA"/>
        <s v="ROYERO ROMERO IVONNE ROCIO"/>
        <s v="ALVAREZ MORENO YASIRY"/>
        <s v="MANCO SANCHEZ NARLIS STELLA"/>
        <s v="CANO RESTREPO ELIZABETH"/>
        <s v="GUZMAN OSORIO ISABEL CRISTINA"/>
        <s v="DELGADO GIL ANDRES FELIPE"/>
        <s v="PARRA GAVIRIA DIDIER ALEXANDER"/>
        <s v="GIRALDO BETANCUR LUIS FERNANDO"/>
        <s v="CASTRO LEMUS YURI MARCELA"/>
        <s v="SANCHEZ SANCHEZ DIANA MARIA"/>
        <s v="MONTOYA CORREA YENIFFER SIOMARA"/>
        <s v="LOPEZ JARAMILLO CATALINA MARIA"/>
        <s v="GONZALEZ SERNA LEIDY VANESSA"/>
        <s v="ARANGO VALENCIA MARCELA MARIA"/>
        <s v="OSPINA GIRALDO YENNIE PAOLA"/>
        <s v="SARMIENTO GALEANO JOSE DAVID"/>
        <s v="PATERNINA BUELVAS JAIR JOSE"/>
        <s v="SEPULVEDA CANO LADY TATIANA"/>
        <s v="SEPULVEDA FLOREZ CRUZ ELENA"/>
        <s v="CHACON CAMACHO REBECA"/>
        <s v="OBANDO VEGA MARIA NELLY"/>
        <s v="GALINDO SALAMANCA WILSON JAVIER"/>
        <s v="ORJUELA VANEGAS LILIANA ACENED"/>
        <s v="GUARIN CARREÑO LUDWING YAIR"/>
        <s v="MOLANO VANEGAS CARLOS ARTURO"/>
        <s v="CHAVARRO PERILLA PAULA YAMILE"/>
        <s v="CULMA RODRIGUEZ JOHANA"/>
        <s v="GUARIN BRAUSIN ADRIANA MARIA"/>
        <s v="BENAVIDEZ VANEGAS YINI SAMANTHA"/>
        <s v="GONZALEZ TORRES JORGE NIBARDO"/>
        <s v="LATORRE HERNANDEZ IVAN DARIO"/>
        <s v="ACERO CRISTANCHO ANDRES FERNANDO"/>
        <s v="RODRIGUEZ CAMPERO DORLEY HERNAN"/>
        <s v="MONCADA GONZALEZ JULIAN DAVID"/>
        <s v="OSORIO OSORIO MAURICIO"/>
        <s v="ISAZA GUTIERREZ FRANCIA TATIANA"/>
        <s v="ESCOBAR BEDOYA YULIANA"/>
        <s v="SANCHEZ ZARATE KATHERINE"/>
        <s v="RAMIREZ GALEANO ESTEFANI"/>
        <s v="GUEVARA IDARRAGA GUSTAVO ALBERTO"/>
        <s v="PARDO PATIÑO CARMEN MARIA"/>
        <s v="CEDRON LICONA ALBERTO JOSE"/>
        <s v="FERNANDEZ DIAZ JOSE VICENTE"/>
        <s v="MANJARRES DURAN MARIA MATILDE"/>
        <s v="MACHADO ROMERO CARMEN EMILIA"/>
        <s v="CARDEÑO RODRIGUEZ DEVORA LILIANA"/>
        <s v="GONZALEZ GARCIA JAIR ENRIQUE"/>
        <s v="HOYOS MORALES MARIA EUGENIA"/>
        <s v="PALACIOS VALERO YOLIMA"/>
        <s v="RUIZ GOMEZ OSCAR GERARDO"/>
        <s v="LEON  MARIBEL"/>
        <s v="CORREA SOLARTE OLGA REGINA"/>
        <s v="CORDOBA GUERRERO MARIA ISABEL"/>
        <s v="FORERO VALENCIA ANGELA ADRIANA"/>
        <s v="LUCANO DE_LA_CRUZ JUAN CARLOS"/>
        <s v="GUERRERO MORAN JUAN CARLOS"/>
        <s v="PAZ ESCOBAR WILMER ARLEY"/>
        <s v="CUNDUMI BATIOJA KAREN STEPHANIE"/>
        <s v="IGLESIAS MARTINEZ KAREN VIVIANA"/>
        <s v="RIOS DELGADO ROCIO ALEJANDRA"/>
        <s v="HERNANDEZ CAICEDO DOLLY YAMILE"/>
        <s v="DAZA MARTINEZ GENITH AVICENA"/>
        <s v="PUERTO NUÑEZ SONIA YAQUELINE"/>
        <s v="QUINTERO PINTO ALBERTO"/>
        <s v="RIVERA ACEVEDO ANA CECILIA"/>
        <s v="GONZALEZ DAZA SANDRA VIVIANA"/>
        <s v="GARAVITO VASQUEZ EDDY ROSALBA"/>
        <s v="VALCARCEL JURADO BRIYID OFELIA"/>
        <s v="GUTIERREZ PINZON OSCAR DANIEL"/>
        <s v="GONZALEZ REYES MARIA ANGELICA"/>
        <s v="MARTINEZ PINTO ANGEL YESID"/>
        <s v="MORALES  CARLOS HUMBERTO"/>
        <s v="BARRERA ARIZA MARCELA"/>
        <s v="BERMUDES JARABA ANTONIO ANCIZAR"/>
        <s v="PRADA HERNANDEZ ROSSEMBERG"/>
        <s v="SOSA MURCIA XIOMARA ELVIRA"/>
        <s v="CONTRERAS MONCADA TIMOLEON"/>
        <s v="OROZCO FERNANDEZ BLANCA IRENE"/>
        <s v="SANGUINO RODRIGUEZ RUBEN DARIO"/>
        <s v="CHINCHILLA CRISTANCHO MONICA MARIA"/>
        <s v="QUIROGA CAMACHO EDIRMA"/>
        <s v="JIMENEZ DELGADO YIWAR FERNANDO"/>
        <s v="GONZALEZ CALA FREDY ALBERTO"/>
        <s v="PAEZ SARMIENTO RICARDO ALEXANDER"/>
        <s v="CABRALES BELEÑO XIOMARA"/>
        <s v="MONCALEANO PASCUAS MARINA"/>
        <s v="QUINTERO SAAVEDRA RAFAEL RICARDO"/>
        <s v="GUTIERREZ NARVAEZ DERLY JOHANA"/>
        <s v="RICO CASTAÑEDA FREDY ORLANDO"/>
        <s v="SANCHEZ MENDOZA LINA MAGALY"/>
        <s v="QUINTERO ESPEJO JUAN PABLO"/>
        <s v="MADRIGAL HERNANDEZ DEYSI LORENA"/>
        <s v="CALDERON GONZALEZ EDNA ROCIO"/>
        <s v="REINOSO FLOREZ LEIDY JOHANNA"/>
        <s v="ZABALETA CHARRY DIEGO FERNANDO"/>
        <s v="RODRIGUEZ NASAYO GLADYS"/>
        <s v="FERRO ALMARIO MAURICIO"/>
        <s v="HERRERA ARIAS JOSE LUIS"/>
        <s v="ARTEAGA TABORDA DAVID ALEJANDRO"/>
        <s v="GIRALDO CASTAÑO LEIDY CAROLINA"/>
        <s v="CAMARGO DURANGO ANA MILENA"/>
        <s v="SANCHEZ RIOS SILVIA ISABEL"/>
        <s v="BERRIO LOAIZA JORGE ALBERTO"/>
        <s v="TORO RIVERA LUIS DIEGO"/>
        <s v="GUTIERREZ CASTILLO EDWIN MAURICIO"/>
        <s v="BEDOYA TABARES LUIS FELIPE"/>
        <s v="TANGARIFE BARRERA EDISON ANDRES"/>
        <s v="LOPEZ URREGO DANIEL ANTONIO"/>
        <s v="OSORIO GALLEGO PAOLA ANDREA"/>
        <s v="ROMERO SOTO INES MARCELA"/>
        <s v="GONZALEZ OCAMPO MARIA AYCHEL"/>
        <s v="DEGIOVANNI MEJIA RUBEN DARIO"/>
        <s v="DIAZ FLOREZ PATRICIA DEL CARMEN"/>
        <s v="JIMENEZ LOPEZ DARIO ANTONIO"/>
        <s v="ASPRILLA ASPRILLA KEILA YINETH"/>
        <s v="PERDOMO MANRIQUE EDNA ROCIO"/>
        <s v="ROSERO TORRES DIEGO JESUS"/>
        <s v="HURTADO VELANDIA MANUEL ALFONSO"/>
        <s v="LEON SANCHEZ CLAUDIA"/>
        <s v="INFANTE RODRIGUEZ JOSE GERMAN"/>
        <s v="RODRIGUEZ BENAVIDES JAIRO HERNANDO"/>
        <s v="ROJAS ROMERO MARIA CONSUELO"/>
        <s v="ROA CONTRERAS EDWIN FERNANDO"/>
        <s v="GRACIA MELO DIANA JIMENA"/>
        <s v="DURAN TRIANA ALBEIRO"/>
        <s v="URIBE HERRAN JENNY VANESSA"/>
        <s v="PEREZ ACOSTA LUIS MARIA"/>
        <s v="COBALEDA REUTO DENIA YULEMY"/>
        <s v="BUITRAGO PEÑA NESTOR FABIO"/>
        <s v="CLAVIJO HOYOS CARLOS MARIO"/>
        <s v="BARRETO CHARRY LEONARDO"/>
        <s v="PINEDA VASQUEZ STEFANIA"/>
        <s v="FAJARDO GIRALDO DANIEL"/>
        <s v="SABOGAL PALACIO JOSE FERNANDO"/>
        <s v="SUAREZ SANCHEZ KAREM DAHIANA"/>
        <s v="BENITEZ GARCIA WILLIAM ALBERTO"/>
        <s v="HERAZO GLORIA KELLY JOHANNA"/>
        <s v="LOPEZ FERNANDEZ LUIS ALFREDO"/>
        <s v="VIANA MARTINEZ OSWALDO RAFAEL"/>
        <s v="QUESADA NAVARRO LUIS FERNANDO"/>
        <s v="ARRIETA ARAUJO NINFA LEONOR"/>
        <s v="PABON LUCERO JORGE LUIS"/>
        <s v="ARIAS GRANADILLO DARIO ANDRES"/>
        <s v="ARROYO SALAS ENRIQUE"/>
        <s v="PASSOS VILORIA RAFAEL EDUARDO"/>
        <s v="CRUZ ARTEAGA DEIVID AMDERSON"/>
        <s v="CORDOBA DIAZ ANGELA ROCIO"/>
        <s v="GARCIA RIASCOS ARELIS"/>
        <s v="ZUÑIGA BURBANO RUSBEL ARMANDO"/>
        <s v="GARCIA MEJIA ANDERSON DAVID"/>
        <s v="SANTACRUZ VISUETTE CARLOS ALDEMAR"/>
        <s v="OLIVEROS PRADO JHON"/>
        <s v="GUERRA PORTILLA ELSA MARCELA"/>
        <s v="CUERO BARAHONA SANDRA EDELIN"/>
        <s v="BEDOYA RENGIFO JAVIER ANDRES"/>
        <s v="VELASQUEZ GONZALEZ LUZ ANGELA"/>
        <s v="BERNAL FONSECA SONIA YAZMIN"/>
        <s v="CARVAJAL MONTAÑEZ IGNACIO HERNANDO"/>
        <s v="AGUIRRE ESPINEL EFRAIN ARMANDO"/>
        <s v="MEDINA PUERTO MARIA LICET"/>
        <s v="CRUZ WILCHES OSCAR EPAMINONDAS"/>
        <s v="MALDONADO DIAZ JHON JAIRO"/>
        <s v="HERNANDEZ MARTINEZ GUSTAVO ANDRES"/>
        <s v="RODRIGUEZ MARTINEZ ANA YANITH"/>
        <s v="PEÑA MONICA PAOLA"/>
        <s v="MORENO RABON JOSE AQUILEO"/>
        <s v="CRUZ OSORIO SAMUEL ADRIAN"/>
        <s v="GUERRERO ARIAS REINALDO"/>
        <s v="SALAZAR PRADA LUIS YIMI"/>
        <s v="VASQUEZ PARRA PABLO ANTONIO"/>
        <s v="MORA ROPERO WILLIAM"/>
        <s v="MORENO CALDERIN TATIANA CECILIA"/>
        <s v="SALAZAR BELTRAN FARLYN NATALIA"/>
        <s v="PLATA SANTANA LUIS RAMON"/>
        <s v="RODRIGUEZ LAGOS DILBERT HONEY"/>
        <s v="REYES PEREZ ALDEMAR"/>
        <s v="TOVAR ARTUNDUAGA ZULEIMA"/>
        <s v="ALARCON BUSTOS MARLENE"/>
        <s v="COLLAZOS RAMIREZ JACKELINE"/>
        <s v="DUERO CHACON NUVIA YINETH"/>
        <s v="ELIZALDE ORDOÑEZ LUIS EDUARDO"/>
        <s v="POLANIA PATIÑO ELMER"/>
        <s v="AGUDELO SIERRA MILTON ARLEY"/>
        <s v="GIRALDO OSORIO SANDRA LILIANA"/>
        <s v="RODRIGUEZ TRIANA SERGIO ANDRES"/>
        <s v="GOMEZ LOZANO CARLOS AUGUSTO"/>
        <s v="PARRA RODRIGUEZ DANIEL SANTIAGO"/>
        <s v="TRUJILLO PERDOMO FABIAN ANDRES"/>
        <s v="CICERY SOTTO FERNEY"/>
        <s v="LONDOÑO GALLEGO LUZ AIDA"/>
        <s v="MONSALVE BOTERO MANUEL ANDRES"/>
        <s v="RENDON CORREA LILIANA MARIA"/>
        <s v="VILAMIL GRANADOS MARIA FERNANDA"/>
        <s v="RODRIGUEZ ORTIZ JHONED ANDERSON"/>
        <s v="AGUDELO SERNA ROBINSON ANDRES"/>
        <s v="GIRALDO  SANDRA MILENA"/>
        <s v="GARCIA OSORIO DIEGO ANDRES"/>
        <s v="BENITEZ JABIB LUZ  ARNEDA"/>
        <s v="GIRALDO JARAMILLO NANCI ANDREA"/>
        <s v="GIRALDO CIRO JUAN CARLOS"/>
        <s v="ACEVEDO CORREA JUAN DAVID"/>
        <s v="MAUSSA RIVAS OSCAR DARIO"/>
        <s v="HERNANDEZ JULIO MATILDE MARIA"/>
        <s v="GARCIA DORIA EUGENIO MIGUEL"/>
        <s v="LONDOÑO BERMUDEZ DAIRON ALFONSO"/>
        <s v="CASTRO RUIZ GRACIELA  YAZMIN"/>
        <s v="DIAZ PARDO LUZ STELLA"/>
        <s v="BOCANEGRA ROCHA EVELIN DAMARIS"/>
        <s v="BONILLA FIGUEROA HELVER IVAN"/>
        <s v="MUÑOZ RUBIANO HILDA"/>
        <s v="CORREDOR URREGO OSCAR MAURICIO"/>
        <s v="CASTIBLANCO BECERRA FREDY ALEXANDER"/>
        <s v="GARAVITO BEJARANO CARLOS JAVIER"/>
        <s v="GARCIA GARZON LEYDI  YANETH"/>
        <s v="PAJOY PALACIO LEYDY VIVIANA"/>
        <s v="LINARES GONZALEZ MARIA ANGELICA"/>
        <s v="DEVIA GONZALEZ CLAUDIA MARCELA"/>
        <s v="GALLEGO VALENCIA FRANSURY"/>
        <s v="GUTIERREZ HERMOSA HOLMAN"/>
        <s v="ALDANA GONZALEZ HUGO ELIECER"/>
        <s v="MORENO CASALLAS EDGAR"/>
        <s v="GONZALEZ GONZALEZ JOSE NELSON"/>
        <s v="CASTAÑEDA JIMENEZ GENNY VANESSA"/>
        <s v="CESPEDES ZARATE IVAN ANDRES"/>
        <s v="JARAMILLO LONDOÑO HERICA MARCELA"/>
        <s v="GIRALDO MEJIA MILLERLADY"/>
        <s v="ZAPATA GALLEGO LEIDY LORENA"/>
        <s v="NARANJO VELASQUEZ KATHERINE"/>
        <s v="BARRIOS HERRERA IRAMA PAOLA"/>
        <s v="BUDES PALACIO ROSIRIS"/>
        <s v="RUIZ LOZANO EDNA YANELY"/>
        <s v="GOMEZ ANDRADE MILLER ANDRES"/>
        <s v="MELENDEZ SOLANO SARA ESTHER"/>
        <s v="ESTRADA GUERRA HUMBERTO"/>
        <s v="GONZALEZ VARELA MARIA FERNANDA"/>
        <s v="VILLARREAL YEPES CARLOS ARTURO"/>
        <s v="ASCENSIO BUELVAS LINA MARGARITA"/>
        <s v="SALAZAR TOBAR ELIZABETH"/>
        <s v="RUGE BRAVO RICARDO ALFREDO"/>
        <s v="ROMERO CAICEDO SANTIAGO DAVID"/>
        <s v="YULE ORDOÑEZ JAMES FRANCISCO"/>
        <s v="ARANGO GUTIERREZ DEISY JOHANA"/>
        <s v="FIGUEROA SOLARTE OSCAR HERNANDO"/>
        <s v="MARTINEZ DELGADO ESTHER"/>
        <s v="ORTEGA BENAVIDES CAROL DEL_ROSARIO"/>
        <s v="BOTINA ACOSTA NELCY YOLIMA"/>
        <s v="NARVAEZ MORALES JOSE JAVIER"/>
        <s v="DIAGO IMBACHI VICTOR HUGO"/>
        <s v="SILVA VALLEJO MARTHA ALEJANDRA"/>
        <s v="PIEDRAHITA GOMEZ CARLOS ALBERTO"/>
        <s v="MUÑOZ TOVAR RONALD"/>
        <s v="CARDENAS CORREA SANDY MAYERLY"/>
        <s v="NIETO VARGAS DORA LIGIA"/>
        <s v="SANDOVAL VARGAS JUAN PABLO"/>
        <s v="QUINTERO PAREDES GUILLERMO ABELARDO"/>
        <s v="SANCHEZ VELASQUEZ DANITZA PAOLA"/>
        <s v="BARRETO PINZON IVAN FERNANDO"/>
        <s v="ROA CASTIBLANCO BLANCA LUCIA"/>
        <s v="BONILLA  DORIS YOLANDA"/>
        <s v="CEPEDA PEREZ DIEGO ROLANDO"/>
        <s v="REYES MOLINA MICHAEL YULIANNA"/>
        <s v="CALDERON AVILA SANDRA MILENA"/>
        <s v="RAMIREZ AVELLA ANDREA PATRICIA"/>
        <s v="GARCES OLARTE JULIO"/>
        <s v="BAENE CARRASCAL YEHINE MARGOT"/>
        <s v="AREVALO QUINTERO DAVID STIVEEN"/>
        <s v="JOYA BONILLA DIMELSA"/>
        <s v="GOMEZ VILLAMIZAR LIDA NAYIBE"/>
        <s v="CAMARGO AMADO ORLANDO"/>
        <s v="FERREIRA SANABRIA GERMAN EDUARDO"/>
        <s v="ORTEGA GOMEZ JOSE WILSON"/>
        <s v="RINCON OCHOA BLANCA ELENA"/>
        <s v="AGUILAR MENDEZ SINDY MAYERLY"/>
        <s v="TORRENTE RAMIREZ CARLOS ANDRES"/>
        <s v="ROJAS ORTIZ XIMENA"/>
        <s v="OYOLA REYES SANDRA MILENA"/>
        <s v="BARREIRO LOSADA JHON FREDY"/>
        <s v="GOMEZ GOMEZ YANY BERTULFO"/>
        <s v="MEJIA SUAREZ MARITZA"/>
        <s v="ENCISO PERDOMO ADIELA"/>
        <s v="MARTINEZ QUEVEDO MARTA LILIANA"/>
        <s v="RODRIGUEZ MARLES JOSE EDWIN"/>
        <s v="CAICEDO CICERO KARINA YULIED"/>
        <s v="CORDOBA REVELO EDGAR MARTIN"/>
        <s v="TAFUR TRUJILLO BRILLY MARCELA"/>
        <s v="ESCOBAR GONZALEZ AURA MONICA"/>
        <s v="GRISALES HOLGUIN JOSE SAMIR"/>
        <s v="AGUDELO CEBALLOS ELKIN DE JESUS"/>
        <s v="VELEZ CARDENAS MARIA ELENA"/>
        <s v="GARCES ARANGO ANA CAROLINA"/>
        <s v="BELEÑO LUNA KARIME LUCIA"/>
        <s v="MORALES MUÑETON NATALY"/>
        <s v="RENDON HENAO LIZETH"/>
        <s v="CARRILLO LOAIZA LUIS ADRIAN"/>
        <s v="CIRO LÓPEZ JACKSON"/>
        <s v="LONDOÑO USUGA WALTER ALONSO"/>
        <s v="VELASQUEZ AGUDELO HUGO ALBERTO"/>
        <s v="ZULETA LONDOÑO MONICA MARIA"/>
        <s v="ATEHORTUA CARMONA JORGE ESTEBAN"/>
        <s v="ORJUELA RONDON GERMAN"/>
        <s v="SUAREZ OÑATE YEIMY JUDITH"/>
        <s v="CASTRO LLANOS LORENA LUZ"/>
        <s v="MENA MARMOLEJO HEYLER"/>
        <s v="DIAZ MENDEZ YULIANA"/>
        <s v="BERNAL ZAMBRANO ALBERTO"/>
        <s v="CORTES BARON RICHARD ALEXANDER"/>
        <s v="DIAZ CAMACHO ROSABEL"/>
        <s v="BERNAL CORTES RUTH ELIZABETH"/>
        <s v="SUAREZ AVENDAÑO GLADYS CECILIA"/>
        <s v="LOPEZ AREVALO ALBA CRISTINA"/>
        <s v="ROLDAN SANCHEZ HELBER ENRIQUE"/>
        <s v="BOCANEGRA SERRANO JAVIER ALFONSO"/>
        <s v="ROCHA MENDOZA JESSICA LORENA"/>
        <s v="SOLER RINCON NURY"/>
        <s v="LOPEZ NAVEROS LORENA"/>
        <s v="REYES DIAZ LUZ ANGELA"/>
        <s v="REYES MORENO OSCAR ANDRES"/>
        <s v="VIDAL GUEVARA REGINA DEL PILAR"/>
        <s v="BUITRAGO CELIS NANCY PAOLA"/>
        <s v="RODRIGUEZ CARDENAS JUAN PABLO"/>
        <s v="GIRALDO ARISTIZABAL MAGDA YURANY"/>
        <s v="ROJAS LEON GUIOVANA ANGELICA"/>
        <s v="ECHAVARRIA PEREZ ANA MARIA"/>
        <s v="QUICENO RAMIREZ ANYELA ANDREA"/>
        <s v="RAMIREZ ARIAS  ANDREA"/>
        <s v="DUQUE MONTOYA OSVALDO"/>
        <s v="RUIZ CUCUNUBA LUIS FERNANDO"/>
        <s v="BUSTILLO RICARDO MAURICIO JAVIER"/>
        <s v="PEREZ SAJONA WALFER EDUARDO"/>
        <s v="MARTINEZ MOVILLA JUAN CARLOS"/>
        <s v="SEPULVEDA MACHADO SISIVETH"/>
        <s v="ROMO GUZMAN NERYS PAOLA"/>
        <s v="JULIAO SILVERA ERNESTO ENRIQUE"/>
        <s v="CHARRIS MERCADO ALBERTO JOSE"/>
        <s v="TORRES SAMPAYO LUIS FERNANDO"/>
        <s v="ARRIETA MARTINEZ ANA MARIA"/>
        <s v="OLIVEROS DEARTH EBERT MARIO"/>
        <s v="MERCADO FERNANDEZ KARINA LUZ"/>
        <s v="ARIZA DE_LA_ROSA LUCAS ALBERTO"/>
        <s v="ZUÑIGA QUISOBONI YAMITH ARMANDO"/>
        <s v="RUIZ BENAVIDES LILIANA GRICELLY"/>
        <s v="BURBANO QUIRA DIANA CAROLINA"/>
        <s v="ORTEGA BENAVIDES WILLAN ROBERTO"/>
        <s v="GONZALEZ YARPAZ DANIELA NATHALY"/>
        <s v="CISNEROS ORTEGA MARIBEL"/>
        <s v="MARTINEZ ANDRADE ORLANDO ALFREDO"/>
        <s v="GONZALEZ RIVERA JULIA ADRIANA"/>
        <s v="OSPINA GONZALEZ JESUS ERNESTO"/>
        <s v="ALFARO CHACON GILDARDO"/>
        <s v="FRANCO TELLEZ JORGE SOCRATES"/>
        <s v="VILLADA BEDOYA GUSTAVO ADOLFO"/>
        <s v="BUITRAGO ESPEJO CLAUDIA LILIANA"/>
        <s v="BAEZ SOLANO FRANKY DUVAN"/>
        <s v="PINTO MARTINEZ ERLINTON ARLEY"/>
        <s v="GARCIA SIZA ROSA DERLY"/>
        <s v="ORTIZ VELASCO SALVADOR ENRIQUE"/>
        <s v="SALAZAR CORREA EVERSON YESID"/>
        <s v="GUERRERO HERRERA URIEL ADAIMER"/>
        <s v="TOVAR PINZON EDITH"/>
        <s v="FORERO TELLEZ NELLY FABIOLA"/>
        <s v="ARIZA SILVA YENY NATALI"/>
        <s v="VALBUENA GONZALEZ RAUL"/>
        <s v="SIERRA CARO EGNA CONSTANZA"/>
        <s v="SANGUINO IBAÑEZ WINNER"/>
        <s v="VERJEL PABON YAIVER ATILIO"/>
        <s v="HERNANDEZ SOLANO WILLIAM RICARDO"/>
        <s v="GUTIERREZ GUEVARA JORGE EDUARDO"/>
        <s v="ESCOBAR MARIN PAOLA ANDREA"/>
        <s v="CACERES LEON JOSE DEL CARMEN"/>
        <s v="ARIAS CACERES JACOBO"/>
        <s v="ZAMBRANO GUERRERO LUDY INES"/>
        <s v="ROJAS GARCIA VICTOR ALFONSO"/>
        <s v="GALVIS DURAN NILSON FERNANDO"/>
        <s v="CUELLAR TRIANA MARLEN SOCORRO"/>
        <s v="ALMARIO SCALANTE PABLO CESAR"/>
        <s v="ANGEL PAEZ CAROL VANESSA"/>
        <s v="VIDARTE VIEDA WILSON"/>
        <s v="VARGAS BUSTOS HUGO ALEXANDER"/>
        <s v="AZUERO PINTO MARIA FERNANDA"/>
        <s v="SIERRA RODRIGUEZ ANDRES EDUARDO"/>
        <s v="DIAZ JIMENEZ LINER PAOLA"/>
        <s v="GARCIA ORTIZ LUIS ENRIQUE"/>
        <s v="QUINTERO MARIN JAIVER"/>
        <s v="GAVIRIA SALGADO ONEIDA"/>
        <s v="PEÑA PABON VIVIANA"/>
        <s v="BELTRAN OCAMPO GERMAN ENRIQUE"/>
        <s v="BENITEZ VELAZCO MONICA"/>
        <s v="MORENO  PIEDAD CECILIA"/>
        <s v="ZAPATA QUIROZ AIDE NALLYDE"/>
        <s v="CUARTAS RUA YOHANA EDITH"/>
        <s v="RIVERA DUQUE PABLO ADOLFO"/>
        <s v="SALAZAR AGUIRRE MARIA JANNETH"/>
        <s v="ALVAREZ SERNA YESICA"/>
        <s v="ARANGO GALLEGO RUBEN DARIO"/>
        <s v="GARCIA GARCIA EDISON HERNAN"/>
        <s v="CARRASCAL RAMOS SANDRA PATRICIA"/>
        <s v="BEDOYA GOMEZ CRISTIAN CAMILO"/>
        <s v="POSSO MAZO SANDRA MARISA"/>
        <s v="MORALES ESCOBAR ADRIANA PATRICIA"/>
        <s v="FRANCO MENDOZA SANDRA FAYUDI"/>
        <s v="IMBETH LUNA ANGELICA MARIA"/>
        <s v="MARQUEZ GOMEZ JUAN CARLOS"/>
        <s v="URUETA CHAVEZ EDUARDO EMILIO"/>
        <s v="SANCHEZ MUÑOZ DANIEL FELIPE"/>
        <s v="GOMEZ ROMERO JUAN FELIPE"/>
        <s v="GUTIERREZ BELTRAN SANDRA PAOLA"/>
        <s v="MORALES MAHECHA HELBERTH ALBERTO"/>
        <s v="MUÑOZ RODRIGUEZ OSCAR"/>
        <s v="RODRIGUEZ CORTES SANDRA LILIANA"/>
        <s v="HERNANDEZ HERNANDEZ GICELLA JULIETH"/>
        <s v="PACHON SALGADO JAIRO EDISSON"/>
        <s v="RODRIGUEZ LIEVANO EDUIN ARLEY"/>
        <s v="PEÑA MARTINEZ SANDRA MARIA"/>
        <s v="HERRERA HERNANDEZ YURI PAOLA"/>
        <s v="VERA GUITIERREZ DIANA CAROLINA"/>
        <s v="RINCON TEATIN EDILSA MILENA"/>
        <s v="GUTIERREZ NARANJO CARLOS ALBERTO"/>
        <s v="ESCAMILLA RIVERA JOSE EHIBER"/>
        <s v="RANGEL ABAUNZA DEICY MILENA"/>
        <s v="PARRA HOYOS MARIA ESPERANZA"/>
        <s v="VALENCIA AGUDELO GABRIEL ANTONIO"/>
        <s v="MARTINEZ BUITRAGO JUAN CARLOS"/>
        <s v="FLOREZ RODRIGUEZ ELIANA"/>
        <s v="GIRALDO OSORIO MARIA IRENE"/>
        <s v="BERRIO ZULUAGA CARLOS ANDRES"/>
        <s v="CARVAJAL VELEZ FRANCIA EDITH"/>
        <s v="MARIN RODRIGUEZ JOSE RICARDO"/>
        <s v="CASTRO BELTRAN CARLOS JAVIER"/>
        <s v="DIAZ NOYA JOHANIS PAULIN"/>
        <s v="ACOSTA CABRERA GERMAN DE JESUS"/>
        <s v="COHEN CHAMORRO GUILLERMO ANDRES"/>
        <s v="SARMIENTO MALAVER RICHARD DEIBY"/>
        <s v="GUTIERREZ PINTO YENNYS PATRICIA"/>
        <s v="FERNANDEZ ZAMBRANO IBERIA CARINA"/>
        <s v="MULFORD MOLINA RANDY LEONARDO"/>
        <s v="RUIDIAZ RAPALINO ROLANDO"/>
        <s v="FUENTES ARRIETA JUVENAL"/>
        <s v="DIAZ VERGARA MARIA BERNARDA"/>
        <s v="OCORO PERLAZA SUGEI OMIR"/>
        <s v="DURAN MUÑOZ YECENY"/>
        <s v="HERRERA VENTE YAMILETH"/>
        <s v="VILLOTA MUÑOZ ANDRES OVIDIO"/>
        <s v="ROMO ROSAS RICARDO ANDRES"/>
        <s v="MARTINEZ ERASO CLAUDIA MILENA"/>
        <s v="CHAMORRO HUERTAS JAIME LEANDRO"/>
        <s v="VARELA PEREA MARTHA LUCIA"/>
        <s v="ANGULO TORO ALEXANDER"/>
        <s v="VALDERRAMA BARBOSA CATALINA"/>
        <s v="ALEGRIA LOANGO BORYS ALBERTO"/>
        <s v="ARAQUE MORENO GLORIA ESPERANZA"/>
        <s v="MORALES MORENO SAMIR RODRIGO"/>
        <s v="ORJUELA CASTAÑEDA WILLIAM ALEXANDER"/>
        <s v="MORANTES BAUTISTA DEISI ANDREA"/>
        <s v="VILLAMIL NORATO KAREM JOHANA"/>
        <s v="MENDOZA SARMIENTO FLORENCIO"/>
        <s v="BARRERA CUADROS JAVIER ANTONIO"/>
        <s v="VELASCO SALCEDO ANGEL DAVID"/>
        <s v="CACERES SEPULVEDA LILIANA LUCIA"/>
        <s v="QUIROGA AVILA NUBIA"/>
        <s v="BENAVIDES VELANDIA YORLY ALEJANDRA"/>
        <s v="ROMERO RUEDA DANIEL ALBERTO"/>
        <s v="LOBO LUNA RUQUELSY"/>
        <s v="GUERRERO ALSINA FRANYELL MARXELL"/>
        <s v="PORTILLO GUEVARA JESUS ALBEIRO"/>
        <s v="RINCON RODRIGUEZ MARIA MERIDY"/>
        <s v="PEREZ GOMEZ JHON JAIRO"/>
        <s v="SANCHEZ SANTOS JAIME"/>
        <s v="TOLOZA MARTINEZ NINA VANNESA"/>
        <s v="ROJAS PICO OLGA PATRICIA"/>
        <s v="ACEVEDO MALDONADO GLORIA AMPARO"/>
        <s v="CRUZ MONSALVE HUGO FERLEY"/>
        <s v="CORTES PAVA AIDENIS"/>
        <s v="GARCIA PERALTA ADRIANA"/>
        <s v="PUENTES ZUÑIGA RUTH"/>
        <s v="ESPINOSA CORREA DUFAY"/>
        <s v="ESPAÑA GARCIA ANDREA DEL PILAR"/>
        <s v="VANEGAS AYALA CRISTIAN CAMILO"/>
        <s v="VASQUEZ PARRA DAVID CAMILO"/>
        <s v="TRUJILLO MARIN ANIA CONSTANZA"/>
        <s v="OLARTE PEÑARANDA JUAN CARLOS"/>
        <s v="DIAZ USECHE FRANCY MILENA"/>
        <s v="CASTAÑO LEON LEIDY TATIANA"/>
        <s v="ROJAS VILLAMIL YERLY  PATRICIA"/>
        <s v="ARCOS CADENA CLAUDIA PATRICIA"/>
        <s v="RODRIGUEZ RAMIREZ JOSE JAVIER"/>
        <s v="HINCAPIE ECHAVARRIA FERNANDO"/>
        <s v="RAMIREZ TAMAYO ADRIANA MARIA"/>
        <s v="SANTA SANTA ROSALBA"/>
        <s v="ZULUAGA BUSTOS KAREN YULIANA"/>
        <s v="CASTAÑO GIRALDO CLAUDIA MARCELA"/>
        <s v="TOBON OROZCO ISABEL CRISTINA"/>
        <s v="OCHOA ROJAS PATRICIA ELENA"/>
        <s v="VERGARA VARGAS ORLANDO ALBERTO"/>
        <s v="MARTINEZ PALENCIA SINDY LORENA"/>
        <s v="URAN HENAO RAFAEL FERNANDO"/>
        <s v="GALLEGO GUARIN JUAN FERNANDO"/>
        <s v="IBARRA CARVAJAL ANA SOFIA"/>
        <s v="ALZATE ZAPATA CINDY DANIELA"/>
        <s v="MONSALVE RESTREPO LINA MARIA"/>
        <s v="PEÑATA GUERRA CARLOS MARIO"/>
        <s v="NUÑEZ GUERRA FABIAN ANDRES"/>
        <s v="TORREGLOSA ROMERO RICARDO ANDRES"/>
        <s v="RICARDO GENEY JUAN CARLOS"/>
        <s v="VALDERRAMA VASQUEZ MARIA ALEJANDRA"/>
        <s v="BOLAÑOS FARFAN CINDY YULIANA"/>
        <s v="CASTRO MORENO LAURA YINETH MILENA"/>
        <s v="PEÑA ROMERO DIANA MARIA"/>
        <s v="CRUZ CORTES JOHAN SEBASTIAN"/>
        <s v="MORA ROMERO JENNY KATERINE"/>
        <s v="SOLANO SANDOVAL YHONATTAN"/>
        <s v="LEON GUTIERREZ MARIA CAMILA"/>
        <s v="VARGAS MORA DANIEL ORLANDO"/>
        <s v="AGUDELO LOZANO LINA PATRICIA"/>
        <s v="ALFONSO RODRIGUEZ FLORALBA"/>
        <s v="GUARIN VARGAS RICARDO"/>
        <s v="LINARES BOBADILLA JOSE WILMAR"/>
        <s v="LOAIZA ABELLA VIVIANA MAYENSY"/>
        <s v="LOAIZA ARCE SOLBEIRA"/>
        <s v="GUTIERREZ GARCIA NERY ISABEL"/>
        <s v="GUTIERREZ URIBE MARCO ANDRES"/>
        <s v="CORTES CORTES JULIAN YAMIT"/>
        <s v="PALACIO LONDOÑO DUVER HERNAN"/>
        <s v="TREJOS RUIZ CAMILO ANDRES"/>
        <s v="SILVA MARIN BLANCA LUZ"/>
        <s v="BARRIENTOS ALVAREZ ANDRES"/>
        <s v="BEDOYA BENJUMEA DIANA LUCIA"/>
        <s v="MARIN ALZATE CESAR AUGUSTO"/>
        <s v="BARRAZA BENITEZ PIEDAD SOLENE"/>
        <s v="SANDOVAL OROZCO MARTA IRENE"/>
        <s v="SARMIENTO OSPINO ALYANA ISABEL"/>
        <s v="VERGEL QUINTANA CLAUDIA EUGENIA"/>
        <s v="MOLINA PEREZ BAYRON JOSE"/>
        <s v="PALACIOS ZABALETA KATHRYN"/>
        <s v="CARMONA ARRIETA YENIS LIZETH"/>
        <s v="TORRES BARLIZA LORENA"/>
        <s v="LOBO JARABA NELSON JOSE"/>
        <s v="DIAZ TORRES JOHN FRED"/>
        <s v="GARCIA JARAMILLO JAIDER"/>
        <s v="BARCO SOLARTE NELCY YOLIMA"/>
        <s v="LONDOÑO GRANJA GISELA"/>
        <s v="PORTILLA CORDOBA OSCAR EDIZON"/>
        <s v="BASTIDAS SOLARTE JAIRO SEBASTIAN"/>
        <s v="JOJOA JOJOA ANA CRISTINA"/>
        <s v="ACOSTA TOVAR SERVIO GALIANO"/>
        <s v="CEBALLOS REALPE BERTHA SHIRLEY"/>
        <s v="SALAZAR BENAVIDES CLAUDIA ELENA"/>
        <s v="GOMEZ LOPEZ GLORIA PATRICIA"/>
        <s v="VASQUEZ VASQUEZ MARIA LILIANA"/>
        <s v="ESCOBAR GARZON MARLENY"/>
        <s v="DELGADO ROMERO LISETTE VICKMARY"/>
        <s v="VILLAMIL CASTRO JUAN CARLOS"/>
        <s v="PEREZ CORREDOR CLAUDIA VICTORIA"/>
        <s v="LESMES ALFONSO GLADYS"/>
        <s v="GUIO FONSECA JOSE CONCEPCION"/>
        <s v="ALMANZA GARCIA LUZ MARBEL"/>
        <s v="PEÑA BECERRA JORGE ALBERTO"/>
        <s v="JAIME BAEZ STELLA ROCIO"/>
        <s v="GUTIERREZ PATIÑO TANIA ESTEFANY"/>
        <s v="GARCIA RANGEL SERGIO YOHANY"/>
        <s v="CASTRO GUTIERREZ NANCY LORENA"/>
        <s v="PAEZ PINILLA SANDRA ROCIO"/>
        <s v="LIZCANO QUINTERO IBETH DEL ROCIO"/>
        <s v="CONTRERAS RAMIREZ EYNER NORBERTO"/>
        <s v="ROJAS CARREÑO DIYARITZA"/>
        <s v="DURAN LOZANO RAUL"/>
        <s v="FORERO GAMBA DIANA CAROLINA"/>
        <s v="ALZATE GALLEGO JHON EDISON"/>
        <s v="RODRIGUEZ MORALES JUAN CARLOS"/>
        <s v="MUÑOZ SANCHEZ MERLY LORENA"/>
        <s v="ROJAS SUAREZ LILIANA MERCEDES"/>
        <s v="HERNANDEZ ZEA LEONOR"/>
        <s v="HERRERA LOZADA NOEL"/>
        <s v="CARDENAS MEDINA ANA MARIA"/>
        <s v="ZAMBRANO CORTES VIVIANA"/>
        <s v="CIFUENTES MATEUS SANDRA VIVIANA"/>
        <s v="CACERES ORJUELA CARLOS ANDRES"/>
        <s v="SOTO SUAREZ NATALY"/>
        <s v="BAHAMON PAEZ RUTH DELI"/>
        <s v="PEREZ ARIAS ALBA CAMILA"/>
        <s v="RODRIGUEZ GIRALDO MIGUEL ALFONSO"/>
        <s v="CALDERON HENAO LINA MARIA"/>
        <s v="RAMIREZ CEDEÑO YESID"/>
        <s v="MANCERA CAVIATIVA KAREN ALEJANDRA"/>
        <s v="DAVILA TORRES JAIME LUIS"/>
        <s v="AVILA OLAYA EDUARDO"/>
      </sharedItems>
    </cacheField>
    <cacheField name="CARGO" numFmtId="0">
      <sharedItems count="9">
        <s v="GERENTE NACIONAL"/>
        <s v="GERENTE REGIONAL"/>
        <s v="JEFE"/>
        <s v="GERENTE ZONAL"/>
        <s v="DIRECTOR OFICINA TIPO 5"/>
        <s v="DIRECTOR OFICINA TIPO 2"/>
        <s v="DIRECTOR OFICINA TIPO 3"/>
        <s v="DIRECTOR OFICINA TIPO 4"/>
        <s v="DIRECTOR OFICINA TIPO 1"/>
      </sharedItems>
    </cacheField>
    <cacheField name="CORREO" numFmtId="0">
      <sharedItems/>
    </cacheField>
    <cacheField name="VICEPRESIDENCIA" numFmtId="0">
      <sharedItems/>
    </cacheField>
    <cacheField name="REGIONAL" numFmtId="0">
      <sharedItems count="9">
        <s v="8. DIRECCION NACIONAL"/>
        <s v="7. ORIENTE"/>
        <s v="9. SUR"/>
        <s v="2. BOGOTA"/>
        <s v="3. CAFETERA"/>
        <s v="6. OCCIDENTE"/>
        <s v="5. SANTANDER"/>
        <s v="1. ANTIOQUIA"/>
        <s v="4. COSTA"/>
      </sharedItems>
    </cacheField>
    <cacheField name="ZONAL" numFmtId="0">
      <sharedItems count="55">
        <s v="NO APLICA"/>
        <s v="VALLE"/>
        <s v="CUNDINAMARCA - OCCIDENTE"/>
        <s v="CAUCA - CENTRO Y NORTE"/>
        <s v="BUCARAMANGA-SANTANDERES"/>
        <s v="HUILA - NORTE"/>
        <s v="ANTIOQUIA - APARTADO"/>
        <s v="ANTIOQUIA - MAGDALENA MEDIO"/>
        <s v="ANTIOQUIA - SUROESTE"/>
        <s v="CUNDINAMARCA ORIENTE"/>
        <s v="REGION PACIFICA OCCIDENTE"/>
        <s v="BOYACA - CHIQUINQUIRA"/>
        <s v="CUCUTA-SANTANDERES"/>
        <s v="PAMPLONA-SANTANDERES"/>
        <s v="ANTIOQUIA - METROPOLITANA"/>
        <s v="ANTIOQUIA - ORIENTE NORTE"/>
        <s v="RISARALDA"/>
        <s v="BOLIVAR"/>
        <s v="BOYACA - GARAGOA"/>
        <s v="BOYACA - MONIQUIRA"/>
        <s v="NARIÑO - NORTE"/>
        <s v="BOGOTA"/>
        <s v="ARAUCA"/>
        <s v="MAGDALENA"/>
        <s v="CASANARE"/>
        <s v="TOLIMA - SUR"/>
        <s v="TOLIMA - NORTE"/>
        <s v="TERRITORIOS NACIONALES"/>
        <s v="CAUCA - SUR"/>
        <s v="CUNDINAMARCA - NORTE"/>
        <s v="CUNDINAMARCA - SUR"/>
        <s v="NARIÑO - CENTRO"/>
        <s v="NARIÑO - SUR"/>
        <s v="BARRANCABERMEJA-SANTANDERES"/>
        <s v="SAN GIL-SANTANDERES"/>
        <s v="META - SUR"/>
        <s v="CALDAS"/>
        <s v="SUCRE"/>
        <s v="HUILA - SUR"/>
        <s v="VALLE NORTE"/>
        <s v="ANTIOQUIA - CAUCASIA NORTE"/>
        <s v="CORDOBA"/>
        <s v="META - NORTE"/>
        <s v="QUINDIO"/>
        <s v="BOYACA - DUITAMA"/>
        <s v="OCAÑA-SANTANDERES"/>
        <s v="TOLIMA - CENTRO"/>
        <s v="ANTIOQUIA - NORTE"/>
        <s v="ANTIOQUIA - OCCIDENTE"/>
        <s v="ATLANTICO"/>
        <s v="CESAR - NORTE"/>
        <s v="BOYACA - SOATA"/>
        <s v="BOYACA - TUNJA"/>
        <s v="CAQUETA"/>
        <s v="PUTUMAYO"/>
      </sharedItems>
    </cacheField>
    <cacheField name="OFICINA" numFmtId="0">
      <sharedItems count="794">
        <s v="DIRECCION NACIONAL"/>
        <s v="GERENCIA REGIONAL ORIENTE"/>
        <s v="GERENCIA REGIONAL SUR"/>
        <s v="GERENCIA REGIONAL BOGOTA"/>
        <s v="GERENCIA REGIONAL CAFETERA"/>
        <s v="GERENCIA REGIONAL OCCIDENTE"/>
        <s v="GERENCIA REGIONAL SANTANDER"/>
        <s v="GERENCIA REGIONAL ANTIOQUIA"/>
        <s v="GERENCIA REGIONAL COSTA"/>
        <s v="CALI AVENIDA TERCERA NORTE"/>
        <s v="GIRARDOT"/>
        <s v="POPAYAN"/>
        <s v="BUCARAMANGA"/>
        <s v="NEIVA REGIONAL"/>
        <s v="APARTADO"/>
        <s v="PUERTO BERRIO"/>
        <s v="CALDAS"/>
        <s v="UBATE"/>
        <s v="CANDELARIA (VALLE)"/>
        <s v="CHIQUINQUIRA"/>
        <s v="CUCUTA"/>
        <s v="PAMPLONA"/>
        <s v="MEDELLIN MILLA DE ORO"/>
        <s v="RIONEGRO (ANTIOQUIA)"/>
        <s v="PEREIRA"/>
        <s v="CARTAGENA"/>
        <s v="GARAGOA"/>
        <s v="MONIQUIRA"/>
        <s v="LA UNION (NARIÑO)"/>
        <s v="ARAUCA (ARAUCA)"/>
        <s v="SANTA MARTA"/>
        <s v="YOPAL"/>
        <s v="SALDAÑA"/>
        <s v="IBAGUE"/>
        <s v="PACHO"/>
        <s v="FUSAGASUGA"/>
        <s v="PASTO"/>
        <s v="IPIALES"/>
        <s v="BARRANCABERMEJA"/>
        <s v="SAN GIL"/>
        <s v="GRANADA (META)"/>
        <s v="MANIZALES - CALDAS"/>
        <s v="SINCELEJO"/>
        <s v="PITALITO"/>
        <s v="CARTAGO"/>
        <s v="CAUCASIA"/>
        <s v="MONTERIA"/>
        <s v="VILLAVICENCIO"/>
        <s v="ARMENIA (QUINDIO)"/>
        <s v="DUITAMA"/>
        <s v="OCAÑA"/>
        <s v="SANTA ROSA DE OSOS"/>
        <s v="SAN JERONIMO"/>
        <s v="BARRANQUILLA"/>
        <s v="VALLEDUPAR"/>
        <s v="SOATA"/>
        <s v="TUNJA"/>
        <s v="FLORENCIA"/>
        <s v="MOCOA"/>
        <s v="CERRO DE SAN ANTONIO"/>
        <s v="MEDELLIN ALPUJARRA"/>
        <s v="BOLIVAR (ANTIOQUIA)"/>
        <s v="EL BAGRE"/>
        <s v="SAN LUIS (ANTIOQUIA)"/>
        <s v="COCORNA"/>
        <s v="GUADALUPE"/>
        <s v="GRANADA (ANTIOQUIA)"/>
        <s v="REMEDIOS"/>
        <s v="VEGACHI"/>
        <s v="MACEO"/>
        <s v="SANTO DOMINGO"/>
        <s v="BUENAVISTA (CORDOBA)"/>
        <s v="CIENAGA DE ORO"/>
        <s v="LORICA"/>
        <s v="PUERTO ESCONDIDO"/>
        <s v="QUIBDO"/>
        <s v="GOBERNACION"/>
        <s v="LA VEGA (CUNDINAMARCA)"/>
        <s v="SAN FRANCISCO"/>
        <s v="VERGARA"/>
        <s v="MACHETA"/>
        <s v="MANTA"/>
        <s v="UTICA"/>
        <s v="TENA"/>
        <s v="LA MACARENA"/>
        <s v="CUMARAL"/>
        <s v="VISTAHERMOSA"/>
        <s v="PUERTO GAITAN"/>
        <s v="CRAVO NORTE"/>
        <s v="PUERTO INIRIDA"/>
        <s v="SOPO"/>
        <s v="ZIPAQUIRA"/>
        <s v="ARANZAZU"/>
        <s v="PACORA"/>
        <s v="VITERBO"/>
        <s v="CALARCA"/>
        <s v="CIRCASIA"/>
        <s v="MISTRATO"/>
        <s v="PUEBLORICO"/>
        <s v="EL CARMEN DE BOLIVAR"/>
        <s v="BARRANQUILLA EL PRADO"/>
        <s v="BARANOA"/>
        <s v="LA JAGUA DE IBIRICO"/>
        <s v="PAILITAS"/>
        <s v="MANAURE (GUAJIRA)"/>
        <s v="SAN PEDRO (SUCRE)"/>
        <s v="GALERAS"/>
        <s v="PROVIDENCIA"/>
        <s v="MORALES (CAUCA)"/>
        <s v="MERCADERES"/>
        <s v="PAISPAMBA SOTARA"/>
        <s v="PURACE"/>
        <s v="SAN LORENZO"/>
        <s v="SAN PABLO (NARIÑO)"/>
        <s v="BELEN (NARIÑO)"/>
        <s v="EL TABLON DE GOMEZ"/>
        <s v="CALI SUCURSAL"/>
        <s v="EL CERRITO"/>
        <s v="PAIPA"/>
        <s v="BELEN (BOYACA)"/>
        <s v="SANTANA"/>
        <s v="MUZO"/>
        <s v="SAN JOSE DE PARE"/>
        <s v="PAEZ"/>
        <s v="BOAVITA"/>
        <s v="FLORIAN"/>
        <s v="GUEPSA"/>
        <s v="MONTERREY"/>
        <s v="NUNCHIA"/>
        <s v="AGUACHICA"/>
        <s v="TIBU"/>
        <s v="CHITAGA"/>
        <s v="TOLEDO (N.SANTANDER)"/>
        <s v="SOCORRO"/>
        <s v="LANDAZURI"/>
        <s v="RIONEGRO"/>
        <s v="BETULIA"/>
        <s v="TONA"/>
        <s v="ALGECIRAS"/>
        <s v="GIGANTE"/>
        <s v="IQUIRA"/>
        <s v="SANTA MARIA"/>
        <s v="CURILLO"/>
        <s v="YAGUARA"/>
        <s v="ELIAS"/>
        <s v="PURIFICACION"/>
        <s v="ICONONZO"/>
        <s v="PRADO"/>
        <s v="DOLORES"/>
        <s v="SAN VICENTE DEL CAGUAN"/>
        <s v="CARTAGENA DEL CHAIRA"/>
        <s v="SAN MIGUEL"/>
        <s v="PUERTO GUZMAN"/>
        <s v="SONSON"/>
        <s v="GUARNE"/>
        <s v="ARBOLETES"/>
        <s v="ANORI"/>
        <s v="CAÑASGORDAS"/>
        <s v="EL RETIRO"/>
        <s v="ITAGÜI"/>
        <s v="ARMENIA (ANTIOQUIA)"/>
        <s v="TARSO"/>
        <s v="LIBORINA"/>
        <s v="VALDIVIA"/>
        <s v="ALEJANDRIA"/>
        <s v="PLANETA RICA"/>
        <s v="PURISIMA"/>
        <s v="LOS CORDOBAS"/>
        <s v="TADO"/>
        <s v="PALOQUEMAO"/>
        <s v="CAPARRAPI"/>
        <s v="FOMEQUE"/>
        <s v="AGUA DE DIOS"/>
        <s v="CARMEN DE CARUPA"/>
        <s v="UBALA"/>
        <s v="SAN CAYETANO"/>
        <s v="GUAYABAL DE SIQUIMA"/>
        <s v="QUETAME"/>
        <s v="CUBARRAL"/>
        <s v="PUERTO LLERAS"/>
        <s v="EL CASTILLO"/>
        <s v="AVENIDA JIMENEZ"/>
        <s v="FORTUL"/>
        <s v="MIRAFLORES"/>
        <s v="FUNZA"/>
        <s v="NEIRA"/>
        <s v="ARAUCA (CALDAS)"/>
        <s v="BARCELONA"/>
        <s v="BELEN DE UMBRIA"/>
        <s v="ROLDANILLO"/>
        <s v="NARANJAL"/>
        <s v="MARIALABAJA"/>
        <s v="ACHI"/>
        <s v="SABANALARGA (ATLANTICO)"/>
        <s v="BOSCONIA"/>
        <s v="BECERRIL"/>
        <s v="MAICAO"/>
        <s v="EL DIFICIL"/>
        <s v="SINCE"/>
        <s v="SAN BENITO ABAD"/>
        <s v="ARGELIA (CAUCA)"/>
        <s v="TORIBIO - CALOTO"/>
        <s v="MIRANDA"/>
        <s v="EL TAMBO - POPAYAN"/>
        <s v="GUACHUCAL"/>
        <s v="LINARES"/>
        <s v="BARBACOAS"/>
        <s v="BOCAS DE SATINGA"/>
        <s v="TULUA"/>
        <s v="LA CUMBRE"/>
        <s v="VIJES"/>
        <s v="SAMACA"/>
        <s v="MIRAFLORES (BOYACA)"/>
        <s v="GAMEZA"/>
        <s v="TENZA"/>
        <s v="ARCABUCO"/>
        <s v="GACHANTIVA"/>
        <s v="GÜICAN"/>
        <s v="BARBOSA"/>
        <s v="SUCRE (SANTANDER)"/>
        <s v="TAURAMENA"/>
        <s v="TAMARA"/>
        <s v="MORALES (BOLIVAR)"/>
        <s v="EL ZULIA"/>
        <s v="EL CARMEN"/>
        <s v="PUERTO SANTANDER"/>
        <s v="MUTISCUA"/>
        <s v="SAN VICENTE DE CHUCURI"/>
        <s v="GIRON"/>
        <s v="CONCEPCION"/>
        <s v="MATANZA"/>
        <s v="CHARALA"/>
        <s v="CURITI"/>
        <s v="ONZAGA"/>
        <s v="LA PLATA"/>
        <s v="SAN AGUSTIN"/>
        <s v="LA ARGENTINA"/>
        <s v="TESALIA"/>
        <s v="CENTRAL DE ABASTOS NEIVA"/>
        <s v="ROVIRA"/>
        <s v="ATACO"/>
        <s v="SAN LUIS (TOLIMA)"/>
        <s v="NATAGAIMA"/>
        <s v="LERIDA"/>
        <s v="PIEDRAS"/>
        <s v="LA MONTAÑITA"/>
        <s v="SIBUNDOY"/>
        <s v="VALLEDUPAR CDV"/>
        <s v="TURBO"/>
        <s v="MUTATA"/>
        <s v="CAMPAMENTO"/>
        <s v="CISNEROS"/>
        <s v="TAMESIS"/>
        <s v="JERICO"/>
        <s v="ARGELIA (ANTIOQUIA)"/>
        <s v="ANGELOPOLIS"/>
        <s v="HELICONIA"/>
        <s v="GOMEZ PLATA"/>
        <s v="TOLEDO (ANTIOQUIA)"/>
        <s v="CARACOLI"/>
        <s v="CONCEPCION ANTIOQUIA"/>
        <s v="CARAMANTA"/>
        <s v="SAN CARLOS (CORDOBA)"/>
        <s v="MOMIL"/>
        <s v="ACANDI"/>
        <s v="UNGUIA"/>
        <s v="PASCA"/>
        <s v="LA PEÑA"/>
        <s v="APULO"/>
        <s v="CACHIPAY"/>
        <s v="PAIME"/>
        <s v="SUPATA"/>
        <s v="CHAGUANI"/>
        <s v="QUIPILE"/>
        <s v="MESETAS"/>
        <s v="PUERTO RICO (META)"/>
        <s v="SAN CARLOS DE GUAROA"/>
        <s v="BARRIO RESTREPO"/>
        <s v="OROCUE"/>
        <s v="FACATATIVA"/>
        <s v="LA UNION VALLE"/>
        <s v="FILANDIA"/>
        <s v="QUIMBAYA"/>
        <s v="CORDOBA QUINDIO"/>
        <s v="BUENAVISTA (QUINDIO)"/>
        <s v="ALCALA"/>
        <s v="ULLOA"/>
        <s v="ZONA BANANERA"/>
        <s v="ARJONA"/>
        <s v="FONSECA"/>
        <s v="LA PAZ ROBLES"/>
        <s v="CHIMICHAGUA"/>
        <s v="SABANAS DE SAN ANGEL"/>
        <s v="CENTRAL DE ABASTOS SINCELEJO"/>
        <s v="TOLU"/>
        <s v="OVEJAS"/>
        <s v="CAJIBIO"/>
        <s v="CALDONO"/>
        <s v="LA SIERRA"/>
        <s v="TUMACO"/>
        <s v="SANDONA"/>
        <s v="CUMBAL"/>
        <s v="PUERRES"/>
        <s v="ILES"/>
        <s v="SANTA BARBARA ISCUANDE"/>
        <s v="SANTANDER DE QUILICHAO"/>
        <s v="PIENDAMO"/>
        <s v="SANTA ROSA DE VITERBO"/>
        <s v="RAMIRIQUI"/>
        <s v="GUAYATA"/>
        <s v="SAN LUIS DE GACENO"/>
        <s v="ZETAQUIRA"/>
        <s v="JENESANO"/>
        <s v="VILLAPINZON"/>
        <s v="BOLIVAR (SANTANDER)"/>
        <s v="CAPITANEJO"/>
        <s v="GUAVATA"/>
        <s v="SAN PABLO (BOLIVAR)"/>
        <s v="YONDO"/>
        <s v="SARDINATA"/>
        <s v="HERRAN"/>
        <s v="RAGONVALIA"/>
        <s v="FLORIDABLANCA"/>
        <s v="VILLANUEVA (SANTANDER)"/>
        <s v="OIBA"/>
        <s v="COROMORO"/>
        <s v="GUADALUPE (SANTANDER)"/>
        <s v="BARAYA"/>
        <s v="PAICOL"/>
        <s v="TELLO"/>
        <s v="CAMPOALEGRE"/>
        <s v="RIOBLANCO"/>
        <s v="RONCESVALLES"/>
        <s v="CARMEN DE APICALA"/>
        <s v="VALLE DE SAN JUAN"/>
        <s v="MARIQUITA"/>
        <s v="SANTA ISABEL"/>
        <s v="ALBANIA"/>
        <s v="EL PAUJIL"/>
        <s v="SAN VICENTE"/>
        <s v="LA CEJA"/>
        <s v="COPACABANA"/>
        <s v="GIRARDOTA"/>
        <s v="SAN PEDRO DE URABA"/>
        <s v="ITUANGO"/>
        <s v="DABEIBA"/>
        <s v="NARIÑO"/>
        <s v="NECHI"/>
        <s v="VALPARAISO ANTIOQUIA"/>
        <s v="SAHAGUN"/>
        <s v="SAN ANTERO"/>
        <s v="CANALETE"/>
        <s v="PIZARRO"/>
        <s v="LA MESA"/>
        <s v="CAQUEZA"/>
        <s v="SASAIMA"/>
        <s v="GUASCA"/>
        <s v="SUESCA"/>
        <s v="JUNIN"/>
        <s v="GUTIERREZ"/>
        <s v="GUAMAL (META)"/>
        <s v="FUENTE DE ORO"/>
        <s v="LA CALERA"/>
        <s v="TAME"/>
        <s v="PUERTO CARREÑO"/>
        <s v="SANTA ROSALIA"/>
        <s v="RIOSUCIO (CALDAS)"/>
        <s v="SAMANA"/>
        <s v="MARMATO"/>
        <s v="LA MERCED"/>
        <s v="SANTA ROSA DE CABAL"/>
        <s v="BOLIVAR (VALLE)"/>
        <s v="SAN JUAN DE NEPOMUCENO"/>
        <s v="MOMPOX"/>
        <s v="JUAN DE ACOSTA"/>
        <s v="CANDELARIA (ATLANTICO)"/>
        <s v="SAN DIEGO"/>
        <s v="LA GLORIA"/>
        <s v="PLATO"/>
        <s v="SUCRE (SUCRE)"/>
        <s v="GUARANDA"/>
        <s v="ALMAGUER"/>
        <s v="SUAREZ"/>
        <s v="TIMBIQUI"/>
        <s v="GUAITARILLA - TUQUERRES"/>
        <s v="YACUANQUER"/>
        <s v="EL CHARCO"/>
        <s v="CONTADERO"/>
        <s v="BUENAVENTURA"/>
        <s v="PRADERA"/>
        <s v="VENTAQUEMADA"/>
        <s v="VILLA DE LEYVA"/>
        <s v="SUTAMARCHAN"/>
        <s v="SOCHA"/>
        <s v="TUTA"/>
        <s v="TIBANA"/>
        <s v="TURMEQUE"/>
        <s v="SAN MATEO"/>
        <s v="SUSACON"/>
        <s v="CHIPATA"/>
        <s v="SANTA ROSA DEL SUR"/>
        <s v="CHINACOTA"/>
        <s v="GRAMALOTE - CUCUTA"/>
        <s v="DURANIA"/>
        <s v="VILLACARO"/>
        <s v="LABATECA"/>
        <s v="CIMITARRA"/>
        <s v="EL CARMEN DE CHUCURI"/>
        <s v="BARICHARA"/>
        <s v="MOGOTES"/>
        <s v="TARQUI"/>
        <s v="AIPE"/>
        <s v="GUADALUPE (HUILA)"/>
        <s v="PITAL"/>
        <s v="GUAYABAL"/>
        <s v="ORTEGA"/>
        <s v="MURILLO"/>
        <s v="CASABIANCA"/>
        <s v="VILLA HERMOSA"/>
        <s v="HERVEO"/>
        <s v="CUNDAY"/>
        <s v="MILAN"/>
        <s v="VALPARAISO CAQUETA"/>
        <s v="BELLO"/>
        <s v="JARDIN"/>
        <s v="PUERTO TRIUNFO"/>
        <s v="EBEJICO"/>
        <s v="ALTAMIRA (ANTIOQUIA)"/>
        <s v="BETANIA"/>
        <s v="SAN ANDRES (ANTIOQUIA)"/>
        <s v="EL PEÑOL"/>
        <s v="SAN JOSE DE LA MONTAÑA"/>
        <s v="MONTEBELLO"/>
        <s v="TIERRALTA"/>
        <s v="SAN BERNARDO DEL VIENTO"/>
        <s v="MOÑITOS"/>
        <s v="RIOSUCIO (CHOCO)"/>
        <s v="CUBARA"/>
        <s v="CHOACHI"/>
        <s v="PUERTO SALGAR"/>
        <s v="ANOLAIMA"/>
        <s v="LENGUAZAQUE"/>
        <s v="ARBELAEZ"/>
        <s v="GACHALA"/>
        <s v="SAN MARTIN"/>
        <s v="SAN JUAN DE ARAMA"/>
        <s v="MAPIRIPAN"/>
        <s v="ARAUQUITA"/>
        <s v="PUENTE ARANDA"/>
        <s v="USME"/>
        <s v="SUBACHOQUE"/>
        <s v="MARQUETALIA"/>
        <s v="BELALCAZAR"/>
        <s v="LA DORADA"/>
        <s v="SALENTO"/>
        <s v="APIA"/>
        <s v="ANSERMANUEVO"/>
        <s v="MAGANGUE"/>
        <s v="SAN ESTANISLAO"/>
        <s v="MANATI"/>
        <s v="CODAZZI"/>
        <s v="PELAYA"/>
        <s v="SAN JUAN DEL CESAR"/>
        <s v="GUAMAL (MAGDALENA)"/>
        <s v="CHIVOLO"/>
        <s v="BUENAVISTA (SUCRE)"/>
        <s v="LOS PALMITOS"/>
        <s v="EL TAMBO CAUCA"/>
        <s v="BALBOA (CAUCA)"/>
        <s v="CALOTO"/>
        <s v="JAMBALO"/>
        <s v="BUENOS AIRES"/>
        <s v="TUQUERRES"/>
        <s v="TAMINANGO"/>
        <s v="PUPIALES"/>
        <s v="CONSACA"/>
        <s v="POLICARPA"/>
        <s v="TIMBIO"/>
        <s v="PUERTO TEJADA"/>
        <s v="FLORIDA"/>
        <s v="SOGAMOSO"/>
        <s v="GUATEQUE"/>
        <s v="PESCA"/>
        <s v="MACANAL"/>
        <s v="NUEVO COLON"/>
        <s v="CAMPOHERMOSO"/>
        <s v="COVARACHIA"/>
        <s v="VELEZ"/>
        <s v="GAMBITA"/>
        <s v="VILLANUEVA (CASANARE)"/>
        <s v="SABANALARGA (CASANARE)"/>
        <s v="SIMITI"/>
        <s v="TEORAMA"/>
        <s v="BOCHALEMA"/>
        <s v="CACOTA"/>
        <s v="PIEDECUESTA"/>
        <s v="MALAGA"/>
        <s v="ZAPATOCA"/>
        <s v="MOLAGAVITA"/>
        <s v="CHIMA (SANTANDER)"/>
        <s v="PAEZ BELALCAZAR"/>
        <s v="SALADOBLANCO"/>
        <s v="HOBO"/>
        <s v="TERUEL"/>
        <s v="PITALITO CORREGIMIENTO BRUSELAS"/>
        <s v="ESPINAL"/>
        <s v="PLANADAS"/>
        <s v="ALVARADO"/>
        <s v="VENADILLO"/>
        <s v="ALPUJARRA"/>
        <s v="BELEN DE LOS ANDAQUIES"/>
        <s v="LA HORMIGA"/>
        <s v="VILLANUEVA (COSTA)"/>
        <s v="AMALFI"/>
        <s v="CHIGORODO"/>
        <s v="ANDES"/>
        <s v="ZARAGOZA"/>
        <s v="ANGOSTURA"/>
        <s v="SOPETRAN"/>
        <s v="SAN CARLOS (ANTIOQUIA)"/>
        <s v="ANZA"/>
        <s v="URRAO"/>
        <s v="SAN ROQUE"/>
        <s v="SEGOVIA"/>
        <s v="PUERTO NARE"/>
        <s v="PUEBLO NUEVO"/>
        <s v="PUERTO LIBERTADOR"/>
        <s v="BAHIA SOLANO"/>
        <s v="CONDOTO"/>
        <s v="CODABAS"/>
        <s v="VILLETA ( CUNDINAMARCA)"/>
        <s v="NOCAIMA"/>
        <s v="VILLAGOMEZ"/>
        <s v="SIMIJACA"/>
        <s v="SUSA"/>
        <s v="TOPAIPI"/>
        <s v="ANAPOIMA"/>
        <s v="ACACIAS"/>
        <s v="CABUYARO"/>
        <s v="SAN JUANITO"/>
        <s v="UNE"/>
        <s v="AVENIDA CHILE"/>
        <s v="CHIA"/>
        <s v="TENJO"/>
        <s v="NORCASIA"/>
        <s v="VICTORIA"/>
        <s v="CAICEDONIA"/>
        <s v="LA TEBAIDA"/>
        <s v="CENTRAL DE ABASTOS PEREIRA (MERCASA)"/>
        <s v="BALBOA (RISARALDA)"/>
        <s v="SOLEDAD ( ATLANTICO)"/>
        <s v="CAMPO DE LA CRUZ"/>
        <s v="CHIRIGUANA"/>
        <s v="EL COPEY"/>
        <s v="EL BANCO"/>
        <s v="CIENAGA"/>
        <s v="COROZAL"/>
        <s v="MAJAGUAL"/>
        <s v="SAN MARCOS"/>
        <s v="TOLUVIEJO"/>
        <s v="SAN ANDRES (ISLA)"/>
        <s v="BOLIVAR (CAUCA)"/>
        <s v="ROSAS"/>
        <s v="SAN SEBASTIAN (CAUCA)"/>
        <s v="SAMANIEGO"/>
        <s v="BUESACO"/>
        <s v="LA CRUZ"/>
        <s v="SAN JOSE DE ALBAN"/>
        <s v="CALI PASOANCHO"/>
        <s v="PALMIRA"/>
        <s v="RIOFRIO"/>
        <s v="DARIEN"/>
        <s v="DAGUA"/>
        <s v="PAUNA"/>
        <s v="OTANCHE"/>
        <s v="PAZ DEL RIO"/>
        <s v="CHITARAQUE"/>
        <s v="EL COCUY"/>
        <s v="SOMONDOCO"/>
        <s v="TOGUI"/>
        <s v="LA BELLEZA"/>
        <s v="LA PAZ"/>
        <s v="HATO COROZAL"/>
        <s v="PORE"/>
        <s v="SAN ALBERTO"/>
        <s v="RIO DE ORO"/>
        <s v="SILOS"/>
        <s v="CACHIRA"/>
        <s v="CENTRAL DE ABASTO BUCARAMANGA"/>
        <s v="GUACA"/>
        <s v="SAN ANDRES (SANTANDER)"/>
        <s v="VETAS"/>
        <s v="ARATOCA"/>
        <s v="GARZON"/>
        <s v="ACEVEDO"/>
        <s v="RIVERA"/>
        <s v="NATAGA"/>
        <s v="VILLAVIEJA"/>
        <s v="ALTAMIRA (HUILA)"/>
        <s v="FRESNO"/>
        <s v="VILLARRICA"/>
        <s v="COYAIMA"/>
        <s v="HERRERA"/>
        <s v="EL DONCELLO"/>
        <s v="PUERTO RICO (CAQUETA)"/>
        <s v="VILLAGARZON"/>
        <s v="PUERTO LEGUIZAMO"/>
        <s v="MEDELLIN AMERICA"/>
        <s v="ENVIGADO"/>
        <s v="YARUMAL"/>
        <s v="SAN PEDRO (ANTIOQUIA)"/>
        <s v="SAN CRISTOBAL"/>
        <s v="CAICEDO"/>
        <s v="ABEJORRAL"/>
        <s v="LA UNION (ANTIOQUIA)"/>
        <s v="NECOCLI"/>
        <s v="TARAZA"/>
        <s v="PEQUE"/>
        <s v="SAN RAFAEL"/>
        <s v="CERETE"/>
        <s v="AYAPEL"/>
        <s v="SAN PELAYO"/>
        <s v="SAN ANDRES DE SOTAVENTO"/>
        <s v="CAN"/>
        <s v="CORABASTOS"/>
        <s v="SILVANIA"/>
        <s v="LA PALMA"/>
        <s v="VIOTA"/>
        <s v="GACHETA"/>
        <s v="CABRERA"/>
        <s v="SAN BERNARDO"/>
        <s v="PANDI"/>
        <s v="BOGOTA CALLE CIEN"/>
        <s v="PUERTO LOPEZ"/>
        <s v="CASTILLA LA NUEVA"/>
        <s v="PUERTO RONDON"/>
        <s v="SAN JOSE DEL GUAVIARE"/>
        <s v="MITU"/>
        <s v="AGUADAS"/>
        <s v="SALAMINA"/>
        <s v="RISARALDA"/>
        <s v="MARULANDA"/>
        <s v="LA CELIA"/>
        <s v="GUATICA"/>
        <s v="SEVILLA"/>
        <s v="TORO"/>
        <s v="SANTA CATALINA"/>
        <s v="PINILLOS"/>
        <s v="SANTO TOMAS"/>
        <s v="LURUACO"/>
        <s v="REPELON"/>
        <s v="RIOHACHA"/>
        <s v="URUMITA"/>
        <s v="ARACATACA"/>
        <s v="SANTA ANA"/>
        <s v="LA UNION"/>
        <s v="SAMPUES"/>
        <s v="GUAPI"/>
        <s v="TOTORO"/>
        <s v="LOPEZ DE MICAY"/>
        <s v="SOTOMAYOR"/>
        <s v="EL ROSARIO"/>
        <s v="BERRUECOS - ARBOLEDA"/>
        <s v="CORDOBA"/>
        <s v="GUACARI"/>
        <s v="SILVIA"/>
        <s v="BUGA"/>
        <s v="JAMUNDI"/>
        <s v="AQUITANIA"/>
        <s v="UMBITA"/>
        <s v="LABRANZAGRANDE"/>
        <s v="SOCOTA"/>
        <s v="SANTA SOFIA"/>
        <s v="CHIVOR"/>
        <s v="CHISCAS"/>
        <s v="EL ESPINO"/>
        <s v="LA UVITA"/>
        <s v="PAZ DE ARIPORO"/>
        <s v="TRINIDAD"/>
        <s v="SAN LUIS DE PALENQUE"/>
        <s v="AGUAZUL"/>
        <s v="SALAZAR"/>
        <s v="HACARI"/>
        <s v="CENTRAL DE ABASTOS CUCUTA"/>
        <s v="ARBOLEDAS"/>
        <s v="LEBRIJA"/>
        <s v="CERRITO"/>
        <s v="LOS SANTOS"/>
        <s v="SURATA"/>
        <s v="ISNOS"/>
        <s v="TIMANA"/>
        <s v="SOLITA"/>
        <s v="PALERMO"/>
        <s v="CAJAMARCA"/>
        <s v="LIBANO"/>
        <s v="EL GUAMO"/>
        <s v="SAN ANTONIO"/>
        <s v="HONDA"/>
        <s v="PUERTO ASIS"/>
        <s v="ORITO"/>
        <s v="SAN JUAN DE URABA"/>
        <s v="ENTRERRIOS"/>
        <s v="SANTA FE DE ANTIOQUIA"/>
        <s v="MARINILLA"/>
        <s v="SANTUARIO"/>
        <s v="CARMEN DE VIBORAL"/>
        <s v="DON MATIAS"/>
        <s v="LA ESTRELLA"/>
        <s v="AMAGA"/>
        <s v="TITIRIBI"/>
        <s v="LA PINTADA"/>
        <s v="FRONTINO"/>
        <s v="PUEBLORICO ANTIOQUIA"/>
        <s v="CAROLINA"/>
        <s v="MONTELIBANO"/>
        <s v="VALENCIA"/>
        <s v="CHIMA (CORDOBA)"/>
        <s v="CARMEN DE ATRATO"/>
        <s v="YACOPI"/>
        <s v="CHOCONTA"/>
        <s v="EL COLEGIO"/>
        <s v="SAN JUAN DE RIOSECO"/>
        <s v="MEDINA"/>
        <s v="GUATAVITA"/>
        <s v="FOSCA"/>
        <s v="VENECIA"/>
        <s v="RESTREPO"/>
        <s v="LEJANIAS"/>
        <s v="LETICIA"/>
        <s v="SARAVENA"/>
        <s v="LA PRIMAVERA"/>
        <s v="CUMARIBO"/>
        <s v="PARATEBUENO"/>
        <s v="BOLIVIA"/>
        <s v="ANSERMA"/>
        <s v="SAN JOSE DE RISARALDA"/>
        <s v="PIJAO"/>
        <s v="DOSQUEBRADAS"/>
        <s v="ZARZAL"/>
        <s v="EL AGUILA"/>
        <s v="SAN JACINTO"/>
        <s v="CALAMAR"/>
        <s v="PUERTO COLOMBIA"/>
        <s v="MANAURE (CESAR)"/>
        <s v="ASTREA"/>
        <s v="TAMALAMEQUE"/>
        <s v="PIVIJAY"/>
        <s v="SAN SEBASTIAN (MAGDALENA)"/>
        <s v="SAN ONOFRE"/>
        <s v="CAIMITO"/>
        <s v="LA VEGA (CAUCA)"/>
        <s v="CORINTO"/>
        <s v="ANCUYA"/>
        <s v="CUMBITARA"/>
        <s v="RICAURTE"/>
        <s v="CHACHAGÜI"/>
        <s v="GINEBRA"/>
        <s v="TRUJILLO"/>
        <s v="CANDELARIA - CAVASA"/>
        <s v="PUERTO BOYACA"/>
        <s v="SABOYA"/>
        <s v="SOTAQUIRA"/>
        <s v="CHINAVITA"/>
        <s v="TOCA"/>
        <s v="PAJARITO"/>
        <s v="SATIVANORTE"/>
        <s v="TIPACOQUE"/>
        <s v="JESUS MARIA"/>
        <s v="CARCASI"/>
        <s v="MANI"/>
        <s v="ABREGO"/>
        <s v="CONVENCION"/>
        <s v="LOURDES"/>
        <s v="CUCUTILLA"/>
        <s v="PUERTO WILCHES"/>
        <s v="SABANA DE TORRES"/>
        <s v="CONTRATACIÓN"/>
        <s v="SIMACOTA"/>
        <s v="INZA"/>
        <s v="OPORAPA"/>
        <s v="SUAZA"/>
        <s v="COLOMBIA"/>
        <s v="AGRADO"/>
        <s v="PALESTINA"/>
        <s v="PALOCABILDO"/>
        <s v="CHAPARRAL"/>
        <s v="FALAN"/>
        <s v="ANZOATEGUI"/>
        <s v="COELLO"/>
        <s v="SUAREZ TOLIMA"/>
        <s v="SOLANO"/>
        <s v="GUAYABETAL"/>
        <s v="PUEBLO BELLO"/>
        <s v="GUADUAS"/>
      </sharedItems>
    </cacheField>
    <cacheField name="PLANEACIÓN COMERCIAL" numFmtId="164">
      <sharedItems containsSemiMixedTypes="0" containsString="0" containsNumber="1" minValue="0" maxValue="10"/>
    </cacheField>
    <cacheField name="DESARROLLO DE PERSONAS" numFmtId="164">
      <sharedItems containsSemiMixedTypes="0" containsString="0" containsNumber="1" minValue="0" maxValue="10"/>
    </cacheField>
    <cacheField name="PLANEACIÓN COMERCIAL2" numFmtId="0">
      <sharedItems/>
    </cacheField>
    <cacheField name="DESARROLLO DE PERSONAS2" numFmtId="0">
      <sharedItems/>
    </cacheField>
    <cacheField name="OBSERVACIONES" numFmtId="0">
      <sharedItems containsBlank="1"/>
    </cacheField>
    <cacheField name="CALIFICACIÓN CONÉCTATE" numFmtId="164">
      <sharedItems containsSemiMixedTypes="0" containsString="0" containsNumber="1" minValue="0" maxValue="10"/>
    </cacheField>
    <cacheField name="VIRTUALIDAD DE VIVO 2022" numFmtId="0">
      <sharedItems/>
    </cacheField>
    <cacheField name="VIRTUALIDAD DE VIVO 2023" numFmtId="0">
      <sharedItems/>
    </cacheField>
    <cacheField name="Evaluación de Conocimiento 1 _x000a_25%" numFmtId="0">
      <sharedItems containsSemiMixedTypes="0" containsString="0" containsNumber="1" containsInteger="1" minValue="0" maxValue="25"/>
    </cacheField>
    <cacheField name="Evaluación de Conocimiento 2 _x000a_25%" numFmtId="0">
      <sharedItems containsSemiMixedTypes="0" containsString="0" containsNumber="1" containsInteger="1" minValue="0" maxValue="25"/>
    </cacheField>
    <cacheField name="Asistencia Planeación Comercial _x000a_5%" numFmtId="0">
      <sharedItems containsSemiMixedTypes="0" containsString="0" containsNumber="1" containsInteger="1" minValue="0" maxValue="5"/>
    </cacheField>
    <cacheField name="Asistencia Desarrollo de personas_x000a_5%" numFmtId="0">
      <sharedItems containsSemiMixedTypes="0" containsString="0" containsNumber="1" containsInteger="1" minValue="0" maxValue="5"/>
    </cacheField>
    <cacheField name="LOL Seguimiento y Control 5%" numFmtId="0">
      <sharedItems containsSemiMixedTypes="0" containsString="0" containsNumber="1" containsInteger="1" minValue="0" maxValue="5"/>
    </cacheField>
    <cacheField name="LOL Desarrollo de Personas 5%" numFmtId="0">
      <sharedItems containsSemiMixedTypes="0" containsString="0" containsNumber="1" containsInteger="1" minValue="0" maxValue="5"/>
    </cacheField>
    <cacheField name="Evaluación recursos virtuales_x000a_30%" numFmtId="0">
      <sharedItems containsSemiMixedTypes="0" containsString="0" containsNumber="1" containsInteger="1" minValue="0" maxValue="30"/>
    </cacheField>
    <cacheField name="% CUMPLIMIENTO" numFmtId="9">
      <sharedItems containsSemiMixedTypes="0" containsString="0" containsNumber="1" minValue="0" maxValue="1"/>
    </cacheField>
    <cacheField name="Presencial Planeación comercial (30%)" numFmtId="0">
      <sharedItems count="4">
        <s v="Asistió, no presentó prueba"/>
        <s v="Asistió y aprobó"/>
        <s v="No  asistió, no presentó prueba"/>
        <s v="Asistió y no aprobó"/>
      </sharedItems>
    </cacheField>
    <cacheField name="Presencial Desarrollo personas (30%)" numFmtId="0">
      <sharedItems count="4">
        <s v="No  asistió, no presentó prueba"/>
        <s v="Asistió y aprobó"/>
        <s v="Asistió y no aprobó"/>
        <s v="Asistió y no presentó prueba"/>
      </sharedItems>
    </cacheField>
    <cacheField name="Recursos virtuales (30%)" numFmtId="0">
      <sharedItems count="2">
        <s v="No aprobó recursos virtuales"/>
        <s v="Aprobó recursos virtuales"/>
      </sharedItems>
    </cacheField>
    <cacheField name="¿Se acreditá?" numFmtId="0">
      <sharedItems count="2">
        <s v="NO"/>
        <s v="SI"/>
      </sharedItems>
    </cacheField>
  </cacheFields>
  <extLst>
    <ext xmlns:x14="http://schemas.microsoft.com/office/spreadsheetml/2009/9/main" uri="{725AE2AE-9491-48be-B2B4-4EB974FC3084}">
      <x14:pivotCacheDefinition pivotCacheId="172160631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Barriga" refreshedDate="45237.929669791665" createdVersion="8" refreshedVersion="8" minRefreshableVersion="3" recordCount="90" xr:uid="{3E79166E-8558-462D-85E2-8220216A1E44}">
  <cacheSource type="worksheet">
    <worksheetSource ref="A1:Z91" sheet="VP EMPRESARIAL Y OFICIAL"/>
  </cacheSource>
  <cacheFields count="28">
    <cacheField name="CÉDULA" numFmtId="0">
      <sharedItems containsSemiMixedTypes="0" containsString="0" containsNumber="1" containsInteger="1" minValue="6776106" maxValue="1234092590"/>
    </cacheField>
    <cacheField name="NOMBRE" numFmtId="0">
      <sharedItems count="90">
        <s v="PENA MEDINA ASTRID SORAYA"/>
        <s v="GUTIERREZ ORJUELA PAOLA ANDREA"/>
        <s v="DAVILA GUZMAN OLGA CAROLINA"/>
        <s v="PARRADO CERVERA SANDRA LILIANA"/>
        <s v="VILLALBA ORTEGA NATALIA DEL PILAR"/>
        <s v="ARIAS LONDOÑO ADRIANA MARIA"/>
        <s v="TAMARA LACHARME MARIA ALEJANDRA DEL CARMEN"/>
        <s v="GUINEA HERNANDEZ GLADYS"/>
        <s v="QUINTERO PERDOMO FANNY DEL PILAR"/>
        <s v="VALENCIA RENGIFO MADELEYNE"/>
        <s v="MARTINEZ RODRIGUEZ CARLOS EDUARDO"/>
        <s v="RODRIGUEZ BUCURU NUBIA ROCIO"/>
        <s v="FORERO ROZO MARIELA"/>
        <s v="CAMPOS MENDEZ LINA ESPERANZA"/>
        <s v="ORDOÑEZ RUBIO MARIA VICTORIA"/>
        <s v="CORTES NINCO JENNY"/>
        <s v="FLOREZ SANCHEZ JULIETH CELINA"/>
        <s v="BLANCO BEJARANO JOHN JAIRO"/>
        <s v="PAZMIÑO URBANO AURA MARINA"/>
        <s v="MALAVER CRUZ SAUL OSWALDO"/>
        <s v="RESTREPO BARRIENTOS CHRISTIAN  ALEJANDRO"/>
        <s v="RUEDA SALAZAR KARINA VELUSKA"/>
        <s v="ZULUAGA PEÑA ANA MARIA"/>
        <s v="ACOSTA DAVILA EDGAR RICARDO"/>
        <s v="ALARCON ANGARITA DIANA MARCELA"/>
        <s v="ZARATE MORALES MARIA XIMENA"/>
        <s v="GARCIA YEPES YADIS DEL SOCORRO"/>
        <s v="RESTREPO GUERRA DIEGO ALEJANDRO"/>
        <s v="ARBOLEDA SANDOVAL CONSTANZA"/>
        <s v="SALOM ORTEGA FREDDY  YESID"/>
        <s v="MARIN GRAJALES AURA MILENA"/>
        <s v="HERNANDEZ RESTREPO ANDRES MAURICIO"/>
        <s v="SOCHA QUITIAN GERMAN RICARDO"/>
        <s v="CASALLAS ESTUPIÑAN GLORIA STELLA"/>
        <s v="ARENAS VALENCIA ALEXANDRA MARIA"/>
        <s v="PAZ PEÑA JAIRO EDUARDO"/>
        <s v="LOPEZ PATIÑO ISABEL CRISTINA"/>
        <s v="TUIRAN COLINA MILENA DEL SOCORRO"/>
        <s v="SANCHEZ GUERRA ANGELA MARIA"/>
        <s v="DUSSAN FALLA DORA MARIA"/>
        <s v="GRANADA ALVAREZ PAULA ANDREA"/>
        <s v="HAMON MONTAÑEZ LUIS FELIPE"/>
        <s v="MOJICA SANABRIA YEIMY LORENA"/>
        <s v="GONZALEZ SANTAFE RUTH SOLANDY"/>
        <s v="VALERO MERCHAN ANGELICA IVONNE"/>
        <s v="PINILLA PINILLA YINNA MARIA"/>
        <s v="RUEDA QUINTERO LUCILA"/>
        <s v="SALAMANCA OSORIO HYUSEPE ALFONSO"/>
        <s v="SANCHEZ LARGO ANGELA MARIA"/>
        <s v="RESTREPO RAMIREZ NATALIA"/>
        <s v="DURAN ROCHA DIANA PATRICIA"/>
        <s v="RAMIREZ RODRIGUEZ ALVARO ANDRES"/>
        <s v="RODRIGUEZ PEÑA JHON EDISON"/>
        <s v="PARADA VELASCO CLAUDIA PATRICIA"/>
        <s v="MORENO SANCHEZ RAUL ANDRES"/>
        <s v="TOVAR ENRIQUEZ CARLOS EDUARDO"/>
        <s v="TORRES RUIZ LAURA CAMILA"/>
        <s v="CASTILLO HUILA MOISES"/>
        <s v="BUSTAMANTE HERNANDEZ DANIELA"/>
        <s v="PUERTA GONZALEZ DANIELA"/>
        <s v="ZULUAGA OCAMPO MARIO"/>
        <s v="HORTUA PEREZ ISABEL"/>
        <s v="PARRA NARVAEZ MARIA JENNIFER"/>
        <s v="PEREZ MOGOLLON INDIRA STELLA"/>
        <s v="TABARES RESTREPO JUAN CAMILO"/>
        <s v="BELTRAN MONTES NELSON ANDRES"/>
        <s v="UMBARILA PISCO MARIA LILIANA"/>
        <s v="TOCARRUNCHO CASTAÑEDA FERNEY RICARDO"/>
        <s v="USSA PEREZ CARLOS EDUARDO"/>
        <s v="ROJAS PERDOMO FRANCEVELYN"/>
        <s v="RAMIREZ YOSSA DERLY JESUS"/>
        <s v="MARTINEZ ROMERO GUILLERMO LUIS"/>
        <s v="SANCHEZ BUITRAGO YEISON FABIAN"/>
        <s v="GONZALEZ GALLEGO JHON ANDRES"/>
        <s v="CANTILLO ORTIZ WILMER ALFONSO"/>
        <s v="ACOSTA MORALES JAZMIN ANDREA"/>
        <s v="PINZON LOZANO DIANA CAROLINA"/>
        <s v="QUINTERO CAVIEDES LAURA MARCELA"/>
        <s v="JARAMILLO VELASQUEZ JOSE ARMANDO"/>
        <s v="MONTES ARBOLEDA INDIRA DEL MAR"/>
        <s v="MORENO CHACON JUAN CAMILO FELIPE"/>
        <s v="HOLGUIN LEZCANO LEIDY JOHANA"/>
        <s v="DIMATE LEAL GINNA PAOLA"/>
        <s v="FIERRO GONZALEZ FERNANDO"/>
        <s v="DA CAMARA MALDONADO MILENA MARGARITA"/>
        <s v="VARGAS PEREA FRED"/>
        <s v="RINCON GOMEZ LUZ CRISTINA"/>
        <s v="PINTO CORTES FABIAN GUILLERMO"/>
        <s v="RANGEL GALVIS CARLOS JAVIER"/>
        <s v="RAMOS MONTAÑO YEIMY MAYERLI"/>
      </sharedItems>
    </cacheField>
    <cacheField name="CARGO" numFmtId="0">
      <sharedItems count="3">
        <s v="GERENTE DE CUENTA"/>
        <s v="EJECUTIVO DE CUENTA"/>
        <s v="EJECUTIVO DE CUENTA PYME"/>
      </sharedItems>
    </cacheField>
    <cacheField name="CORREO" numFmtId="0">
      <sharedItems/>
    </cacheField>
    <cacheField name="VISEPRECIDENCIA" numFmtId="0">
      <sharedItems/>
    </cacheField>
    <cacheField name="REGIONAL" numFmtId="0">
      <sharedItems count="9">
        <s v="2. BOGOTA"/>
        <s v="8. DIRECCION NACIONAL"/>
        <s v="1. ANTIOQUIA"/>
        <s v="6. OCCIDENTE"/>
        <s v="4. COSTA"/>
        <s v="9. SUR"/>
        <s v="7. ORIENTE"/>
        <s v="5. SANTANDER"/>
        <s v="3. CAFETERA"/>
      </sharedItems>
    </cacheField>
    <cacheField name="GERENCIA" numFmtId="0">
      <sharedItems count="3">
        <s v="PYME EMPRESARIAL"/>
        <s v="VENTAS BANCA OFICIAL"/>
        <s v="VENTAS BANCA EMPRESARIAL"/>
      </sharedItems>
    </cacheField>
    <cacheField name="AREA" numFmtId="0">
      <sharedItems/>
    </cacheField>
    <cacheField name="PLANEACIÓN COMERCIAL" numFmtId="164">
      <sharedItems containsSemiMixedTypes="0" containsString="0" containsNumber="1" containsInteger="1" minValue="0" maxValue="10"/>
    </cacheField>
    <cacheField name="DESARROLLO DE PERSONAS" numFmtId="164">
      <sharedItems containsSemiMixedTypes="0" containsString="0" containsNumber="1" containsInteger="1" minValue="0" maxValue="10"/>
    </cacheField>
    <cacheField name="PLANEACIÓN COMERCIAL2" numFmtId="0">
      <sharedItems/>
    </cacheField>
    <cacheField name="DESARROLLO DE PERSONAS2" numFmtId="0">
      <sharedItems/>
    </cacheField>
    <cacheField name="OBSERVACIONES" numFmtId="0">
      <sharedItems containsNonDate="0" containsString="0" containsBlank="1"/>
    </cacheField>
    <cacheField name="CALIFICACIÓN CONÉCTATE" numFmtId="164">
      <sharedItems containsSemiMixedTypes="0" containsString="0" containsNumber="1" minValue="0" maxValue="10"/>
    </cacheField>
    <cacheField name="VIRTUALIDAD DE VIVO 2022" numFmtId="0">
      <sharedItems/>
    </cacheField>
    <cacheField name="VIRTUALIDAD DE VIVO 2023" numFmtId="0">
      <sharedItems/>
    </cacheField>
    <cacheField name="Evaluación de Conocimiento 1 _x000a_25%" numFmtId="1">
      <sharedItems containsSemiMixedTypes="0" containsString="0" containsNumber="1" containsInteger="1" minValue="0" maxValue="25"/>
    </cacheField>
    <cacheField name="Evaluación de Conocimiento 2 _x000a_25%" numFmtId="0">
      <sharedItems containsSemiMixedTypes="0" containsString="0" containsNumber="1" containsInteger="1" minValue="0" maxValue="25"/>
    </cacheField>
    <cacheField name="Asistencia Planeación Comercial _x000a_5%" numFmtId="0">
      <sharedItems containsSemiMixedTypes="0" containsString="0" containsNumber="1" containsInteger="1" minValue="0" maxValue="5"/>
    </cacheField>
    <cacheField name="Asistencia Desarrollo de personas_x000a_5%" numFmtId="0">
      <sharedItems containsSemiMixedTypes="0" containsString="0" containsNumber="1" containsInteger="1" minValue="0" maxValue="5"/>
    </cacheField>
    <cacheField name="LOL Seguimiento y Control 5%" numFmtId="0">
      <sharedItems containsSemiMixedTypes="0" containsString="0" containsNumber="1" containsInteger="1" minValue="0" maxValue="5"/>
    </cacheField>
    <cacheField name="LOL Desarrollo de Personas 5%" numFmtId="0">
      <sharedItems containsSemiMixedTypes="0" containsString="0" containsNumber="1" containsInteger="1" minValue="0" maxValue="5"/>
    </cacheField>
    <cacheField name="Evaluación recursos virtuales_x000a_30%" numFmtId="0">
      <sharedItems containsSemiMixedTypes="0" containsString="0" containsNumber="1" containsInteger="1" minValue="0" maxValue="30"/>
    </cacheField>
    <cacheField name="% CUMPLIMIENTO" numFmtId="9">
      <sharedItems containsSemiMixedTypes="0" containsString="0" containsNumber="1" minValue="0" maxValue="1"/>
    </cacheField>
    <cacheField name="Presencial Planeación comercial (30%)" numFmtId="0">
      <sharedItems count="3">
        <s v="No  asistió, no presentó prueba"/>
        <s v="Asistió y aprobó"/>
        <s v="Asistió y no aprobó"/>
      </sharedItems>
    </cacheField>
    <cacheField name="Presencial Desarrollo personas (30%)" numFmtId="0">
      <sharedItems count="3">
        <s v="No  asistió, no presentó prueba"/>
        <s v="Asistió y aprobó"/>
        <s v="Asistió y no aprobó"/>
      </sharedItems>
    </cacheField>
    <cacheField name="Recursos virtuales (30%)" numFmtId="0">
      <sharedItems count="2">
        <s v="Aprobó recursos virtuales"/>
        <s v="No aprobó recursos virtuales"/>
      </sharedItems>
    </cacheField>
    <cacheField name="¿Se acreditá?" numFmtId="0">
      <sharedItems count="2">
        <s v="NO"/>
        <s v="SI"/>
      </sharedItems>
    </cacheField>
  </cacheFields>
  <extLst>
    <ext xmlns:x14="http://schemas.microsoft.com/office/spreadsheetml/2009/9/main" uri="{725AE2AE-9491-48be-B2B4-4EB974FC3084}">
      <x14:pivotCacheDefinition pivotCacheId="21074585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n v="7731670"/>
    <x v="0"/>
    <x v="0"/>
    <s v="robinson.calderon@bancoagrario.gov.co"/>
    <s v="VP BANCA AGROPECUARIA"/>
    <x v="0"/>
    <x v="0"/>
    <x v="0"/>
    <n v="0"/>
    <n v="0"/>
    <s v="SI"/>
    <s v="NO"/>
    <m/>
    <n v="0"/>
    <s v="NO"/>
    <s v="NO"/>
    <n v="0"/>
    <n v="0"/>
    <n v="5"/>
    <n v="0"/>
    <n v="0"/>
    <n v="0"/>
    <n v="0"/>
    <n v="0.05"/>
    <x v="0"/>
    <x v="0"/>
    <x v="0"/>
    <x v="0"/>
  </r>
  <r>
    <n v="11322461"/>
    <x v="1"/>
    <x v="0"/>
    <s v="efren.lozano@bancoagrario.gov.co"/>
    <s v="VP BANCA AGROPECUARIA"/>
    <x v="0"/>
    <x v="0"/>
    <x v="0"/>
    <n v="0"/>
    <n v="0"/>
    <s v="SI"/>
    <s v="NO"/>
    <m/>
    <n v="10"/>
    <s v="SI"/>
    <s v="NO"/>
    <n v="0"/>
    <n v="0"/>
    <n v="5"/>
    <n v="0"/>
    <n v="5"/>
    <n v="0"/>
    <n v="30"/>
    <n v="0.4"/>
    <x v="0"/>
    <x v="0"/>
    <x v="1"/>
    <x v="0"/>
  </r>
  <r>
    <n v="93383070"/>
    <x v="2"/>
    <x v="0"/>
    <s v="oskar.gutierrez@bancoagrario.gov.co"/>
    <s v="VP BANCA AGROPECUARIA"/>
    <x v="0"/>
    <x v="0"/>
    <x v="0"/>
    <n v="10"/>
    <n v="9"/>
    <s v="SI"/>
    <s v="SI"/>
    <m/>
    <n v="9.3000000000000007"/>
    <s v="NO"/>
    <s v="NO"/>
    <n v="25"/>
    <n v="25"/>
    <n v="5"/>
    <n v="5"/>
    <n v="0"/>
    <n v="0"/>
    <n v="30"/>
    <n v="0.9"/>
    <x v="1"/>
    <x v="1"/>
    <x v="1"/>
    <x v="1"/>
  </r>
  <r>
    <n v="52153011"/>
    <x v="3"/>
    <x v="0"/>
    <s v="angelica.rocha@bancoagrario.gov.co"/>
    <s v="VP BANCA AGROPECUARIA"/>
    <x v="0"/>
    <x v="0"/>
    <x v="0"/>
    <n v="0"/>
    <n v="8"/>
    <s v="NO"/>
    <s v="SI"/>
    <m/>
    <n v="9.5"/>
    <s v="NO"/>
    <s v="NO"/>
    <n v="0"/>
    <n v="25"/>
    <n v="0"/>
    <n v="5"/>
    <n v="0"/>
    <n v="0"/>
    <n v="30"/>
    <n v="0.6"/>
    <x v="2"/>
    <x v="1"/>
    <x v="1"/>
    <x v="0"/>
  </r>
  <r>
    <n v="53164677"/>
    <x v="4"/>
    <x v="0"/>
    <s v="dianaca.cortes@bancoagrario.gov.co"/>
    <s v="VP BANCA AGROPECUARIA"/>
    <x v="0"/>
    <x v="0"/>
    <x v="0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82392910"/>
    <x v="5"/>
    <x v="0"/>
    <s v="luis.olmos@bancoagrario.gov.co"/>
    <s v="VP BANCA AGROPECUARIA"/>
    <x v="0"/>
    <x v="0"/>
    <x v="0"/>
    <n v="0"/>
    <n v="8"/>
    <s v="SI"/>
    <s v="SI"/>
    <m/>
    <n v="7.8"/>
    <s v="SI"/>
    <s v="NO"/>
    <n v="0"/>
    <n v="25"/>
    <n v="5"/>
    <n v="5"/>
    <n v="5"/>
    <n v="0"/>
    <n v="30"/>
    <n v="0.7"/>
    <x v="0"/>
    <x v="1"/>
    <x v="1"/>
    <x v="1"/>
  </r>
  <r>
    <n v="79317721"/>
    <x v="6"/>
    <x v="0"/>
    <s v="juan.manzanera@bancoagrario.gov.co"/>
    <s v="VP BANCA AGROPECUARIA"/>
    <x v="0"/>
    <x v="0"/>
    <x v="0"/>
    <n v="8.5"/>
    <n v="10"/>
    <s v="SI"/>
    <s v="SI"/>
    <m/>
    <n v="9.3000000000000007"/>
    <s v="SI"/>
    <s v="NO"/>
    <n v="25"/>
    <n v="25"/>
    <n v="5"/>
    <n v="5"/>
    <n v="5"/>
    <n v="0"/>
    <n v="30"/>
    <n v="0.95"/>
    <x v="1"/>
    <x v="1"/>
    <x v="1"/>
    <x v="1"/>
  </r>
  <r>
    <n v="7166317"/>
    <x v="7"/>
    <x v="1"/>
    <s v="hugo.calderon@bancoagrario.gov.co"/>
    <s v="VP BANCA AGROPECUARIA"/>
    <x v="1"/>
    <x v="0"/>
    <x v="1"/>
    <n v="10"/>
    <n v="10"/>
    <s v="SI"/>
    <s v="SI"/>
    <s v="YA NO ESTÁ EN EL BANCO"/>
    <n v="9.5"/>
    <s v="SI"/>
    <s v="NO"/>
    <n v="25"/>
    <n v="25"/>
    <n v="5"/>
    <n v="5"/>
    <n v="5"/>
    <n v="0"/>
    <n v="30"/>
    <n v="0.95"/>
    <x v="1"/>
    <x v="1"/>
    <x v="1"/>
    <x v="1"/>
  </r>
  <r>
    <n v="38360775"/>
    <x v="8"/>
    <x v="1"/>
    <s v="milena.canas@bancoagrario.gov.co"/>
    <s v="VP BANCA AGROPECUARIA"/>
    <x v="2"/>
    <x v="0"/>
    <x v="2"/>
    <n v="10"/>
    <n v="10"/>
    <s v="SI"/>
    <s v="SI"/>
    <s v="YA NO ESTÁ EN EL BANCO"/>
    <n v="9.5"/>
    <s v="SI"/>
    <s v="NO"/>
    <n v="25"/>
    <n v="25"/>
    <n v="5"/>
    <n v="5"/>
    <n v="5"/>
    <n v="0"/>
    <n v="30"/>
    <n v="0.95"/>
    <x v="1"/>
    <x v="1"/>
    <x v="1"/>
    <x v="1"/>
  </r>
  <r>
    <n v="52215836"/>
    <x v="9"/>
    <x v="1"/>
    <s v="cristina.talero@bancoagrario.gov.co"/>
    <s v="VP BANCA AGROPECUARIA"/>
    <x v="3"/>
    <x v="0"/>
    <x v="3"/>
    <n v="0"/>
    <n v="0"/>
    <s v="NO"/>
    <s v="NO"/>
    <s v="INGRESÓ 5/06/2023"/>
    <n v="0"/>
    <s v="NO"/>
    <s v="NO"/>
    <n v="0"/>
    <n v="0"/>
    <n v="0"/>
    <n v="0"/>
    <n v="0"/>
    <n v="0"/>
    <n v="0"/>
    <n v="0"/>
    <x v="2"/>
    <x v="0"/>
    <x v="0"/>
    <x v="0"/>
  </r>
  <r>
    <n v="30334848"/>
    <x v="10"/>
    <x v="1"/>
    <s v="gloriam.sanchez@bancoagrario.gov.co"/>
    <s v="VP BANCA AGROPECUARIA"/>
    <x v="4"/>
    <x v="0"/>
    <x v="4"/>
    <n v="10"/>
    <n v="8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37006242"/>
    <x v="11"/>
    <x v="1"/>
    <s v="luz.acosta@bancoagrario.gov.co"/>
    <s v="VP BANCA AGROPECUARIA"/>
    <x v="5"/>
    <x v="0"/>
    <x v="5"/>
    <n v="10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63364466"/>
    <x v="12"/>
    <x v="1"/>
    <s v="monica.patino@bancoagrario.gov.co"/>
    <s v="VP BANCA AGROPECUARIA"/>
    <x v="6"/>
    <x v="0"/>
    <x v="6"/>
    <n v="10"/>
    <n v="9"/>
    <s v="SI"/>
    <s v="SI"/>
    <m/>
    <n v="9.5"/>
    <s v="SI"/>
    <s v="NO"/>
    <n v="25"/>
    <n v="25"/>
    <n v="5"/>
    <n v="5"/>
    <n v="5"/>
    <n v="0"/>
    <n v="30"/>
    <n v="0.95"/>
    <x v="1"/>
    <x v="1"/>
    <x v="1"/>
    <x v="1"/>
  </r>
  <r>
    <n v="43250310"/>
    <x v="13"/>
    <x v="1"/>
    <s v="alejandra.velez@bancoagrario.gov.co"/>
    <s v="VP BANCA AGROPECUARIA"/>
    <x v="7"/>
    <x v="0"/>
    <x v="7"/>
    <n v="0"/>
    <n v="0"/>
    <s v="NO"/>
    <s v="NO"/>
    <s v="INGRESÓ 4/04/2023"/>
    <n v="0"/>
    <s v="NO"/>
    <s v="NO"/>
    <n v="0"/>
    <n v="0"/>
    <n v="0"/>
    <n v="0"/>
    <n v="0"/>
    <n v="0"/>
    <n v="0"/>
    <n v="0"/>
    <x v="2"/>
    <x v="0"/>
    <x v="0"/>
    <x v="0"/>
  </r>
  <r>
    <n v="91242476"/>
    <x v="14"/>
    <x v="2"/>
    <s v="hector.rodriguez@bancoagrario.gov.co"/>
    <s v="VP BANCA AGROPECUARIA"/>
    <x v="5"/>
    <x v="0"/>
    <x v="5"/>
    <n v="10"/>
    <n v="10"/>
    <s v="SI"/>
    <s v="SI"/>
    <m/>
    <n v="7.8666666666666671"/>
    <s v="SI"/>
    <s v="NO"/>
    <n v="25"/>
    <n v="25"/>
    <n v="5"/>
    <n v="5"/>
    <n v="5"/>
    <n v="0"/>
    <n v="30"/>
    <n v="0.95"/>
    <x v="1"/>
    <x v="1"/>
    <x v="1"/>
    <x v="1"/>
  </r>
  <r>
    <n v="63320580"/>
    <x v="15"/>
    <x v="2"/>
    <s v="claudia.rivera@bancoagrario.gov.co"/>
    <s v="VP BANCA AGROPECUARIA"/>
    <x v="6"/>
    <x v="0"/>
    <x v="6"/>
    <n v="10"/>
    <n v="10"/>
    <s v="SI"/>
    <s v="SI"/>
    <s v="YA NO ESTÁ EN EL BANCO"/>
    <n v="8.6666666666666661"/>
    <s v="SI"/>
    <s v="NO"/>
    <n v="25"/>
    <n v="25"/>
    <n v="5"/>
    <n v="5"/>
    <n v="5"/>
    <n v="0"/>
    <n v="30"/>
    <n v="0.95"/>
    <x v="1"/>
    <x v="1"/>
    <x v="1"/>
    <x v="1"/>
  </r>
  <r>
    <n v="32182449"/>
    <x v="16"/>
    <x v="2"/>
    <s v="katherine.bejarano@bancoagrario.gov.co"/>
    <s v="VP BANCA AGROPECUARIA"/>
    <x v="7"/>
    <x v="0"/>
    <x v="7"/>
    <n v="10"/>
    <n v="9"/>
    <s v="SI"/>
    <s v="SI"/>
    <m/>
    <n v="8.3666666666666671"/>
    <s v="SI"/>
    <s v="NO"/>
    <n v="25"/>
    <n v="25"/>
    <n v="5"/>
    <n v="5"/>
    <n v="5"/>
    <n v="0"/>
    <n v="30"/>
    <n v="0.95"/>
    <x v="1"/>
    <x v="1"/>
    <x v="1"/>
    <x v="1"/>
  </r>
  <r>
    <n v="63347212"/>
    <x v="17"/>
    <x v="2"/>
    <s v="luz.rueda@bancoagrario.gov.co"/>
    <s v="VP BANCA AGROPECUARIA"/>
    <x v="6"/>
    <x v="0"/>
    <x v="6"/>
    <n v="0"/>
    <n v="10"/>
    <s v="NO"/>
    <s v="SI"/>
    <m/>
    <n v="8.0333333333333332"/>
    <s v="SI"/>
    <s v="NO"/>
    <n v="0"/>
    <n v="25"/>
    <n v="0"/>
    <n v="5"/>
    <n v="5"/>
    <n v="0"/>
    <n v="30"/>
    <n v="0.65"/>
    <x v="2"/>
    <x v="1"/>
    <x v="1"/>
    <x v="0"/>
  </r>
  <r>
    <n v="75066237"/>
    <x v="18"/>
    <x v="2"/>
    <s v="guillermo.valencia@bancoagrario.gov.co"/>
    <s v="VP BANCA AGROPECUARIA"/>
    <x v="4"/>
    <x v="0"/>
    <x v="4"/>
    <n v="10"/>
    <n v="9"/>
    <s v="SI"/>
    <s v="SI"/>
    <m/>
    <n v="8.8666666666666671"/>
    <s v="SI"/>
    <s v="NO"/>
    <n v="25"/>
    <n v="25"/>
    <n v="5"/>
    <n v="5"/>
    <n v="5"/>
    <n v="0"/>
    <n v="30"/>
    <n v="0.95"/>
    <x v="1"/>
    <x v="1"/>
    <x v="1"/>
    <x v="1"/>
  </r>
  <r>
    <n v="50898070"/>
    <x v="19"/>
    <x v="2"/>
    <s v="yadilud.otero@bancoagrario.gov.co"/>
    <s v="VP BANCA AGROPECUARIA"/>
    <x v="8"/>
    <x v="0"/>
    <x v="8"/>
    <n v="10"/>
    <n v="0"/>
    <s v="SI"/>
    <s v="NO"/>
    <s v="No pudo asistir a desarrollo de personas por licencia de luto"/>
    <n v="7.5333333333333341"/>
    <s v="SI"/>
    <s v="NO"/>
    <n v="25"/>
    <n v="0"/>
    <n v="5"/>
    <n v="0"/>
    <n v="5"/>
    <n v="0"/>
    <n v="30"/>
    <n v="0.65"/>
    <x v="1"/>
    <x v="0"/>
    <x v="1"/>
    <x v="0"/>
  </r>
  <r>
    <n v="55174967"/>
    <x v="20"/>
    <x v="2"/>
    <s v="dianaal.rodriguez@bancoagrario.gov.co"/>
    <s v="VP BANCA AGROPECUARIA"/>
    <x v="3"/>
    <x v="0"/>
    <x v="3"/>
    <n v="9"/>
    <n v="9"/>
    <s v="SI"/>
    <s v="SI"/>
    <m/>
    <n v="9.6666666666666661"/>
    <s v="NO"/>
    <s v="NO"/>
    <n v="25"/>
    <n v="25"/>
    <n v="5"/>
    <n v="5"/>
    <n v="0"/>
    <n v="0"/>
    <n v="30"/>
    <n v="0.9"/>
    <x v="1"/>
    <x v="1"/>
    <x v="1"/>
    <x v="1"/>
  </r>
  <r>
    <n v="23607311"/>
    <x v="21"/>
    <x v="2"/>
    <s v="maria.leguizamo@bancoagrario.gov.co"/>
    <s v="VP BANCA AGROPECUARIA"/>
    <x v="1"/>
    <x v="0"/>
    <x v="1"/>
    <n v="10"/>
    <n v="10"/>
    <s v="SI"/>
    <s v="SI"/>
    <m/>
    <n v="7.7"/>
    <s v="SI"/>
    <s v="NO"/>
    <n v="25"/>
    <n v="25"/>
    <n v="5"/>
    <n v="5"/>
    <n v="5"/>
    <n v="0"/>
    <n v="30"/>
    <n v="0.95"/>
    <x v="1"/>
    <x v="1"/>
    <x v="1"/>
    <x v="1"/>
  </r>
  <r>
    <n v="26420747"/>
    <x v="22"/>
    <x v="2"/>
    <s v="lina.bautista@bancoagrario.gov.co"/>
    <s v="VP BANCA AGROPECUARIA"/>
    <x v="2"/>
    <x v="0"/>
    <x v="2"/>
    <n v="8.1818181818181817"/>
    <n v="10"/>
    <s v="SI"/>
    <s v="SI"/>
    <m/>
    <n v="9.3333333333333339"/>
    <s v="SI"/>
    <s v="NO"/>
    <n v="25"/>
    <n v="25"/>
    <n v="5"/>
    <n v="5"/>
    <n v="5"/>
    <n v="0"/>
    <n v="30"/>
    <n v="0.95"/>
    <x v="1"/>
    <x v="1"/>
    <x v="1"/>
    <x v="1"/>
  </r>
  <r>
    <n v="14695421"/>
    <x v="23"/>
    <x v="3"/>
    <s v="jairo.montoya@bancoagrario.gov.co"/>
    <s v="VP BANCA AGROPECUARIA"/>
    <x v="5"/>
    <x v="1"/>
    <x v="9"/>
    <n v="9.0909090909090899"/>
    <n v="10"/>
    <s v="SI"/>
    <s v="SI"/>
    <m/>
    <n v="6.55"/>
    <s v="SI"/>
    <s v="NO"/>
    <n v="25"/>
    <n v="25"/>
    <n v="5"/>
    <n v="5"/>
    <n v="5"/>
    <n v="0"/>
    <n v="0"/>
    <n v="0.65"/>
    <x v="1"/>
    <x v="1"/>
    <x v="0"/>
    <x v="0"/>
  </r>
  <r>
    <n v="8002465"/>
    <x v="24"/>
    <x v="3"/>
    <s v="diego.isaza@bancoagrario.gov.co"/>
    <s v="VP BANCA AGROPECUARIA"/>
    <x v="3"/>
    <x v="2"/>
    <x v="10"/>
    <n v="10"/>
    <n v="0"/>
    <s v="SI"/>
    <s v="NO"/>
    <s v="No pudo asistir a desarrollo de personas por encargo de gerente regional"/>
    <n v="7.7200000000000006"/>
    <s v="SI"/>
    <s v="SI"/>
    <n v="25"/>
    <n v="0"/>
    <n v="5"/>
    <n v="0"/>
    <n v="5"/>
    <n v="5"/>
    <n v="30"/>
    <n v="0.7"/>
    <x v="1"/>
    <x v="0"/>
    <x v="1"/>
    <x v="1"/>
  </r>
  <r>
    <n v="34545885"/>
    <x v="25"/>
    <x v="3"/>
    <s v="martha.revelo@bancoagrario.gov.co"/>
    <s v="VP BANCA AGROPECUARIA"/>
    <x v="5"/>
    <x v="3"/>
    <x v="11"/>
    <n v="10"/>
    <n v="9"/>
    <s v="SI"/>
    <s v="SI"/>
    <m/>
    <n v="8.6"/>
    <s v="SI"/>
    <s v="NO"/>
    <n v="25"/>
    <n v="25"/>
    <n v="5"/>
    <n v="5"/>
    <n v="5"/>
    <n v="0"/>
    <n v="30"/>
    <n v="0.95"/>
    <x v="1"/>
    <x v="1"/>
    <x v="1"/>
    <x v="1"/>
  </r>
  <r>
    <n v="1117490808"/>
    <x v="26"/>
    <x v="3"/>
    <s v="diegos.sanchez@bancoagrario.gov.co"/>
    <s v="VP BANCA AGROPECUARIA"/>
    <x v="6"/>
    <x v="4"/>
    <x v="12"/>
    <n v="0"/>
    <n v="9"/>
    <s v="SI"/>
    <s v="SI"/>
    <m/>
    <n v="9"/>
    <s v="NO"/>
    <s v="NO"/>
    <n v="0"/>
    <n v="25"/>
    <n v="5"/>
    <n v="5"/>
    <n v="0"/>
    <n v="0"/>
    <n v="30"/>
    <n v="0.65"/>
    <x v="0"/>
    <x v="1"/>
    <x v="1"/>
    <x v="0"/>
  </r>
  <r>
    <n v="83087090"/>
    <x v="27"/>
    <x v="3"/>
    <s v="gentil.sanchez@bancoagrario.gov.co"/>
    <s v="VP BANCA AGROPECUARIA"/>
    <x v="2"/>
    <x v="5"/>
    <x v="13"/>
    <n v="8.1818181818181817"/>
    <n v="10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42780198"/>
    <x v="28"/>
    <x v="3"/>
    <s v="luz.valencia@bancoagrario.gov.co"/>
    <s v="VP BANCA AGROPECUARIA"/>
    <x v="7"/>
    <x v="6"/>
    <x v="14"/>
    <n v="9.0909090909090899"/>
    <n v="10"/>
    <s v="SI"/>
    <s v="SI"/>
    <m/>
    <n v="6.7"/>
    <s v="NO"/>
    <s v="NO"/>
    <n v="25"/>
    <n v="25"/>
    <n v="5"/>
    <n v="5"/>
    <n v="0"/>
    <n v="0"/>
    <n v="0"/>
    <n v="0.6"/>
    <x v="1"/>
    <x v="1"/>
    <x v="0"/>
    <x v="0"/>
  </r>
  <r>
    <n v="43800228"/>
    <x v="29"/>
    <x v="3"/>
    <s v="linam.restrepo@bancoagrario.gov.co"/>
    <s v="VP BANCA AGROPECUARIA"/>
    <x v="7"/>
    <x v="7"/>
    <x v="15"/>
    <n v="10"/>
    <n v="10"/>
    <s v="SI"/>
    <s v="SI"/>
    <m/>
    <n v="7.0333333333333341"/>
    <s v="NO"/>
    <s v="SI"/>
    <n v="25"/>
    <n v="25"/>
    <n v="5"/>
    <n v="5"/>
    <n v="0"/>
    <n v="5"/>
    <n v="30"/>
    <n v="0.95"/>
    <x v="1"/>
    <x v="1"/>
    <x v="1"/>
    <x v="1"/>
  </r>
  <r>
    <n v="43203867"/>
    <x v="30"/>
    <x v="3"/>
    <s v="carla.gallego@bancoagrario.gov.co"/>
    <s v="VP BANCA AGROPECUARIA"/>
    <x v="7"/>
    <x v="8"/>
    <x v="16"/>
    <n v="10"/>
    <n v="10"/>
    <s v="SI"/>
    <s v="SI"/>
    <m/>
    <n v="5.0250000000000004"/>
    <s v="NO"/>
    <s v="NO"/>
    <n v="25"/>
    <n v="25"/>
    <n v="5"/>
    <n v="5"/>
    <n v="0"/>
    <n v="0"/>
    <n v="0"/>
    <n v="0.6"/>
    <x v="1"/>
    <x v="1"/>
    <x v="0"/>
    <x v="0"/>
  </r>
  <r>
    <n v="19449733"/>
    <x v="31"/>
    <x v="3"/>
    <s v="ricardo.munoz@bancoagrario.gov.co"/>
    <s v="VP BANCA AGROPECUARIA"/>
    <x v="3"/>
    <x v="9"/>
    <x v="17"/>
    <n v="7.2727272727272725"/>
    <n v="10"/>
    <s v="SI"/>
    <s v="SI"/>
    <m/>
    <n v="8.4"/>
    <s v="SI"/>
    <s v="NO"/>
    <n v="25"/>
    <n v="25"/>
    <n v="5"/>
    <n v="5"/>
    <n v="5"/>
    <n v="0"/>
    <n v="30"/>
    <n v="0.95"/>
    <x v="1"/>
    <x v="1"/>
    <x v="1"/>
    <x v="1"/>
  </r>
  <r>
    <n v="94314689"/>
    <x v="32"/>
    <x v="3"/>
    <s v="harwit.barona@bancoagrario.gov.co"/>
    <s v="VP BANCA AGROPECUARIA"/>
    <x v="5"/>
    <x v="10"/>
    <x v="18"/>
    <n v="10"/>
    <n v="10"/>
    <s v="SI"/>
    <s v="SI"/>
    <m/>
    <n v="4"/>
    <s v="SI"/>
    <s v="NO"/>
    <n v="25"/>
    <n v="25"/>
    <n v="5"/>
    <n v="5"/>
    <n v="5"/>
    <n v="0"/>
    <n v="0"/>
    <n v="0.65"/>
    <x v="1"/>
    <x v="1"/>
    <x v="0"/>
    <x v="0"/>
  </r>
  <r>
    <n v="47433902"/>
    <x v="33"/>
    <x v="3"/>
    <s v="helen.rodriguez@bancoagrario.gov.co"/>
    <s v="VP BANCA AGROPECUARIA"/>
    <x v="1"/>
    <x v="11"/>
    <x v="19"/>
    <n v="9.0909090909090899"/>
    <n v="9"/>
    <s v="SI"/>
    <s v="SI"/>
    <m/>
    <n v="8.32"/>
    <s v="NO"/>
    <s v="NO"/>
    <n v="25"/>
    <n v="25"/>
    <n v="5"/>
    <n v="5"/>
    <n v="0"/>
    <n v="0"/>
    <n v="30"/>
    <n v="0.9"/>
    <x v="1"/>
    <x v="1"/>
    <x v="1"/>
    <x v="1"/>
  </r>
  <r>
    <n v="60368134"/>
    <x v="34"/>
    <x v="3"/>
    <s v="maribel.vergel@bancoagrario.gov.co"/>
    <s v="VP BANCA AGROPECUARIA"/>
    <x v="6"/>
    <x v="12"/>
    <x v="20"/>
    <n v="10"/>
    <n v="10"/>
    <s v="SI"/>
    <s v="SI"/>
    <m/>
    <n v="0"/>
    <s v="NO"/>
    <s v="NO"/>
    <n v="25"/>
    <n v="25"/>
    <n v="5"/>
    <n v="5"/>
    <n v="0"/>
    <n v="0"/>
    <n v="0"/>
    <n v="0.6"/>
    <x v="1"/>
    <x v="1"/>
    <x v="0"/>
    <x v="0"/>
  </r>
  <r>
    <n v="63395415"/>
    <x v="35"/>
    <x v="3"/>
    <s v="angela.lizcano@bancoagrario.gov.co"/>
    <s v="VP BANCA AGROPECUARIA"/>
    <x v="6"/>
    <x v="13"/>
    <x v="21"/>
    <n v="10"/>
    <n v="10"/>
    <s v="SI"/>
    <s v="SI"/>
    <m/>
    <n v="9"/>
    <s v="NO"/>
    <s v="NO"/>
    <n v="25"/>
    <n v="25"/>
    <n v="5"/>
    <n v="5"/>
    <n v="0"/>
    <n v="0"/>
    <n v="30"/>
    <n v="0.9"/>
    <x v="1"/>
    <x v="1"/>
    <x v="1"/>
    <x v="1"/>
  </r>
  <r>
    <n v="71268330"/>
    <x v="36"/>
    <x v="3"/>
    <s v="andres.ruiz@bancoagrario.gov.co"/>
    <s v="VP BANCA AGROPECUARIA"/>
    <x v="7"/>
    <x v="14"/>
    <x v="22"/>
    <n v="9.0909090909090899"/>
    <n v="10"/>
    <s v="SI"/>
    <s v="SI"/>
    <m/>
    <n v="9"/>
    <s v="NO"/>
    <s v="NO"/>
    <n v="25"/>
    <n v="25"/>
    <n v="5"/>
    <n v="5"/>
    <n v="0"/>
    <n v="0"/>
    <n v="30"/>
    <n v="0.9"/>
    <x v="1"/>
    <x v="1"/>
    <x v="1"/>
    <x v="1"/>
  </r>
  <r>
    <n v="43795709"/>
    <x v="37"/>
    <x v="3"/>
    <s v="maria.arcila@bancoagrario.gov.co"/>
    <s v="VP BANCA AGROPECUARIA"/>
    <x v="7"/>
    <x v="15"/>
    <x v="23"/>
    <n v="10"/>
    <n v="10"/>
    <s v="SI"/>
    <s v="SI"/>
    <m/>
    <n v="5"/>
    <s v="NO"/>
    <s v="SI"/>
    <n v="25"/>
    <n v="25"/>
    <n v="5"/>
    <n v="5"/>
    <n v="0"/>
    <n v="5"/>
    <n v="0"/>
    <n v="0.65"/>
    <x v="1"/>
    <x v="1"/>
    <x v="0"/>
    <x v="0"/>
  </r>
  <r>
    <n v="52021375"/>
    <x v="38"/>
    <x v="3"/>
    <s v="lida.botero@bancoagrario.gov.co"/>
    <s v="VP BANCA AGROPECUARIA"/>
    <x v="4"/>
    <x v="16"/>
    <x v="24"/>
    <n v="10"/>
    <n v="10"/>
    <s v="SI"/>
    <s v="SI"/>
    <m/>
    <n v="8.3333333333333339"/>
    <s v="NO"/>
    <s v="SI"/>
    <n v="25"/>
    <n v="25"/>
    <n v="5"/>
    <n v="5"/>
    <n v="0"/>
    <n v="5"/>
    <n v="30"/>
    <n v="0.95"/>
    <x v="1"/>
    <x v="1"/>
    <x v="1"/>
    <x v="1"/>
  </r>
  <r>
    <n v="45543276"/>
    <x v="39"/>
    <x v="3"/>
    <s v="ivonne.luna@bancoagrario.gov.co"/>
    <s v="VP BANCA AGROPECUARIA"/>
    <x v="8"/>
    <x v="17"/>
    <x v="25"/>
    <n v="10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93118588"/>
    <x v="40"/>
    <x v="3"/>
    <s v="juan.alcala@bancoagrario.gov.co"/>
    <s v="VP BANCA AGROPECUARIA"/>
    <x v="1"/>
    <x v="18"/>
    <x v="26"/>
    <n v="10"/>
    <n v="10"/>
    <s v="SI"/>
    <s v="SI"/>
    <m/>
    <n v="8.6"/>
    <s v="SI"/>
    <s v="NO"/>
    <n v="25"/>
    <n v="25"/>
    <n v="5"/>
    <n v="5"/>
    <n v="5"/>
    <n v="0"/>
    <n v="30"/>
    <n v="0.95"/>
    <x v="1"/>
    <x v="1"/>
    <x v="1"/>
    <x v="1"/>
  </r>
  <r>
    <n v="33677320"/>
    <x v="41"/>
    <x v="3"/>
    <s v="dayan.mora@bancoagrario.gov.co"/>
    <s v="VP BANCA AGROPECUARIA"/>
    <x v="1"/>
    <x v="19"/>
    <x v="27"/>
    <n v="10"/>
    <n v="10"/>
    <s v="SI"/>
    <s v="SI"/>
    <m/>
    <n v="4"/>
    <s v="SI"/>
    <s v="SI"/>
    <n v="25"/>
    <n v="25"/>
    <n v="5"/>
    <n v="5"/>
    <n v="5"/>
    <n v="5"/>
    <n v="0"/>
    <n v="0.7"/>
    <x v="1"/>
    <x v="1"/>
    <x v="0"/>
    <x v="1"/>
  </r>
  <r>
    <n v="59831104"/>
    <x v="42"/>
    <x v="3"/>
    <s v="claudia.eraso@bancoagrario.gov.co"/>
    <s v="VP BANCA AGROPECUARIA"/>
    <x v="5"/>
    <x v="20"/>
    <x v="28"/>
    <n v="10"/>
    <n v="9"/>
    <s v="SI"/>
    <s v="SI"/>
    <m/>
    <n v="6"/>
    <s v="SI"/>
    <s v="NO"/>
    <n v="25"/>
    <n v="25"/>
    <n v="5"/>
    <n v="5"/>
    <n v="5"/>
    <n v="0"/>
    <n v="0"/>
    <n v="0.65"/>
    <x v="1"/>
    <x v="1"/>
    <x v="0"/>
    <x v="0"/>
  </r>
  <r>
    <n v="70901886"/>
    <x v="43"/>
    <x v="3"/>
    <s v="carlos.zuluaga@bancoagrario.gov.co"/>
    <s v="VP BANCA AGROPECUARIA"/>
    <x v="7"/>
    <x v="15"/>
    <x v="23"/>
    <n v="0"/>
    <n v="0"/>
    <s v="NO"/>
    <s v="NO"/>
    <s v="No pudo asistir a desarrrollo de peronas  por incapacidad"/>
    <n v="0"/>
    <s v="NO"/>
    <s v="NO"/>
    <n v="0"/>
    <n v="0"/>
    <n v="0"/>
    <n v="0"/>
    <n v="0"/>
    <n v="0"/>
    <n v="0"/>
    <n v="0"/>
    <x v="2"/>
    <x v="0"/>
    <x v="0"/>
    <x v="0"/>
  </r>
  <r>
    <n v="39705927"/>
    <x v="44"/>
    <x v="3"/>
    <s v="martha.carrillo@bancoagrario.gov.co"/>
    <s v="VP BANCA AGROPECUARIA"/>
    <x v="3"/>
    <x v="21"/>
    <x v="3"/>
    <n v="10"/>
    <n v="10"/>
    <s v="SI"/>
    <s v="SI"/>
    <m/>
    <n v="8.120000000000001"/>
    <s v="SI"/>
    <s v="SI"/>
    <n v="25"/>
    <n v="25"/>
    <n v="5"/>
    <n v="5"/>
    <n v="5"/>
    <n v="5"/>
    <n v="30"/>
    <n v="1"/>
    <x v="1"/>
    <x v="1"/>
    <x v="1"/>
    <x v="1"/>
  </r>
  <r>
    <n v="68302100"/>
    <x v="45"/>
    <x v="3"/>
    <s v="edelmira.jaime@bancoagrario.gov.co"/>
    <s v="VP BANCA AGROPECUARIA"/>
    <x v="3"/>
    <x v="22"/>
    <x v="29"/>
    <n v="10"/>
    <n v="10"/>
    <s v="SI"/>
    <s v="SI"/>
    <m/>
    <n v="8.3809523810000002"/>
    <s v="SI"/>
    <s v="NO"/>
    <n v="25"/>
    <n v="25"/>
    <n v="5"/>
    <n v="5"/>
    <n v="5"/>
    <n v="0"/>
    <n v="30"/>
    <n v="0.95"/>
    <x v="1"/>
    <x v="1"/>
    <x v="1"/>
    <x v="1"/>
  </r>
  <r>
    <n v="36561413"/>
    <x v="46"/>
    <x v="3"/>
    <s v="anam.gutierrez@bancoagrario.gov.co"/>
    <s v="VP BANCA AGROPECUARIA"/>
    <x v="8"/>
    <x v="23"/>
    <x v="30"/>
    <n v="10"/>
    <n v="9"/>
    <s v="SI"/>
    <s v="SI"/>
    <m/>
    <n v="3.5333333333333332"/>
    <s v="NO"/>
    <s v="NO"/>
    <n v="25"/>
    <n v="25"/>
    <n v="5"/>
    <n v="5"/>
    <n v="0"/>
    <n v="0"/>
    <n v="0"/>
    <n v="0.6"/>
    <x v="1"/>
    <x v="1"/>
    <x v="0"/>
    <x v="0"/>
  </r>
  <r>
    <n v="9655677"/>
    <x v="47"/>
    <x v="3"/>
    <s v="juan.bautista@bancoagrario.gov.co"/>
    <s v="VP BANCA AGROPECUARIA"/>
    <x v="1"/>
    <x v="24"/>
    <x v="31"/>
    <n v="8.1818181818181817"/>
    <n v="8"/>
    <s v="SI"/>
    <s v="SI"/>
    <m/>
    <n v="9"/>
    <s v="NO"/>
    <s v="SI"/>
    <n v="25"/>
    <n v="25"/>
    <n v="5"/>
    <n v="5"/>
    <n v="0"/>
    <n v="5"/>
    <n v="30"/>
    <n v="0.95"/>
    <x v="1"/>
    <x v="1"/>
    <x v="1"/>
    <x v="1"/>
  </r>
  <r>
    <n v="14239595"/>
    <x v="48"/>
    <x v="3"/>
    <s v="vladimir.barrera@bancoagrario.gov.co"/>
    <s v="VP BANCA AGROPECUARIA"/>
    <x v="2"/>
    <x v="25"/>
    <x v="32"/>
    <n v="4"/>
    <n v="10"/>
    <s v="SI"/>
    <s v="SI"/>
    <m/>
    <n v="7.75"/>
    <s v="NO"/>
    <s v="NO"/>
    <n v="0"/>
    <n v="25"/>
    <n v="5"/>
    <n v="5"/>
    <n v="0"/>
    <n v="0"/>
    <n v="30"/>
    <n v="0.65"/>
    <x v="3"/>
    <x v="1"/>
    <x v="1"/>
    <x v="0"/>
  </r>
  <r>
    <n v="93389867"/>
    <x v="49"/>
    <x v="3"/>
    <s v="wilson.garzon@bancoagrario.gov.co"/>
    <s v="VP BANCA AGROPECUARIA"/>
    <x v="2"/>
    <x v="26"/>
    <x v="33"/>
    <n v="9.0909090909090899"/>
    <n v="10"/>
    <s v="SI"/>
    <s v="SI"/>
    <m/>
    <n v="6"/>
    <s v="SI"/>
    <s v="NO"/>
    <n v="25"/>
    <n v="25"/>
    <n v="5"/>
    <n v="5"/>
    <n v="5"/>
    <n v="0"/>
    <n v="0"/>
    <n v="0.65"/>
    <x v="1"/>
    <x v="1"/>
    <x v="0"/>
    <x v="0"/>
  </r>
  <r>
    <n v="52551379"/>
    <x v="50"/>
    <x v="3"/>
    <s v="sandra.duarte@bancoagrario.gov.co"/>
    <s v="VP BANCA AGROPECUARIA"/>
    <x v="3"/>
    <x v="27"/>
    <x v="3"/>
    <n v="10"/>
    <n v="7"/>
    <s v="SI"/>
    <s v="SI"/>
    <m/>
    <n v="9"/>
    <s v="NO"/>
    <s v="NO"/>
    <n v="25"/>
    <n v="25"/>
    <n v="5"/>
    <n v="5"/>
    <n v="0"/>
    <n v="0"/>
    <n v="30"/>
    <n v="0.9"/>
    <x v="1"/>
    <x v="1"/>
    <x v="1"/>
    <x v="1"/>
  </r>
  <r>
    <n v="25278864"/>
    <x v="51"/>
    <x v="3"/>
    <s v="paola.lara@bancoagrario.gov.co"/>
    <s v="VP BANCA AGROPECUARIA"/>
    <x v="5"/>
    <x v="28"/>
    <x v="11"/>
    <n v="0"/>
    <n v="10"/>
    <s v="SI"/>
    <s v="SI"/>
    <m/>
    <n v="8.6"/>
    <s v="NO"/>
    <s v="SI"/>
    <n v="0"/>
    <n v="25"/>
    <n v="5"/>
    <n v="5"/>
    <n v="0"/>
    <n v="5"/>
    <n v="30"/>
    <n v="0.7"/>
    <x v="0"/>
    <x v="1"/>
    <x v="1"/>
    <x v="1"/>
  </r>
  <r>
    <n v="53930180"/>
    <x v="52"/>
    <x v="3"/>
    <s v="martha.melo@bancoagrario.gov.co"/>
    <s v="VP BANCA AGROPECUARIA"/>
    <x v="3"/>
    <x v="29"/>
    <x v="34"/>
    <n v="10"/>
    <n v="10"/>
    <s v="SI"/>
    <s v="SI"/>
    <m/>
    <n v="8.8000000000000007"/>
    <s v="NO"/>
    <s v="SI"/>
    <n v="25"/>
    <n v="25"/>
    <n v="5"/>
    <n v="5"/>
    <n v="0"/>
    <n v="5"/>
    <n v="30"/>
    <n v="0.95"/>
    <x v="1"/>
    <x v="1"/>
    <x v="1"/>
    <x v="1"/>
  </r>
  <r>
    <n v="14236224"/>
    <x v="53"/>
    <x v="3"/>
    <s v="anibal.rojas@bancoagrario.gov.co"/>
    <s v="VP BANCA AGROPECUARIA"/>
    <x v="3"/>
    <x v="30"/>
    <x v="35"/>
    <n v="0"/>
    <n v="0"/>
    <s v="NO"/>
    <s v="NO"/>
    <s v="No pudo asistir a desarrollo de personas por calamidad doméstica"/>
    <n v="10"/>
    <s v="NO"/>
    <s v="NO"/>
    <n v="0"/>
    <n v="0"/>
    <n v="0"/>
    <n v="0"/>
    <n v="0"/>
    <n v="0"/>
    <n v="30"/>
    <n v="0.3"/>
    <x v="2"/>
    <x v="0"/>
    <x v="1"/>
    <x v="0"/>
  </r>
  <r>
    <n v="38553964"/>
    <x v="54"/>
    <x v="3"/>
    <s v="paula.chamorro@bancoagrario.gov.co"/>
    <s v="VP BANCA AGROPECUARIA"/>
    <x v="5"/>
    <x v="31"/>
    <x v="36"/>
    <n v="8.1818181818181817"/>
    <n v="10"/>
    <s v="SI"/>
    <s v="SI"/>
    <m/>
    <n v="6"/>
    <s v="NO"/>
    <s v="NO"/>
    <n v="25"/>
    <n v="25"/>
    <n v="5"/>
    <n v="5"/>
    <n v="0"/>
    <n v="0"/>
    <n v="0"/>
    <n v="0.6"/>
    <x v="1"/>
    <x v="1"/>
    <x v="0"/>
    <x v="0"/>
  </r>
  <r>
    <n v="37007125"/>
    <x v="55"/>
    <x v="3"/>
    <s v="clara.yama@bancoagrario.gov.co"/>
    <s v="VP BANCA AGROPECUARIA"/>
    <x v="5"/>
    <x v="32"/>
    <x v="37"/>
    <n v="10"/>
    <n v="10"/>
    <s v="SI"/>
    <s v="SI"/>
    <m/>
    <n v="9.1999999999999993"/>
    <s v="SI"/>
    <s v="SI"/>
    <n v="25"/>
    <n v="25"/>
    <n v="5"/>
    <n v="5"/>
    <n v="5"/>
    <n v="5"/>
    <n v="30"/>
    <n v="1"/>
    <x v="1"/>
    <x v="1"/>
    <x v="1"/>
    <x v="1"/>
  </r>
  <r>
    <n v="91177200"/>
    <x v="56"/>
    <x v="3"/>
    <s v="mauricio.pinilla@bancoagrario.gov.co"/>
    <s v="VP BANCA AGROPECUARIA"/>
    <x v="6"/>
    <x v="33"/>
    <x v="38"/>
    <n v="9.0909090909090899"/>
    <n v="0"/>
    <s v="SI"/>
    <s v="NO"/>
    <s v="No pudo asistir a desarrollo de peronas por incapacidad"/>
    <n v="0"/>
    <s v="NO"/>
    <s v="SI"/>
    <n v="25"/>
    <n v="0"/>
    <n v="5"/>
    <n v="0"/>
    <n v="0"/>
    <n v="5"/>
    <n v="0"/>
    <n v="0.35"/>
    <x v="1"/>
    <x v="0"/>
    <x v="0"/>
    <x v="0"/>
  </r>
  <r>
    <n v="91219234"/>
    <x v="57"/>
    <x v="3"/>
    <s v="gilberto.caceres@bancoagrario.gov.co"/>
    <s v="VP BANCA AGROPECUARIA"/>
    <x v="6"/>
    <x v="34"/>
    <x v="39"/>
    <n v="9.0909090909090899"/>
    <n v="8"/>
    <s v="SI"/>
    <s v="SI"/>
    <m/>
    <n v="4"/>
    <s v="NO"/>
    <s v="SI"/>
    <n v="25"/>
    <n v="25"/>
    <n v="5"/>
    <n v="5"/>
    <n v="0"/>
    <n v="5"/>
    <n v="0"/>
    <n v="0.65"/>
    <x v="1"/>
    <x v="1"/>
    <x v="0"/>
    <x v="0"/>
  </r>
  <r>
    <n v="40079947"/>
    <x v="58"/>
    <x v="3"/>
    <s v="luz.vera@bancoagrario.gov.co"/>
    <s v="VP BANCA AGROPECUARIA"/>
    <x v="3"/>
    <x v="35"/>
    <x v="40"/>
    <n v="10"/>
    <n v="0"/>
    <s v="SI"/>
    <s v="NO"/>
    <s v="No pudo asistir a desarrollo de personas por evento con el presidente"/>
    <n v="8.1999999999999993"/>
    <s v="SI"/>
    <s v="NO"/>
    <n v="25"/>
    <n v="0"/>
    <n v="5"/>
    <n v="0"/>
    <n v="5"/>
    <n v="0"/>
    <n v="30"/>
    <n v="0.65"/>
    <x v="1"/>
    <x v="0"/>
    <x v="1"/>
    <x v="0"/>
  </r>
  <r>
    <n v="79914209"/>
    <x v="59"/>
    <x v="3"/>
    <s v="carlosa.quintero@bancoagrario.gov.co"/>
    <s v="VP BANCA AGROPECUARIA"/>
    <x v="4"/>
    <x v="36"/>
    <x v="41"/>
    <n v="10"/>
    <n v="10"/>
    <s v="SI"/>
    <s v="SI"/>
    <m/>
    <n v="8.6666666666666661"/>
    <s v="NO"/>
    <s v="NO"/>
    <n v="25"/>
    <n v="25"/>
    <n v="5"/>
    <n v="5"/>
    <n v="0"/>
    <n v="0"/>
    <n v="30"/>
    <n v="0.9"/>
    <x v="1"/>
    <x v="1"/>
    <x v="1"/>
    <x v="1"/>
  </r>
  <r>
    <n v="1102816090"/>
    <x v="60"/>
    <x v="3"/>
    <s v="lizzeth.romero@bancoagrario.gov.co"/>
    <s v="VP BANCA AGROPECUARIA"/>
    <x v="8"/>
    <x v="37"/>
    <x v="42"/>
    <n v="0"/>
    <n v="0"/>
    <s v="NO"/>
    <s v="NO"/>
    <s v="INGRESÓ 4/04/2023"/>
    <n v="0"/>
    <s v="NO"/>
    <s v="SI"/>
    <n v="0"/>
    <n v="0"/>
    <n v="0"/>
    <n v="0"/>
    <n v="0"/>
    <n v="5"/>
    <n v="0"/>
    <n v="0.05"/>
    <x v="2"/>
    <x v="0"/>
    <x v="0"/>
    <x v="0"/>
  </r>
  <r>
    <n v="26452674"/>
    <x v="61"/>
    <x v="3"/>
    <s v="edith.rojas@bancoagrario.gov.co"/>
    <s v="VP BANCA AGROPECUARIA"/>
    <x v="2"/>
    <x v="38"/>
    <x v="43"/>
    <n v="8.1818181818181817"/>
    <n v="10"/>
    <s v="SI"/>
    <s v="SI"/>
    <m/>
    <n v="5"/>
    <s v="SI"/>
    <s v="NO"/>
    <n v="25"/>
    <n v="25"/>
    <n v="5"/>
    <n v="5"/>
    <n v="5"/>
    <n v="0"/>
    <n v="0"/>
    <n v="0.65"/>
    <x v="1"/>
    <x v="1"/>
    <x v="0"/>
    <x v="0"/>
  </r>
  <r>
    <n v="16229824"/>
    <x v="62"/>
    <x v="3"/>
    <s v="calberto.suarez@bancoagrario.gov.co"/>
    <s v="VP BANCA AGROPECUARIA"/>
    <x v="4"/>
    <x v="39"/>
    <x v="44"/>
    <n v="9.0909090909090899"/>
    <n v="9"/>
    <s v="SI"/>
    <s v="SI"/>
    <m/>
    <n v="9.1999999999999993"/>
    <s v="NO"/>
    <s v="SI"/>
    <n v="25"/>
    <n v="25"/>
    <n v="5"/>
    <n v="5"/>
    <n v="0"/>
    <n v="5"/>
    <n v="30"/>
    <n v="0.95"/>
    <x v="1"/>
    <x v="1"/>
    <x v="1"/>
    <x v="1"/>
  </r>
  <r>
    <n v="43514333"/>
    <x v="63"/>
    <x v="3"/>
    <s v="sandra.cano@bancoagrario.gov.co"/>
    <s v="VP BANCA AGROPECUARIA"/>
    <x v="7"/>
    <x v="40"/>
    <x v="45"/>
    <n v="8.1818181818181817"/>
    <n v="9"/>
    <s v="SI"/>
    <s v="SI"/>
    <m/>
    <n v="7.92"/>
    <s v="NO"/>
    <s v="SI"/>
    <n v="25"/>
    <n v="25"/>
    <n v="5"/>
    <n v="5"/>
    <n v="0"/>
    <n v="5"/>
    <n v="30"/>
    <n v="0.95"/>
    <x v="1"/>
    <x v="1"/>
    <x v="1"/>
    <x v="1"/>
  </r>
  <r>
    <n v="42653124"/>
    <x v="64"/>
    <x v="3"/>
    <s v="mildreth.garces@bancoagrario.gov.co"/>
    <s v="VP BANCA AGROPECUARIA"/>
    <x v="7"/>
    <x v="41"/>
    <x v="46"/>
    <n v="10"/>
    <n v="10"/>
    <s v="SI"/>
    <s v="SI"/>
    <m/>
    <n v="9"/>
    <s v="NO"/>
    <s v="NO"/>
    <n v="25"/>
    <n v="25"/>
    <n v="5"/>
    <n v="5"/>
    <n v="0"/>
    <n v="0"/>
    <n v="30"/>
    <n v="0.9"/>
    <x v="1"/>
    <x v="1"/>
    <x v="1"/>
    <x v="1"/>
  </r>
  <r>
    <n v="40431940"/>
    <x v="65"/>
    <x v="3"/>
    <s v="sonia.celis@bancoagrario.gov.co"/>
    <s v="VP BANCA AGROPECUARIA"/>
    <x v="3"/>
    <x v="42"/>
    <x v="47"/>
    <n v="10"/>
    <n v="0"/>
    <s v="SI"/>
    <s v="NO"/>
    <s v="No pudo asistir a desarrollo de personas por evento con el presidente"/>
    <n v="0"/>
    <s v="NO"/>
    <s v="NO"/>
    <n v="25"/>
    <n v="0"/>
    <n v="5"/>
    <n v="0"/>
    <n v="0"/>
    <n v="0"/>
    <n v="0"/>
    <n v="0.3"/>
    <x v="1"/>
    <x v="0"/>
    <x v="0"/>
    <x v="0"/>
  </r>
  <r>
    <n v="55070785"/>
    <x v="66"/>
    <x v="3"/>
    <s v="natalia.leon@bancoagrario.gov.co"/>
    <s v="VP BANCA AGROPECUARIA"/>
    <x v="4"/>
    <x v="43"/>
    <x v="48"/>
    <n v="10"/>
    <n v="9"/>
    <s v="SI"/>
    <s v="SI"/>
    <m/>
    <n v="9"/>
    <s v="NO"/>
    <s v="NO"/>
    <n v="25"/>
    <n v="25"/>
    <n v="5"/>
    <n v="5"/>
    <n v="0"/>
    <n v="0"/>
    <n v="30"/>
    <n v="0.9"/>
    <x v="1"/>
    <x v="1"/>
    <x v="1"/>
    <x v="1"/>
  </r>
  <r>
    <n v="74326451"/>
    <x v="67"/>
    <x v="3"/>
    <s v="wilson.cardenas@bancoagrario.gov.co"/>
    <s v="VP BANCA AGROPECUARIA"/>
    <x v="1"/>
    <x v="44"/>
    <x v="49"/>
    <n v="8.1818181818181817"/>
    <n v="10"/>
    <s v="SI"/>
    <s v="SI"/>
    <m/>
    <n v="8.52"/>
    <s v="SI"/>
    <s v="SI"/>
    <n v="25"/>
    <n v="25"/>
    <n v="5"/>
    <n v="5"/>
    <n v="5"/>
    <n v="5"/>
    <n v="30"/>
    <n v="1"/>
    <x v="1"/>
    <x v="1"/>
    <x v="1"/>
    <x v="1"/>
  </r>
  <r>
    <n v="37721389"/>
    <x v="68"/>
    <x v="3"/>
    <s v="ross.cacua@bancoagrario.gov.co"/>
    <s v="VP BANCA AGROPECUARIA"/>
    <x v="6"/>
    <x v="45"/>
    <x v="50"/>
    <n v="10"/>
    <n v="7"/>
    <s v="SI"/>
    <s v="SI"/>
    <m/>
    <n v="7.2285714286000005"/>
    <s v="NO"/>
    <s v="NO"/>
    <n v="25"/>
    <n v="25"/>
    <n v="5"/>
    <n v="5"/>
    <n v="0"/>
    <n v="0"/>
    <n v="30"/>
    <n v="0.9"/>
    <x v="1"/>
    <x v="1"/>
    <x v="1"/>
    <x v="1"/>
  </r>
  <r>
    <n v="65744687"/>
    <x v="69"/>
    <x v="3"/>
    <s v="patricia.caballero@bancoagrario.gov.co"/>
    <s v="VP BANCA AGROPECUARIA"/>
    <x v="2"/>
    <x v="46"/>
    <x v="33"/>
    <n v="9.0909090909090899"/>
    <n v="8"/>
    <s v="SI"/>
    <s v="SI"/>
    <m/>
    <n v="5"/>
    <s v="NO"/>
    <s v="SI"/>
    <n v="25"/>
    <n v="25"/>
    <n v="5"/>
    <n v="5"/>
    <n v="0"/>
    <n v="5"/>
    <n v="0"/>
    <n v="0.65"/>
    <x v="1"/>
    <x v="1"/>
    <x v="0"/>
    <x v="0"/>
  </r>
  <r>
    <n v="43432282"/>
    <x v="70"/>
    <x v="3"/>
    <s v="claudia.taborda@bancoagrario.gov.co"/>
    <s v="VP BANCA AGROPECUARIA"/>
    <x v="7"/>
    <x v="47"/>
    <x v="51"/>
    <n v="8.1818181818181817"/>
    <n v="8"/>
    <s v="SI"/>
    <s v="SI"/>
    <m/>
    <n v="8.5238095236666656"/>
    <s v="SI"/>
    <s v="NO"/>
    <n v="25"/>
    <n v="25"/>
    <n v="5"/>
    <n v="5"/>
    <n v="5"/>
    <n v="0"/>
    <n v="30"/>
    <n v="0.95"/>
    <x v="1"/>
    <x v="1"/>
    <x v="1"/>
    <x v="1"/>
  </r>
  <r>
    <n v="70193920"/>
    <x v="71"/>
    <x v="3"/>
    <s v="carlos.arango@bancoagrario.gov.co"/>
    <s v="VP BANCA AGROPECUARIA"/>
    <x v="7"/>
    <x v="48"/>
    <x v="52"/>
    <n v="9.0909090909090899"/>
    <n v="10"/>
    <s v="SI"/>
    <s v="SI"/>
    <m/>
    <n v="7.0200000000000005"/>
    <s v="SI"/>
    <s v="NO"/>
    <n v="25"/>
    <n v="25"/>
    <n v="5"/>
    <n v="5"/>
    <n v="5"/>
    <n v="0"/>
    <n v="30"/>
    <n v="0.95"/>
    <x v="1"/>
    <x v="1"/>
    <x v="1"/>
    <x v="1"/>
  </r>
  <r>
    <n v="52411414"/>
    <x v="72"/>
    <x v="3"/>
    <s v="diana.arino@bancoagrario.gov.co"/>
    <s v="VP BANCA AGROPECUARIA"/>
    <x v="8"/>
    <x v="49"/>
    <x v="53"/>
    <n v="0"/>
    <n v="0"/>
    <s v="NO"/>
    <s v="NO"/>
    <s v="INGRESÓ 1/06/2023"/>
    <n v="0"/>
    <s v="NO"/>
    <s v="NO"/>
    <n v="0"/>
    <n v="0"/>
    <n v="0"/>
    <n v="0"/>
    <n v="0"/>
    <n v="0"/>
    <n v="0"/>
    <n v="0"/>
    <x v="2"/>
    <x v="0"/>
    <x v="0"/>
    <x v="0"/>
  </r>
  <r>
    <n v="63525374"/>
    <x v="73"/>
    <x v="3"/>
    <s v="marianella.brito@bancoagrario.gov.co"/>
    <s v="VP BANCA AGROPECUARIA"/>
    <x v="8"/>
    <x v="50"/>
    <x v="54"/>
    <n v="10"/>
    <n v="10"/>
    <s v="SI"/>
    <s v="SI"/>
    <m/>
    <n v="6.94"/>
    <s v="SI"/>
    <s v="SI"/>
    <n v="25"/>
    <n v="25"/>
    <n v="5"/>
    <n v="5"/>
    <n v="5"/>
    <n v="5"/>
    <n v="0"/>
    <n v="0.7"/>
    <x v="1"/>
    <x v="1"/>
    <x v="0"/>
    <x v="1"/>
  </r>
  <r>
    <n v="24079676"/>
    <x v="74"/>
    <x v="3"/>
    <s v="gladis.misse@bancoagrario.gov.co"/>
    <s v="VP BANCA AGROPECUARIA"/>
    <x v="1"/>
    <x v="51"/>
    <x v="55"/>
    <n v="10"/>
    <n v="10"/>
    <s v="SI"/>
    <s v="SI"/>
    <m/>
    <n v="7.82"/>
    <s v="SI"/>
    <s v="SI"/>
    <n v="25"/>
    <n v="25"/>
    <n v="5"/>
    <n v="5"/>
    <n v="5"/>
    <n v="5"/>
    <n v="30"/>
    <n v="1"/>
    <x v="1"/>
    <x v="1"/>
    <x v="1"/>
    <x v="1"/>
  </r>
  <r>
    <n v="7160590"/>
    <x v="75"/>
    <x v="3"/>
    <s v="mauricio.palacios@bancoagrario.gov.co"/>
    <s v="VP BANCA AGROPECUARIA"/>
    <x v="1"/>
    <x v="52"/>
    <x v="56"/>
    <n v="0"/>
    <n v="9"/>
    <s v="NO"/>
    <s v="SI"/>
    <m/>
    <n v="0"/>
    <s v="NO"/>
    <s v="NO"/>
    <n v="0"/>
    <n v="25"/>
    <n v="0"/>
    <n v="5"/>
    <n v="0"/>
    <n v="0"/>
    <n v="0"/>
    <n v="0.3"/>
    <x v="2"/>
    <x v="1"/>
    <x v="0"/>
    <x v="0"/>
  </r>
  <r>
    <n v="7709525"/>
    <x v="76"/>
    <x v="3"/>
    <s v="hector.perdomo@bancoagrario.gov.co"/>
    <s v="VP BANCA AGROPECUARIA"/>
    <x v="2"/>
    <x v="53"/>
    <x v="57"/>
    <n v="8.1818181818181817"/>
    <n v="10"/>
    <s v="SI"/>
    <s v="SI"/>
    <m/>
    <n v="5"/>
    <s v="SI"/>
    <s v="NO"/>
    <n v="25"/>
    <n v="25"/>
    <n v="5"/>
    <n v="5"/>
    <n v="5"/>
    <n v="0"/>
    <n v="0"/>
    <n v="0.65"/>
    <x v="1"/>
    <x v="1"/>
    <x v="0"/>
    <x v="0"/>
  </r>
  <r>
    <n v="83232509"/>
    <x v="77"/>
    <x v="3"/>
    <s v="gerardo.castro@bancoagrario.gov.co"/>
    <s v="VP BANCA AGROPECUARIA"/>
    <x v="2"/>
    <x v="54"/>
    <x v="58"/>
    <n v="8.1818181818181817"/>
    <n v="10"/>
    <s v="SI"/>
    <s v="SI"/>
    <m/>
    <n v="0"/>
    <s v="NO"/>
    <s v="SI"/>
    <n v="25"/>
    <n v="25"/>
    <n v="5"/>
    <n v="5"/>
    <n v="0"/>
    <n v="5"/>
    <n v="0"/>
    <n v="0.65"/>
    <x v="1"/>
    <x v="1"/>
    <x v="0"/>
    <x v="0"/>
  </r>
  <r>
    <n v="3556732"/>
    <x v="78"/>
    <x v="4"/>
    <s v="jorge.correa@bancoagrario.gov.co"/>
    <s v="VP BANCA AGROPECUARIA"/>
    <x v="8"/>
    <x v="23"/>
    <x v="59"/>
    <n v="8"/>
    <n v="9.1666666666666679"/>
    <s v="SI"/>
    <s v="SI"/>
    <m/>
    <n v="7"/>
    <s v="SI"/>
    <s v="SI"/>
    <n v="25"/>
    <n v="25"/>
    <n v="5"/>
    <n v="5"/>
    <n v="5"/>
    <n v="5"/>
    <n v="30"/>
    <n v="1"/>
    <x v="1"/>
    <x v="1"/>
    <x v="1"/>
    <x v="1"/>
  </r>
  <r>
    <n v="15458677"/>
    <x v="79"/>
    <x v="5"/>
    <s v="pedro.zapata@bancoagrario.gov.co"/>
    <s v="VP BANCA AGROPECUARIA"/>
    <x v="7"/>
    <x v="14"/>
    <x v="60"/>
    <n v="0"/>
    <n v="0"/>
    <s v="NO"/>
    <s v="NO"/>
    <s v="no pudo ingresar a de sarrollo de personas por graduación"/>
    <n v="0"/>
    <s v="NO"/>
    <s v="NO"/>
    <n v="0"/>
    <n v="0"/>
    <n v="0"/>
    <n v="0"/>
    <n v="0"/>
    <n v="0"/>
    <n v="0"/>
    <n v="0"/>
    <x v="2"/>
    <x v="0"/>
    <x v="0"/>
    <x v="0"/>
  </r>
  <r>
    <n v="78301663"/>
    <x v="80"/>
    <x v="6"/>
    <s v="hernan.vergara@bancoagrario.gov.co"/>
    <s v="VP BANCA AGROPECUARIA"/>
    <x v="7"/>
    <x v="40"/>
    <x v="45"/>
    <n v="8"/>
    <n v="8.3333333333333339"/>
    <s v="SI"/>
    <s v="SI"/>
    <m/>
    <n v="9.25"/>
    <s v="SI"/>
    <s v="NO"/>
    <n v="25"/>
    <n v="25"/>
    <n v="5"/>
    <n v="5"/>
    <n v="5"/>
    <n v="0"/>
    <n v="30"/>
    <n v="0.95"/>
    <x v="1"/>
    <x v="1"/>
    <x v="1"/>
    <x v="1"/>
  </r>
  <r>
    <n v="15274720"/>
    <x v="81"/>
    <x v="6"/>
    <s v="juan.zapata@bancoagrario.gov.co"/>
    <s v="VP BANCA AGROPECUARIA"/>
    <x v="7"/>
    <x v="47"/>
    <x v="51"/>
    <n v="7"/>
    <n v="5.8333333333333339"/>
    <s v="SI"/>
    <s v="SI"/>
    <m/>
    <n v="7"/>
    <s v="NO"/>
    <s v="NO"/>
    <n v="25"/>
    <n v="0"/>
    <n v="5"/>
    <n v="5"/>
    <n v="0"/>
    <n v="0"/>
    <n v="30"/>
    <n v="0.65"/>
    <x v="1"/>
    <x v="2"/>
    <x v="1"/>
    <x v="0"/>
  </r>
  <r>
    <n v="32111271"/>
    <x v="82"/>
    <x v="7"/>
    <s v="eliana.florez@bancoagrario.gov.co"/>
    <s v="VP BANCA AGROPECUARIA"/>
    <x v="7"/>
    <x v="8"/>
    <x v="61"/>
    <n v="8"/>
    <n v="8.333333333333333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98654345"/>
    <x v="83"/>
    <x v="7"/>
    <s v="jaifer.torres@bancoagrario.gov.co"/>
    <s v="VP BANCA AGROPECUARIA"/>
    <x v="7"/>
    <x v="40"/>
    <x v="62"/>
    <n v="7"/>
    <n v="6.666666666666667"/>
    <s v="SI"/>
    <s v="SI"/>
    <m/>
    <n v="7.5"/>
    <s v="SI"/>
    <s v="NO"/>
    <n v="25"/>
    <n v="0"/>
    <n v="5"/>
    <n v="5"/>
    <n v="5"/>
    <n v="0"/>
    <n v="30"/>
    <n v="0.7"/>
    <x v="1"/>
    <x v="2"/>
    <x v="1"/>
    <x v="1"/>
  </r>
  <r>
    <n v="1037972603"/>
    <x v="84"/>
    <x v="7"/>
    <s v="kelis.naranjo@bancoagrario.gov.co"/>
    <s v="VP BANCA AGROPECUARIA"/>
    <x v="7"/>
    <x v="15"/>
    <x v="63"/>
    <n v="9"/>
    <n v="5.8333333333333339"/>
    <s v="SI"/>
    <s v="SI"/>
    <m/>
    <n v="9.1666666666666661"/>
    <s v="SI"/>
    <s v="NO"/>
    <n v="25"/>
    <n v="0"/>
    <n v="5"/>
    <n v="5"/>
    <n v="5"/>
    <n v="0"/>
    <n v="30"/>
    <n v="0.7"/>
    <x v="1"/>
    <x v="2"/>
    <x v="1"/>
    <x v="1"/>
  </r>
  <r>
    <n v="1038408502"/>
    <x v="85"/>
    <x v="7"/>
    <s v="jairo.castrillon@bancoagrario.gov.co"/>
    <s v="VP BANCA AGROPECUARIA"/>
    <x v="7"/>
    <x v="15"/>
    <x v="64"/>
    <n v="7"/>
    <n v="6.666666666666667"/>
    <s v="SI"/>
    <s v="SI"/>
    <m/>
    <n v="0"/>
    <s v="SI"/>
    <s v="SI"/>
    <n v="25"/>
    <n v="0"/>
    <n v="5"/>
    <n v="5"/>
    <n v="5"/>
    <n v="5"/>
    <n v="0"/>
    <n v="0.45"/>
    <x v="1"/>
    <x v="2"/>
    <x v="0"/>
    <x v="0"/>
  </r>
  <r>
    <n v="1038335759"/>
    <x v="86"/>
    <x v="4"/>
    <s v="gloria.arias@bancoagrario.gov.co"/>
    <s v="VP BANCA AGROPECUARIA"/>
    <x v="7"/>
    <x v="47"/>
    <x v="65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1038416071"/>
    <x v="87"/>
    <x v="4"/>
    <s v="alejandra.lopez@bancoagrario.gov.co"/>
    <s v="VP BANCA AGROPECUARIA"/>
    <x v="7"/>
    <x v="15"/>
    <x v="66"/>
    <n v="0"/>
    <n v="9.1666666666666679"/>
    <s v="NO"/>
    <s v="SI"/>
    <m/>
    <n v="7.5"/>
    <s v="NO"/>
    <s v="NO"/>
    <n v="0"/>
    <n v="25"/>
    <n v="0"/>
    <n v="5"/>
    <n v="0"/>
    <n v="0"/>
    <n v="30"/>
    <n v="0.6"/>
    <x v="2"/>
    <x v="1"/>
    <x v="1"/>
    <x v="0"/>
  </r>
  <r>
    <n v="1042092063"/>
    <x v="88"/>
    <x v="7"/>
    <s v="yuliana.gomez@bancoagrario.gov.co"/>
    <s v="VP BANCA AGROPECUARIA"/>
    <x v="7"/>
    <x v="7"/>
    <x v="67"/>
    <n v="0"/>
    <n v="10"/>
    <s v="SI"/>
    <s v="SI"/>
    <m/>
    <n v="7"/>
    <s v="NO"/>
    <s v="NO"/>
    <n v="0"/>
    <n v="25"/>
    <n v="5"/>
    <n v="5"/>
    <n v="0"/>
    <n v="0"/>
    <n v="30"/>
    <n v="0.65"/>
    <x v="0"/>
    <x v="1"/>
    <x v="1"/>
    <x v="0"/>
  </r>
  <r>
    <n v="1042090977"/>
    <x v="89"/>
    <x v="7"/>
    <s v="maria.jaramillo@bancoagrario.gov.co"/>
    <s v="VP BANCA AGROPECUARIA"/>
    <x v="7"/>
    <x v="7"/>
    <x v="68"/>
    <n v="10"/>
    <n v="7.5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37368718"/>
    <x v="90"/>
    <x v="4"/>
    <s v="liliana.carmona@bancoagrario.gov.co"/>
    <s v="VP BANCA AGROPECUARIA"/>
    <x v="7"/>
    <x v="7"/>
    <x v="69"/>
    <n v="10"/>
    <n v="8.3333333333333339"/>
    <s v="SI"/>
    <s v="SI"/>
    <m/>
    <n v="8.8000000000000007"/>
    <s v="SI"/>
    <s v="NO"/>
    <n v="25"/>
    <n v="25"/>
    <n v="5"/>
    <n v="5"/>
    <n v="5"/>
    <n v="0"/>
    <n v="30"/>
    <n v="0.95"/>
    <x v="1"/>
    <x v="1"/>
    <x v="1"/>
    <x v="1"/>
  </r>
  <r>
    <n v="43859008"/>
    <x v="91"/>
    <x v="4"/>
    <s v="nancy.agudelo@bancoagrario.gov.co"/>
    <s v="VP BANCA AGROPECUARIA"/>
    <x v="7"/>
    <x v="7"/>
    <x v="70"/>
    <n v="8"/>
    <n v="6.666666666666667"/>
    <s v="SI"/>
    <s v="SI"/>
    <m/>
    <n v="7.75"/>
    <s v="SI"/>
    <s v="NO"/>
    <n v="25"/>
    <n v="0"/>
    <n v="5"/>
    <n v="5"/>
    <n v="5"/>
    <n v="0"/>
    <n v="30"/>
    <n v="0.7"/>
    <x v="1"/>
    <x v="2"/>
    <x v="1"/>
    <x v="1"/>
  </r>
  <r>
    <n v="1066731033"/>
    <x v="92"/>
    <x v="7"/>
    <s v="mayra.pacheco@bancoagrario.gov.co"/>
    <s v="VP BANCA AGROPECUARIA"/>
    <x v="7"/>
    <x v="40"/>
    <x v="71"/>
    <n v="8"/>
    <n v="9.166666666666667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068657300"/>
    <x v="93"/>
    <x v="7"/>
    <s v="orlando.usta@bancoagrario.gov.co"/>
    <s v="VP BANCA AGROPECUARIA"/>
    <x v="7"/>
    <x v="41"/>
    <x v="72"/>
    <n v="7"/>
    <n v="10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34989189"/>
    <x v="94"/>
    <x v="7"/>
    <s v="lilia.cantillo@bancoagrario.gov.co"/>
    <s v="VP BANCA AGROPECUARIA"/>
    <x v="7"/>
    <x v="41"/>
    <x v="73"/>
    <n v="10"/>
    <n v="7"/>
    <s v="SI"/>
    <s v="SI"/>
    <m/>
    <n v="7.2"/>
    <s v="SI"/>
    <s v="NO"/>
    <n v="25"/>
    <n v="25"/>
    <n v="5"/>
    <n v="5"/>
    <n v="5"/>
    <n v="0"/>
    <n v="30"/>
    <n v="0.95"/>
    <x v="1"/>
    <x v="1"/>
    <x v="1"/>
    <x v="1"/>
  </r>
  <r>
    <n v="26163679"/>
    <x v="95"/>
    <x v="4"/>
    <s v="maria.chevel@bancoagrario.gov.co"/>
    <s v="VP BANCA AGROPECUARIA"/>
    <x v="7"/>
    <x v="41"/>
    <x v="74"/>
    <n v="0"/>
    <n v="9.1666666666666679"/>
    <s v="NO"/>
    <s v="SI"/>
    <m/>
    <n v="8.75"/>
    <s v="NO"/>
    <s v="NO"/>
    <n v="0"/>
    <n v="25"/>
    <n v="0"/>
    <n v="5"/>
    <n v="0"/>
    <n v="0"/>
    <n v="30"/>
    <n v="0.6"/>
    <x v="2"/>
    <x v="1"/>
    <x v="1"/>
    <x v="0"/>
  </r>
  <r>
    <n v="35897229"/>
    <x v="96"/>
    <x v="5"/>
    <s v="yonny.chaverra@bancoagrario.gov.co"/>
    <s v="VP BANCA AGROPECUARIA"/>
    <x v="7"/>
    <x v="6"/>
    <x v="75"/>
    <n v="8"/>
    <n v="7.5"/>
    <s v="SI"/>
    <s v="SI"/>
    <m/>
    <n v="7"/>
    <s v="SI"/>
    <s v="NO"/>
    <n v="25"/>
    <n v="25"/>
    <n v="5"/>
    <n v="5"/>
    <n v="5"/>
    <n v="0"/>
    <n v="30"/>
    <n v="0.95"/>
    <x v="1"/>
    <x v="1"/>
    <x v="1"/>
    <x v="1"/>
  </r>
  <r>
    <n v="39730457"/>
    <x v="97"/>
    <x v="5"/>
    <s v="roselina.alvarez@bancoagrario.gov.co"/>
    <s v="VP BANCA AGROPECUARIA"/>
    <x v="3"/>
    <x v="9"/>
    <x v="17"/>
    <n v="10"/>
    <n v="8.333333333333333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40986397"/>
    <x v="98"/>
    <x v="8"/>
    <s v="olga.matiz@bancoagrario.gov.co"/>
    <s v="VP BANCA AGROPECUARIA"/>
    <x v="3"/>
    <x v="21"/>
    <x v="76"/>
    <n v="7"/>
    <n v="10"/>
    <s v="SI"/>
    <s v="SI"/>
    <m/>
    <n v="7.8"/>
    <s v="NO"/>
    <s v="NO"/>
    <n v="25"/>
    <n v="25"/>
    <n v="5"/>
    <n v="5"/>
    <n v="0"/>
    <n v="0"/>
    <n v="30"/>
    <n v="0.9"/>
    <x v="1"/>
    <x v="1"/>
    <x v="1"/>
    <x v="1"/>
  </r>
  <r>
    <n v="79239331"/>
    <x v="99"/>
    <x v="7"/>
    <s v="rigoberto.moreno@bancoagrario.gov.co"/>
    <s v="VP BANCA AGROPECUARIA"/>
    <x v="3"/>
    <x v="29"/>
    <x v="77"/>
    <n v="10"/>
    <n v="9.1666666666666679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79335339"/>
    <x v="100"/>
    <x v="7"/>
    <s v="william.martinez@bancoagrario.gov.co"/>
    <s v="VP BANCA AGROPECUARIA"/>
    <x v="3"/>
    <x v="29"/>
    <x v="78"/>
    <n v="10"/>
    <n v="7.5"/>
    <s v="SI"/>
    <s v="SI"/>
    <m/>
    <n v="9.25"/>
    <s v="SI"/>
    <s v="NO"/>
    <n v="25"/>
    <n v="25"/>
    <n v="5"/>
    <n v="5"/>
    <n v="5"/>
    <n v="0"/>
    <n v="30"/>
    <n v="0.95"/>
    <x v="1"/>
    <x v="1"/>
    <x v="1"/>
    <x v="1"/>
  </r>
  <r>
    <n v="11223732"/>
    <x v="101"/>
    <x v="7"/>
    <s v="edwin.devia@bancoagrario.gov.co"/>
    <s v="VP BANCA AGROPECUARIA"/>
    <x v="3"/>
    <x v="29"/>
    <x v="79"/>
    <n v="10"/>
    <n v="8.333333333333333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1120571177"/>
    <x v="102"/>
    <x v="7"/>
    <s v="jhonnier.garcia@bancoagrario.gov.co"/>
    <s v="VP BANCA AGROPECUARIA"/>
    <x v="3"/>
    <x v="9"/>
    <x v="80"/>
    <n v="7"/>
    <n v="9.1666666666666679"/>
    <s v="SI"/>
    <s v="SI"/>
    <m/>
    <n v="5.75"/>
    <s v="SI"/>
    <s v="NO"/>
    <n v="25"/>
    <n v="25"/>
    <n v="5"/>
    <n v="5"/>
    <n v="5"/>
    <n v="0"/>
    <n v="0"/>
    <n v="0.65"/>
    <x v="1"/>
    <x v="1"/>
    <x v="0"/>
    <x v="0"/>
  </r>
  <r>
    <n v="20743740"/>
    <x v="103"/>
    <x v="7"/>
    <s v="rosa.moreno@bancoagrario.gov.co"/>
    <s v="VP BANCA AGROPECUARIA"/>
    <x v="3"/>
    <x v="9"/>
    <x v="81"/>
    <n v="8"/>
    <n v="8.3333333333333339"/>
    <s v="SI"/>
    <s v="SI"/>
    <m/>
    <n v="7.666666666666667"/>
    <s v="SI"/>
    <s v="SI"/>
    <n v="25"/>
    <n v="25"/>
    <n v="5"/>
    <n v="5"/>
    <n v="5"/>
    <n v="5"/>
    <n v="30"/>
    <n v="1"/>
    <x v="1"/>
    <x v="1"/>
    <x v="1"/>
    <x v="1"/>
  </r>
  <r>
    <n v="20715335"/>
    <x v="104"/>
    <x v="4"/>
    <s v="olgam.martinez@bancoagrario.gov.co"/>
    <s v="VP BANCA AGROPECUARIA"/>
    <x v="3"/>
    <x v="29"/>
    <x v="82"/>
    <n v="10"/>
    <n v="8.333333333333333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1072423157"/>
    <x v="105"/>
    <x v="4"/>
    <s v="gloria.suarez@bancoagrario.gov.co"/>
    <s v="VP BANCA AGROPECUARIA"/>
    <x v="3"/>
    <x v="2"/>
    <x v="83"/>
    <n v="7"/>
    <n v="7.5"/>
    <s v="SI"/>
    <s v="SI"/>
    <m/>
    <n v="9.1666666666666661"/>
    <s v="SI"/>
    <s v="NO"/>
    <n v="25"/>
    <n v="25"/>
    <n v="5"/>
    <n v="5"/>
    <n v="5"/>
    <n v="0"/>
    <n v="30"/>
    <n v="0.95"/>
    <x v="1"/>
    <x v="1"/>
    <x v="1"/>
    <x v="1"/>
  </r>
  <r>
    <n v="1123861898"/>
    <x v="106"/>
    <x v="5"/>
    <s v="ferney.rodriguez@bancoagrario.gov.co"/>
    <s v="VP BANCA AGROPECUARIA"/>
    <x v="3"/>
    <x v="35"/>
    <x v="84"/>
    <n v="7"/>
    <n v="5"/>
    <s v="SI"/>
    <s v="SI"/>
    <m/>
    <n v="7.666666666666667"/>
    <s v="NO"/>
    <s v="SI"/>
    <n v="25"/>
    <n v="0"/>
    <n v="5"/>
    <n v="5"/>
    <n v="0"/>
    <n v="5"/>
    <n v="30"/>
    <n v="0.7"/>
    <x v="1"/>
    <x v="2"/>
    <x v="1"/>
    <x v="1"/>
  </r>
  <r>
    <n v="1121879957"/>
    <x v="107"/>
    <x v="6"/>
    <s v="luisg.rodriguez@bancoagrario.gov.co"/>
    <s v="VP BANCA AGROPECUARIA"/>
    <x v="3"/>
    <x v="42"/>
    <x v="85"/>
    <n v="8"/>
    <n v="0"/>
    <s v="SI"/>
    <s v="NO"/>
    <m/>
    <n v="7.5"/>
    <s v="SI"/>
    <s v="NO"/>
    <n v="25"/>
    <n v="0"/>
    <n v="5"/>
    <n v="0"/>
    <n v="5"/>
    <n v="0"/>
    <n v="30"/>
    <n v="0.65"/>
    <x v="1"/>
    <x v="0"/>
    <x v="1"/>
    <x v="0"/>
  </r>
  <r>
    <n v="1120362786"/>
    <x v="108"/>
    <x v="7"/>
    <s v="heyner.martinez@bancoagrario.gov.co"/>
    <s v="VP BANCA AGROPECUARIA"/>
    <x v="3"/>
    <x v="35"/>
    <x v="86"/>
    <n v="8"/>
    <n v="10"/>
    <s v="SI"/>
    <s v="SI"/>
    <m/>
    <n v="7.833333333333333"/>
    <s v="SI"/>
    <s v="SI"/>
    <n v="25"/>
    <n v="25"/>
    <n v="5"/>
    <n v="5"/>
    <n v="5"/>
    <n v="5"/>
    <n v="30"/>
    <n v="1"/>
    <x v="1"/>
    <x v="1"/>
    <x v="1"/>
    <x v="1"/>
  </r>
  <r>
    <n v="79916916"/>
    <x v="109"/>
    <x v="7"/>
    <s v="william.suarez@bancoagrario.gov.co"/>
    <s v="VP BANCA AGROPECUARIA"/>
    <x v="3"/>
    <x v="27"/>
    <x v="87"/>
    <n v="5"/>
    <n v="8.3333333333333339"/>
    <s v="SI"/>
    <s v="SI"/>
    <m/>
    <n v="8.5"/>
    <s v="SI"/>
    <s v="SI"/>
    <n v="0"/>
    <n v="25"/>
    <n v="5"/>
    <n v="5"/>
    <n v="5"/>
    <n v="5"/>
    <n v="30"/>
    <n v="0.75"/>
    <x v="3"/>
    <x v="1"/>
    <x v="1"/>
    <x v="1"/>
  </r>
  <r>
    <n v="1032402827"/>
    <x v="110"/>
    <x v="4"/>
    <s v="milena.mancilla@bancoagrario.gov.co"/>
    <s v="VP BANCA AGROPECUARIA"/>
    <x v="3"/>
    <x v="22"/>
    <x v="88"/>
    <n v="8"/>
    <n v="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20891831"/>
    <x v="111"/>
    <x v="7"/>
    <s v="luz.bello@bancoagrario.gov.co"/>
    <s v="VP BANCA AGROPECUARIA"/>
    <x v="3"/>
    <x v="27"/>
    <x v="89"/>
    <n v="8"/>
    <n v="8"/>
    <s v="SI"/>
    <s v="SI"/>
    <m/>
    <n v="7.25"/>
    <s v="NO"/>
    <s v="SI"/>
    <n v="25"/>
    <n v="25"/>
    <n v="5"/>
    <n v="5"/>
    <n v="0"/>
    <n v="5"/>
    <n v="30"/>
    <n v="0.95"/>
    <x v="1"/>
    <x v="1"/>
    <x v="1"/>
    <x v="1"/>
  </r>
  <r>
    <n v="80129736"/>
    <x v="112"/>
    <x v="7"/>
    <s v="ronald.chaguala@bancoagrario.gov.co"/>
    <s v="VP BANCA AGROPECUARIA"/>
    <x v="3"/>
    <x v="21"/>
    <x v="90"/>
    <n v="9"/>
    <n v="7.5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52889594"/>
    <x v="113"/>
    <x v="7"/>
    <s v="dianap.camacho@bancoagrario.gov.co"/>
    <s v="VP BANCA AGROPECUARIA"/>
    <x v="3"/>
    <x v="21"/>
    <x v="91"/>
    <n v="9"/>
    <n v="6.666666666666667"/>
    <s v="SI"/>
    <s v="SI"/>
    <m/>
    <n v="8.5"/>
    <s v="SI"/>
    <s v="SI"/>
    <n v="25"/>
    <n v="0"/>
    <n v="5"/>
    <n v="5"/>
    <n v="5"/>
    <n v="5"/>
    <n v="30"/>
    <n v="0.75"/>
    <x v="1"/>
    <x v="2"/>
    <x v="1"/>
    <x v="1"/>
  </r>
  <r>
    <n v="24824370"/>
    <x v="114"/>
    <x v="7"/>
    <s v="martha.murillo@bancoagrario.gov.co"/>
    <s v="VP BANCA AGROPECUARIA"/>
    <x v="4"/>
    <x v="36"/>
    <x v="92"/>
    <n v="9"/>
    <n v="9.1666666666666679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1098604821"/>
    <x v="115"/>
    <x v="7"/>
    <s v="karol.aguilar@bancoagrario.gov.co"/>
    <s v="VP BANCA AGROPECUARIA"/>
    <x v="4"/>
    <x v="36"/>
    <x v="93"/>
    <n v="6"/>
    <n v="9.1666666666666679"/>
    <s v="SI"/>
    <s v="SI"/>
    <m/>
    <n v="7.666666666666667"/>
    <s v="SI"/>
    <s v="SI"/>
    <n v="0"/>
    <n v="25"/>
    <n v="5"/>
    <n v="5"/>
    <n v="5"/>
    <n v="5"/>
    <n v="30"/>
    <n v="0.75"/>
    <x v="3"/>
    <x v="1"/>
    <x v="1"/>
    <x v="1"/>
  </r>
  <r>
    <n v="30374531"/>
    <x v="116"/>
    <x v="7"/>
    <s v="angela.giraldo@bancoagrario.gov.co"/>
    <s v="VP BANCA AGROPECUARIA"/>
    <x v="4"/>
    <x v="16"/>
    <x v="94"/>
    <n v="10"/>
    <n v="9.1666666666666679"/>
    <s v="SI"/>
    <s v="SI"/>
    <m/>
    <n v="8.8333333333333339"/>
    <s v="SI"/>
    <s v="SI"/>
    <n v="25"/>
    <n v="25"/>
    <n v="5"/>
    <n v="5"/>
    <n v="5"/>
    <n v="5"/>
    <n v="30"/>
    <n v="1"/>
    <x v="1"/>
    <x v="1"/>
    <x v="1"/>
    <x v="1"/>
  </r>
  <r>
    <n v="1094912227"/>
    <x v="117"/>
    <x v="7"/>
    <s v="juliana.ocampo@bancoagrario.gov.co"/>
    <s v="VP BANCA AGROPECUARIA"/>
    <x v="4"/>
    <x v="43"/>
    <x v="95"/>
    <n v="10"/>
    <n v="9.1666666666666679"/>
    <s v="SI"/>
    <s v="SI"/>
    <m/>
    <n v="7.75"/>
    <s v="SI"/>
    <s v="SI"/>
    <n v="25"/>
    <n v="25"/>
    <n v="5"/>
    <n v="5"/>
    <n v="5"/>
    <n v="5"/>
    <n v="30"/>
    <n v="1"/>
    <x v="1"/>
    <x v="1"/>
    <x v="1"/>
    <x v="1"/>
  </r>
  <r>
    <n v="30312500"/>
    <x v="118"/>
    <x v="7"/>
    <s v="ana.pulgarin@bancoagrario.gov.co"/>
    <s v="VP BANCA AGROPECUARIA"/>
    <x v="4"/>
    <x v="43"/>
    <x v="96"/>
    <n v="0"/>
    <n v="0"/>
    <s v="NO"/>
    <s v="NO"/>
    <s v="incapacidad desde el 2022"/>
    <n v="0"/>
    <s v="NO"/>
    <s v="NO"/>
    <n v="0"/>
    <n v="0"/>
    <n v="0"/>
    <n v="0"/>
    <n v="0"/>
    <n v="0"/>
    <n v="0"/>
    <n v="0"/>
    <x v="2"/>
    <x v="0"/>
    <x v="0"/>
    <x v="0"/>
  </r>
  <r>
    <n v="25162315"/>
    <x v="119"/>
    <x v="4"/>
    <s v="gloria.palacio@bancoagrario.gov.co"/>
    <s v="VP BANCA AGROPECUARIA"/>
    <x v="4"/>
    <x v="16"/>
    <x v="97"/>
    <n v="10"/>
    <n v="0"/>
    <s v="SI"/>
    <s v="NO"/>
    <m/>
    <n v="8.25"/>
    <s v="SI"/>
    <s v="SI"/>
    <n v="25"/>
    <n v="0"/>
    <n v="5"/>
    <n v="0"/>
    <n v="5"/>
    <n v="5"/>
    <n v="30"/>
    <n v="0.7"/>
    <x v="1"/>
    <x v="0"/>
    <x v="1"/>
    <x v="1"/>
  </r>
  <r>
    <n v="1088538389"/>
    <x v="120"/>
    <x v="4"/>
    <s v="mildrey.garcia@bancoagrario.gov.co"/>
    <s v="VP BANCA AGROPECUARIA"/>
    <x v="4"/>
    <x v="16"/>
    <x v="98"/>
    <n v="7"/>
    <n v="9.1666666666666679"/>
    <s v="SI"/>
    <s v="SI"/>
    <m/>
    <n v="7.25"/>
    <s v="SI"/>
    <s v="NO"/>
    <n v="25"/>
    <n v="25"/>
    <n v="5"/>
    <n v="5"/>
    <n v="5"/>
    <n v="0"/>
    <n v="30"/>
    <n v="0.95"/>
    <x v="1"/>
    <x v="1"/>
    <x v="1"/>
    <x v="1"/>
  </r>
  <r>
    <n v="73435860"/>
    <x v="121"/>
    <x v="7"/>
    <s v="eduardo.alcazar@bancoagrario.gov.co"/>
    <s v="VP BANCA AGROPECUARIA"/>
    <x v="8"/>
    <x v="17"/>
    <x v="99"/>
    <n v="0"/>
    <n v="0"/>
    <s v="NO"/>
    <s v="NO"/>
    <s v="no pudo asistir a desarrollo de personas por vacacionaes"/>
    <n v="0"/>
    <s v="NO"/>
    <s v="NO"/>
    <n v="0"/>
    <n v="0"/>
    <n v="0"/>
    <n v="0"/>
    <n v="0"/>
    <n v="0"/>
    <n v="0"/>
    <n v="0"/>
    <x v="2"/>
    <x v="0"/>
    <x v="0"/>
    <x v="0"/>
  </r>
  <r>
    <n v="32748906"/>
    <x v="122"/>
    <x v="6"/>
    <s v="maria.agudelo@bancoagrario.gov.co"/>
    <s v="VP BANCA AGROPECUARIA"/>
    <x v="8"/>
    <x v="49"/>
    <x v="100"/>
    <n v="9"/>
    <n v="9.166666666666667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1140829989"/>
    <x v="123"/>
    <x v="7"/>
    <s v="acela.davila@bancoagrario.gov.co"/>
    <s v="VP BANCA AGROPECUARIA"/>
    <x v="8"/>
    <x v="49"/>
    <x v="101"/>
    <n v="0"/>
    <n v="0"/>
    <s v="NO"/>
    <s v="NO"/>
    <s v="incapacidad desde el 2022"/>
    <n v="0"/>
    <s v="NO"/>
    <s v="NO"/>
    <n v="0"/>
    <n v="0"/>
    <n v="0"/>
    <n v="0"/>
    <n v="0"/>
    <n v="0"/>
    <n v="0"/>
    <n v="0"/>
    <x v="2"/>
    <x v="0"/>
    <x v="0"/>
    <x v="0"/>
  </r>
  <r>
    <n v="15172154"/>
    <x v="124"/>
    <x v="7"/>
    <s v="hugues.coronel@bancoagrario.gov.co"/>
    <s v="VP BANCA AGROPECUARIA"/>
    <x v="8"/>
    <x v="50"/>
    <x v="102"/>
    <n v="10"/>
    <n v="7.5"/>
    <s v="SI"/>
    <s v="SI"/>
    <m/>
    <n v="8.8333333333333339"/>
    <s v="SI"/>
    <s v="SI"/>
    <n v="25"/>
    <n v="25"/>
    <n v="5"/>
    <n v="5"/>
    <n v="5"/>
    <n v="5"/>
    <n v="30"/>
    <n v="1"/>
    <x v="1"/>
    <x v="1"/>
    <x v="1"/>
    <x v="1"/>
  </r>
  <r>
    <n v="7574395"/>
    <x v="125"/>
    <x v="7"/>
    <s v="jorge.fajardo@bancoagrario.gov.co"/>
    <s v="VP BANCA AGROPECUARIA"/>
    <x v="8"/>
    <x v="50"/>
    <x v="103"/>
    <n v="0"/>
    <n v="0"/>
    <s v="NO"/>
    <s v="NO"/>
    <s v="INGRESÓ 16/05/2023"/>
    <n v="0"/>
    <s v="NO"/>
    <s v="NO"/>
    <n v="0"/>
    <n v="0"/>
    <n v="0"/>
    <n v="0"/>
    <n v="0"/>
    <n v="0"/>
    <n v="0"/>
    <n v="0"/>
    <x v="2"/>
    <x v="0"/>
    <x v="0"/>
    <x v="0"/>
  </r>
  <r>
    <n v="27004652"/>
    <x v="126"/>
    <x v="4"/>
    <s v="rocio.guerra@bancoagrario.gov.co"/>
    <s v="VP BANCA AGROPECUARIA"/>
    <x v="8"/>
    <x v="23"/>
    <x v="104"/>
    <n v="10"/>
    <n v="9.1666666666666679"/>
    <s v="SI"/>
    <s v="SI"/>
    <m/>
    <n v="7.333333333333333"/>
    <s v="SI"/>
    <s v="SI"/>
    <n v="25"/>
    <n v="25"/>
    <n v="5"/>
    <n v="5"/>
    <n v="5"/>
    <n v="5"/>
    <n v="30"/>
    <n v="1"/>
    <x v="1"/>
    <x v="1"/>
    <x v="1"/>
    <x v="1"/>
  </r>
  <r>
    <n v="72293978"/>
    <x v="127"/>
    <x v="5"/>
    <s v="josed.dominguez@bancoagrario.gov.co"/>
    <s v="VP BANCA AGROPECUARIA"/>
    <x v="8"/>
    <x v="23"/>
    <x v="30"/>
    <n v="5"/>
    <n v="10"/>
    <s v="SI"/>
    <s v="SI"/>
    <m/>
    <n v="6"/>
    <s v="SI"/>
    <s v="NO"/>
    <n v="0"/>
    <n v="25"/>
    <n v="5"/>
    <n v="5"/>
    <n v="5"/>
    <n v="0"/>
    <n v="0"/>
    <n v="0.4"/>
    <x v="3"/>
    <x v="1"/>
    <x v="0"/>
    <x v="0"/>
  </r>
  <r>
    <n v="64479056"/>
    <x v="128"/>
    <x v="7"/>
    <s v="veronica.florez@bancoagrario.gov.co"/>
    <s v="VP BANCA AGROPECUARIA"/>
    <x v="8"/>
    <x v="17"/>
    <x v="105"/>
    <n v="8"/>
    <n v="10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92098212"/>
    <x v="129"/>
    <x v="7"/>
    <s v="josef.diaz@bancoagrario.gov.co"/>
    <s v="VP BANCA AGROPECUARIA"/>
    <x v="8"/>
    <x v="37"/>
    <x v="106"/>
    <n v="6"/>
    <n v="7.5"/>
    <s v="SI"/>
    <s v="SI"/>
    <m/>
    <n v="7"/>
    <s v="SI"/>
    <s v="NO"/>
    <n v="0"/>
    <n v="25"/>
    <n v="5"/>
    <n v="5"/>
    <n v="5"/>
    <n v="0"/>
    <n v="30"/>
    <n v="0.7"/>
    <x v="3"/>
    <x v="1"/>
    <x v="1"/>
    <x v="1"/>
  </r>
  <r>
    <n v="40992471"/>
    <x v="130"/>
    <x v="4"/>
    <s v="johaira.yates@bancoagrario.gov.co"/>
    <s v="VP BANCA AGROPECUARIA"/>
    <x v="8"/>
    <x v="49"/>
    <x v="107"/>
    <n v="8"/>
    <n v="0"/>
    <s v="SI"/>
    <s v="NO"/>
    <m/>
    <n v="7"/>
    <s v="SI"/>
    <s v="NO"/>
    <n v="25"/>
    <n v="0"/>
    <n v="5"/>
    <n v="0"/>
    <n v="5"/>
    <n v="0"/>
    <n v="30"/>
    <n v="0.65"/>
    <x v="1"/>
    <x v="0"/>
    <x v="1"/>
    <x v="0"/>
  </r>
  <r>
    <n v="34568218"/>
    <x v="131"/>
    <x v="5"/>
    <s v="omaira.gomez@bancoagrario.gov.co"/>
    <s v="VP BANCA AGROPECUARIA"/>
    <x v="5"/>
    <x v="3"/>
    <x v="108"/>
    <n v="10"/>
    <n v="9.1666666666666679"/>
    <s v="SI"/>
    <s v="SI"/>
    <m/>
    <n v="0"/>
    <s v="SI"/>
    <s v="SI"/>
    <n v="25"/>
    <n v="25"/>
    <n v="5"/>
    <n v="5"/>
    <n v="5"/>
    <n v="5"/>
    <n v="0"/>
    <n v="0.7"/>
    <x v="1"/>
    <x v="1"/>
    <x v="0"/>
    <x v="1"/>
  </r>
  <r>
    <n v="1061017940"/>
    <x v="132"/>
    <x v="5"/>
    <s v="carlos.lasso@bancoagrario.gov.co"/>
    <s v="VP BANCA AGROPECUARIA"/>
    <x v="5"/>
    <x v="28"/>
    <x v="109"/>
    <n v="8.3333333333333339"/>
    <n v="0"/>
    <s v="SI"/>
    <s v="NO"/>
    <m/>
    <n v="8.6666666666666661"/>
    <s v="SI"/>
    <s v="SI"/>
    <n v="25"/>
    <n v="0"/>
    <n v="5"/>
    <n v="0"/>
    <n v="5"/>
    <n v="5"/>
    <n v="30"/>
    <n v="0.7"/>
    <x v="1"/>
    <x v="0"/>
    <x v="1"/>
    <x v="1"/>
  </r>
  <r>
    <n v="1061773216"/>
    <x v="133"/>
    <x v="4"/>
    <s v="maryuri.galindo@bancoagrario.gov.co"/>
    <s v="VP BANCA AGROPECUARIA"/>
    <x v="5"/>
    <x v="28"/>
    <x v="110"/>
    <n v="9.1666666666666679"/>
    <n v="9.1666666666666679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1144033981"/>
    <x v="134"/>
    <x v="4"/>
    <s v="ciro.garces@bancoagrario.gov.co"/>
    <s v="VP BANCA AGROPECUARIA"/>
    <x v="5"/>
    <x v="28"/>
    <x v="111"/>
    <n v="0"/>
    <n v="0"/>
    <s v="NO"/>
    <s v="NO"/>
    <s v="no pudo asistir a desarrollo de personas por vacacionaes"/>
    <n v="8.8333333333333339"/>
    <s v="NO"/>
    <s v="NO"/>
    <n v="0"/>
    <n v="0"/>
    <n v="0"/>
    <n v="0"/>
    <n v="0"/>
    <n v="0"/>
    <n v="30"/>
    <n v="0.3"/>
    <x v="2"/>
    <x v="0"/>
    <x v="1"/>
    <x v="0"/>
  </r>
  <r>
    <n v="1086920960"/>
    <x v="135"/>
    <x v="5"/>
    <s v="cristian.ojeda@bancoagrario.gov.co"/>
    <s v="VP BANCA AGROPECUARIA"/>
    <x v="5"/>
    <x v="20"/>
    <x v="112"/>
    <n v="6"/>
    <n v="9.1666666666666679"/>
    <s v="SI"/>
    <s v="SI"/>
    <m/>
    <n v="7.5"/>
    <s v="SI"/>
    <s v="SI"/>
    <n v="0"/>
    <n v="25"/>
    <n v="5"/>
    <n v="5"/>
    <n v="5"/>
    <n v="5"/>
    <n v="30"/>
    <n v="0.75"/>
    <x v="3"/>
    <x v="1"/>
    <x v="1"/>
    <x v="1"/>
  </r>
  <r>
    <n v="27150132"/>
    <x v="136"/>
    <x v="5"/>
    <s v="alis.cruz@bancoagrario.gov.co"/>
    <s v="VP BANCA AGROPECUARIA"/>
    <x v="5"/>
    <x v="20"/>
    <x v="113"/>
    <n v="7.5"/>
    <n v="6"/>
    <s v="SI"/>
    <s v="NO"/>
    <m/>
    <n v="8.3333333333333339"/>
    <s v="SI"/>
    <s v="NO"/>
    <n v="25"/>
    <n v="0"/>
    <n v="5"/>
    <n v="0"/>
    <n v="5"/>
    <n v="0"/>
    <n v="30"/>
    <n v="0.65"/>
    <x v="1"/>
    <x v="0"/>
    <x v="1"/>
    <x v="0"/>
  </r>
  <r>
    <n v="1089480133"/>
    <x v="137"/>
    <x v="7"/>
    <s v="leidy.bastidas@bancoagrario.gov.co"/>
    <s v="VP BANCA AGROPECUARIA"/>
    <x v="5"/>
    <x v="20"/>
    <x v="114"/>
    <n v="7"/>
    <n v="7.5"/>
    <s v="SI"/>
    <s v="SI"/>
    <m/>
    <n v="0"/>
    <s v="NO"/>
    <s v="SI"/>
    <n v="25"/>
    <n v="25"/>
    <n v="5"/>
    <n v="5"/>
    <n v="0"/>
    <n v="5"/>
    <n v="0"/>
    <n v="0.65"/>
    <x v="1"/>
    <x v="1"/>
    <x v="0"/>
    <x v="0"/>
  </r>
  <r>
    <n v="1084220548"/>
    <x v="138"/>
    <x v="7"/>
    <s v="luzv.viveros@bancoagrario.gov.co"/>
    <s v="VP BANCA AGROPECUARIA"/>
    <x v="5"/>
    <x v="20"/>
    <x v="115"/>
    <n v="10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94522710"/>
    <x v="139"/>
    <x v="8"/>
    <s v="oscar.quiguanas@bancoagrario.gov.co"/>
    <s v="VP BANCA AGROPECUARIA"/>
    <x v="5"/>
    <x v="1"/>
    <x v="116"/>
    <n v="10"/>
    <n v="10"/>
    <s v="SI"/>
    <s v="SI"/>
    <m/>
    <n v="8.8333333333333339"/>
    <s v="SI"/>
    <s v="SI"/>
    <n v="25"/>
    <n v="25"/>
    <n v="5"/>
    <n v="5"/>
    <n v="5"/>
    <n v="5"/>
    <n v="30"/>
    <n v="1"/>
    <x v="1"/>
    <x v="1"/>
    <x v="1"/>
    <x v="1"/>
  </r>
  <r>
    <n v="30297044"/>
    <x v="140"/>
    <x v="8"/>
    <s v="angela.aristizabal@bancoagrario.gov.co"/>
    <s v="VP BANCA AGROPECUARIA"/>
    <x v="5"/>
    <x v="1"/>
    <x v="9"/>
    <n v="10"/>
    <n v="9.1666666666666679"/>
    <s v="SI"/>
    <s v="SI"/>
    <s v="YA NO ESTÁ EN EL BANCO"/>
    <n v="8"/>
    <s v="SI"/>
    <s v="NO"/>
    <n v="25"/>
    <n v="25"/>
    <n v="5"/>
    <n v="5"/>
    <n v="5"/>
    <n v="0"/>
    <n v="30"/>
    <n v="0.95"/>
    <x v="1"/>
    <x v="1"/>
    <x v="1"/>
    <x v="1"/>
  </r>
  <r>
    <n v="87104745"/>
    <x v="141"/>
    <x v="7"/>
    <s v="ronald.apraez@bancoagrario.gov.co"/>
    <s v="VP BANCA AGROPECUARIA"/>
    <x v="5"/>
    <x v="1"/>
    <x v="117"/>
    <n v="8"/>
    <n v="6.666666666666667"/>
    <s v="SI"/>
    <s v="SI"/>
    <m/>
    <n v="8.1666666666666661"/>
    <s v="SI"/>
    <s v="NO"/>
    <n v="25"/>
    <n v="0"/>
    <n v="5"/>
    <n v="5"/>
    <n v="5"/>
    <n v="0"/>
    <n v="30"/>
    <n v="0.7"/>
    <x v="1"/>
    <x v="2"/>
    <x v="1"/>
    <x v="1"/>
  </r>
  <r>
    <n v="6321405"/>
    <x v="142"/>
    <x v="7"/>
    <s v="julian.isaza@bancoagrario.gov.co"/>
    <s v="VP BANCA AGROPECUARIA"/>
    <x v="5"/>
    <x v="10"/>
    <x v="18"/>
    <n v="0"/>
    <n v="10"/>
    <s v="NO"/>
    <s v="SI"/>
    <s v="INGRESÓ 7/03/2023"/>
    <n v="9"/>
    <s v="NO"/>
    <s v="NO"/>
    <n v="0"/>
    <n v="25"/>
    <n v="0"/>
    <n v="5"/>
    <n v="0"/>
    <n v="0"/>
    <n v="30"/>
    <n v="0.6"/>
    <x v="2"/>
    <x v="1"/>
    <x v="1"/>
    <x v="0"/>
  </r>
  <r>
    <n v="46680703"/>
    <x v="143"/>
    <x v="5"/>
    <s v="cenaida.rodriguez@bancoagrario.gov.co"/>
    <s v="VP BANCA AGROPECUARIA"/>
    <x v="1"/>
    <x v="44"/>
    <x v="118"/>
    <n v="8"/>
    <n v="10"/>
    <s v="SI"/>
    <s v="SI"/>
    <m/>
    <n v="9.3333333333333339"/>
    <s v="SI"/>
    <s v="SI"/>
    <n v="25"/>
    <n v="25"/>
    <n v="5"/>
    <n v="5"/>
    <n v="5"/>
    <n v="5"/>
    <n v="30"/>
    <n v="1"/>
    <x v="1"/>
    <x v="1"/>
    <x v="1"/>
    <x v="1"/>
  </r>
  <r>
    <n v="46457639"/>
    <x v="144"/>
    <x v="5"/>
    <s v="liliana.blanco@bancoagrario.gov.co"/>
    <s v="VP BANCA AGROPECUARIA"/>
    <x v="1"/>
    <x v="44"/>
    <x v="119"/>
    <n v="8"/>
    <n v="10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1049623057"/>
    <x v="145"/>
    <x v="6"/>
    <s v="jorge.cuadrado@bancoagrario.gov.co"/>
    <s v="VP BANCA AGROPECUARIA"/>
    <x v="1"/>
    <x v="19"/>
    <x v="120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1053604881"/>
    <x v="146"/>
    <x v="7"/>
    <s v="diegof.vargas@bancoagrario.gov.co"/>
    <s v="VP BANCA AGROPECUARIA"/>
    <x v="1"/>
    <x v="11"/>
    <x v="121"/>
    <n v="9"/>
    <n v="9.166666666666667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23783022"/>
    <x v="147"/>
    <x v="7"/>
    <s v="gladys.pinilla@bancoagrario.gov.co"/>
    <s v="VP BANCA AGROPECUARIA"/>
    <x v="1"/>
    <x v="19"/>
    <x v="122"/>
    <n v="8"/>
    <n v="7.5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46671862"/>
    <x v="148"/>
    <x v="4"/>
    <s v="nancy.tejedor@bancoagrario.gov.co"/>
    <s v="VP BANCA AGROPECUARIA"/>
    <x v="1"/>
    <x v="18"/>
    <x v="123"/>
    <n v="7"/>
    <n v="10"/>
    <s v="SI"/>
    <s v="SI"/>
    <s v="YA NO ESTÁ EN EL BANCO"/>
    <n v="7"/>
    <s v="SI"/>
    <s v="NO"/>
    <n v="25"/>
    <n v="25"/>
    <n v="5"/>
    <n v="5"/>
    <n v="5"/>
    <n v="0"/>
    <n v="30"/>
    <n v="0.95"/>
    <x v="1"/>
    <x v="1"/>
    <x v="1"/>
    <x v="1"/>
  </r>
  <r>
    <n v="53015395"/>
    <x v="149"/>
    <x v="4"/>
    <s v="lehidy.patino@bancoagrario.gov.co"/>
    <s v="VP BANCA AGROPECUARIA"/>
    <x v="1"/>
    <x v="51"/>
    <x v="124"/>
    <n v="9"/>
    <n v="9.1666666666666679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52525854"/>
    <x v="150"/>
    <x v="7"/>
    <s v="sandra.pineda@bancoagrario.gov.co"/>
    <s v="VP BANCA AGROPECUARIA"/>
    <x v="1"/>
    <x v="19"/>
    <x v="125"/>
    <n v="8"/>
    <n v="9.1666666666666679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1099203368"/>
    <x v="151"/>
    <x v="7"/>
    <s v="estefany.munevar@bancoagrario.gov.co"/>
    <s v="VP BANCA AGROPECUARIA"/>
    <x v="1"/>
    <x v="19"/>
    <x v="126"/>
    <n v="9"/>
    <n v="10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1118543381"/>
    <x v="152"/>
    <x v="7"/>
    <s v="elver.diaz@bancoagrario.gov.co"/>
    <s v="VP BANCA AGROPECUARIA"/>
    <x v="1"/>
    <x v="24"/>
    <x v="127"/>
    <n v="9"/>
    <n v="9.166666666666667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118558241"/>
    <x v="153"/>
    <x v="7"/>
    <s v="jeniffer.saenz@bancoagrario.gov.co"/>
    <s v="VP BANCA AGROPECUARIA"/>
    <x v="1"/>
    <x v="24"/>
    <x v="128"/>
    <n v="9"/>
    <n v="9.1666666666666679"/>
    <s v="SI"/>
    <s v="SI"/>
    <m/>
    <n v="7.75"/>
    <s v="SI"/>
    <s v="SI"/>
    <n v="25"/>
    <n v="25"/>
    <n v="5"/>
    <n v="5"/>
    <n v="5"/>
    <n v="5"/>
    <n v="30"/>
    <n v="1"/>
    <x v="1"/>
    <x v="1"/>
    <x v="1"/>
    <x v="1"/>
  </r>
  <r>
    <n v="9692470"/>
    <x v="154"/>
    <x v="5"/>
    <s v="danis.pizarro@bancoagrario.gov.co"/>
    <s v="VP BANCA AGROPECUARIA"/>
    <x v="6"/>
    <x v="45"/>
    <x v="129"/>
    <n v="10"/>
    <n v="8.333333333333333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88226033"/>
    <x v="155"/>
    <x v="8"/>
    <s v="carlos.gallego@bancoagrario.gov.co"/>
    <s v="VP BANCA AGROPECUARIA"/>
    <x v="6"/>
    <x v="12"/>
    <x v="20"/>
    <n v="8.3333333333333339"/>
    <n v="9.1666666666666679"/>
    <s v="SI"/>
    <s v="SI"/>
    <m/>
    <n v="7"/>
    <s v="NO"/>
    <s v="NO"/>
    <n v="25"/>
    <n v="25"/>
    <n v="5"/>
    <n v="5"/>
    <n v="0"/>
    <n v="0"/>
    <n v="30"/>
    <n v="0.9"/>
    <x v="1"/>
    <x v="1"/>
    <x v="1"/>
    <x v="1"/>
  </r>
  <r>
    <n v="88260081"/>
    <x v="156"/>
    <x v="5"/>
    <s v="daniels.suarez@bancoagrario.gov.co"/>
    <s v="VP BANCA AGROPECUARIA"/>
    <x v="6"/>
    <x v="12"/>
    <x v="130"/>
    <n v="10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63500469"/>
    <x v="157"/>
    <x v="7"/>
    <s v="sandra.trujillo@bancoagrario.gov.co"/>
    <s v="VP BANCA AGROPECUARIA"/>
    <x v="6"/>
    <x v="13"/>
    <x v="131"/>
    <n v="9.1666666666666679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88239271"/>
    <x v="158"/>
    <x v="7"/>
    <s v="roberth.mora@bancoagrario.gov.co"/>
    <s v="VP BANCA AGROPECUARIA"/>
    <x v="6"/>
    <x v="13"/>
    <x v="132"/>
    <n v="10"/>
    <n v="10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100954632"/>
    <x v="159"/>
    <x v="8"/>
    <s v="geiner.rueda@bancoagrario.gov.co"/>
    <s v="VP BANCA AGROPECUARIA"/>
    <x v="6"/>
    <x v="34"/>
    <x v="39"/>
    <n v="9"/>
    <n v="9.166666666666667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91108151"/>
    <x v="160"/>
    <x v="8"/>
    <s v="jhon.galvis@bancoagrario.gov.co"/>
    <s v="VP BANCA AGROPECUARIA"/>
    <x v="6"/>
    <x v="34"/>
    <x v="133"/>
    <n v="6"/>
    <n v="8.3333333333333339"/>
    <s v="SI"/>
    <s v="SI"/>
    <m/>
    <n v="8.3333333333333339"/>
    <s v="SI"/>
    <s v="NO"/>
    <n v="0"/>
    <n v="25"/>
    <n v="5"/>
    <n v="5"/>
    <n v="5"/>
    <n v="0"/>
    <n v="30"/>
    <n v="0.7"/>
    <x v="3"/>
    <x v="1"/>
    <x v="1"/>
    <x v="1"/>
  </r>
  <r>
    <n v="91360896"/>
    <x v="161"/>
    <x v="7"/>
    <s v="gerardo.estevez@bancoagrario.gov.co"/>
    <s v="VP BANCA AGROPECUARIA"/>
    <x v="6"/>
    <x v="33"/>
    <x v="134"/>
    <n v="9"/>
    <n v="9.1666666666666679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28443484"/>
    <x v="162"/>
    <x v="7"/>
    <s v="melida.mendoza@bancoagrario.gov.co"/>
    <s v="VP BANCA AGROPECUARIA"/>
    <x v="6"/>
    <x v="4"/>
    <x v="135"/>
    <n v="8"/>
    <n v="10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91294476"/>
    <x v="163"/>
    <x v="4"/>
    <s v="robinson.maestre@bancoagrario.gov.co"/>
    <s v="VP BANCA AGROPECUARIA"/>
    <x v="6"/>
    <x v="4"/>
    <x v="136"/>
    <n v="8"/>
    <n v="9.1666666666666679"/>
    <s v="SI"/>
    <s v="SI"/>
    <s v="YA NO ESTÁ EN EL BANCO"/>
    <n v="8.75"/>
    <s v="NO"/>
    <s v="NO"/>
    <n v="25"/>
    <n v="25"/>
    <n v="5"/>
    <n v="5"/>
    <n v="0"/>
    <n v="0"/>
    <n v="30"/>
    <n v="0.9"/>
    <x v="1"/>
    <x v="1"/>
    <x v="1"/>
    <x v="1"/>
  </r>
  <r>
    <n v="37512015"/>
    <x v="164"/>
    <x v="4"/>
    <s v="maria.pacheco@bancoagrario.gov.co"/>
    <s v="VP BANCA AGROPECUARIA"/>
    <x v="6"/>
    <x v="4"/>
    <x v="137"/>
    <n v="0"/>
    <n v="0"/>
    <s v="NO"/>
    <s v="NO"/>
    <s v="no pudo asistir a desarrollo de personas por incapacidad"/>
    <n v="0"/>
    <s v="NO"/>
    <s v="NO"/>
    <n v="0"/>
    <n v="0"/>
    <n v="0"/>
    <n v="0"/>
    <n v="0"/>
    <n v="0"/>
    <n v="0"/>
    <n v="0"/>
    <x v="2"/>
    <x v="0"/>
    <x v="0"/>
    <x v="0"/>
  </r>
  <r>
    <n v="55200267"/>
    <x v="165"/>
    <x v="5"/>
    <s v="sandra.santofimio@bancoagrario.gov.co"/>
    <s v="VP BANCA AGROPECUARIA"/>
    <x v="2"/>
    <x v="5"/>
    <x v="138"/>
    <n v="5"/>
    <n v="6.666666666666667"/>
    <s v="SI"/>
    <s v="SI"/>
    <m/>
    <n v="8.5"/>
    <s v="SI"/>
    <s v="NO"/>
    <n v="0"/>
    <n v="0"/>
    <n v="5"/>
    <n v="5"/>
    <n v="5"/>
    <n v="0"/>
    <n v="30"/>
    <n v="0.45"/>
    <x v="3"/>
    <x v="2"/>
    <x v="1"/>
    <x v="0"/>
  </r>
  <r>
    <n v="55112027"/>
    <x v="166"/>
    <x v="5"/>
    <s v="viela.mendez@bancoagrario.gov.co"/>
    <s v="VP BANCA AGROPECUARIA"/>
    <x v="2"/>
    <x v="5"/>
    <x v="139"/>
    <n v="7"/>
    <n v="9.166666666666667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26607437"/>
    <x v="167"/>
    <x v="7"/>
    <s v="maria.polania@bancoagrario.gov.co"/>
    <s v="VP BANCA AGROPECUARIA"/>
    <x v="2"/>
    <x v="5"/>
    <x v="140"/>
    <n v="10"/>
    <n v="8.3333333333333339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26478115"/>
    <x v="168"/>
    <x v="7"/>
    <s v="yoya.cardoso@bancoagrario.gov.co"/>
    <s v="VP BANCA AGROPECUARIA"/>
    <x v="2"/>
    <x v="5"/>
    <x v="141"/>
    <n v="4"/>
    <n v="5.8333333333333339"/>
    <s v="SI"/>
    <s v="SI"/>
    <m/>
    <n v="7.5"/>
    <s v="SI"/>
    <s v="SI"/>
    <n v="0"/>
    <n v="0"/>
    <n v="5"/>
    <n v="5"/>
    <n v="5"/>
    <n v="5"/>
    <n v="30"/>
    <n v="0.5"/>
    <x v="3"/>
    <x v="2"/>
    <x v="1"/>
    <x v="0"/>
  </r>
  <r>
    <n v="1077857225"/>
    <x v="169"/>
    <x v="4"/>
    <s v="neyfi.roa@bancoagrario.gov.co"/>
    <s v="VP BANCA AGROPECUARIA"/>
    <x v="2"/>
    <x v="53"/>
    <x v="142"/>
    <n v="0"/>
    <n v="0"/>
    <s v="NO"/>
    <s v="NO"/>
    <m/>
    <n v="8.75"/>
    <s v="NO"/>
    <s v="NO"/>
    <n v="0"/>
    <n v="0"/>
    <n v="0"/>
    <n v="0"/>
    <n v="0"/>
    <n v="0"/>
    <n v="30"/>
    <n v="0.3"/>
    <x v="2"/>
    <x v="0"/>
    <x v="1"/>
    <x v="0"/>
  </r>
  <r>
    <n v="36382658"/>
    <x v="170"/>
    <x v="4"/>
    <s v="andread.cabrera@bancoagrario.gov.co"/>
    <s v="VP BANCA AGROPECUARIA"/>
    <x v="2"/>
    <x v="5"/>
    <x v="143"/>
    <n v="7"/>
    <n v="9.1666666666666679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52490154"/>
    <x v="171"/>
    <x v="4"/>
    <s v="doris.castro@bancoagrario.gov.co"/>
    <s v="VP BANCA AGROPECUARIA"/>
    <x v="2"/>
    <x v="38"/>
    <x v="144"/>
    <n v="10"/>
    <n v="10"/>
    <s v="SI"/>
    <s v="SI"/>
    <m/>
    <n v="9.3333333333333339"/>
    <s v="SI"/>
    <s v="SI"/>
    <n v="25"/>
    <n v="25"/>
    <n v="5"/>
    <n v="5"/>
    <n v="5"/>
    <n v="5"/>
    <n v="30"/>
    <n v="1"/>
    <x v="1"/>
    <x v="1"/>
    <x v="1"/>
    <x v="1"/>
  </r>
  <r>
    <n v="1106395110"/>
    <x v="172"/>
    <x v="6"/>
    <s v="yicela.garciac@bancoagrario.gov.co"/>
    <s v="VP BANCA AGROPECUARIA"/>
    <x v="2"/>
    <x v="25"/>
    <x v="145"/>
    <n v="7"/>
    <n v="10"/>
    <s v="SI"/>
    <s v="SI"/>
    <m/>
    <n v="8.5"/>
    <s v="NO"/>
    <s v="NO"/>
    <n v="25"/>
    <n v="25"/>
    <n v="5"/>
    <n v="5"/>
    <n v="0"/>
    <n v="0"/>
    <n v="30"/>
    <n v="0.9"/>
    <x v="1"/>
    <x v="1"/>
    <x v="1"/>
    <x v="1"/>
  </r>
  <r>
    <n v="28788164"/>
    <x v="173"/>
    <x v="7"/>
    <s v="luz.tunjuelo@bancoagrario.gov.co"/>
    <s v="VP BANCA AGROPECUARIA"/>
    <x v="2"/>
    <x v="46"/>
    <x v="146"/>
    <n v="6"/>
    <n v="10"/>
    <s v="SI"/>
    <s v="SI"/>
    <m/>
    <n v="7.75"/>
    <s v="SI"/>
    <s v="SI"/>
    <n v="0"/>
    <n v="25"/>
    <n v="5"/>
    <n v="5"/>
    <n v="5"/>
    <n v="5"/>
    <n v="30"/>
    <n v="0.75"/>
    <x v="3"/>
    <x v="1"/>
    <x v="1"/>
    <x v="1"/>
  </r>
  <r>
    <n v="1079172943"/>
    <x v="174"/>
    <x v="7"/>
    <s v="alfonso.gutierrez@bancoagrario.gov.co"/>
    <s v="VP BANCA AGROPECUARIA"/>
    <x v="2"/>
    <x v="25"/>
    <x v="147"/>
    <n v="0"/>
    <n v="5.8333333333333339"/>
    <s v="NO"/>
    <s v="SI"/>
    <m/>
    <n v="0"/>
    <s v="NO"/>
    <s v="NO"/>
    <n v="0"/>
    <n v="0"/>
    <n v="0"/>
    <n v="5"/>
    <n v="0"/>
    <n v="0"/>
    <n v="0"/>
    <n v="0.05"/>
    <x v="2"/>
    <x v="2"/>
    <x v="0"/>
    <x v="0"/>
  </r>
  <r>
    <n v="65773176"/>
    <x v="175"/>
    <x v="7"/>
    <s v="claudia.gonzalez@bancoagrario.gov.co"/>
    <s v="VP BANCA AGROPECUARIA"/>
    <x v="2"/>
    <x v="25"/>
    <x v="148"/>
    <n v="9"/>
    <n v="10"/>
    <s v="SI"/>
    <s v="SI"/>
    <m/>
    <n v="8.75"/>
    <s v="SI"/>
    <s v="NO"/>
    <n v="25"/>
    <n v="25"/>
    <n v="5"/>
    <n v="5"/>
    <n v="5"/>
    <n v="0"/>
    <n v="30"/>
    <n v="0.95"/>
    <x v="1"/>
    <x v="1"/>
    <x v="1"/>
    <x v="1"/>
  </r>
  <r>
    <n v="1117506025"/>
    <x v="176"/>
    <x v="8"/>
    <s v="fabio.trujillo@bancoagrario.gov.co"/>
    <s v="VP BANCA AGROPECUARIA"/>
    <x v="2"/>
    <x v="53"/>
    <x v="149"/>
    <n v="9"/>
    <n v="0"/>
    <s v="SI"/>
    <s v="NO"/>
    <m/>
    <n v="8.1666666666666661"/>
    <s v="NO"/>
    <s v="NO"/>
    <n v="25"/>
    <n v="0"/>
    <n v="5"/>
    <n v="0"/>
    <n v="0"/>
    <n v="0"/>
    <n v="30"/>
    <n v="0.6"/>
    <x v="1"/>
    <x v="0"/>
    <x v="1"/>
    <x v="0"/>
  </r>
  <r>
    <n v="1117495510"/>
    <x v="177"/>
    <x v="6"/>
    <s v="paola.parra@bancoagrario.gov.co"/>
    <s v="VP BANCA AGROPECUARIA"/>
    <x v="2"/>
    <x v="53"/>
    <x v="150"/>
    <n v="9"/>
    <n v="0"/>
    <s v="SI"/>
    <s v="NO"/>
    <m/>
    <n v="8.8333333333333339"/>
    <s v="NO"/>
    <s v="SI"/>
    <n v="25"/>
    <n v="0"/>
    <n v="5"/>
    <n v="0"/>
    <n v="0"/>
    <n v="5"/>
    <n v="30"/>
    <n v="0.65"/>
    <x v="1"/>
    <x v="0"/>
    <x v="1"/>
    <x v="0"/>
  </r>
  <r>
    <n v="6716361"/>
    <x v="178"/>
    <x v="7"/>
    <s v="luis.castillo@bancoagrario.gov.co"/>
    <s v="VP BANCA AGROPECUARIA"/>
    <x v="2"/>
    <x v="54"/>
    <x v="151"/>
    <n v="7"/>
    <n v="9.1666666666666679"/>
    <s v="SI"/>
    <s v="SI"/>
    <m/>
    <n v="9.25"/>
    <s v="NO"/>
    <s v="NO"/>
    <n v="25"/>
    <n v="25"/>
    <n v="5"/>
    <n v="5"/>
    <n v="0"/>
    <n v="0"/>
    <n v="30"/>
    <n v="0.9"/>
    <x v="1"/>
    <x v="1"/>
    <x v="1"/>
    <x v="1"/>
  </r>
  <r>
    <n v="1127074894"/>
    <x v="179"/>
    <x v="7"/>
    <s v="oneydi.urbano@bancoagrario.gov.co"/>
    <s v="VP BANCA AGROPECUARIA"/>
    <x v="2"/>
    <x v="54"/>
    <x v="152"/>
    <n v="10"/>
    <n v="9.1666666666666679"/>
    <s v="SI"/>
    <s v="SI"/>
    <m/>
    <n v="8.1666666666666661"/>
    <s v="NO"/>
    <s v="SI"/>
    <n v="25"/>
    <n v="25"/>
    <n v="5"/>
    <n v="5"/>
    <n v="0"/>
    <n v="5"/>
    <n v="30"/>
    <n v="0.95"/>
    <x v="1"/>
    <x v="1"/>
    <x v="1"/>
    <x v="1"/>
  </r>
  <r>
    <n v="70784514"/>
    <x v="180"/>
    <x v="5"/>
    <s v="oscar.yepes@bancoagrario.gov.co"/>
    <s v="VP BANCA AGROPECUARIA"/>
    <x v="7"/>
    <x v="15"/>
    <x v="153"/>
    <n v="0"/>
    <n v="9.1666666666666679"/>
    <s v="NO"/>
    <s v="SI"/>
    <m/>
    <n v="0"/>
    <s v="NO"/>
    <s v="NO"/>
    <n v="0"/>
    <n v="25"/>
    <n v="0"/>
    <n v="5"/>
    <n v="0"/>
    <n v="0"/>
    <n v="0"/>
    <n v="0.3"/>
    <x v="2"/>
    <x v="1"/>
    <x v="0"/>
    <x v="0"/>
  </r>
  <r>
    <n v="15354266"/>
    <x v="181"/>
    <x v="6"/>
    <s v="eduardo.castreo@bancoagrario.gov.co"/>
    <s v="VP BANCA AGROPECUARIA"/>
    <x v="7"/>
    <x v="15"/>
    <x v="154"/>
    <n v="8"/>
    <n v="8.3333333333333339"/>
    <s v="SI"/>
    <s v="SI"/>
    <m/>
    <n v="8"/>
    <s v="NO"/>
    <s v="SI"/>
    <n v="25"/>
    <n v="25"/>
    <n v="5"/>
    <n v="5"/>
    <n v="0"/>
    <n v="5"/>
    <n v="30"/>
    <n v="0.95"/>
    <x v="1"/>
    <x v="1"/>
    <x v="1"/>
    <x v="1"/>
  </r>
  <r>
    <n v="1067837820"/>
    <x v="182"/>
    <x v="7"/>
    <s v="matilde.espitia@bancoagrario.gov.co"/>
    <s v="VP BANCA AGROPECUARIA"/>
    <x v="7"/>
    <x v="41"/>
    <x v="155"/>
    <n v="8"/>
    <n v="0"/>
    <s v="SI"/>
    <s v="NO"/>
    <m/>
    <n v="7.25"/>
    <s v="SI"/>
    <s v="NO"/>
    <n v="25"/>
    <n v="0"/>
    <n v="5"/>
    <n v="0"/>
    <n v="5"/>
    <n v="0"/>
    <n v="30"/>
    <n v="0.65"/>
    <x v="1"/>
    <x v="0"/>
    <x v="1"/>
    <x v="0"/>
  </r>
  <r>
    <n v="1035126925"/>
    <x v="183"/>
    <x v="7"/>
    <s v="duber.henao@bancoagrario.gov.co"/>
    <s v="VP BANCA AGROPECUARIA"/>
    <x v="7"/>
    <x v="47"/>
    <x v="156"/>
    <n v="0"/>
    <n v="9.1666666666666679"/>
    <s v="NO"/>
    <s v="SI"/>
    <m/>
    <n v="9.3333333333333339"/>
    <s v="NO"/>
    <s v="SI"/>
    <n v="0"/>
    <n v="25"/>
    <n v="0"/>
    <n v="5"/>
    <n v="0"/>
    <n v="5"/>
    <n v="30"/>
    <n v="0.65"/>
    <x v="2"/>
    <x v="1"/>
    <x v="1"/>
    <x v="0"/>
  </r>
  <r>
    <n v="71762887"/>
    <x v="184"/>
    <x v="7"/>
    <s v="gerardo.marin@bancoagrario.gov.co"/>
    <s v="VP BANCA AGROPECUARIA"/>
    <x v="7"/>
    <x v="48"/>
    <x v="157"/>
    <n v="7"/>
    <n v="8"/>
    <s v="SI"/>
    <s v="SI"/>
    <m/>
    <n v="7.833333333333333"/>
    <s v="SI"/>
    <s v="NO"/>
    <n v="25"/>
    <n v="25"/>
    <n v="5"/>
    <n v="5"/>
    <n v="5"/>
    <n v="0"/>
    <n v="30"/>
    <n v="0.95"/>
    <x v="1"/>
    <x v="1"/>
    <x v="1"/>
    <x v="1"/>
  </r>
  <r>
    <n v="1040040513"/>
    <x v="185"/>
    <x v="7"/>
    <s v="gina.moncada@bancoagrario.gov.co"/>
    <s v="VP BANCA AGROPECUARIA"/>
    <x v="7"/>
    <x v="15"/>
    <x v="158"/>
    <n v="9"/>
    <n v="10"/>
    <s v="SI"/>
    <s v="SI"/>
    <m/>
    <n v="9.1666666666666661"/>
    <s v="SI"/>
    <s v="NO"/>
    <n v="25"/>
    <n v="25"/>
    <n v="5"/>
    <n v="5"/>
    <n v="5"/>
    <n v="0"/>
    <n v="30"/>
    <n v="0.95"/>
    <x v="1"/>
    <x v="1"/>
    <x v="1"/>
    <x v="1"/>
  </r>
  <r>
    <n v="1028006189"/>
    <x v="186"/>
    <x v="4"/>
    <s v="elizabeth.cano@bancoagrario.gov.co"/>
    <s v="VP BANCA AGROPECUARIA"/>
    <x v="7"/>
    <x v="14"/>
    <x v="159"/>
    <n v="0"/>
    <n v="0"/>
    <s v="NO"/>
    <s v="NO"/>
    <s v="no pudo asistir ni 2022 ni 2023 por vacaciones"/>
    <n v="4"/>
    <s v="NO"/>
    <s v="NO"/>
    <n v="0"/>
    <n v="0"/>
    <n v="0"/>
    <n v="0"/>
    <n v="0"/>
    <n v="0"/>
    <n v="0"/>
    <n v="0"/>
    <x v="2"/>
    <x v="0"/>
    <x v="0"/>
    <x v="0"/>
  </r>
  <r>
    <n v="42883318"/>
    <x v="187"/>
    <x v="4"/>
    <s v="maria.uribe@bancoagrario.gov.co"/>
    <s v="VP BANCA AGROPECUARIA"/>
    <x v="7"/>
    <x v="8"/>
    <x v="160"/>
    <n v="0"/>
    <n v="6.666666666666667"/>
    <s v="NO"/>
    <s v="SI"/>
    <m/>
    <n v="8.3333333333333339"/>
    <s v="NO"/>
    <s v="NO"/>
    <n v="0"/>
    <n v="0"/>
    <n v="0"/>
    <n v="5"/>
    <n v="0"/>
    <n v="0"/>
    <n v="30"/>
    <n v="0.35"/>
    <x v="2"/>
    <x v="2"/>
    <x v="1"/>
    <x v="0"/>
  </r>
  <r>
    <n v="71491542"/>
    <x v="188"/>
    <x v="7"/>
    <s v="hugo.maya@bancoagrario.gov.co"/>
    <s v="VP BANCA AGROPECUARIA"/>
    <x v="7"/>
    <x v="8"/>
    <x v="161"/>
    <n v="8"/>
    <n v="6.666666666666667"/>
    <s v="SI"/>
    <s v="SI"/>
    <m/>
    <n v="9.1666666666666661"/>
    <s v="NO"/>
    <s v="NO"/>
    <n v="25"/>
    <n v="0"/>
    <n v="5"/>
    <n v="5"/>
    <n v="0"/>
    <n v="0"/>
    <n v="30"/>
    <n v="0.65"/>
    <x v="1"/>
    <x v="2"/>
    <x v="1"/>
    <x v="0"/>
  </r>
  <r>
    <n v="41870971"/>
    <x v="189"/>
    <x v="7"/>
    <s v="beatriz.gallego@bancoagrario.gov.co"/>
    <s v="VP BANCA AGROPECUARIA"/>
    <x v="7"/>
    <x v="48"/>
    <x v="162"/>
    <n v="8"/>
    <n v="9.1666666666666679"/>
    <s v="SI"/>
    <s v="SI"/>
    <m/>
    <n v="8.75"/>
    <s v="SI"/>
    <s v="NO"/>
    <n v="25"/>
    <n v="25"/>
    <n v="5"/>
    <n v="5"/>
    <n v="5"/>
    <n v="0"/>
    <n v="30"/>
    <n v="0.95"/>
    <x v="1"/>
    <x v="1"/>
    <x v="1"/>
    <x v="1"/>
  </r>
  <r>
    <n v="1045079561"/>
    <x v="190"/>
    <x v="4"/>
    <s v="lizeth.llorente@bancoagrario.gov.co"/>
    <s v="VP BANCA AGROPECUARIA"/>
    <x v="7"/>
    <x v="47"/>
    <x v="163"/>
    <n v="0"/>
    <n v="0"/>
    <s v="NO"/>
    <s v="NO"/>
    <m/>
    <n v="0"/>
    <s v="NO"/>
    <s v="SI"/>
    <n v="0"/>
    <n v="0"/>
    <n v="0"/>
    <n v="0"/>
    <n v="0"/>
    <n v="5"/>
    <n v="0"/>
    <n v="0.05"/>
    <x v="2"/>
    <x v="0"/>
    <x v="0"/>
    <x v="0"/>
  </r>
  <r>
    <n v="21432164"/>
    <x v="191"/>
    <x v="4"/>
    <s v="claudia.aguilar@bancoagrario.gov.co"/>
    <s v="VP BANCA AGROPECUARIA"/>
    <x v="7"/>
    <x v="15"/>
    <x v="164"/>
    <n v="9"/>
    <n v="9.166666666666667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50868241"/>
    <x v="192"/>
    <x v="6"/>
    <s v="astrid.herrera@bancoagrario.gov.co"/>
    <s v="VP BANCA AGROPECUARIA"/>
    <x v="7"/>
    <x v="40"/>
    <x v="165"/>
    <n v="10"/>
    <n v="0"/>
    <s v="SI"/>
    <s v="NO"/>
    <s v="YA NO ESTÁ EN EL BANCO"/>
    <n v="8"/>
    <s v="SI"/>
    <s v="NO"/>
    <n v="25"/>
    <n v="0"/>
    <n v="5"/>
    <n v="0"/>
    <n v="5"/>
    <n v="0"/>
    <n v="30"/>
    <n v="0.65"/>
    <x v="1"/>
    <x v="0"/>
    <x v="1"/>
    <x v="0"/>
  </r>
  <r>
    <n v="1067918744"/>
    <x v="193"/>
    <x v="7"/>
    <s v="alejandro.hoyos@bancoagrario.gov.co"/>
    <s v="VP BANCA AGROPECUARIA"/>
    <x v="7"/>
    <x v="41"/>
    <x v="166"/>
    <n v="7"/>
    <n v="9.166666666666667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38105740"/>
    <x v="194"/>
    <x v="4"/>
    <s v="javier.verbel@bancoagrario.gov.co"/>
    <s v="VP BANCA AGROPECUARIA"/>
    <x v="7"/>
    <x v="41"/>
    <x v="167"/>
    <n v="10"/>
    <n v="10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77435489"/>
    <x v="195"/>
    <x v="7"/>
    <s v="carlos.palacios@bancoagrario.gov.co"/>
    <s v="VP BANCA AGROPECUARIA"/>
    <x v="7"/>
    <x v="6"/>
    <x v="168"/>
    <n v="7"/>
    <n v="7"/>
    <s v="SI"/>
    <s v="SI"/>
    <m/>
    <n v="6"/>
    <s v="NO"/>
    <s v="SI"/>
    <n v="25"/>
    <n v="25"/>
    <n v="5"/>
    <n v="5"/>
    <n v="0"/>
    <n v="5"/>
    <n v="0"/>
    <n v="0.65"/>
    <x v="1"/>
    <x v="1"/>
    <x v="0"/>
    <x v="0"/>
  </r>
  <r>
    <n v="40086266"/>
    <x v="196"/>
    <x v="6"/>
    <s v="migdonia.montana@bancoagrario.gov.co"/>
    <s v="VP BANCA AGROPECUARIA"/>
    <x v="3"/>
    <x v="21"/>
    <x v="169"/>
    <n v="10"/>
    <n v="8.3333333333333339"/>
    <s v="SI"/>
    <s v="SI"/>
    <m/>
    <n v="9.1666666666666661"/>
    <s v="SI"/>
    <s v="NO"/>
    <n v="25"/>
    <n v="25"/>
    <n v="5"/>
    <n v="5"/>
    <n v="5"/>
    <n v="0"/>
    <n v="30"/>
    <n v="0.95"/>
    <x v="1"/>
    <x v="1"/>
    <x v="1"/>
    <x v="1"/>
  </r>
  <r>
    <n v="80321844"/>
    <x v="197"/>
    <x v="5"/>
    <s v="rodrigo.garcia@bancoagrario.gov.co"/>
    <s v="VP BANCA AGROPECUARIA"/>
    <x v="3"/>
    <x v="29"/>
    <x v="170"/>
    <n v="10"/>
    <n v="5.8333333333333339"/>
    <s v="SI"/>
    <s v="SI"/>
    <m/>
    <n v="8"/>
    <s v="SI"/>
    <s v="NO"/>
    <n v="25"/>
    <n v="0"/>
    <n v="5"/>
    <n v="5"/>
    <n v="5"/>
    <n v="0"/>
    <n v="30"/>
    <n v="0.7"/>
    <x v="1"/>
    <x v="2"/>
    <x v="1"/>
    <x v="1"/>
  </r>
  <r>
    <n v="1071630389"/>
    <x v="198"/>
    <x v="6"/>
    <s v="angie.torres@bancoagrario.gov.co"/>
    <s v="VP BANCA AGROPECUARIA"/>
    <x v="3"/>
    <x v="30"/>
    <x v="171"/>
    <n v="6"/>
    <n v="5.8333333333333339"/>
    <s v="SI"/>
    <s v="SI"/>
    <m/>
    <n v="8.5"/>
    <s v="SI"/>
    <s v="SI"/>
    <n v="0"/>
    <n v="0"/>
    <n v="5"/>
    <n v="5"/>
    <n v="5"/>
    <n v="5"/>
    <n v="30"/>
    <n v="0.5"/>
    <x v="3"/>
    <x v="2"/>
    <x v="1"/>
    <x v="0"/>
  </r>
  <r>
    <n v="39565069"/>
    <x v="199"/>
    <x v="7"/>
    <s v="mariai.salamanca@bancoagrario.gov.co"/>
    <s v="VP BANCA AGROPECUARIA"/>
    <x v="3"/>
    <x v="2"/>
    <x v="172"/>
    <n v="7"/>
    <n v="9.166666666666667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79162602"/>
    <x v="200"/>
    <x v="7"/>
    <s v="antonio.paez@bancoagrario.gov.co"/>
    <s v="VP BANCA AGROPECUARIA"/>
    <x v="3"/>
    <x v="9"/>
    <x v="173"/>
    <n v="10"/>
    <n v="8.3333333333333339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1074416361"/>
    <x v="201"/>
    <x v="7"/>
    <s v="diana.pineda@bancoagrario.gov.co"/>
    <s v="VP BANCA AGROPECUARIA"/>
    <x v="3"/>
    <x v="9"/>
    <x v="174"/>
    <n v="9"/>
    <n v="9.1666666666666679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79837156"/>
    <x v="202"/>
    <x v="7"/>
    <s v="leonardo.paez@bancoagrario.gov.co"/>
    <s v="VP BANCA AGROPECUARIA"/>
    <x v="3"/>
    <x v="30"/>
    <x v="35"/>
    <n v="8"/>
    <n v="9.1666666666666679"/>
    <s v="SI"/>
    <s v="SI"/>
    <m/>
    <n v="10"/>
    <s v="SI"/>
    <s v="SI"/>
    <n v="25"/>
    <n v="25"/>
    <n v="5"/>
    <n v="5"/>
    <n v="5"/>
    <n v="5"/>
    <n v="30"/>
    <n v="1"/>
    <x v="1"/>
    <x v="1"/>
    <x v="1"/>
    <x v="1"/>
  </r>
  <r>
    <n v="20892320"/>
    <x v="203"/>
    <x v="4"/>
    <s v="marilin.rincon@bancoagrario.gov.co"/>
    <s v="VP BANCA AGROPECUARIA"/>
    <x v="3"/>
    <x v="29"/>
    <x v="175"/>
    <n v="8"/>
    <n v="8.333333333333333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1449384"/>
    <x v="204"/>
    <x v="4"/>
    <s v="diego.galvis@bancoagrario.gov.co"/>
    <s v="VP BANCA AGROPECUARIA"/>
    <x v="3"/>
    <x v="2"/>
    <x v="176"/>
    <n v="10"/>
    <n v="10"/>
    <s v="SI"/>
    <s v="SI"/>
    <m/>
    <n v="8.3333333333333339"/>
    <s v="NO"/>
    <s v="NO"/>
    <n v="25"/>
    <n v="25"/>
    <n v="5"/>
    <n v="5"/>
    <n v="0"/>
    <n v="0"/>
    <n v="30"/>
    <n v="0.9"/>
    <x v="1"/>
    <x v="1"/>
    <x v="1"/>
    <x v="1"/>
  </r>
  <r>
    <n v="39732118"/>
    <x v="205"/>
    <x v="4"/>
    <s v="yolima.rojas@bancoagrario.gov.co"/>
    <s v="VP BANCA AGROPECUARIA"/>
    <x v="3"/>
    <x v="30"/>
    <x v="177"/>
    <n v="8"/>
    <n v="10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24149337"/>
    <x v="206"/>
    <x v="8"/>
    <s v="astrith.gutierrez@bancoagrario.gov.co"/>
    <s v="VP BANCA AGROPECUARIA"/>
    <x v="3"/>
    <x v="42"/>
    <x v="47"/>
    <n v="9"/>
    <n v="10"/>
    <s v="SI"/>
    <s v="SI"/>
    <m/>
    <n v="0"/>
    <s v="NO"/>
    <s v="NO"/>
    <n v="25"/>
    <n v="25"/>
    <n v="5"/>
    <n v="5"/>
    <n v="0"/>
    <n v="0"/>
    <n v="0"/>
    <n v="0.6"/>
    <x v="1"/>
    <x v="1"/>
    <x v="0"/>
    <x v="0"/>
  </r>
  <r>
    <n v="1121854674"/>
    <x v="207"/>
    <x v="7"/>
    <s v="rafael.rodriguez@bancoagrario.gov.co"/>
    <s v="VP BANCA AGROPECUARIA"/>
    <x v="3"/>
    <x v="42"/>
    <x v="178"/>
    <n v="0"/>
    <n v="0"/>
    <s v="NO"/>
    <s v="NO"/>
    <m/>
    <n v="8.6666666666666661"/>
    <s v="NO"/>
    <s v="NO"/>
    <n v="0"/>
    <n v="0"/>
    <n v="0"/>
    <n v="0"/>
    <n v="0"/>
    <n v="0"/>
    <n v="30"/>
    <n v="0.3"/>
    <x v="2"/>
    <x v="0"/>
    <x v="1"/>
    <x v="0"/>
  </r>
  <r>
    <n v="52243036"/>
    <x v="208"/>
    <x v="7"/>
    <s v="jenny.vargas@bancoagrario.gov.co"/>
    <s v="VP BANCA AGROPECUARIA"/>
    <x v="3"/>
    <x v="35"/>
    <x v="179"/>
    <n v="9"/>
    <n v="9.1666666666666679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3193025"/>
    <x v="209"/>
    <x v="4"/>
    <s v="gerardo.castiblanco@bancoagrario.gov.co"/>
    <s v="VP BANCA AGROPECUARIA"/>
    <x v="3"/>
    <x v="35"/>
    <x v="180"/>
    <n v="7"/>
    <n v="10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11381541"/>
    <x v="210"/>
    <x v="8"/>
    <s v="guillermo.montano@bancoagrario.gov.co"/>
    <s v="VP BANCA AGROPECUARIA"/>
    <x v="3"/>
    <x v="21"/>
    <x v="181"/>
    <n v="7"/>
    <n v="8.333333333333333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98608940"/>
    <x v="211"/>
    <x v="6"/>
    <s v="ronald.angarita@bancoagrario.gov.co"/>
    <s v="VP BANCA AGROPECUARIA"/>
    <x v="3"/>
    <x v="22"/>
    <x v="182"/>
    <n v="10"/>
    <n v="10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123161850"/>
    <x v="212"/>
    <x v="4"/>
    <s v="felix.aragon@bancoagrario.gov.co"/>
    <s v="VP BANCA AGROPECUARIA"/>
    <x v="3"/>
    <x v="27"/>
    <x v="183"/>
    <n v="8"/>
    <n v="6.666666666666667"/>
    <s v="SI"/>
    <s v="SI"/>
    <m/>
    <n v="7.75"/>
    <s v="SI"/>
    <s v="NO"/>
    <n v="25"/>
    <n v="0"/>
    <n v="5"/>
    <n v="5"/>
    <n v="5"/>
    <n v="0"/>
    <n v="30"/>
    <n v="0.7"/>
    <x v="1"/>
    <x v="2"/>
    <x v="1"/>
    <x v="1"/>
  </r>
  <r>
    <n v="79858414"/>
    <x v="213"/>
    <x v="7"/>
    <s v="lennin.rodriguez@bancoagrario.gov.co"/>
    <s v="VP BANCA AGROPECUARIA"/>
    <x v="3"/>
    <x v="21"/>
    <x v="184"/>
    <n v="0"/>
    <n v="10"/>
    <s v="NO"/>
    <s v="SI"/>
    <m/>
    <n v="8.25"/>
    <s v="NO"/>
    <s v="NO"/>
    <n v="0"/>
    <n v="25"/>
    <n v="0"/>
    <n v="5"/>
    <n v="0"/>
    <n v="0"/>
    <n v="30"/>
    <n v="0.6"/>
    <x v="2"/>
    <x v="1"/>
    <x v="1"/>
    <x v="0"/>
  </r>
  <r>
    <n v="1053804179"/>
    <x v="214"/>
    <x v="7"/>
    <s v="jessicap.vargas@bancoagrario.gov.co"/>
    <s v="VP BANCA AGROPECUARIA"/>
    <x v="4"/>
    <x v="36"/>
    <x v="185"/>
    <n v="10"/>
    <n v="6.666666666666667"/>
    <s v="SI"/>
    <s v="SI"/>
    <m/>
    <n v="8.5"/>
    <s v="SI"/>
    <s v="NO"/>
    <n v="25"/>
    <n v="0"/>
    <n v="5"/>
    <n v="5"/>
    <n v="5"/>
    <n v="0"/>
    <n v="30"/>
    <n v="0.7"/>
    <x v="1"/>
    <x v="2"/>
    <x v="1"/>
    <x v="1"/>
  </r>
  <r>
    <n v="1053791080"/>
    <x v="215"/>
    <x v="4"/>
    <s v="saul.ramirez@bancoagrario.gov.co"/>
    <s v="VP BANCA AGROPECUARIA"/>
    <x v="4"/>
    <x v="36"/>
    <x v="186"/>
    <n v="7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94384757"/>
    <x v="216"/>
    <x v="5"/>
    <s v="octavio.villegas@bancoagrario.gov.co"/>
    <s v="VP BANCA AGROPECUARIA"/>
    <x v="4"/>
    <x v="43"/>
    <x v="48"/>
    <n v="8"/>
    <n v="10"/>
    <s v="SI"/>
    <s v="SI"/>
    <m/>
    <n v="7.666666666666667"/>
    <s v="SI"/>
    <s v="NO"/>
    <n v="25"/>
    <n v="25"/>
    <n v="5"/>
    <n v="5"/>
    <n v="5"/>
    <n v="0"/>
    <n v="30"/>
    <n v="0.95"/>
    <x v="1"/>
    <x v="1"/>
    <x v="1"/>
    <x v="1"/>
  </r>
  <r>
    <n v="18398163"/>
    <x v="217"/>
    <x v="4"/>
    <s v="carlos.duran@bancoagrario.gov.co"/>
    <s v="VP BANCA AGROPECUARIA"/>
    <x v="4"/>
    <x v="43"/>
    <x v="187"/>
    <n v="10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1060595199"/>
    <x v="218"/>
    <x v="7"/>
    <s v="licet.escobar@bancoagrario.gov.co"/>
    <s v="VP BANCA AGROPECUARIA"/>
    <x v="4"/>
    <x v="16"/>
    <x v="188"/>
    <n v="9"/>
    <n v="10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1113785077"/>
    <x v="219"/>
    <x v="6"/>
    <s v="jennyc.garcia@bancoagrario.gov.co"/>
    <s v="VP BANCA AGROPECUARIA"/>
    <x v="4"/>
    <x v="39"/>
    <x v="189"/>
    <n v="10"/>
    <n v="0"/>
    <s v="SI"/>
    <s v="NO"/>
    <s v="no pudo asistir a desarrollo de personas por vacaciones"/>
    <n v="8.5"/>
    <s v="SI"/>
    <s v="SI"/>
    <n v="25"/>
    <n v="0"/>
    <n v="5"/>
    <n v="0"/>
    <n v="5"/>
    <n v="5"/>
    <n v="30"/>
    <n v="0.7"/>
    <x v="1"/>
    <x v="0"/>
    <x v="1"/>
    <x v="1"/>
  </r>
  <r>
    <n v="31434490"/>
    <x v="220"/>
    <x v="4"/>
    <s v="leydi.alzate@bancoagrario.gov.co"/>
    <s v="VP BANCA AGROPECUARIA"/>
    <x v="4"/>
    <x v="39"/>
    <x v="190"/>
    <n v="7"/>
    <n v="9.1666666666666679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1143349474"/>
    <x v="221"/>
    <x v="7"/>
    <s v="rosa.pacheco@bancoagrario.gov.co"/>
    <s v="VP BANCA AGROPECUARIA"/>
    <x v="8"/>
    <x v="17"/>
    <x v="191"/>
    <n v="9"/>
    <n v="10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92131159"/>
    <x v="222"/>
    <x v="4"/>
    <s v="carlos.pelaez@bancoagrario.gov.co"/>
    <s v="VP BANCA AGROPECUARIA"/>
    <x v="8"/>
    <x v="17"/>
    <x v="192"/>
    <n v="8.3333333333333339"/>
    <n v="10"/>
    <s v="SI"/>
    <s v="SI"/>
    <m/>
    <n v="8.75"/>
    <s v="SI"/>
    <s v="NO"/>
    <n v="25"/>
    <n v="25"/>
    <n v="5"/>
    <n v="5"/>
    <n v="5"/>
    <n v="0"/>
    <n v="30"/>
    <n v="0.95"/>
    <x v="1"/>
    <x v="1"/>
    <x v="1"/>
    <x v="1"/>
  </r>
  <r>
    <n v="8642282"/>
    <x v="223"/>
    <x v="4"/>
    <s v="azael.guerrero@bancoagrario.gov.co"/>
    <s v="VP BANCA AGROPECUARIA"/>
    <x v="8"/>
    <x v="49"/>
    <x v="193"/>
    <n v="8"/>
    <n v="8.3333333333333339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73548881"/>
    <x v="224"/>
    <x v="7"/>
    <s v="alvaro.bloom@bancoagrario.gov.co"/>
    <s v="VP BANCA AGROPECUARIA"/>
    <x v="8"/>
    <x v="50"/>
    <x v="194"/>
    <n v="8"/>
    <n v="0"/>
    <s v="SI"/>
    <s v="NO"/>
    <s v="no pudo asistir a desarrollo de personas por cita médica"/>
    <n v="8"/>
    <s v="NO"/>
    <s v="NO"/>
    <n v="25"/>
    <n v="0"/>
    <n v="5"/>
    <n v="0"/>
    <n v="0"/>
    <n v="0"/>
    <n v="30"/>
    <n v="0.6"/>
    <x v="1"/>
    <x v="0"/>
    <x v="1"/>
    <x v="0"/>
  </r>
  <r>
    <n v="49717265"/>
    <x v="225"/>
    <x v="4"/>
    <s v="paolay.perez@bancoagrario.gov.co"/>
    <s v="VP BANCA AGROPECUARIA"/>
    <x v="8"/>
    <x v="50"/>
    <x v="195"/>
    <n v="0"/>
    <n v="10"/>
    <s v="NO"/>
    <s v="SI"/>
    <m/>
    <n v="7.833333333333333"/>
    <s v="NO"/>
    <s v="NO"/>
    <n v="0"/>
    <n v="25"/>
    <n v="0"/>
    <n v="5"/>
    <n v="0"/>
    <n v="0"/>
    <n v="30"/>
    <n v="0.6"/>
    <x v="2"/>
    <x v="1"/>
    <x v="1"/>
    <x v="0"/>
  </r>
  <r>
    <n v="1121326511"/>
    <x v="226"/>
    <x v="6"/>
    <s v="adalberto.molina@bancoagrario.gov.co"/>
    <s v="VP BANCA AGROPECUARIA"/>
    <x v="8"/>
    <x v="23"/>
    <x v="196"/>
    <n v="9"/>
    <n v="0"/>
    <s v="SI"/>
    <s v="NO"/>
    <m/>
    <n v="8.5"/>
    <s v="SI"/>
    <s v="NO"/>
    <n v="25"/>
    <n v="0"/>
    <n v="5"/>
    <n v="0"/>
    <n v="5"/>
    <n v="0"/>
    <n v="30"/>
    <n v="0.65"/>
    <x v="1"/>
    <x v="0"/>
    <x v="1"/>
    <x v="0"/>
  </r>
  <r>
    <n v="77096672"/>
    <x v="227"/>
    <x v="7"/>
    <s v="tulio.arias@bancoagrario.gov.co"/>
    <s v="VP BANCA AGROPECUARIA"/>
    <x v="8"/>
    <x v="23"/>
    <x v="197"/>
    <n v="10"/>
    <n v="5.8333333333333339"/>
    <s v="SI"/>
    <s v="SI"/>
    <m/>
    <n v="6.5"/>
    <s v="NO"/>
    <s v="NO"/>
    <n v="25"/>
    <n v="0"/>
    <n v="5"/>
    <n v="5"/>
    <n v="0"/>
    <n v="0"/>
    <n v="0"/>
    <n v="0.35"/>
    <x v="1"/>
    <x v="2"/>
    <x v="0"/>
    <x v="0"/>
  </r>
  <r>
    <n v="78697638"/>
    <x v="228"/>
    <x v="5"/>
    <s v="juanca.martinez@bancoagrario.gov.co"/>
    <s v="VP BANCA AGROPECUARIA"/>
    <x v="8"/>
    <x v="37"/>
    <x v="42"/>
    <n v="10"/>
    <n v="8.3333333333333339"/>
    <s v="SI"/>
    <s v="SI"/>
    <m/>
    <n v="7.6"/>
    <s v="SI"/>
    <s v="NO"/>
    <n v="25"/>
    <n v="25"/>
    <n v="5"/>
    <n v="5"/>
    <n v="5"/>
    <n v="0"/>
    <n v="30"/>
    <n v="0.95"/>
    <x v="1"/>
    <x v="1"/>
    <x v="1"/>
    <x v="1"/>
  </r>
  <r>
    <n v="1052975401"/>
    <x v="229"/>
    <x v="7"/>
    <s v="andrea.defex@bancoagrario.gov.co"/>
    <s v="VP BANCA AGROPECUARIA"/>
    <x v="8"/>
    <x v="37"/>
    <x v="198"/>
    <n v="8.3333333333333339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92547436"/>
    <x v="230"/>
    <x v="4"/>
    <s v="amaury.rios@bancoagrario.gov.co"/>
    <s v="VP BANCA AGROPECUARIA"/>
    <x v="8"/>
    <x v="37"/>
    <x v="199"/>
    <n v="8"/>
    <n v="10"/>
    <s v="SI"/>
    <s v="SI"/>
    <m/>
    <n v="6.5"/>
    <s v="SI"/>
    <s v="NO"/>
    <n v="25"/>
    <n v="25"/>
    <n v="5"/>
    <n v="5"/>
    <n v="5"/>
    <n v="0"/>
    <n v="0"/>
    <n v="0.65"/>
    <x v="1"/>
    <x v="1"/>
    <x v="0"/>
    <x v="0"/>
  </r>
  <r>
    <n v="1064428516"/>
    <x v="231"/>
    <x v="7"/>
    <s v="hernan.leon@bancoagrario.gov.co"/>
    <s v="VP BANCA AGROPECUARIA"/>
    <x v="5"/>
    <x v="28"/>
    <x v="200"/>
    <n v="0"/>
    <n v="10"/>
    <s v="NO"/>
    <s v="SI"/>
    <m/>
    <n v="7"/>
    <s v="NO"/>
    <s v="NO"/>
    <n v="0"/>
    <n v="25"/>
    <n v="0"/>
    <n v="5"/>
    <n v="0"/>
    <n v="0"/>
    <n v="30"/>
    <n v="0.6"/>
    <x v="2"/>
    <x v="1"/>
    <x v="1"/>
    <x v="0"/>
  </r>
  <r>
    <n v="25364530"/>
    <x v="232"/>
    <x v="7"/>
    <s v="maria.betancourt@bancoagrario.gov.co"/>
    <s v="VP BANCA AGROPECUARIA"/>
    <x v="5"/>
    <x v="3"/>
    <x v="201"/>
    <n v="10"/>
    <n v="10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66884893"/>
    <x v="233"/>
    <x v="4"/>
    <s v="lorena.lopez@bancoagrario.gov.co"/>
    <s v="VP BANCA AGROPECUARIA"/>
    <x v="5"/>
    <x v="10"/>
    <x v="202"/>
    <n v="10"/>
    <n v="10"/>
    <s v="SI"/>
    <s v="SI"/>
    <m/>
    <n v="0"/>
    <s v="SI"/>
    <s v="SI"/>
    <n v="25"/>
    <n v="25"/>
    <n v="5"/>
    <n v="5"/>
    <n v="5"/>
    <n v="5"/>
    <n v="0"/>
    <n v="0.7"/>
    <x v="1"/>
    <x v="1"/>
    <x v="0"/>
    <x v="1"/>
  </r>
  <r>
    <n v="27434193"/>
    <x v="234"/>
    <x v="5"/>
    <s v="magda.leguizamon@bancoagrario.gov.co"/>
    <s v="VP BANCA AGROPECUARIA"/>
    <x v="5"/>
    <x v="31"/>
    <x v="203"/>
    <n v="10"/>
    <n v="9.1666666666666679"/>
    <s v="SI"/>
    <s v="SI"/>
    <m/>
    <n v="7.666666666666667"/>
    <s v="SI"/>
    <s v="NO"/>
    <n v="25"/>
    <n v="25"/>
    <n v="5"/>
    <n v="5"/>
    <n v="5"/>
    <n v="0"/>
    <n v="30"/>
    <n v="0.95"/>
    <x v="1"/>
    <x v="1"/>
    <x v="1"/>
    <x v="1"/>
  </r>
  <r>
    <n v="27210933"/>
    <x v="235"/>
    <x v="5"/>
    <s v="monica.aguirre@bancoagrario.gov.co"/>
    <s v="VP BANCA AGROPECUARIA"/>
    <x v="5"/>
    <x v="32"/>
    <x v="204"/>
    <n v="10"/>
    <n v="0"/>
    <s v="SI"/>
    <s v="NO"/>
    <m/>
    <n v="8.6666666666666661"/>
    <s v="SI"/>
    <s v="SI"/>
    <n v="25"/>
    <n v="0"/>
    <n v="5"/>
    <n v="0"/>
    <n v="5"/>
    <n v="5"/>
    <n v="30"/>
    <n v="0.7"/>
    <x v="1"/>
    <x v="0"/>
    <x v="1"/>
    <x v="1"/>
  </r>
  <r>
    <n v="27302312"/>
    <x v="236"/>
    <x v="7"/>
    <s v="ana.zambrano@bancoagrario.gov.co"/>
    <s v="VP BANCA AGROPECUARIA"/>
    <x v="5"/>
    <x v="31"/>
    <x v="205"/>
    <n v="9"/>
    <n v="7.5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1089478841"/>
    <x v="237"/>
    <x v="7"/>
    <s v="mario.quintana@bancoagrario.gov.co"/>
    <s v="VP BANCA AGROPECUARIA"/>
    <x v="5"/>
    <x v="32"/>
    <x v="206"/>
    <n v="5"/>
    <n v="10"/>
    <s v="SI"/>
    <s v="SI"/>
    <m/>
    <n v="7.833333333333333"/>
    <s v="SI"/>
    <s v="NO"/>
    <n v="0"/>
    <n v="25"/>
    <n v="5"/>
    <n v="5"/>
    <n v="5"/>
    <n v="0"/>
    <n v="30"/>
    <n v="0.7"/>
    <x v="3"/>
    <x v="1"/>
    <x v="1"/>
    <x v="1"/>
  </r>
  <r>
    <n v="13108370"/>
    <x v="238"/>
    <x v="4"/>
    <s v="luisc.rodriguez@bancoagrario.gov.co"/>
    <s v="VP BANCA AGROPECUARIA"/>
    <x v="5"/>
    <x v="10"/>
    <x v="207"/>
    <n v="6"/>
    <n v="0"/>
    <s v="SI"/>
    <s v="NO"/>
    <s v="no pudo asistir a desarrollo de personas por vacaciones"/>
    <n v="0"/>
    <s v="SI"/>
    <s v="SI"/>
    <n v="0"/>
    <n v="0"/>
    <n v="5"/>
    <n v="0"/>
    <n v="5"/>
    <n v="5"/>
    <n v="0"/>
    <n v="0.15"/>
    <x v="3"/>
    <x v="0"/>
    <x v="0"/>
    <x v="0"/>
  </r>
  <r>
    <n v="94395131"/>
    <x v="239"/>
    <x v="5"/>
    <s v="eduardoj.gonzalez@bancoagrario.gov.co"/>
    <s v="VP BANCA AGROPECUARIA"/>
    <x v="5"/>
    <x v="1"/>
    <x v="208"/>
    <n v="10"/>
    <n v="10"/>
    <s v="SI"/>
    <s v="SI"/>
    <m/>
    <n v="0"/>
    <s v="SI"/>
    <s v="SI"/>
    <n v="25"/>
    <n v="25"/>
    <n v="5"/>
    <n v="5"/>
    <n v="5"/>
    <n v="5"/>
    <n v="0"/>
    <n v="0.7"/>
    <x v="1"/>
    <x v="1"/>
    <x v="0"/>
    <x v="1"/>
  </r>
  <r>
    <n v="16708890"/>
    <x v="240"/>
    <x v="7"/>
    <s v="guillermo.marquez@bancoagrario.gov.co"/>
    <s v="VP BANCA AGROPECUARIA"/>
    <x v="5"/>
    <x v="1"/>
    <x v="209"/>
    <n v="9"/>
    <n v="10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31712401"/>
    <x v="241"/>
    <x v="4"/>
    <s v="viviana.hernandez@bancoagrario.gov.co"/>
    <s v="VP BANCA AGROPECUARIA"/>
    <x v="5"/>
    <x v="1"/>
    <x v="210"/>
    <n v="7"/>
    <n v="10"/>
    <s v="SI"/>
    <s v="SI"/>
    <m/>
    <n v="8.25"/>
    <s v="NO"/>
    <s v="NO"/>
    <n v="25"/>
    <n v="25"/>
    <n v="5"/>
    <n v="5"/>
    <n v="0"/>
    <n v="0"/>
    <n v="30"/>
    <n v="0.9"/>
    <x v="1"/>
    <x v="1"/>
    <x v="1"/>
    <x v="1"/>
  </r>
  <r>
    <n v="40044188"/>
    <x v="242"/>
    <x v="8"/>
    <s v="sandra.camargo@bancoagrario.gov.co"/>
    <s v="VP BANCA AGROPECUARIA"/>
    <x v="1"/>
    <x v="52"/>
    <x v="56"/>
    <n v="8"/>
    <n v="10"/>
    <s v="SI"/>
    <s v="SI"/>
    <m/>
    <n v="6"/>
    <s v="SI"/>
    <s v="NO"/>
    <n v="25"/>
    <n v="25"/>
    <n v="5"/>
    <n v="5"/>
    <n v="5"/>
    <n v="0"/>
    <n v="0"/>
    <n v="0.65"/>
    <x v="1"/>
    <x v="1"/>
    <x v="0"/>
    <x v="0"/>
  </r>
  <r>
    <n v="74187304"/>
    <x v="243"/>
    <x v="5"/>
    <s v="alexander.torres@bancoagrario.gov.co"/>
    <s v="VP BANCA AGROPECUARIA"/>
    <x v="1"/>
    <x v="52"/>
    <x v="211"/>
    <n v="8"/>
    <n v="8.3333333333333339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1072662975"/>
    <x v="244"/>
    <x v="6"/>
    <s v="jorgei.martin@bancoagrario.gov.co"/>
    <s v="VP BANCA AGROPECUARIA"/>
    <x v="1"/>
    <x v="18"/>
    <x v="212"/>
    <n v="0"/>
    <n v="6.666666666666667"/>
    <s v="NO"/>
    <s v="SI"/>
    <m/>
    <n v="6"/>
    <s v="NO"/>
    <s v="NO"/>
    <n v="0"/>
    <n v="0"/>
    <n v="0"/>
    <n v="5"/>
    <n v="0"/>
    <n v="0"/>
    <n v="0"/>
    <n v="0.05"/>
    <x v="2"/>
    <x v="2"/>
    <x v="0"/>
    <x v="0"/>
  </r>
  <r>
    <n v="46664600"/>
    <x v="245"/>
    <x v="7"/>
    <s v="lucia.albarracin@bancoagrario.gov.co"/>
    <s v="VP BANCA AGROPECUARIA"/>
    <x v="1"/>
    <x v="44"/>
    <x v="213"/>
    <n v="9"/>
    <n v="10"/>
    <s v="SI"/>
    <s v="SI"/>
    <m/>
    <n v="9.3333333333333339"/>
    <s v="SI"/>
    <s v="NO"/>
    <n v="25"/>
    <n v="25"/>
    <n v="5"/>
    <n v="5"/>
    <n v="5"/>
    <n v="0"/>
    <n v="30"/>
    <n v="0.95"/>
    <x v="1"/>
    <x v="1"/>
    <x v="1"/>
    <x v="1"/>
  </r>
  <r>
    <n v="24157016"/>
    <x v="246"/>
    <x v="7"/>
    <s v="mariai.buitrago@bancoagrario.gov.co"/>
    <s v="VP BANCA AGROPECUARIA"/>
    <x v="1"/>
    <x v="18"/>
    <x v="214"/>
    <n v="8"/>
    <n v="9.1666666666666679"/>
    <s v="SI"/>
    <s v="SI"/>
    <m/>
    <n v="8.8333333333333339"/>
    <s v="SI"/>
    <s v="SI"/>
    <n v="25"/>
    <n v="25"/>
    <n v="5"/>
    <n v="5"/>
    <n v="5"/>
    <n v="5"/>
    <n v="30"/>
    <n v="1"/>
    <x v="1"/>
    <x v="1"/>
    <x v="1"/>
    <x v="1"/>
  </r>
  <r>
    <n v="1025775"/>
    <x v="247"/>
    <x v="7"/>
    <s v="baudilio.castillo@bancoagrario.gov.co"/>
    <s v="VP BANCA AGROPECUARIA"/>
    <x v="1"/>
    <x v="52"/>
    <x v="215"/>
    <n v="9"/>
    <n v="10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46682721"/>
    <x v="248"/>
    <x v="4"/>
    <s v="marelby.rojas@bancoagrario.gov.co"/>
    <s v="VP BANCA AGROPECUARIA"/>
    <x v="1"/>
    <x v="11"/>
    <x v="216"/>
    <n v="8"/>
    <n v="10"/>
    <s v="SI"/>
    <s v="SI"/>
    <m/>
    <n v="7.666666666666667"/>
    <s v="SI"/>
    <s v="SI"/>
    <n v="25"/>
    <n v="25"/>
    <n v="5"/>
    <n v="5"/>
    <n v="5"/>
    <n v="5"/>
    <n v="30"/>
    <n v="1"/>
    <x v="1"/>
    <x v="1"/>
    <x v="1"/>
    <x v="1"/>
  </r>
  <r>
    <n v="40041740"/>
    <x v="249"/>
    <x v="4"/>
    <s v="nelsy.barrera@bancoagrario.gov.co"/>
    <s v="VP BANCA AGROPECUARIA"/>
    <x v="1"/>
    <x v="51"/>
    <x v="217"/>
    <n v="10"/>
    <n v="7.5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7180758"/>
    <x v="250"/>
    <x v="5"/>
    <s v="rafael.ortegon@bancoagrario.gov.co"/>
    <s v="VP BANCA AGROPECUARIA"/>
    <x v="1"/>
    <x v="19"/>
    <x v="218"/>
    <n v="10"/>
    <n v="10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13688051"/>
    <x v="251"/>
    <x v="7"/>
    <s v="pedro.ariza@bancoagrario.gov.co"/>
    <s v="VP BANCA AGROPECUARIA"/>
    <x v="1"/>
    <x v="19"/>
    <x v="219"/>
    <n v="0"/>
    <n v="8.3333333333333339"/>
    <s v="NO"/>
    <s v="SI"/>
    <m/>
    <n v="7.833333333333333"/>
    <s v="NO"/>
    <s v="SI"/>
    <n v="0"/>
    <n v="25"/>
    <n v="0"/>
    <n v="5"/>
    <n v="0"/>
    <n v="5"/>
    <n v="30"/>
    <n v="0.65"/>
    <x v="2"/>
    <x v="1"/>
    <x v="1"/>
    <x v="0"/>
  </r>
  <r>
    <n v="1118547981"/>
    <x v="252"/>
    <x v="6"/>
    <s v="diego.montagut@bancoagrario.gov.co"/>
    <s v="VP BANCA AGROPECUARIA"/>
    <x v="1"/>
    <x v="24"/>
    <x v="220"/>
    <n v="8"/>
    <n v="9.166666666666667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1049622540"/>
    <x v="253"/>
    <x v="7"/>
    <s v="juanca.sanchez@bancoagrario.gov.co"/>
    <s v="VP BANCA AGROPECUARIA"/>
    <x v="1"/>
    <x v="24"/>
    <x v="221"/>
    <n v="7"/>
    <n v="8.333333333333333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62874480"/>
    <x v="254"/>
    <x v="7"/>
    <s v="alberto.caldera@bancoagrario.gov.co"/>
    <s v="VP BANCA AGROPECUARIA"/>
    <x v="6"/>
    <x v="45"/>
    <x v="222"/>
    <n v="10"/>
    <n v="9.166666666666667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070959386"/>
    <x v="255"/>
    <x v="5"/>
    <s v="andreso.ortega@bancoagrario.gov.co"/>
    <s v="VP BANCA AGROPECUARIA"/>
    <x v="6"/>
    <x v="12"/>
    <x v="223"/>
    <n v="7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3169847"/>
    <x v="256"/>
    <x v="7"/>
    <s v="johan.perez@bancoagrario.gov.co"/>
    <s v="VP BANCA AGROPECUARIA"/>
    <x v="6"/>
    <x v="45"/>
    <x v="224"/>
    <n v="9"/>
    <n v="10"/>
    <s v="SI"/>
    <s v="SI"/>
    <m/>
    <n v="8.8333333333333339"/>
    <s v="SI"/>
    <s v="SI"/>
    <n v="25"/>
    <n v="25"/>
    <n v="5"/>
    <n v="5"/>
    <n v="5"/>
    <n v="5"/>
    <n v="30"/>
    <n v="1"/>
    <x v="1"/>
    <x v="1"/>
    <x v="1"/>
    <x v="1"/>
  </r>
  <r>
    <n v="88248457"/>
    <x v="257"/>
    <x v="4"/>
    <s v="miller.urbina@bancoagrario.gov.co"/>
    <s v="VP BANCA AGROPECUARIA"/>
    <x v="6"/>
    <x v="12"/>
    <x v="225"/>
    <n v="8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88032004"/>
    <x v="258"/>
    <x v="4"/>
    <s v="jhon.rico@bancoagrario.gov.co"/>
    <s v="VP BANCA AGROPECUARIA"/>
    <x v="6"/>
    <x v="13"/>
    <x v="226"/>
    <n v="10"/>
    <n v="9.166666666666667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91267731"/>
    <x v="259"/>
    <x v="5"/>
    <s v="henry.alvarado@bancoagrario.gov.co"/>
    <s v="VP BANCA AGROPECUARIA"/>
    <x v="6"/>
    <x v="33"/>
    <x v="227"/>
    <n v="8"/>
    <n v="10"/>
    <s v="SI"/>
    <s v="SI"/>
    <m/>
    <n v="9.3333333333333339"/>
    <s v="SI"/>
    <s v="SI"/>
    <n v="25"/>
    <n v="25"/>
    <n v="5"/>
    <n v="5"/>
    <n v="5"/>
    <n v="5"/>
    <n v="30"/>
    <n v="1"/>
    <x v="1"/>
    <x v="1"/>
    <x v="1"/>
    <x v="1"/>
  </r>
  <r>
    <n v="13277309"/>
    <x v="260"/>
    <x v="6"/>
    <s v="rummenigg.sanchez@bancoagrario.gov.co"/>
    <s v="VP BANCA AGROPECUARIA"/>
    <x v="6"/>
    <x v="4"/>
    <x v="228"/>
    <n v="8"/>
    <n v="10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1101520317"/>
    <x v="261"/>
    <x v="7"/>
    <s v="gilber.blanco@bancoagrario.gov.co"/>
    <s v="VP BANCA AGROPECUARIA"/>
    <x v="6"/>
    <x v="13"/>
    <x v="229"/>
    <n v="7"/>
    <n v="8.3333333333333339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91496744"/>
    <x v="262"/>
    <x v="7"/>
    <s v="noriel.antolinez@bancoagrario.gov.co"/>
    <s v="VP BANCA AGROPECUARIA"/>
    <x v="6"/>
    <x v="4"/>
    <x v="230"/>
    <n v="10"/>
    <n v="0"/>
    <s v="SI"/>
    <s v="NO"/>
    <m/>
    <n v="9.5"/>
    <s v="SI"/>
    <s v="SI"/>
    <n v="25"/>
    <n v="0"/>
    <n v="5"/>
    <n v="0"/>
    <n v="5"/>
    <n v="5"/>
    <n v="30"/>
    <n v="0.7"/>
    <x v="1"/>
    <x v="0"/>
    <x v="1"/>
    <x v="1"/>
  </r>
  <r>
    <n v="37944718"/>
    <x v="263"/>
    <x v="4"/>
    <s v="alma.ruiz@bancoagrario.gov.co"/>
    <s v="VP BANCA AGROPECUARIA"/>
    <x v="6"/>
    <x v="34"/>
    <x v="231"/>
    <n v="8"/>
    <n v="10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63488571"/>
    <x v="264"/>
    <x v="4"/>
    <s v="diana.arciniegas@bancoagrario.gov.co"/>
    <s v="VP BANCA AGROPECUARIA"/>
    <x v="6"/>
    <x v="34"/>
    <x v="232"/>
    <n v="9"/>
    <n v="9.1666666666666679"/>
    <s v="SI"/>
    <s v="SI"/>
    <m/>
    <n v="8"/>
    <s v="NO"/>
    <s v="NO"/>
    <n v="25"/>
    <n v="25"/>
    <n v="5"/>
    <n v="5"/>
    <n v="0"/>
    <n v="0"/>
    <n v="30"/>
    <n v="0.9"/>
    <x v="1"/>
    <x v="1"/>
    <x v="1"/>
    <x v="1"/>
  </r>
  <r>
    <n v="63501550"/>
    <x v="265"/>
    <x v="4"/>
    <s v="claudia.montoya@bancoagrario.gov.co"/>
    <s v="VP BANCA AGROPECUARIA"/>
    <x v="6"/>
    <x v="34"/>
    <x v="233"/>
    <n v="10"/>
    <n v="7.5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83093021"/>
    <x v="266"/>
    <x v="8"/>
    <s v="oscar.velasco@bancoagrario.gov.co"/>
    <s v="VP BANCA AGROPECUARIA"/>
    <x v="2"/>
    <x v="5"/>
    <x v="234"/>
    <n v="9"/>
    <n v="9.1666666666666679"/>
    <s v="SI"/>
    <s v="SI"/>
    <m/>
    <n v="6.833333333333333"/>
    <s v="SI"/>
    <s v="NO"/>
    <n v="25"/>
    <n v="25"/>
    <n v="5"/>
    <n v="5"/>
    <n v="5"/>
    <n v="0"/>
    <n v="0"/>
    <n v="0.65"/>
    <x v="1"/>
    <x v="1"/>
    <x v="0"/>
    <x v="0"/>
  </r>
  <r>
    <n v="36282756"/>
    <x v="267"/>
    <x v="5"/>
    <s v="doris.ortiz@bancoagrario.gov.co"/>
    <s v="VP BANCA AGROPECUARIA"/>
    <x v="2"/>
    <x v="38"/>
    <x v="235"/>
    <n v="10"/>
    <n v="9.1666666666666679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1075599198"/>
    <x v="268"/>
    <x v="7"/>
    <s v="alexa.reyes@bancoagrario.gov.co"/>
    <s v="VP BANCA AGROPECUARIA"/>
    <x v="2"/>
    <x v="5"/>
    <x v="236"/>
    <n v="10"/>
    <n v="9.1666666666666679"/>
    <s v="SI"/>
    <s v="SI"/>
    <m/>
    <n v="8"/>
    <s v="NO"/>
    <s v="SI"/>
    <n v="25"/>
    <n v="25"/>
    <n v="5"/>
    <n v="5"/>
    <n v="0"/>
    <n v="5"/>
    <n v="30"/>
    <n v="0.95"/>
    <x v="1"/>
    <x v="1"/>
    <x v="1"/>
    <x v="1"/>
  </r>
  <r>
    <n v="36383654"/>
    <x v="269"/>
    <x v="7"/>
    <s v="carmen.castillo@bancoagrario.gov.co"/>
    <s v="VP BANCA AGROPECUARIA"/>
    <x v="2"/>
    <x v="5"/>
    <x v="237"/>
    <n v="8"/>
    <n v="9.1666666666666679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36069728"/>
    <x v="270"/>
    <x v="4"/>
    <s v="rosa.turmeque@bancoagrario.gov.co"/>
    <s v="VP BANCA AGROPECUARIA"/>
    <x v="2"/>
    <x v="5"/>
    <x v="238"/>
    <n v="8"/>
    <n v="8.3333333333333339"/>
    <s v="SI"/>
    <s v="SI"/>
    <m/>
    <n v="8.3333333333333339"/>
    <s v="NO"/>
    <s v="NO"/>
    <n v="25"/>
    <n v="25"/>
    <n v="5"/>
    <n v="5"/>
    <n v="0"/>
    <n v="0"/>
    <n v="30"/>
    <n v="0.9"/>
    <x v="1"/>
    <x v="1"/>
    <x v="1"/>
    <x v="1"/>
  </r>
  <r>
    <n v="5971599"/>
    <x v="271"/>
    <x v="5"/>
    <s v="jhon.alvis@bancoagrario.gov.co"/>
    <s v="VP BANCA AGROPECUARIA"/>
    <x v="2"/>
    <x v="46"/>
    <x v="239"/>
    <n v="10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1111339537"/>
    <x v="272"/>
    <x v="5"/>
    <s v="frandy.diaz@bancoagrario.gov.co"/>
    <s v="VP BANCA AGROPECUARIA"/>
    <x v="2"/>
    <x v="25"/>
    <x v="240"/>
    <n v="8"/>
    <n v="10"/>
    <s v="SI"/>
    <s v="SI"/>
    <m/>
    <n v="9"/>
    <s v="NO"/>
    <s v="SI"/>
    <n v="25"/>
    <n v="25"/>
    <n v="5"/>
    <n v="5"/>
    <n v="0"/>
    <n v="5"/>
    <n v="30"/>
    <n v="0.95"/>
    <x v="1"/>
    <x v="1"/>
    <x v="1"/>
    <x v="1"/>
  </r>
  <r>
    <n v="14135823"/>
    <x v="273"/>
    <x v="7"/>
    <s v="andres.espitia@bancoagrario.gov.co"/>
    <s v="VP BANCA AGROPECUARIA"/>
    <x v="2"/>
    <x v="46"/>
    <x v="241"/>
    <n v="10"/>
    <n v="9"/>
    <s v="SI"/>
    <s v="SI"/>
    <m/>
    <n v="8"/>
    <s v="NO"/>
    <s v="SI"/>
    <n v="25"/>
    <n v="25"/>
    <n v="5"/>
    <n v="5"/>
    <n v="0"/>
    <n v="5"/>
    <n v="30"/>
    <n v="0.95"/>
    <x v="1"/>
    <x v="1"/>
    <x v="1"/>
    <x v="1"/>
  </r>
  <r>
    <n v="7710788"/>
    <x v="274"/>
    <x v="7"/>
    <s v="juan.maje@bancoagrario.gov.co"/>
    <s v="VP BANCA AGROPECUARIA"/>
    <x v="2"/>
    <x v="25"/>
    <x v="242"/>
    <n v="6"/>
    <n v="0"/>
    <s v="SI"/>
    <s v="NO"/>
    <m/>
    <n v="7.5"/>
    <s v="SI"/>
    <s v="NO"/>
    <n v="0"/>
    <n v="0"/>
    <n v="5"/>
    <n v="0"/>
    <n v="5"/>
    <n v="0"/>
    <n v="30"/>
    <n v="0.4"/>
    <x v="3"/>
    <x v="0"/>
    <x v="1"/>
    <x v="0"/>
  </r>
  <r>
    <n v="1105672334"/>
    <x v="275"/>
    <x v="4"/>
    <s v="jeni.tovar@bancoagrario.gov.co"/>
    <s v="VP BANCA AGROPECUARIA"/>
    <x v="2"/>
    <x v="26"/>
    <x v="243"/>
    <n v="8"/>
    <n v="9.1666666666666679"/>
    <s v="SI"/>
    <s v="SI"/>
    <m/>
    <n v="6.666666666666667"/>
    <s v="NO"/>
    <s v="NO"/>
    <n v="25"/>
    <n v="25"/>
    <n v="5"/>
    <n v="5"/>
    <n v="0"/>
    <n v="0"/>
    <n v="0"/>
    <n v="0.6"/>
    <x v="1"/>
    <x v="1"/>
    <x v="0"/>
    <x v="0"/>
  </r>
  <r>
    <n v="1106332641"/>
    <x v="276"/>
    <x v="4"/>
    <s v="yolanda.vergara@bancoagrario.gov.co"/>
    <s v="VP BANCA AGROPECUARIA"/>
    <x v="2"/>
    <x v="26"/>
    <x v="244"/>
    <n v="8"/>
    <n v="9.1666666666666679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40732347"/>
    <x v="277"/>
    <x v="7"/>
    <s v="jenny.gonzalez@bancoagrario.gov.co"/>
    <s v="VP BANCA AGROPECUARIA"/>
    <x v="2"/>
    <x v="53"/>
    <x v="245"/>
    <n v="0"/>
    <n v="8.3333333333333339"/>
    <s v="NO"/>
    <s v="SI"/>
    <m/>
    <n v="4.666666666666667"/>
    <s v="NO"/>
    <s v="NO"/>
    <n v="0"/>
    <n v="25"/>
    <n v="0"/>
    <n v="5"/>
    <n v="0"/>
    <n v="0"/>
    <n v="0"/>
    <n v="0.3"/>
    <x v="2"/>
    <x v="1"/>
    <x v="0"/>
    <x v="0"/>
  </r>
  <r>
    <n v="27472867"/>
    <x v="278"/>
    <x v="5"/>
    <s v="gloria.grijalva@bancoagrario.gov.co"/>
    <s v="VP BANCA AGROPECUARIA"/>
    <x v="2"/>
    <x v="54"/>
    <x v="246"/>
    <n v="10"/>
    <n v="10"/>
    <s v="SI"/>
    <s v="SI"/>
    <m/>
    <n v="7.333333333333333"/>
    <s v="NO"/>
    <s v="SI"/>
    <n v="25"/>
    <n v="25"/>
    <n v="5"/>
    <n v="5"/>
    <n v="0"/>
    <n v="5"/>
    <n v="30"/>
    <n v="0.95"/>
    <x v="1"/>
    <x v="1"/>
    <x v="1"/>
    <x v="1"/>
  </r>
  <r>
    <n v="36678088"/>
    <x v="279"/>
    <x v="4"/>
    <s v="ivonne.royero@bancoagrario.gov.co"/>
    <s v="VP BANCA AGROPECUARIA"/>
    <x v="8"/>
    <x v="50"/>
    <x v="247"/>
    <n v="9"/>
    <n v="0"/>
    <s v="SI"/>
    <s v="NO"/>
    <s v="YA NO ESTÁ EN EL BANCO"/>
    <n v="7.25"/>
    <s v="SI"/>
    <s v="NO"/>
    <n v="25"/>
    <n v="0"/>
    <n v="5"/>
    <n v="0"/>
    <n v="5"/>
    <n v="0"/>
    <n v="30"/>
    <n v="0.65"/>
    <x v="1"/>
    <x v="0"/>
    <x v="1"/>
    <x v="0"/>
  </r>
  <r>
    <n v="35545974"/>
    <x v="280"/>
    <x v="7"/>
    <s v="yasiry.alvarez@bancoagrario.gov.co"/>
    <s v="VP BANCA AGROPECUARIA"/>
    <x v="7"/>
    <x v="6"/>
    <x v="248"/>
    <n v="10"/>
    <n v="0"/>
    <s v="SI"/>
    <s v="NO"/>
    <m/>
    <n v="8.75"/>
    <s v="SI"/>
    <s v="SI"/>
    <n v="25"/>
    <n v="0"/>
    <n v="5"/>
    <n v="0"/>
    <n v="5"/>
    <n v="5"/>
    <n v="30"/>
    <n v="0.7"/>
    <x v="1"/>
    <x v="0"/>
    <x v="1"/>
    <x v="1"/>
  </r>
  <r>
    <n v="39423504"/>
    <x v="281"/>
    <x v="7"/>
    <s v="narlis.manco@bancoagrario.gov.co"/>
    <s v="VP BANCA AGROPECUARIA"/>
    <x v="7"/>
    <x v="6"/>
    <x v="249"/>
    <n v="8"/>
    <n v="5.8333333333333339"/>
    <s v="SI"/>
    <s v="SI"/>
    <m/>
    <n v="7.5"/>
    <s v="SI"/>
    <s v="NO"/>
    <n v="25"/>
    <n v="0"/>
    <n v="5"/>
    <n v="5"/>
    <n v="5"/>
    <n v="0"/>
    <n v="30"/>
    <n v="0.7"/>
    <x v="1"/>
    <x v="2"/>
    <x v="1"/>
    <x v="1"/>
  </r>
  <r>
    <n v="1042762839"/>
    <x v="282"/>
    <x v="7"/>
    <s v="elizabetc.cano@bancoagrario.gov.co"/>
    <s v="VP BANCA AGROPECUARIA"/>
    <x v="7"/>
    <x v="47"/>
    <x v="250"/>
    <n v="9"/>
    <n v="0"/>
    <s v="SI"/>
    <s v="NO"/>
    <m/>
    <n v="8.6666666666666661"/>
    <s v="SI"/>
    <s v="SI"/>
    <n v="25"/>
    <n v="0"/>
    <n v="5"/>
    <n v="0"/>
    <n v="5"/>
    <n v="5"/>
    <n v="30"/>
    <n v="0.7"/>
    <x v="1"/>
    <x v="0"/>
    <x v="1"/>
    <x v="1"/>
  </r>
  <r>
    <n v="1020428499"/>
    <x v="283"/>
    <x v="7"/>
    <s v="isabel.guzman@bancoagrario.gov.co"/>
    <s v="VP BANCA AGROPECUARIA"/>
    <x v="7"/>
    <x v="7"/>
    <x v="251"/>
    <n v="9"/>
    <n v="10"/>
    <s v="SI"/>
    <s v="SI"/>
    <s v="YA NO ESTÁ EN EL BANCO"/>
    <n v="7.25"/>
    <s v="SI"/>
    <s v="NO"/>
    <n v="25"/>
    <n v="25"/>
    <n v="5"/>
    <n v="5"/>
    <n v="5"/>
    <n v="0"/>
    <n v="30"/>
    <n v="0.95"/>
    <x v="1"/>
    <x v="1"/>
    <x v="1"/>
    <x v="1"/>
  </r>
  <r>
    <n v="1017170767"/>
    <x v="284"/>
    <x v="4"/>
    <s v="felipe.delgado@bancoagrario.gov.co"/>
    <s v="VP BANCA AGROPECUARIA"/>
    <x v="7"/>
    <x v="8"/>
    <x v="252"/>
    <n v="9"/>
    <n v="0"/>
    <s v="SI"/>
    <s v="NO"/>
    <m/>
    <n v="7.5"/>
    <s v="SI"/>
    <s v="NO"/>
    <n v="25"/>
    <n v="0"/>
    <n v="5"/>
    <n v="0"/>
    <n v="5"/>
    <n v="0"/>
    <n v="30"/>
    <n v="0.65"/>
    <x v="1"/>
    <x v="0"/>
    <x v="1"/>
    <x v="0"/>
  </r>
  <r>
    <n v="1027880492"/>
    <x v="285"/>
    <x v="4"/>
    <s v="didier.parra@bancoagrario.gov.co"/>
    <s v="VP BANCA AGROPECUARIA"/>
    <x v="7"/>
    <x v="8"/>
    <x v="253"/>
    <n v="10"/>
    <n v="8.333333333333333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70724491"/>
    <x v="286"/>
    <x v="4"/>
    <s v="fernando.giraldo@bancoagrario.gov.co"/>
    <s v="VP BANCA AGROPECUARIA"/>
    <x v="7"/>
    <x v="15"/>
    <x v="254"/>
    <n v="8"/>
    <n v="9.166666666666667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10162984"/>
    <x v="287"/>
    <x v="4"/>
    <s v="yuri.castro@bancoagrario.gov.co"/>
    <s v="VP BANCA AGROPECUARIA"/>
    <x v="7"/>
    <x v="8"/>
    <x v="255"/>
    <n v="7"/>
    <n v="10"/>
    <s v="SI"/>
    <s v="SI"/>
    <s v="YA NO ESTÁ EN EL BANCO"/>
    <n v="8.75"/>
    <s v="SI"/>
    <s v="NO"/>
    <n v="25"/>
    <n v="25"/>
    <n v="5"/>
    <n v="5"/>
    <n v="5"/>
    <n v="0"/>
    <n v="30"/>
    <n v="0.95"/>
    <x v="1"/>
    <x v="1"/>
    <x v="1"/>
    <x v="1"/>
  </r>
  <r>
    <n v="43847905"/>
    <x v="288"/>
    <x v="4"/>
    <s v="dianam.sanchez@bancoagrario.gov.co"/>
    <s v="VP BANCA AGROPECUARIA"/>
    <x v="7"/>
    <x v="8"/>
    <x v="256"/>
    <n v="0"/>
    <n v="0"/>
    <s v="NO"/>
    <s v="NO"/>
    <s v="no pudo asistir a desarrollo de personas por evento personal"/>
    <n v="0"/>
    <s v="NO"/>
    <s v="NO"/>
    <n v="0"/>
    <n v="0"/>
    <n v="0"/>
    <n v="0"/>
    <n v="0"/>
    <n v="0"/>
    <n v="0"/>
    <n v="0"/>
    <x v="2"/>
    <x v="0"/>
    <x v="0"/>
    <x v="0"/>
  </r>
  <r>
    <n v="1038358728"/>
    <x v="289"/>
    <x v="4"/>
    <s v="yeniffer.montoya@bancoagrario.gov.co"/>
    <s v="VP BANCA AGROPECUARIA"/>
    <x v="7"/>
    <x v="47"/>
    <x v="257"/>
    <n v="9"/>
    <n v="8.3333333333333339"/>
    <s v="SI"/>
    <s v="SI"/>
    <m/>
    <n v="7.833333333333333"/>
    <s v="SI"/>
    <s v="NO"/>
    <n v="25"/>
    <n v="25"/>
    <n v="5"/>
    <n v="5"/>
    <n v="5"/>
    <n v="0"/>
    <n v="30"/>
    <n v="0.95"/>
    <x v="1"/>
    <x v="1"/>
    <x v="1"/>
    <x v="1"/>
  </r>
  <r>
    <n v="1037581865"/>
    <x v="290"/>
    <x v="4"/>
    <s v="catalina.lopez@bancoagrario.gov.co"/>
    <s v="VP BANCA AGROPECUARIA"/>
    <x v="7"/>
    <x v="47"/>
    <x v="258"/>
    <n v="10"/>
    <n v="10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1054540140"/>
    <x v="291"/>
    <x v="4"/>
    <s v="leidyv.gonzalez@bancoagrario.gov.co"/>
    <s v="VP BANCA AGROPECUARIA"/>
    <x v="7"/>
    <x v="7"/>
    <x v="259"/>
    <n v="10"/>
    <n v="9.1666666666666679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43499246"/>
    <x v="292"/>
    <x v="4"/>
    <s v="marcela.arango@bancoagrario.gov.co"/>
    <s v="VP BANCA AGROPECUARIA"/>
    <x v="7"/>
    <x v="15"/>
    <x v="260"/>
    <n v="9"/>
    <n v="7.5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1055830006"/>
    <x v="293"/>
    <x v="4"/>
    <s v="yennie.ospina@bancoagrario.gov.co"/>
    <s v="VP BANCA AGROPECUARIA"/>
    <x v="7"/>
    <x v="8"/>
    <x v="261"/>
    <n v="0"/>
    <n v="6.666666666666667"/>
    <s v="NO"/>
    <s v="SI"/>
    <s v="YA NO ESTÁ EN EL BANCO"/>
    <n v="5"/>
    <s v="NO"/>
    <s v="NO"/>
    <n v="0"/>
    <n v="0"/>
    <n v="0"/>
    <n v="5"/>
    <n v="0"/>
    <n v="0"/>
    <n v="0"/>
    <n v="0.05"/>
    <x v="2"/>
    <x v="2"/>
    <x v="0"/>
    <x v="0"/>
  </r>
  <r>
    <n v="1064993013"/>
    <x v="294"/>
    <x v="4"/>
    <s v="jose.sarmiento@bancoagrario.gov.co"/>
    <s v="VP BANCA AGROPECUARIA"/>
    <x v="7"/>
    <x v="41"/>
    <x v="262"/>
    <n v="7"/>
    <n v="7.5"/>
    <s v="SI"/>
    <s v="SI"/>
    <m/>
    <n v="8.5"/>
    <s v="NO"/>
    <s v="NO"/>
    <n v="25"/>
    <n v="25"/>
    <n v="5"/>
    <n v="5"/>
    <n v="0"/>
    <n v="0"/>
    <n v="30"/>
    <n v="0.9"/>
    <x v="1"/>
    <x v="1"/>
    <x v="1"/>
    <x v="1"/>
  </r>
  <r>
    <n v="92540260"/>
    <x v="295"/>
    <x v="4"/>
    <s v="jair.paternina@bancoagrario.gov.co"/>
    <s v="VP BANCA AGROPECUARIA"/>
    <x v="7"/>
    <x v="41"/>
    <x v="263"/>
    <n v="0"/>
    <n v="10"/>
    <s v="NO"/>
    <s v="SI"/>
    <m/>
    <n v="6"/>
    <s v="NO"/>
    <s v="SI"/>
    <n v="0"/>
    <n v="25"/>
    <n v="0"/>
    <n v="5"/>
    <n v="0"/>
    <n v="5"/>
    <n v="0"/>
    <n v="0.35"/>
    <x v="2"/>
    <x v="1"/>
    <x v="0"/>
    <x v="0"/>
  </r>
  <r>
    <n v="1017167681"/>
    <x v="296"/>
    <x v="4"/>
    <s v="lady.sepulveda@bancoagrario.gov.co"/>
    <s v="VP BANCA AGROPECUARIA"/>
    <x v="7"/>
    <x v="6"/>
    <x v="264"/>
    <n v="9"/>
    <n v="9.166666666666667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32292421"/>
    <x v="297"/>
    <x v="4"/>
    <s v="cruz.sepulveda@bancoagrario.gov.co"/>
    <s v="VP BANCA AGROPECUARIA"/>
    <x v="7"/>
    <x v="6"/>
    <x v="265"/>
    <n v="0"/>
    <n v="10"/>
    <s v="NO"/>
    <s v="SI"/>
    <s v="YA NO ESTÁ EN EL BANCO"/>
    <n v="7.25"/>
    <s v="NO"/>
    <s v="NO"/>
    <n v="0"/>
    <n v="25"/>
    <n v="0"/>
    <n v="5"/>
    <n v="0"/>
    <n v="0"/>
    <n v="30"/>
    <n v="0.6"/>
    <x v="2"/>
    <x v="1"/>
    <x v="1"/>
    <x v="0"/>
  </r>
  <r>
    <n v="52267005"/>
    <x v="298"/>
    <x v="6"/>
    <s v="rebeca.chacon@bancoagrario.gov.co"/>
    <s v="VP BANCA AGROPECUARIA"/>
    <x v="3"/>
    <x v="30"/>
    <x v="266"/>
    <n v="7"/>
    <n v="5"/>
    <s v="SI"/>
    <s v="SI"/>
    <m/>
    <n v="7.75"/>
    <s v="SI"/>
    <s v="NO"/>
    <n v="25"/>
    <n v="0"/>
    <n v="5"/>
    <n v="5"/>
    <n v="5"/>
    <n v="0"/>
    <n v="30"/>
    <n v="0.7"/>
    <x v="1"/>
    <x v="2"/>
    <x v="1"/>
    <x v="1"/>
  </r>
  <r>
    <n v="52555895"/>
    <x v="299"/>
    <x v="7"/>
    <s v="marian.obando@bancoagrario.gov.co"/>
    <s v="VP BANCA AGROPECUARIA"/>
    <x v="3"/>
    <x v="29"/>
    <x v="267"/>
    <n v="10"/>
    <n v="5.8333333333333339"/>
    <s v="SI"/>
    <s v="SI"/>
    <m/>
    <n v="8.5"/>
    <s v="SI"/>
    <s v="NO"/>
    <n v="25"/>
    <n v="0"/>
    <n v="5"/>
    <n v="5"/>
    <n v="5"/>
    <n v="0"/>
    <n v="30"/>
    <n v="0.7"/>
    <x v="1"/>
    <x v="2"/>
    <x v="1"/>
    <x v="1"/>
  </r>
  <r>
    <n v="1072422987"/>
    <x v="300"/>
    <x v="7"/>
    <s v="wilson.galindo@bancoagrario.gov.co"/>
    <s v="VP BANCA AGROPECUARIA"/>
    <x v="3"/>
    <x v="2"/>
    <x v="268"/>
    <n v="8"/>
    <n v="8.3333333333333339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39806246"/>
    <x v="301"/>
    <x v="7"/>
    <s v="liliana.orjuela@bancoagrario.gov.co"/>
    <s v="VP BANCA AGROPECUARIA"/>
    <x v="3"/>
    <x v="2"/>
    <x v="269"/>
    <n v="7"/>
    <n v="9"/>
    <s v="SI"/>
    <s v="SI"/>
    <m/>
    <n v="7.4"/>
    <s v="SI"/>
    <s v="NO"/>
    <n v="25"/>
    <n v="25"/>
    <n v="5"/>
    <n v="5"/>
    <n v="5"/>
    <n v="0"/>
    <n v="30"/>
    <n v="0.95"/>
    <x v="1"/>
    <x v="1"/>
    <x v="1"/>
    <x v="1"/>
  </r>
  <r>
    <n v="1098651911"/>
    <x v="302"/>
    <x v="4"/>
    <s v="ludwing.guarin@bancoagrario.gov.co"/>
    <s v="VP BANCA AGROPECUARIA"/>
    <x v="3"/>
    <x v="29"/>
    <x v="270"/>
    <n v="6"/>
    <n v="7.5"/>
    <s v="SI"/>
    <s v="SI"/>
    <m/>
    <n v="8"/>
    <s v="SI"/>
    <s v="SI"/>
    <n v="0"/>
    <n v="25"/>
    <n v="5"/>
    <n v="5"/>
    <n v="5"/>
    <n v="5"/>
    <n v="30"/>
    <n v="0.75"/>
    <x v="3"/>
    <x v="1"/>
    <x v="1"/>
    <x v="1"/>
  </r>
  <r>
    <n v="3158104"/>
    <x v="303"/>
    <x v="4"/>
    <s v="arturo.molano@bancoagrario.gov.co"/>
    <s v="VP BANCA AGROPECUARIA"/>
    <x v="3"/>
    <x v="29"/>
    <x v="271"/>
    <n v="10"/>
    <n v="7.5"/>
    <s v="SI"/>
    <s v="SI"/>
    <m/>
    <n v="6.5"/>
    <s v="NO"/>
    <s v="NO"/>
    <n v="25"/>
    <n v="25"/>
    <n v="5"/>
    <n v="5"/>
    <n v="0"/>
    <n v="0"/>
    <n v="0"/>
    <n v="0.6"/>
    <x v="1"/>
    <x v="1"/>
    <x v="0"/>
    <x v="0"/>
  </r>
  <r>
    <n v="1072026006"/>
    <x v="304"/>
    <x v="4"/>
    <s v="paula.chavarro@bancoagrario.gov.co"/>
    <s v="VP BANCA AGROPECUARIA"/>
    <x v="3"/>
    <x v="2"/>
    <x v="272"/>
    <n v="10"/>
    <n v="8.3333333333333339"/>
    <s v="SI"/>
    <s v="SI"/>
    <m/>
    <n v="0"/>
    <s v="SI"/>
    <s v="SI"/>
    <n v="25"/>
    <n v="25"/>
    <n v="5"/>
    <n v="5"/>
    <n v="5"/>
    <n v="5"/>
    <n v="0"/>
    <n v="0.7"/>
    <x v="1"/>
    <x v="1"/>
    <x v="0"/>
    <x v="1"/>
  </r>
  <r>
    <n v="1070589150"/>
    <x v="305"/>
    <x v="4"/>
    <s v="johana.culma@bancoagrario.gov.co"/>
    <s v="VP BANCA AGROPECUARIA"/>
    <x v="3"/>
    <x v="2"/>
    <x v="273"/>
    <n v="7"/>
    <n v="9.166666666666667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40450469"/>
    <x v="306"/>
    <x v="7"/>
    <s v="adrianam.guarin@bancoagrario.gov.co"/>
    <s v="VP BANCA AGROPECUARIA"/>
    <x v="3"/>
    <x v="35"/>
    <x v="274"/>
    <n v="10"/>
    <n v="0"/>
    <s v="SI"/>
    <s v="SI"/>
    <s v="ASISTIÓ EL PRIMER DÍA PERO EL SEGUNDO NO PUDO POR EMBARAZO"/>
    <n v="8.1666666666666661"/>
    <s v="SI"/>
    <s v="NO"/>
    <n v="25"/>
    <n v="0"/>
    <n v="5"/>
    <n v="5"/>
    <n v="5"/>
    <n v="0"/>
    <n v="30"/>
    <n v="0.7"/>
    <x v="1"/>
    <x v="3"/>
    <x v="1"/>
    <x v="1"/>
  </r>
  <r>
    <n v="1120367609"/>
    <x v="307"/>
    <x v="7"/>
    <s v="yini.benavidez@bancoagrario.gov.co"/>
    <s v="VP BANCA AGROPECUARIA"/>
    <x v="3"/>
    <x v="35"/>
    <x v="275"/>
    <n v="0"/>
    <n v="0"/>
    <s v="NO"/>
    <s v="NO"/>
    <s v="no pudo asistir a desarrollo de personas por vacaciones"/>
    <n v="0"/>
    <s v="NO"/>
    <s v="NO"/>
    <n v="0"/>
    <n v="0"/>
    <n v="0"/>
    <n v="0"/>
    <n v="0"/>
    <n v="0"/>
    <n v="0"/>
    <n v="0"/>
    <x v="2"/>
    <x v="0"/>
    <x v="0"/>
    <x v="0"/>
  </r>
  <r>
    <n v="1122125460"/>
    <x v="308"/>
    <x v="4"/>
    <s v="jorgen.gonzalez@bancoagrario.gov.co"/>
    <s v="VP BANCA AGROPECUARIA"/>
    <x v="3"/>
    <x v="35"/>
    <x v="276"/>
    <n v="8"/>
    <n v="9.1666666666666679"/>
    <s v="SI"/>
    <s v="SI"/>
    <m/>
    <n v="7.5"/>
    <s v="NO"/>
    <s v="NO"/>
    <n v="25"/>
    <n v="25"/>
    <n v="5"/>
    <n v="5"/>
    <n v="0"/>
    <n v="0"/>
    <n v="30"/>
    <n v="0.9"/>
    <x v="1"/>
    <x v="1"/>
    <x v="1"/>
    <x v="1"/>
  </r>
  <r>
    <n v="1018412882"/>
    <x v="309"/>
    <x v="5"/>
    <s v="ivan.latorre@bancoagrario.gov.co"/>
    <s v="VP BANCA AGROPECUARIA"/>
    <x v="3"/>
    <x v="21"/>
    <x v="277"/>
    <n v="0"/>
    <n v="5.8333333333333339"/>
    <s v="NO"/>
    <s v="SI"/>
    <m/>
    <n v="8"/>
    <s v="NO"/>
    <s v="NO"/>
    <n v="0"/>
    <n v="0"/>
    <n v="0"/>
    <n v="5"/>
    <n v="0"/>
    <n v="0"/>
    <n v="30"/>
    <n v="0.35"/>
    <x v="2"/>
    <x v="2"/>
    <x v="1"/>
    <x v="0"/>
  </r>
  <r>
    <n v="9432629"/>
    <x v="310"/>
    <x v="4"/>
    <s v="andres.acero@bancoagrario.gov.co"/>
    <s v="VP BANCA AGROPECUARIA"/>
    <x v="3"/>
    <x v="27"/>
    <x v="278"/>
    <n v="7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015996358"/>
    <x v="311"/>
    <x v="5"/>
    <s v="dorley.rodriguez@bancoagrario.gov.co"/>
    <s v="VP BANCA AGROPECUARIA"/>
    <x v="3"/>
    <x v="21"/>
    <x v="279"/>
    <n v="6"/>
    <n v="7.5"/>
    <s v="SI"/>
    <s v="SI"/>
    <m/>
    <n v="8.5"/>
    <s v="SI"/>
    <s v="SI"/>
    <n v="0"/>
    <n v="25"/>
    <n v="5"/>
    <n v="5"/>
    <n v="5"/>
    <n v="5"/>
    <n v="30"/>
    <n v="0.75"/>
    <x v="3"/>
    <x v="1"/>
    <x v="1"/>
    <x v="1"/>
  </r>
  <r>
    <n v="1113780649"/>
    <x v="312"/>
    <x v="5"/>
    <s v="julian.moncada@bancoagrario.gov.co"/>
    <s v="VP BANCA AGROPECUARIA"/>
    <x v="4"/>
    <x v="39"/>
    <x v="280"/>
    <n v="6"/>
    <n v="9.1666666666666679"/>
    <s v="SI"/>
    <s v="SI"/>
    <m/>
    <n v="7.5"/>
    <s v="SI"/>
    <s v="NO"/>
    <n v="0"/>
    <n v="25"/>
    <n v="5"/>
    <n v="5"/>
    <n v="5"/>
    <n v="0"/>
    <n v="30"/>
    <n v="0.7"/>
    <x v="3"/>
    <x v="1"/>
    <x v="1"/>
    <x v="1"/>
  </r>
  <r>
    <n v="16071864"/>
    <x v="313"/>
    <x v="6"/>
    <s v="mauricio.osorio@bancoagrario.gov.co"/>
    <s v="VP BANCA AGROPECUARIA"/>
    <x v="4"/>
    <x v="43"/>
    <x v="281"/>
    <n v="10"/>
    <n v="0"/>
    <s v="SI"/>
    <s v="NO"/>
    <m/>
    <n v="9.5"/>
    <s v="SI"/>
    <s v="SI"/>
    <n v="25"/>
    <n v="0"/>
    <n v="5"/>
    <n v="0"/>
    <n v="5"/>
    <n v="5"/>
    <n v="30"/>
    <n v="0.7"/>
    <x v="1"/>
    <x v="0"/>
    <x v="1"/>
    <x v="1"/>
  </r>
  <r>
    <n v="1053771898"/>
    <x v="314"/>
    <x v="4"/>
    <s v="francia.isaza@bancoagrario.gov.co"/>
    <s v="VP BANCA AGROPECUARIA"/>
    <x v="4"/>
    <x v="43"/>
    <x v="282"/>
    <n v="10"/>
    <n v="8.3333333333333339"/>
    <s v="SI"/>
    <s v="SI"/>
    <m/>
    <n v="8.25"/>
    <s v="NO"/>
    <s v="SI"/>
    <n v="25"/>
    <n v="25"/>
    <n v="5"/>
    <n v="5"/>
    <n v="0"/>
    <n v="5"/>
    <n v="30"/>
    <n v="0.95"/>
    <x v="1"/>
    <x v="1"/>
    <x v="1"/>
    <x v="1"/>
  </r>
  <r>
    <n v="1053822627"/>
    <x v="315"/>
    <x v="4"/>
    <s v="yuliana.escobar@bancoagrario.gov.co"/>
    <s v="VP BANCA AGROPECUARIA"/>
    <x v="4"/>
    <x v="43"/>
    <x v="283"/>
    <n v="0"/>
    <n v="9.1666666666666679"/>
    <s v="NO"/>
    <s v="SI"/>
    <s v="YA NO ESTÁ EN EL BANCO"/>
    <n v="6.25"/>
    <s v="NO"/>
    <s v="NO"/>
    <n v="0"/>
    <n v="25"/>
    <n v="0"/>
    <n v="5"/>
    <n v="0"/>
    <n v="0"/>
    <n v="0"/>
    <n v="0.3"/>
    <x v="2"/>
    <x v="1"/>
    <x v="0"/>
    <x v="0"/>
  </r>
  <r>
    <n v="1094945101"/>
    <x v="316"/>
    <x v="4"/>
    <s v="katherine.sanchez@bancoagrario.gov.co"/>
    <s v="VP BANCA AGROPECUARIA"/>
    <x v="4"/>
    <x v="43"/>
    <x v="284"/>
    <n v="7"/>
    <n v="9.1666666666666679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1112759457"/>
    <x v="317"/>
    <x v="4"/>
    <s v="estefani.ramirez@bancoagrario.gov.co"/>
    <s v="VP BANCA AGROPECUARIA"/>
    <x v="4"/>
    <x v="39"/>
    <x v="285"/>
    <n v="7"/>
    <n v="8.3333333333333339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6283643"/>
    <x v="318"/>
    <x v="4"/>
    <s v="gustavo.guevara@bancoagrario.gov.co"/>
    <s v="VP BANCA AGROPECUARIA"/>
    <x v="4"/>
    <x v="39"/>
    <x v="286"/>
    <n v="10"/>
    <n v="0"/>
    <s v="SI"/>
    <s v="NO"/>
    <m/>
    <n v="8.1666666666666661"/>
    <s v="SI"/>
    <s v="SI"/>
    <n v="25"/>
    <n v="0"/>
    <n v="5"/>
    <n v="0"/>
    <n v="5"/>
    <n v="5"/>
    <n v="30"/>
    <n v="0.7"/>
    <x v="1"/>
    <x v="0"/>
    <x v="1"/>
    <x v="1"/>
  </r>
  <r>
    <n v="32875923"/>
    <x v="319"/>
    <x v="7"/>
    <s v="carmen.pardo@bancoagrario.gov.co"/>
    <s v="VP BANCA AGROPECUARIA"/>
    <x v="8"/>
    <x v="23"/>
    <x v="287"/>
    <n v="0"/>
    <n v="5"/>
    <s v="NO"/>
    <s v="SI"/>
    <m/>
    <n v="0"/>
    <s v="NO"/>
    <s v="NO"/>
    <n v="0"/>
    <n v="0"/>
    <n v="0"/>
    <n v="5"/>
    <n v="0"/>
    <n v="0"/>
    <n v="0"/>
    <n v="0.05"/>
    <x v="2"/>
    <x v="2"/>
    <x v="0"/>
    <x v="0"/>
  </r>
  <r>
    <n v="7921483"/>
    <x v="320"/>
    <x v="7"/>
    <s v="alberto.cedron@bancoagrario.gov.co"/>
    <s v="VP BANCA AGROPECUARIA"/>
    <x v="8"/>
    <x v="17"/>
    <x v="288"/>
    <n v="9"/>
    <n v="8.333333333333333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85272109"/>
    <x v="321"/>
    <x v="5"/>
    <s v="jose.fernandez@bancoagrario.gov.co"/>
    <s v="VP BANCA AGROPECUARIA"/>
    <x v="8"/>
    <x v="50"/>
    <x v="289"/>
    <n v="9.1666666666666679"/>
    <n v="7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49761989"/>
    <x v="322"/>
    <x v="7"/>
    <s v="maria.manjarres@bancoagrario.gov.co"/>
    <s v="VP BANCA AGROPECUARIA"/>
    <x v="8"/>
    <x v="50"/>
    <x v="290"/>
    <n v="9"/>
    <n v="7.5"/>
    <s v="SI"/>
    <s v="SI"/>
    <m/>
    <n v="8.6666666666666661"/>
    <s v="NO"/>
    <s v="SI"/>
    <n v="25"/>
    <n v="25"/>
    <n v="5"/>
    <n v="5"/>
    <n v="0"/>
    <n v="5"/>
    <n v="30"/>
    <n v="0.95"/>
    <x v="1"/>
    <x v="1"/>
    <x v="1"/>
    <x v="1"/>
  </r>
  <r>
    <n v="49778258"/>
    <x v="323"/>
    <x v="7"/>
    <s v="carmen.machado@bancoagrario.gov.co"/>
    <s v="VP BANCA AGROPECUARIA"/>
    <x v="8"/>
    <x v="50"/>
    <x v="291"/>
    <n v="6"/>
    <n v="10"/>
    <s v="SI"/>
    <s v="SI"/>
    <m/>
    <n v="8.1999999999999993"/>
    <s v="SI"/>
    <s v="NO"/>
    <n v="0"/>
    <n v="25"/>
    <n v="5"/>
    <n v="5"/>
    <n v="5"/>
    <n v="0"/>
    <n v="30"/>
    <n v="0.7"/>
    <x v="3"/>
    <x v="1"/>
    <x v="1"/>
    <x v="1"/>
  </r>
  <r>
    <n v="49797539"/>
    <x v="324"/>
    <x v="4"/>
    <s v="devora.cardeo@bancoagrario.gov.co"/>
    <s v="VP BANCA AGROPECUARIA"/>
    <x v="8"/>
    <x v="23"/>
    <x v="292"/>
    <n v="7"/>
    <n v="10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1102120332"/>
    <x v="325"/>
    <x v="5"/>
    <s v="jair.gonzalez@bancoagrario.gov.co"/>
    <s v="VP BANCA AGROPECUARIA"/>
    <x v="8"/>
    <x v="37"/>
    <x v="293"/>
    <n v="9.1666666666666679"/>
    <n v="9.166666666666667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067872540"/>
    <x v="326"/>
    <x v="7"/>
    <s v="eugenia.hoyos@bancoagrario.gov.co"/>
    <s v="VP BANCA AGROPECUARIA"/>
    <x v="8"/>
    <x v="37"/>
    <x v="294"/>
    <n v="9"/>
    <n v="10"/>
    <s v="SI"/>
    <s v="SI"/>
    <m/>
    <n v="7.833333333333333"/>
    <s v="SI"/>
    <s v="SI"/>
    <n v="25"/>
    <n v="25"/>
    <n v="5"/>
    <n v="5"/>
    <n v="5"/>
    <n v="5"/>
    <n v="30"/>
    <n v="1"/>
    <x v="1"/>
    <x v="1"/>
    <x v="1"/>
    <x v="1"/>
  </r>
  <r>
    <n v="1103215696"/>
    <x v="327"/>
    <x v="4"/>
    <s v="yolima.palacios@bancoagrario.gov.co"/>
    <s v="VP BANCA AGROPECUARIA"/>
    <x v="8"/>
    <x v="17"/>
    <x v="295"/>
    <n v="6"/>
    <n v="9"/>
    <s v="SI"/>
    <s v="SI"/>
    <m/>
    <n v="9"/>
    <s v="SI"/>
    <s v="NO"/>
    <n v="0"/>
    <n v="25"/>
    <n v="5"/>
    <n v="5"/>
    <n v="5"/>
    <n v="0"/>
    <n v="30"/>
    <n v="0.7"/>
    <x v="3"/>
    <x v="1"/>
    <x v="1"/>
    <x v="1"/>
  </r>
  <r>
    <n v="10505828"/>
    <x v="328"/>
    <x v="5"/>
    <s v="oscar.ruiz@bancoagrario.gov.co"/>
    <s v="VP BANCA AGROPECUARIA"/>
    <x v="5"/>
    <x v="3"/>
    <x v="296"/>
    <n v="10"/>
    <n v="10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34675162"/>
    <x v="329"/>
    <x v="7"/>
    <s v="maribel.leon@bancoagrario.gov.co"/>
    <s v="VP BANCA AGROPECUARIA"/>
    <x v="5"/>
    <x v="3"/>
    <x v="297"/>
    <n v="8"/>
    <n v="9.1666666666666679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25396736"/>
    <x v="330"/>
    <x v="7"/>
    <s v="olga.correa@bancoagrario.gov.co"/>
    <s v="VP BANCA AGROPECUARIA"/>
    <x v="5"/>
    <x v="28"/>
    <x v="298"/>
    <n v="8.3333333333333339"/>
    <n v="8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59681944"/>
    <x v="331"/>
    <x v="5"/>
    <s v="maria.cordoba@bancoagrario.gov.co"/>
    <s v="VP BANCA AGROPECUARIA"/>
    <x v="5"/>
    <x v="10"/>
    <x v="299"/>
    <n v="10"/>
    <n v="10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1085248008"/>
    <x v="332"/>
    <x v="5"/>
    <s v="angela.forero@bancoagrario.gov.co"/>
    <s v="VP BANCA AGROPECUARIA"/>
    <x v="5"/>
    <x v="31"/>
    <x v="300"/>
    <n v="9"/>
    <n v="9.1666666666666679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76317255"/>
    <x v="333"/>
    <x v="5"/>
    <s v="juan.lucano@bancoagrario.gov.co"/>
    <s v="VP BANCA AGROPECUARIA"/>
    <x v="5"/>
    <x v="32"/>
    <x v="301"/>
    <n v="8"/>
    <n v="10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87712132"/>
    <x v="334"/>
    <x v="5"/>
    <s v="juan.guerrero@bancoagrario.gov.co"/>
    <s v="VP BANCA AGROPECUARIA"/>
    <x v="5"/>
    <x v="32"/>
    <x v="302"/>
    <n v="7"/>
    <n v="10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87067794"/>
    <x v="335"/>
    <x v="4"/>
    <s v="wilmer.paz@bancoagrario.gov.co"/>
    <s v="VP BANCA AGROPECUARIA"/>
    <x v="5"/>
    <x v="32"/>
    <x v="303"/>
    <n v="9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59448777"/>
    <x v="336"/>
    <x v="4"/>
    <s v="karen.cundumi@bancoagrario.gov.co"/>
    <s v="VP BANCA AGROPECUARIA"/>
    <x v="5"/>
    <x v="10"/>
    <x v="304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1061708897"/>
    <x v="337"/>
    <x v="5"/>
    <s v="karen.iglesias@bancoagrario.gov.co"/>
    <s v="VP BANCA AGROPECUARIA"/>
    <x v="5"/>
    <x v="3"/>
    <x v="305"/>
    <n v="10"/>
    <n v="0"/>
    <s v="SI"/>
    <s v="NO"/>
    <m/>
    <n v="7.666666666666667"/>
    <s v="SI"/>
    <s v="NO"/>
    <n v="25"/>
    <n v="0"/>
    <n v="5"/>
    <n v="0"/>
    <n v="5"/>
    <n v="0"/>
    <n v="30"/>
    <n v="0.65"/>
    <x v="1"/>
    <x v="0"/>
    <x v="1"/>
    <x v="0"/>
  </r>
  <r>
    <n v="1061693072"/>
    <x v="338"/>
    <x v="5"/>
    <s v="rocio.rios@bancoagrario.gov.co"/>
    <s v="VP BANCA AGROPECUARIA"/>
    <x v="5"/>
    <x v="3"/>
    <x v="306"/>
    <n v="9"/>
    <n v="8.3333333333333339"/>
    <s v="SI"/>
    <s v="SI"/>
    <m/>
    <n v="7.333333333333333"/>
    <s v="SI"/>
    <s v="NO"/>
    <n v="25"/>
    <n v="25"/>
    <n v="5"/>
    <n v="5"/>
    <n v="5"/>
    <n v="0"/>
    <n v="30"/>
    <n v="0.95"/>
    <x v="1"/>
    <x v="1"/>
    <x v="1"/>
    <x v="1"/>
  </r>
  <r>
    <n v="33703491"/>
    <x v="339"/>
    <x v="8"/>
    <s v="dollyy.hernandez@bancoagrario.gov.co"/>
    <s v="VP BANCA AGROPECUARIA"/>
    <x v="1"/>
    <x v="11"/>
    <x v="19"/>
    <n v="10"/>
    <n v="0"/>
    <s v="SI"/>
    <s v="NO"/>
    <s v="no pudo asistir a desarrollo de personas por licencia de maternidad"/>
    <n v="9.25"/>
    <s v="SI"/>
    <s v="SI"/>
    <n v="25"/>
    <n v="0"/>
    <n v="5"/>
    <n v="0"/>
    <n v="5"/>
    <n v="5"/>
    <n v="30"/>
    <n v="0.7"/>
    <x v="1"/>
    <x v="0"/>
    <x v="1"/>
    <x v="1"/>
  </r>
  <r>
    <n v="52153028"/>
    <x v="340"/>
    <x v="5"/>
    <s v="genith.daza@bancoagrario.gov.co"/>
    <s v="VP BANCA AGROPECUARIA"/>
    <x v="1"/>
    <x v="44"/>
    <x v="49"/>
    <n v="7"/>
    <n v="10"/>
    <s v="SI"/>
    <s v="SI"/>
    <m/>
    <n v="7.75"/>
    <s v="SI"/>
    <s v="SI"/>
    <n v="25"/>
    <n v="25"/>
    <n v="5"/>
    <n v="5"/>
    <n v="5"/>
    <n v="5"/>
    <n v="30"/>
    <n v="1"/>
    <x v="1"/>
    <x v="1"/>
    <x v="1"/>
    <x v="1"/>
  </r>
  <r>
    <n v="46666225"/>
    <x v="341"/>
    <x v="5"/>
    <s v="sonia.puerto@bancoagrario.gov.co"/>
    <s v="VP BANCA AGROPECUARIA"/>
    <x v="1"/>
    <x v="44"/>
    <x v="307"/>
    <n v="9"/>
    <n v="9.1666666666666679"/>
    <s v="SI"/>
    <s v="SI"/>
    <m/>
    <n v="9.1666666666666661"/>
    <s v="SI"/>
    <s v="SI"/>
    <n v="25"/>
    <n v="25"/>
    <n v="5"/>
    <n v="5"/>
    <n v="5"/>
    <n v="5"/>
    <n v="30"/>
    <n v="1"/>
    <x v="1"/>
    <x v="1"/>
    <x v="1"/>
    <x v="1"/>
  </r>
  <r>
    <n v="91281403"/>
    <x v="342"/>
    <x v="5"/>
    <s v="alberto.quintero@bancoagrario.gov.co"/>
    <s v="VP BANCA AGROPECUARIA"/>
    <x v="1"/>
    <x v="52"/>
    <x v="308"/>
    <n v="0"/>
    <n v="0"/>
    <s v="NO"/>
    <s v="NO"/>
    <s v="no pudo asistir a desarrollo de personas por reubicación"/>
    <n v="8.5"/>
    <s v="NO"/>
    <s v="NO"/>
    <n v="0"/>
    <n v="0"/>
    <n v="0"/>
    <n v="0"/>
    <n v="0"/>
    <n v="0"/>
    <n v="30"/>
    <n v="0.3"/>
    <x v="2"/>
    <x v="0"/>
    <x v="1"/>
    <x v="0"/>
  </r>
  <r>
    <n v="40028533"/>
    <x v="343"/>
    <x v="7"/>
    <s v="ana.rivera@bancoagrario.gov.co"/>
    <s v="VP BANCA AGROPECUARIA"/>
    <x v="1"/>
    <x v="18"/>
    <x v="309"/>
    <n v="10"/>
    <n v="0"/>
    <s v="SI"/>
    <s v="NO"/>
    <m/>
    <n v="8.1666666666666661"/>
    <s v="SI"/>
    <s v="SI"/>
    <n v="25"/>
    <n v="0"/>
    <n v="5"/>
    <n v="0"/>
    <n v="5"/>
    <n v="5"/>
    <n v="30"/>
    <n v="0.7"/>
    <x v="1"/>
    <x v="0"/>
    <x v="1"/>
    <x v="1"/>
  </r>
  <r>
    <n v="1019044179"/>
    <x v="344"/>
    <x v="7"/>
    <s v="sandrav.gonzalez@bancoagrario.gov.co"/>
    <s v="VP BANCA AGROPECUARIA"/>
    <x v="1"/>
    <x v="18"/>
    <x v="310"/>
    <n v="8"/>
    <n v="7.5"/>
    <s v="SI"/>
    <s v="SI"/>
    <m/>
    <n v="7.833333333333333"/>
    <s v="NO"/>
    <s v="NO"/>
    <n v="25"/>
    <n v="25"/>
    <n v="5"/>
    <n v="5"/>
    <n v="0"/>
    <n v="0"/>
    <n v="30"/>
    <n v="0.9"/>
    <x v="1"/>
    <x v="1"/>
    <x v="1"/>
    <x v="1"/>
  </r>
  <r>
    <n v="23755868"/>
    <x v="345"/>
    <x v="7"/>
    <s v="eddy.garavito@bancoagrario.gov.co"/>
    <s v="VP BANCA AGROPECUARIA"/>
    <x v="1"/>
    <x v="18"/>
    <x v="311"/>
    <n v="10"/>
    <n v="8.333333333333333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24031656"/>
    <x v="346"/>
    <x v="7"/>
    <s v="briyid.valcarcel@bancoagrario.gov.co"/>
    <s v="VP BANCA AGROPECUARIA"/>
    <x v="1"/>
    <x v="51"/>
    <x v="55"/>
    <n v="8"/>
    <n v="5"/>
    <s v="SI"/>
    <s v="SI"/>
    <m/>
    <n v="8"/>
    <s v="SI"/>
    <s v="NO"/>
    <n v="25"/>
    <n v="0"/>
    <n v="5"/>
    <n v="5"/>
    <n v="5"/>
    <n v="0"/>
    <n v="30"/>
    <n v="0.7"/>
    <x v="1"/>
    <x v="2"/>
    <x v="1"/>
    <x v="1"/>
  </r>
  <r>
    <n v="1049605659"/>
    <x v="347"/>
    <x v="7"/>
    <s v="oscar.gutierrez@bancoagrario.gov.co"/>
    <s v="VP BANCA AGROPECUARIA"/>
    <x v="1"/>
    <x v="52"/>
    <x v="312"/>
    <n v="9"/>
    <n v="10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40044322"/>
    <x v="348"/>
    <x v="6"/>
    <s v="mariaa.gonzalez@bancoagrario.gov.co"/>
    <s v="VP BANCA AGROPECUARIA"/>
    <x v="1"/>
    <x v="52"/>
    <x v="313"/>
    <n v="8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1100961880"/>
    <x v="349"/>
    <x v="5"/>
    <s v="yesid.martinez@bancoagrario.gov.co"/>
    <s v="VP BANCA AGROPECUARIA"/>
    <x v="1"/>
    <x v="19"/>
    <x v="314"/>
    <n v="0"/>
    <n v="6.666666666666667"/>
    <s v="NO"/>
    <s v="SI"/>
    <m/>
    <n v="8.1666666666666661"/>
    <s v="NO"/>
    <s v="SI"/>
    <n v="0"/>
    <n v="0"/>
    <n v="0"/>
    <n v="5"/>
    <n v="0"/>
    <n v="5"/>
    <n v="30"/>
    <n v="0.4"/>
    <x v="2"/>
    <x v="2"/>
    <x v="1"/>
    <x v="0"/>
  </r>
  <r>
    <n v="13741379"/>
    <x v="350"/>
    <x v="7"/>
    <s v="carlos.morales@bancoagrario.gov.co"/>
    <s v="VP BANCA AGROPECUARIA"/>
    <x v="1"/>
    <x v="51"/>
    <x v="315"/>
    <n v="9"/>
    <n v="8.3333333333333339"/>
    <s v="SI"/>
    <s v="SI"/>
    <m/>
    <n v="9.5"/>
    <s v="SI"/>
    <s v="NO"/>
    <n v="25"/>
    <n v="25"/>
    <n v="5"/>
    <n v="5"/>
    <n v="5"/>
    <n v="0"/>
    <n v="30"/>
    <n v="0.95"/>
    <x v="1"/>
    <x v="1"/>
    <x v="1"/>
    <x v="1"/>
  </r>
  <r>
    <n v="63438028"/>
    <x v="351"/>
    <x v="4"/>
    <s v="marcela.barrera@bancoagrario.gov.co"/>
    <s v="VP BANCA AGROPECUARIA"/>
    <x v="1"/>
    <x v="19"/>
    <x v="316"/>
    <n v="8"/>
    <n v="7.5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1050545681"/>
    <x v="352"/>
    <x v="7"/>
    <s v="antonio.bermudez@bancoagrario.gov.co"/>
    <s v="VP BANCA AGROPECUARIA"/>
    <x v="6"/>
    <x v="33"/>
    <x v="317"/>
    <n v="9"/>
    <n v="7.5"/>
    <s v="SI"/>
    <s v="SI"/>
    <m/>
    <n v="8.5"/>
    <s v="NO"/>
    <s v="NO"/>
    <n v="25"/>
    <n v="25"/>
    <n v="5"/>
    <n v="5"/>
    <n v="0"/>
    <n v="0"/>
    <n v="30"/>
    <n v="0.9"/>
    <x v="1"/>
    <x v="1"/>
    <x v="1"/>
    <x v="1"/>
  </r>
  <r>
    <n v="91045820"/>
    <x v="353"/>
    <x v="4"/>
    <s v="rossemberg.prada@bancoagrario.gov.co"/>
    <s v="VP BANCA AGROPECUARIA"/>
    <x v="6"/>
    <x v="33"/>
    <x v="318"/>
    <n v="8"/>
    <n v="9.1666666666666679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60258481"/>
    <x v="354"/>
    <x v="5"/>
    <s v="xiomara.sosa@bancoagrario.gov.co"/>
    <s v="VP BANCA AGROPECUARIA"/>
    <x v="6"/>
    <x v="13"/>
    <x v="21"/>
    <n v="8"/>
    <n v="7.5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5440943"/>
    <x v="355"/>
    <x v="5"/>
    <s v="timoleon.contreras@bancoagrario.gov.co"/>
    <s v="VP BANCA AGROPECUARIA"/>
    <x v="6"/>
    <x v="12"/>
    <x v="319"/>
    <n v="10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27732135"/>
    <x v="356"/>
    <x v="4"/>
    <s v="blanca.orozco@bancoagrario.gov.co"/>
    <s v="VP BANCA AGROPECUARIA"/>
    <x v="6"/>
    <x v="13"/>
    <x v="320"/>
    <n v="7"/>
    <n v="6.666666666666667"/>
    <s v="SI"/>
    <s v="SI"/>
    <m/>
    <n v="8.1666666666666661"/>
    <s v="NO"/>
    <s v="NO"/>
    <n v="25"/>
    <n v="0"/>
    <n v="5"/>
    <n v="5"/>
    <n v="0"/>
    <n v="0"/>
    <n v="30"/>
    <n v="0.65"/>
    <x v="1"/>
    <x v="2"/>
    <x v="1"/>
    <x v="0"/>
  </r>
  <r>
    <n v="88207562"/>
    <x v="357"/>
    <x v="4"/>
    <s v="ruben.sanguino@bancoagrario.gov.co"/>
    <s v="VP BANCA AGROPECUARIA"/>
    <x v="6"/>
    <x v="13"/>
    <x v="321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63366606"/>
    <x v="358"/>
    <x v="5"/>
    <s v="monica.chinchilla@bancoagrario.gov.co"/>
    <s v="VP BANCA AGROPECUARIA"/>
    <x v="6"/>
    <x v="33"/>
    <x v="38"/>
    <n v="9"/>
    <n v="8.333333333333333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28437900"/>
    <x v="359"/>
    <x v="5"/>
    <s v="edirma.quiroga@bancoagrario.gov.co"/>
    <s v="VP BANCA AGROPECUARIA"/>
    <x v="6"/>
    <x v="4"/>
    <x v="322"/>
    <n v="9"/>
    <n v="9.1666666666666679"/>
    <s v="SI"/>
    <s v="SI"/>
    <m/>
    <n v="7.333333333333333"/>
    <s v="NO"/>
    <s v="NO"/>
    <n v="25"/>
    <n v="25"/>
    <n v="5"/>
    <n v="5"/>
    <n v="0"/>
    <n v="0"/>
    <n v="30"/>
    <n v="0.9"/>
    <x v="1"/>
    <x v="1"/>
    <x v="1"/>
    <x v="1"/>
  </r>
  <r>
    <n v="91078758"/>
    <x v="360"/>
    <x v="7"/>
    <s v="yiwar.jimenez@bancoagrario.gov.co"/>
    <s v="VP BANCA AGROPECUARIA"/>
    <x v="6"/>
    <x v="34"/>
    <x v="323"/>
    <n v="9"/>
    <n v="7.5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91111842"/>
    <x v="361"/>
    <x v="4"/>
    <s v="fredya.gonzalez@bancoagrario.gov.co"/>
    <s v="VP BANCA AGROPECUARIA"/>
    <x v="6"/>
    <x v="34"/>
    <x v="324"/>
    <n v="9.1666666666666679"/>
    <n v="0"/>
    <s v="SI"/>
    <s v="NO"/>
    <m/>
    <n v="7.75"/>
    <s v="SI"/>
    <s v="SI"/>
    <n v="25"/>
    <n v="0"/>
    <n v="5"/>
    <n v="0"/>
    <n v="5"/>
    <n v="5"/>
    <n v="30"/>
    <n v="0.7"/>
    <x v="1"/>
    <x v="0"/>
    <x v="1"/>
    <x v="1"/>
  </r>
  <r>
    <n v="1101075012"/>
    <x v="362"/>
    <x v="4"/>
    <s v="ricardo.paez@bancoagrario.gov.co"/>
    <s v="VP BANCA AGROPECUARIA"/>
    <x v="6"/>
    <x v="34"/>
    <x v="325"/>
    <n v="8"/>
    <n v="9.166666666666667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63362287"/>
    <x v="363"/>
    <x v="4"/>
    <s v="xiomara.cabrales@bancoagrario.gov.co"/>
    <s v="VP BANCA AGROPECUARIA"/>
    <x v="6"/>
    <x v="34"/>
    <x v="326"/>
    <n v="9"/>
    <n v="10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26585253"/>
    <x v="364"/>
    <x v="7"/>
    <s v="marina.moncaleano@bancoagrario.gov.co"/>
    <s v="VP BANCA AGROPECUARIA"/>
    <x v="2"/>
    <x v="5"/>
    <x v="327"/>
    <n v="6"/>
    <n v="8.3333333333333339"/>
    <s v="SI"/>
    <s v="SI"/>
    <m/>
    <n v="8.3333333333333339"/>
    <s v="NO"/>
    <s v="NO"/>
    <n v="0"/>
    <n v="25"/>
    <n v="5"/>
    <n v="5"/>
    <n v="0"/>
    <n v="0"/>
    <n v="30"/>
    <n v="0.65"/>
    <x v="3"/>
    <x v="1"/>
    <x v="1"/>
    <x v="0"/>
  </r>
  <r>
    <n v="12281732"/>
    <x v="365"/>
    <x v="7"/>
    <s v="rafael.quintero@bancoagrario.gov.co"/>
    <s v="VP BANCA AGROPECUARIA"/>
    <x v="2"/>
    <x v="5"/>
    <x v="328"/>
    <n v="7"/>
    <n v="6.666666666666667"/>
    <s v="SI"/>
    <s v="SI"/>
    <m/>
    <n v="8.5"/>
    <s v="SI"/>
    <s v="NO"/>
    <n v="25"/>
    <n v="0"/>
    <n v="5"/>
    <n v="5"/>
    <n v="5"/>
    <n v="0"/>
    <n v="30"/>
    <n v="0.7"/>
    <x v="1"/>
    <x v="2"/>
    <x v="1"/>
    <x v="1"/>
  </r>
  <r>
    <n v="36347585"/>
    <x v="366"/>
    <x v="7"/>
    <s v="derly.gutierrez@bancoagrario.gov.co"/>
    <s v="VP BANCA AGROPECUARIA"/>
    <x v="2"/>
    <x v="5"/>
    <x v="329"/>
    <n v="8"/>
    <n v="10"/>
    <s v="SI"/>
    <s v="SI"/>
    <m/>
    <n v="9.3333333333333339"/>
    <s v="NO"/>
    <s v="SI"/>
    <n v="25"/>
    <n v="25"/>
    <n v="5"/>
    <n v="5"/>
    <n v="0"/>
    <n v="5"/>
    <n v="30"/>
    <n v="0.95"/>
    <x v="1"/>
    <x v="1"/>
    <x v="1"/>
    <x v="1"/>
  </r>
  <r>
    <n v="83089175"/>
    <x v="367"/>
    <x v="7"/>
    <s v="fredy.rico@bancoagrario.gov.co"/>
    <s v="VP BANCA AGROPECUARIA"/>
    <x v="2"/>
    <x v="5"/>
    <x v="330"/>
    <n v="9"/>
    <n v="9.1666666666666679"/>
    <s v="SI"/>
    <s v="SI"/>
    <m/>
    <n v="8.6"/>
    <s v="SI"/>
    <s v="SI"/>
    <n v="25"/>
    <n v="25"/>
    <n v="5"/>
    <n v="5"/>
    <n v="5"/>
    <n v="5"/>
    <n v="30"/>
    <n v="1"/>
    <x v="1"/>
    <x v="1"/>
    <x v="1"/>
    <x v="1"/>
  </r>
  <r>
    <n v="52200640"/>
    <x v="368"/>
    <x v="5"/>
    <s v="linam.sanchez@bancoagrario.gov.co"/>
    <s v="VP BANCA AGROPECUARIA"/>
    <x v="2"/>
    <x v="25"/>
    <x v="331"/>
    <n v="8"/>
    <n v="10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2231252"/>
    <x v="369"/>
    <x v="6"/>
    <s v="juanq.quintero@bancoagrario.gov.co"/>
    <s v="VP BANCA AGROPECUARIA"/>
    <x v="2"/>
    <x v="46"/>
    <x v="332"/>
    <n v="7"/>
    <n v="7"/>
    <s v="SI"/>
    <s v="SI"/>
    <m/>
    <n v="0"/>
    <s v="SI"/>
    <s v="SI"/>
    <n v="25"/>
    <n v="25"/>
    <n v="5"/>
    <n v="5"/>
    <n v="5"/>
    <n v="5"/>
    <n v="0"/>
    <n v="0.7"/>
    <x v="1"/>
    <x v="1"/>
    <x v="0"/>
    <x v="1"/>
  </r>
  <r>
    <n v="1105670744"/>
    <x v="370"/>
    <x v="7"/>
    <s v="deysi.madrigal@bancoagrario.gov.co"/>
    <s v="VP BANCA AGROPECUARIA"/>
    <x v="2"/>
    <x v="46"/>
    <x v="333"/>
    <n v="8"/>
    <n v="8"/>
    <s v="SI"/>
    <s v="SI"/>
    <m/>
    <n v="8.5"/>
    <s v="NO"/>
    <s v="SI"/>
    <n v="25"/>
    <n v="25"/>
    <n v="5"/>
    <n v="5"/>
    <n v="0"/>
    <n v="5"/>
    <n v="30"/>
    <n v="0.95"/>
    <x v="1"/>
    <x v="1"/>
    <x v="1"/>
    <x v="1"/>
  </r>
  <r>
    <n v="1110475736"/>
    <x v="371"/>
    <x v="7"/>
    <s v="edna.calderon@bancoagrario.gov.co"/>
    <s v="VP BANCA AGROPECUARIA"/>
    <x v="2"/>
    <x v="46"/>
    <x v="334"/>
    <n v="10"/>
    <n v="10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1110455508"/>
    <x v="372"/>
    <x v="4"/>
    <s v="leidy.reinoso@bancoagrario.gov.co"/>
    <s v="VP BANCA AGROPECUARIA"/>
    <x v="2"/>
    <x v="26"/>
    <x v="335"/>
    <n v="8"/>
    <n v="0"/>
    <s v="SI"/>
    <s v="NO"/>
    <m/>
    <n v="0"/>
    <s v="NO"/>
    <s v="NO"/>
    <n v="25"/>
    <n v="0"/>
    <n v="5"/>
    <n v="0"/>
    <n v="0"/>
    <n v="0"/>
    <n v="0"/>
    <n v="0.3"/>
    <x v="1"/>
    <x v="0"/>
    <x v="0"/>
    <x v="0"/>
  </r>
  <r>
    <n v="1110461386"/>
    <x v="373"/>
    <x v="4"/>
    <s v="diego.zabaleta@bancoagrario.gov.co"/>
    <s v="VP BANCA AGROPECUARIA"/>
    <x v="2"/>
    <x v="26"/>
    <x v="336"/>
    <n v="0"/>
    <n v="10"/>
    <s v="NO"/>
    <s v="SI"/>
    <m/>
    <n v="0"/>
    <s v="NO"/>
    <s v="NO"/>
    <n v="0"/>
    <n v="25"/>
    <n v="0"/>
    <n v="5"/>
    <n v="0"/>
    <n v="0"/>
    <n v="0"/>
    <n v="0.3"/>
    <x v="2"/>
    <x v="1"/>
    <x v="0"/>
    <x v="0"/>
  </r>
  <r>
    <n v="40780685"/>
    <x v="374"/>
    <x v="8"/>
    <s v="gladys.rodriguez@bancoagrario.gov.co"/>
    <s v="VP BANCA AGROPECUARIA"/>
    <x v="2"/>
    <x v="53"/>
    <x v="57"/>
    <n v="9"/>
    <n v="9.1666666666666679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7732143"/>
    <x v="375"/>
    <x v="7"/>
    <s v="mauricio.ferro@bancoagrario.gov.co"/>
    <s v="VP BANCA AGROPECUARIA"/>
    <x v="2"/>
    <x v="53"/>
    <x v="337"/>
    <n v="9"/>
    <n v="9.1666666666666679"/>
    <s v="SI"/>
    <s v="SI"/>
    <m/>
    <n v="0"/>
    <s v="NO"/>
    <s v="NO"/>
    <n v="25"/>
    <n v="25"/>
    <n v="5"/>
    <n v="5"/>
    <n v="0"/>
    <n v="0"/>
    <n v="0"/>
    <n v="0.6"/>
    <x v="1"/>
    <x v="1"/>
    <x v="0"/>
    <x v="0"/>
  </r>
  <r>
    <n v="17773461"/>
    <x v="376"/>
    <x v="7"/>
    <s v="joselu.herrera@bancoagrario.gov.co"/>
    <s v="VP BANCA AGROPECUARIA"/>
    <x v="2"/>
    <x v="53"/>
    <x v="338"/>
    <n v="10"/>
    <n v="10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1037584884"/>
    <x v="377"/>
    <x v="8"/>
    <s v="david.arteaga@bancoagrario.gov.co"/>
    <s v="VP BANCA AGROPECUARIA"/>
    <x v="7"/>
    <x v="14"/>
    <x v="22"/>
    <n v="0"/>
    <n v="7.5"/>
    <s v="NO"/>
    <s v="SI"/>
    <m/>
    <n v="8.5"/>
    <s v="NO"/>
    <s v="NO"/>
    <n v="0"/>
    <n v="25"/>
    <n v="0"/>
    <n v="5"/>
    <n v="0"/>
    <n v="0"/>
    <n v="30"/>
    <n v="0.6"/>
    <x v="2"/>
    <x v="1"/>
    <x v="1"/>
    <x v="0"/>
  </r>
  <r>
    <n v="39429445"/>
    <x v="378"/>
    <x v="5"/>
    <s v="leidy.giraldo@bancoagrario.gov.co"/>
    <s v="VP BANCA AGROPECUARIA"/>
    <x v="7"/>
    <x v="6"/>
    <x v="14"/>
    <n v="9"/>
    <n v="6.666666666666667"/>
    <s v="SI"/>
    <s v="SI"/>
    <m/>
    <n v="6"/>
    <s v="SI"/>
    <s v="NO"/>
    <n v="25"/>
    <n v="0"/>
    <n v="5"/>
    <n v="5"/>
    <n v="5"/>
    <n v="0"/>
    <n v="0"/>
    <n v="0.4"/>
    <x v="1"/>
    <x v="2"/>
    <x v="0"/>
    <x v="0"/>
  </r>
  <r>
    <n v="1038406421"/>
    <x v="379"/>
    <x v="6"/>
    <s v="anam.camargo@bancoagrario.gov.co"/>
    <s v="VP BANCA AGROPECUARIA"/>
    <x v="7"/>
    <x v="15"/>
    <x v="339"/>
    <n v="9"/>
    <n v="9.1666666666666679"/>
    <s v="SI"/>
    <s v="SI"/>
    <m/>
    <n v="6.75"/>
    <s v="SI"/>
    <s v="NO"/>
    <n v="25"/>
    <n v="25"/>
    <n v="5"/>
    <n v="5"/>
    <n v="5"/>
    <n v="0"/>
    <n v="0"/>
    <n v="0.65"/>
    <x v="1"/>
    <x v="1"/>
    <x v="0"/>
    <x v="0"/>
  </r>
  <r>
    <n v="21482389"/>
    <x v="380"/>
    <x v="6"/>
    <s v="silvia.sanchez@bancoagrario.gov.co"/>
    <s v="VP BANCA AGROPECUARIA"/>
    <x v="7"/>
    <x v="15"/>
    <x v="340"/>
    <n v="9"/>
    <n v="6.666666666666667"/>
    <s v="SI"/>
    <s v="SI"/>
    <m/>
    <n v="8.5"/>
    <s v="SI"/>
    <s v="SI"/>
    <n v="25"/>
    <n v="0"/>
    <n v="5"/>
    <n v="5"/>
    <n v="5"/>
    <n v="5"/>
    <n v="30"/>
    <n v="0.75"/>
    <x v="1"/>
    <x v="2"/>
    <x v="1"/>
    <x v="1"/>
  </r>
  <r>
    <n v="71339882"/>
    <x v="381"/>
    <x v="7"/>
    <s v="jorge.berrio@bancoagrario.gov.co"/>
    <s v="VP BANCA AGROPECUARIA"/>
    <x v="7"/>
    <x v="14"/>
    <x v="341"/>
    <n v="10"/>
    <n v="10"/>
    <s v="SI"/>
    <s v="SI"/>
    <m/>
    <n v="3.5"/>
    <s v="SI"/>
    <s v="NO"/>
    <n v="25"/>
    <n v="25"/>
    <n v="5"/>
    <n v="5"/>
    <n v="5"/>
    <n v="0"/>
    <n v="0"/>
    <n v="0.65"/>
    <x v="1"/>
    <x v="1"/>
    <x v="0"/>
    <x v="0"/>
  </r>
  <r>
    <n v="71784053"/>
    <x v="382"/>
    <x v="7"/>
    <s v="luis.toro@bancoagrario.gov.co"/>
    <s v="VP BANCA AGROPECUARIA"/>
    <x v="7"/>
    <x v="14"/>
    <x v="342"/>
    <n v="9"/>
    <n v="5.8333333333333339"/>
    <s v="SI"/>
    <s v="SI"/>
    <m/>
    <n v="8"/>
    <s v="NO"/>
    <s v="NO"/>
    <n v="25"/>
    <n v="0"/>
    <n v="5"/>
    <n v="5"/>
    <n v="0"/>
    <n v="0"/>
    <n v="30"/>
    <n v="0.65"/>
    <x v="1"/>
    <x v="2"/>
    <x v="1"/>
    <x v="0"/>
  </r>
  <r>
    <n v="1037605591"/>
    <x v="383"/>
    <x v="7"/>
    <s v="edwinm.gutierrez@bancoagrario.gov.co"/>
    <s v="VP BANCA AGROPECUARIA"/>
    <x v="7"/>
    <x v="8"/>
    <x v="16"/>
    <n v="9"/>
    <n v="8.3333333333333339"/>
    <s v="SI"/>
    <s v="SI"/>
    <m/>
    <n v="8"/>
    <s v="NO"/>
    <s v="NO"/>
    <n v="25"/>
    <n v="25"/>
    <n v="5"/>
    <n v="5"/>
    <n v="0"/>
    <n v="0"/>
    <n v="30"/>
    <n v="0.9"/>
    <x v="1"/>
    <x v="1"/>
    <x v="1"/>
    <x v="1"/>
  </r>
  <r>
    <n v="1064990763"/>
    <x v="384"/>
    <x v="7"/>
    <s v="luis.bedoya@bancoagrario.gov.co"/>
    <s v="VP BANCA AGROPECUARIA"/>
    <x v="7"/>
    <x v="41"/>
    <x v="343"/>
    <n v="10"/>
    <n v="8.333333333333333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1037268253"/>
    <x v="385"/>
    <x v="6"/>
    <s v="edison.tangarife@bancoagrario.gov.co"/>
    <s v="VP BANCA AGROPECUARIA"/>
    <x v="7"/>
    <x v="47"/>
    <x v="344"/>
    <n v="0"/>
    <n v="10"/>
    <s v="NO"/>
    <s v="SI"/>
    <m/>
    <n v="7.833333333333333"/>
    <s v="NO"/>
    <s v="NO"/>
    <n v="0"/>
    <n v="25"/>
    <n v="0"/>
    <n v="5"/>
    <n v="0"/>
    <n v="0"/>
    <n v="30"/>
    <n v="0.6"/>
    <x v="2"/>
    <x v="1"/>
    <x v="1"/>
    <x v="0"/>
  </r>
  <r>
    <n v="1022096522"/>
    <x v="386"/>
    <x v="6"/>
    <s v="antonio.lopez@bancoagrario.gov.co"/>
    <s v="VP BANCA AGROPECUARIA"/>
    <x v="7"/>
    <x v="48"/>
    <x v="345"/>
    <n v="9"/>
    <n v="8.3333333333333339"/>
    <s v="SI"/>
    <s v="SI"/>
    <m/>
    <n v="7.666666666666667"/>
    <s v="SI"/>
    <s v="NO"/>
    <n v="25"/>
    <n v="25"/>
    <n v="5"/>
    <n v="5"/>
    <n v="5"/>
    <n v="0"/>
    <n v="30"/>
    <n v="0.95"/>
    <x v="1"/>
    <x v="1"/>
    <x v="1"/>
    <x v="1"/>
  </r>
  <r>
    <n v="43463024"/>
    <x v="387"/>
    <x v="7"/>
    <s v="paolaa.osorio@bancoagrario.gov.co"/>
    <s v="VP BANCA AGROPECUARIA"/>
    <x v="7"/>
    <x v="15"/>
    <x v="346"/>
    <n v="0"/>
    <n v="9.1666666666666679"/>
    <s v="SI"/>
    <s v="SI"/>
    <m/>
    <n v="6.5"/>
    <s v="SI"/>
    <s v="SI"/>
    <n v="0"/>
    <n v="25"/>
    <n v="5"/>
    <n v="5"/>
    <n v="5"/>
    <n v="5"/>
    <n v="0"/>
    <n v="0.45"/>
    <x v="0"/>
    <x v="1"/>
    <x v="0"/>
    <x v="0"/>
  </r>
  <r>
    <n v="50947289"/>
    <x v="388"/>
    <x v="4"/>
    <s v="ines.romero@bancoagrario.gov.co"/>
    <s v="VP BANCA AGROPECUARIA"/>
    <x v="7"/>
    <x v="40"/>
    <x v="347"/>
    <n v="9"/>
    <n v="9.1666666666666679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43792411"/>
    <x v="389"/>
    <x v="4"/>
    <s v="mariaay.gonzalez@bancoagrario.gov.co"/>
    <s v="VP BANCA AGROPECUARIA"/>
    <x v="7"/>
    <x v="8"/>
    <x v="348"/>
    <n v="10"/>
    <n v="5"/>
    <s v="SI"/>
    <s v="SI"/>
    <m/>
    <n v="7.166666666666667"/>
    <s v="SI"/>
    <s v="SI"/>
    <n v="25"/>
    <n v="0"/>
    <n v="5"/>
    <n v="5"/>
    <n v="5"/>
    <n v="5"/>
    <n v="30"/>
    <n v="0.75"/>
    <x v="1"/>
    <x v="2"/>
    <x v="1"/>
    <x v="1"/>
  </r>
  <r>
    <n v="6879455"/>
    <x v="390"/>
    <x v="5"/>
    <s v="ruben.degiovanni@bancoagrario.gov.co"/>
    <s v="VP BANCA AGROPECUARIA"/>
    <x v="7"/>
    <x v="41"/>
    <x v="349"/>
    <n v="9"/>
    <n v="10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34994338"/>
    <x v="391"/>
    <x v="7"/>
    <s v="patricia.diaz@bancoagrario.gov.co"/>
    <s v="VP BANCA AGROPECUARIA"/>
    <x v="7"/>
    <x v="41"/>
    <x v="350"/>
    <n v="9"/>
    <n v="9.1666666666666679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7382904"/>
    <x v="392"/>
    <x v="4"/>
    <s v="dario.jimenez@bancoagrario.gov.co"/>
    <s v="VP BANCA AGROPECUARIA"/>
    <x v="7"/>
    <x v="41"/>
    <x v="351"/>
    <n v="8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1013610127"/>
    <x v="393"/>
    <x v="4"/>
    <s v="keila.asprilla@bancoagrario.gov.co"/>
    <s v="VP BANCA AGROPECUARIA"/>
    <x v="7"/>
    <x v="6"/>
    <x v="352"/>
    <n v="0"/>
    <n v="0"/>
    <s v="NO"/>
    <s v="NO"/>
    <s v="no pudo asistir a desarrollo de personas por vacaciones"/>
    <n v="8.1666666666666661"/>
    <s v="NO"/>
    <s v="NO"/>
    <n v="0"/>
    <n v="0"/>
    <n v="0"/>
    <n v="0"/>
    <n v="0"/>
    <n v="0"/>
    <n v="30"/>
    <n v="0.3"/>
    <x v="2"/>
    <x v="0"/>
    <x v="1"/>
    <x v="0"/>
  </r>
  <r>
    <n v="1075228896"/>
    <x v="394"/>
    <x v="6"/>
    <s v="edna.perdomo@bancoagrario.gov.co"/>
    <s v="VP BANCA AGROPECUARIA"/>
    <x v="3"/>
    <x v="2"/>
    <x v="353"/>
    <n v="8"/>
    <n v="10"/>
    <s v="SI"/>
    <s v="SI"/>
    <m/>
    <n v="6.5"/>
    <s v="SI"/>
    <s v="NO"/>
    <n v="25"/>
    <n v="25"/>
    <n v="5"/>
    <n v="5"/>
    <n v="5"/>
    <n v="0"/>
    <n v="0"/>
    <n v="0.65"/>
    <x v="1"/>
    <x v="1"/>
    <x v="0"/>
    <x v="0"/>
  </r>
  <r>
    <n v="98417542"/>
    <x v="395"/>
    <x v="6"/>
    <s v="diego.rosero@bancoagrario.gov.co"/>
    <s v="VP BANCA AGROPECUARIA"/>
    <x v="3"/>
    <x v="30"/>
    <x v="354"/>
    <n v="10"/>
    <n v="8.3333333333333339"/>
    <s v="SI"/>
    <s v="SI"/>
    <m/>
    <n v="9.8333333333333339"/>
    <s v="SI"/>
    <s v="SI"/>
    <n v="25"/>
    <n v="25"/>
    <n v="5"/>
    <n v="5"/>
    <n v="5"/>
    <n v="5"/>
    <n v="30"/>
    <n v="1"/>
    <x v="1"/>
    <x v="1"/>
    <x v="1"/>
    <x v="1"/>
  </r>
  <r>
    <n v="74322903"/>
    <x v="396"/>
    <x v="7"/>
    <s v="manuel.hurtado@bancoagrario.gov.co"/>
    <s v="VP BANCA AGROPECUARIA"/>
    <x v="3"/>
    <x v="2"/>
    <x v="355"/>
    <n v="9"/>
    <n v="10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40018805"/>
    <x v="397"/>
    <x v="7"/>
    <s v="claudias.leon@bancoagrario.gov.co"/>
    <s v="VP BANCA AGROPECUARIA"/>
    <x v="3"/>
    <x v="9"/>
    <x v="356"/>
    <n v="8"/>
    <n v="6.666666666666667"/>
    <s v="SI"/>
    <s v="SI"/>
    <m/>
    <n v="8.25"/>
    <s v="SI"/>
    <s v="SI"/>
    <n v="25"/>
    <n v="0"/>
    <n v="5"/>
    <n v="5"/>
    <n v="5"/>
    <n v="5"/>
    <n v="30"/>
    <n v="0.75"/>
    <x v="1"/>
    <x v="2"/>
    <x v="1"/>
    <x v="1"/>
  </r>
  <r>
    <n v="11519598"/>
    <x v="398"/>
    <x v="7"/>
    <s v="jose.infante@bancoagrario.gov.co"/>
    <s v="VP BANCA AGROPECUARIA"/>
    <x v="3"/>
    <x v="9"/>
    <x v="357"/>
    <n v="6"/>
    <n v="10"/>
    <s v="SI"/>
    <s v="SI"/>
    <m/>
    <n v="9"/>
    <s v="SI"/>
    <s v="NO"/>
    <n v="0"/>
    <n v="25"/>
    <n v="5"/>
    <n v="5"/>
    <n v="5"/>
    <n v="0"/>
    <n v="30"/>
    <n v="0.7"/>
    <x v="3"/>
    <x v="1"/>
    <x v="1"/>
    <x v="1"/>
  </r>
  <r>
    <n v="80377993"/>
    <x v="399"/>
    <x v="4"/>
    <s v="jairoh.rodriguez@bancoagrario.gov.co"/>
    <s v="VP BANCA AGROPECUARIA"/>
    <x v="3"/>
    <x v="9"/>
    <x v="358"/>
    <n v="8"/>
    <n v="10"/>
    <s v="SI"/>
    <s v="SI"/>
    <m/>
    <n v="9.25"/>
    <s v="SI"/>
    <s v="SI"/>
    <n v="25"/>
    <n v="25"/>
    <n v="5"/>
    <n v="5"/>
    <n v="5"/>
    <n v="5"/>
    <n v="30"/>
    <n v="1"/>
    <x v="1"/>
    <x v="1"/>
    <x v="1"/>
    <x v="1"/>
  </r>
  <r>
    <n v="21062015"/>
    <x v="400"/>
    <x v="4"/>
    <s v="consuelo.rojas@bancoagrario.gov.co"/>
    <s v="VP BANCA AGROPECUARIA"/>
    <x v="3"/>
    <x v="30"/>
    <x v="359"/>
    <n v="7"/>
    <n v="8.3333333333333339"/>
    <s v="SI"/>
    <s v="SI"/>
    <m/>
    <n v="7.666666666666667"/>
    <s v="SI"/>
    <s v="SI"/>
    <n v="25"/>
    <n v="25"/>
    <n v="5"/>
    <n v="5"/>
    <n v="5"/>
    <n v="5"/>
    <n v="30"/>
    <n v="1"/>
    <x v="1"/>
    <x v="1"/>
    <x v="1"/>
    <x v="1"/>
  </r>
  <r>
    <n v="1013597983"/>
    <x v="401"/>
    <x v="7"/>
    <s v="edwin.roa@bancoagrario.gov.co"/>
    <s v="VP BANCA AGROPECUARIA"/>
    <x v="3"/>
    <x v="42"/>
    <x v="360"/>
    <n v="10"/>
    <n v="10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40305613"/>
    <x v="402"/>
    <x v="7"/>
    <s v="diana.gracia@bancoagrario.gov.co"/>
    <s v="VP BANCA AGROPECUARIA"/>
    <x v="3"/>
    <x v="35"/>
    <x v="361"/>
    <n v="9"/>
    <n v="10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1122651515"/>
    <x v="403"/>
    <x v="7"/>
    <s v="albeiro.duran@bancoagrario.gov.co"/>
    <s v="VP BANCA AGROPECUARIA"/>
    <x v="3"/>
    <x v="21"/>
    <x v="362"/>
    <n v="9"/>
    <n v="10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68305020"/>
    <x v="404"/>
    <x v="8"/>
    <s v="jenny.uribe@bancoagrario.gov.co"/>
    <s v="VP BANCA AGROPECUARIA"/>
    <x v="3"/>
    <x v="22"/>
    <x v="363"/>
    <n v="7"/>
    <n v="8.3333333333333339"/>
    <s v="SI"/>
    <s v="SI"/>
    <m/>
    <n v="9.3333333333333339"/>
    <s v="NO"/>
    <s v="SI"/>
    <n v="25"/>
    <n v="25"/>
    <n v="5"/>
    <n v="5"/>
    <n v="0"/>
    <n v="5"/>
    <n v="30"/>
    <n v="0.95"/>
    <x v="1"/>
    <x v="1"/>
    <x v="1"/>
    <x v="1"/>
  </r>
  <r>
    <n v="86052758"/>
    <x v="405"/>
    <x v="4"/>
    <s v="luis.perez@bancoagrario.gov.co"/>
    <s v="VP BANCA AGROPECUARIA"/>
    <x v="3"/>
    <x v="27"/>
    <x v="364"/>
    <n v="7"/>
    <n v="9.1666666666666679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30939391"/>
    <x v="406"/>
    <x v="4"/>
    <s v="denia.cobaleda@bancoagrario.gov.co"/>
    <s v="VP BANCA AGROPECUARIA"/>
    <x v="3"/>
    <x v="27"/>
    <x v="365"/>
    <n v="0"/>
    <n v="10"/>
    <s v="SI"/>
    <s v="SI"/>
    <m/>
    <n v="8.5"/>
    <s v="NO"/>
    <s v="NO"/>
    <n v="0"/>
    <n v="25"/>
    <n v="5"/>
    <n v="5"/>
    <n v="0"/>
    <n v="0"/>
    <n v="30"/>
    <n v="0.65"/>
    <x v="0"/>
    <x v="1"/>
    <x v="1"/>
    <x v="0"/>
  </r>
  <r>
    <n v="1088250936"/>
    <x v="407"/>
    <x v="5"/>
    <s v="nestor.buitrago@bancoagrario.gov.co"/>
    <s v="VP BANCA AGROPECUARIA"/>
    <x v="4"/>
    <x v="16"/>
    <x v="366"/>
    <n v="8"/>
    <n v="9.166666666666667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6114253"/>
    <x v="408"/>
    <x v="5"/>
    <s v="carlos.clavijo@bancoagrario.gov.co"/>
    <s v="VP BANCA AGROPECUARIA"/>
    <x v="4"/>
    <x v="36"/>
    <x v="367"/>
    <n v="5"/>
    <n v="9.1666666666666679"/>
    <s v="SI"/>
    <s v="SI"/>
    <m/>
    <n v="8"/>
    <s v="SI"/>
    <s v="SI"/>
    <n v="0"/>
    <n v="25"/>
    <n v="5"/>
    <n v="5"/>
    <n v="5"/>
    <n v="5"/>
    <n v="30"/>
    <n v="0.75"/>
    <x v="3"/>
    <x v="1"/>
    <x v="1"/>
    <x v="1"/>
  </r>
  <r>
    <n v="11321577"/>
    <x v="409"/>
    <x v="4"/>
    <s v="leonardo.barreto@bancoagrario.gov.co"/>
    <s v="VP BANCA AGROPECUARIA"/>
    <x v="4"/>
    <x v="16"/>
    <x v="368"/>
    <n v="9"/>
    <n v="8.3333333333333339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1054999301"/>
    <x v="410"/>
    <x v="4"/>
    <s v="stefania.pineda@bancoagrario.gov.co"/>
    <s v="VP BANCA AGROPECUARIA"/>
    <x v="4"/>
    <x v="16"/>
    <x v="369"/>
    <n v="10"/>
    <n v="9.1666666666666679"/>
    <s v="SI"/>
    <s v="SI"/>
    <m/>
    <n v="7.666666666666667"/>
    <s v="SI"/>
    <s v="SI"/>
    <n v="25"/>
    <n v="25"/>
    <n v="5"/>
    <n v="5"/>
    <n v="5"/>
    <n v="5"/>
    <n v="30"/>
    <n v="1"/>
    <x v="1"/>
    <x v="1"/>
    <x v="1"/>
    <x v="1"/>
  </r>
  <r>
    <n v="1053818392"/>
    <x v="411"/>
    <x v="5"/>
    <s v="daniel.fajardo@bancoagrario.gov.co"/>
    <s v="VP BANCA AGROPECUARIA"/>
    <x v="4"/>
    <x v="16"/>
    <x v="24"/>
    <n v="10"/>
    <n v="8.3333333333333339"/>
    <s v="SI"/>
    <s v="SI"/>
    <m/>
    <n v="0"/>
    <s v="SI"/>
    <s v="SI"/>
    <n v="25"/>
    <n v="25"/>
    <n v="5"/>
    <n v="5"/>
    <n v="5"/>
    <n v="5"/>
    <n v="0"/>
    <n v="0.7"/>
    <x v="1"/>
    <x v="1"/>
    <x v="0"/>
    <x v="1"/>
  </r>
  <r>
    <n v="18400818"/>
    <x v="412"/>
    <x v="7"/>
    <s v="jose.sabogal@bancoagrario.gov.co"/>
    <s v="VP BANCA AGROPECUARIA"/>
    <x v="4"/>
    <x v="16"/>
    <x v="370"/>
    <n v="9"/>
    <n v="9.1666666666666679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1112763567"/>
    <x v="413"/>
    <x v="6"/>
    <s v="karem.suarez@bancoagrario.gov.co"/>
    <s v="VP BANCA AGROPECUARIA"/>
    <x v="4"/>
    <x v="39"/>
    <x v="44"/>
    <n v="7"/>
    <n v="8.3333333333333339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1114119075"/>
    <x v="414"/>
    <x v="7"/>
    <s v="william.benitez@bancoagrario.gov.co"/>
    <s v="VP BANCA AGROPECUARIA"/>
    <x v="4"/>
    <x v="39"/>
    <x v="371"/>
    <n v="6"/>
    <n v="9.1666666666666679"/>
    <s v="SI"/>
    <s v="SI"/>
    <m/>
    <n v="8.6666666666666661"/>
    <s v="SI"/>
    <s v="SI"/>
    <n v="0"/>
    <n v="25"/>
    <n v="5"/>
    <n v="5"/>
    <n v="5"/>
    <n v="5"/>
    <n v="30"/>
    <n v="0.75"/>
    <x v="3"/>
    <x v="1"/>
    <x v="1"/>
    <x v="1"/>
  </r>
  <r>
    <n v="1051824915"/>
    <x v="415"/>
    <x v="7"/>
    <s v="kelly.herazo@bancoagrario.gov.co"/>
    <s v="VP BANCA AGROPECUARIA"/>
    <x v="8"/>
    <x v="17"/>
    <x v="372"/>
    <n v="0"/>
    <n v="0"/>
    <s v="NO"/>
    <s v="NO"/>
    <m/>
    <n v="0"/>
    <s v="NO"/>
    <s v="SI"/>
    <n v="0"/>
    <n v="0"/>
    <n v="0"/>
    <n v="0"/>
    <n v="0"/>
    <n v="5"/>
    <n v="0"/>
    <n v="0.05"/>
    <x v="2"/>
    <x v="0"/>
    <x v="0"/>
    <x v="0"/>
  </r>
  <r>
    <n v="92538996"/>
    <x v="416"/>
    <x v="7"/>
    <s v="luis.lopez@bancoagrario.gov.co"/>
    <s v="VP BANCA AGROPECUARIA"/>
    <x v="8"/>
    <x v="17"/>
    <x v="373"/>
    <n v="10"/>
    <n v="7.5"/>
    <s v="SI"/>
    <s v="SI"/>
    <m/>
    <n v="7.25"/>
    <s v="SI"/>
    <s v="NO"/>
    <n v="25"/>
    <n v="25"/>
    <n v="5"/>
    <n v="5"/>
    <n v="5"/>
    <n v="0"/>
    <n v="30"/>
    <n v="0.95"/>
    <x v="1"/>
    <x v="1"/>
    <x v="1"/>
    <x v="1"/>
  </r>
  <r>
    <n v="92538680"/>
    <x v="417"/>
    <x v="4"/>
    <s v="oswaldo.viana@bancoagrario.gov.co"/>
    <s v="VP BANCA AGROPECUARIA"/>
    <x v="8"/>
    <x v="49"/>
    <x v="374"/>
    <n v="8"/>
    <n v="8.333333333333333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140820028"/>
    <x v="418"/>
    <x v="4"/>
    <s v="luis.quesada@bancoagrario.gov.co"/>
    <s v="VP BANCA AGROPECUARIA"/>
    <x v="8"/>
    <x v="49"/>
    <x v="375"/>
    <n v="7"/>
    <n v="9.1666666666666679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49776418"/>
    <x v="419"/>
    <x v="4"/>
    <s v="ninfa.arrieta@bancoagrario.gov.co"/>
    <s v="VP BANCA AGROPECUARIA"/>
    <x v="8"/>
    <x v="50"/>
    <x v="376"/>
    <n v="10"/>
    <n v="9.166666666666667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1064718450"/>
    <x v="420"/>
    <x v="4"/>
    <s v="jorge.pabon@bancoagrario.gov.co"/>
    <s v="VP BANCA AGROPECUARIA"/>
    <x v="8"/>
    <x v="50"/>
    <x v="377"/>
    <n v="5"/>
    <n v="5"/>
    <s v="SI"/>
    <s v="SI"/>
    <m/>
    <n v="8.75"/>
    <s v="NO"/>
    <s v="SI"/>
    <n v="0"/>
    <n v="0"/>
    <n v="5"/>
    <n v="5"/>
    <n v="0"/>
    <n v="5"/>
    <n v="30"/>
    <n v="0.45"/>
    <x v="3"/>
    <x v="2"/>
    <x v="1"/>
    <x v="0"/>
  </r>
  <r>
    <n v="85464406"/>
    <x v="421"/>
    <x v="7"/>
    <s v="dario.arias@bancoagrario.gov.co"/>
    <s v="VP BANCA AGROPECUARIA"/>
    <x v="8"/>
    <x v="23"/>
    <x v="378"/>
    <n v="0"/>
    <n v="6.666666666666667"/>
    <s v="NO"/>
    <s v="SI"/>
    <s v="INGRESÓ 20/02/2023"/>
    <n v="6"/>
    <s v="NO"/>
    <s v="NO"/>
    <n v="0"/>
    <n v="0"/>
    <n v="0"/>
    <n v="5"/>
    <n v="0"/>
    <n v="0"/>
    <n v="0"/>
    <n v="0.05"/>
    <x v="2"/>
    <x v="2"/>
    <x v="0"/>
    <x v="0"/>
  </r>
  <r>
    <n v="1104377724"/>
    <x v="422"/>
    <x v="4"/>
    <s v="enrique.arroyo@bancoagrario.gov.co"/>
    <s v="VP BANCA AGROPECUARIA"/>
    <x v="8"/>
    <x v="37"/>
    <x v="379"/>
    <n v="0"/>
    <n v="8.3333333333333339"/>
    <s v="NO"/>
    <s v="SI"/>
    <m/>
    <n v="6.8"/>
    <s v="NO"/>
    <s v="NO"/>
    <n v="0"/>
    <n v="25"/>
    <n v="0"/>
    <n v="5"/>
    <n v="0"/>
    <n v="0"/>
    <n v="0"/>
    <n v="0.3"/>
    <x v="2"/>
    <x v="1"/>
    <x v="0"/>
    <x v="0"/>
  </r>
  <r>
    <n v="10966381"/>
    <x v="423"/>
    <x v="4"/>
    <s v="rafael.passos@bancoagrario.gov.co"/>
    <s v="VP BANCA AGROPECUARIA"/>
    <x v="8"/>
    <x v="37"/>
    <x v="380"/>
    <n v="8.3333333333333339"/>
    <n v="8.333333333333333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94537357"/>
    <x v="424"/>
    <x v="7"/>
    <s v="deivid.cruz@bancoagrario.gov.co"/>
    <s v="VP BANCA AGROPECUARIA"/>
    <x v="5"/>
    <x v="28"/>
    <x v="381"/>
    <n v="7.5"/>
    <n v="8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59828350"/>
    <x v="425"/>
    <x v="7"/>
    <s v="angela.cordoba@bancoagrario.gov.co"/>
    <s v="VP BANCA AGROPECUARIA"/>
    <x v="5"/>
    <x v="3"/>
    <x v="382"/>
    <n v="0"/>
    <n v="0"/>
    <s v="NO"/>
    <s v="NO"/>
    <s v="INGRESÓ 2/05/2023"/>
    <n v="0"/>
    <s v="NO"/>
    <s v="NO"/>
    <n v="0"/>
    <n v="0"/>
    <n v="0"/>
    <n v="0"/>
    <n v="0"/>
    <n v="0"/>
    <n v="0"/>
    <n v="0"/>
    <x v="2"/>
    <x v="0"/>
    <x v="0"/>
    <x v="0"/>
  </r>
  <r>
    <n v="1061706591"/>
    <x v="426"/>
    <x v="4"/>
    <s v="arelis.garciar@bancoagrario.gov.co"/>
    <s v="VP BANCA AGROPECUARIA"/>
    <x v="5"/>
    <x v="10"/>
    <x v="383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15814412"/>
    <x v="427"/>
    <x v="8"/>
    <s v="rusbel.zuniga@bancoagrario.gov.co"/>
    <s v="VP BANCA AGROPECUARIA"/>
    <x v="5"/>
    <x v="20"/>
    <x v="28"/>
    <n v="9"/>
    <n v="9.1666666666666679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87217348"/>
    <x v="428"/>
    <x v="6"/>
    <s v="anderson.garcia@bancoagrario.gov.co"/>
    <s v="VP BANCA AGROPECUARIA"/>
    <x v="5"/>
    <x v="32"/>
    <x v="384"/>
    <n v="8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5252201"/>
    <x v="429"/>
    <x v="7"/>
    <s v="carlos.santacruz@bancoagrario.gov.co"/>
    <s v="VP BANCA AGROPECUARIA"/>
    <x v="5"/>
    <x v="31"/>
    <x v="385"/>
    <n v="9"/>
    <n v="10"/>
    <s v="SI"/>
    <s v="SI"/>
    <m/>
    <n v="7.666666666666667"/>
    <s v="SI"/>
    <s v="NO"/>
    <n v="25"/>
    <n v="25"/>
    <n v="5"/>
    <n v="5"/>
    <n v="5"/>
    <n v="0"/>
    <n v="30"/>
    <n v="0.95"/>
    <x v="1"/>
    <x v="1"/>
    <x v="1"/>
    <x v="1"/>
  </r>
  <r>
    <n v="94532792"/>
    <x v="430"/>
    <x v="7"/>
    <s v="jhon.oliveros@bancoagrario.gov.co"/>
    <s v="VP BANCA AGROPECUARIA"/>
    <x v="5"/>
    <x v="10"/>
    <x v="386"/>
    <n v="9"/>
    <n v="10"/>
    <s v="SI"/>
    <s v="SI"/>
    <m/>
    <n v="8.6666666666666661"/>
    <s v="SI"/>
    <s v="SI"/>
    <n v="25"/>
    <n v="25"/>
    <n v="5"/>
    <n v="5"/>
    <n v="5"/>
    <n v="5"/>
    <n v="30"/>
    <n v="1"/>
    <x v="1"/>
    <x v="1"/>
    <x v="1"/>
    <x v="1"/>
  </r>
  <r>
    <n v="1085901142"/>
    <x v="431"/>
    <x v="4"/>
    <s v="elsa.guerra@bancoagrario.gov.co"/>
    <s v="VP BANCA AGROPECUARIA"/>
    <x v="5"/>
    <x v="32"/>
    <x v="387"/>
    <n v="9"/>
    <n v="9.1666666666666679"/>
    <s v="SI"/>
    <s v="SI"/>
    <m/>
    <n v="8"/>
    <s v="NO"/>
    <s v="NO"/>
    <n v="25"/>
    <n v="25"/>
    <n v="5"/>
    <n v="5"/>
    <n v="0"/>
    <n v="0"/>
    <n v="30"/>
    <n v="0.9"/>
    <x v="1"/>
    <x v="1"/>
    <x v="1"/>
    <x v="1"/>
  </r>
  <r>
    <n v="31955258"/>
    <x v="432"/>
    <x v="6"/>
    <s v="sandra.cuero@bancoagrario.gov.co"/>
    <s v="VP BANCA AGROPECUARIA"/>
    <x v="5"/>
    <x v="10"/>
    <x v="388"/>
    <n v="9"/>
    <n v="6.666666666666667"/>
    <s v="SI"/>
    <s v="SI"/>
    <m/>
    <n v="5.666666666666667"/>
    <s v="SI"/>
    <s v="SI"/>
    <n v="25"/>
    <n v="0"/>
    <n v="5"/>
    <n v="5"/>
    <n v="5"/>
    <n v="5"/>
    <n v="0"/>
    <n v="0.45"/>
    <x v="1"/>
    <x v="2"/>
    <x v="0"/>
    <x v="0"/>
  </r>
  <r>
    <n v="1032368485"/>
    <x v="433"/>
    <x v="7"/>
    <s v="javier.bedoya@bancoagrario.gov.co"/>
    <s v="VP BANCA AGROPECUARIA"/>
    <x v="5"/>
    <x v="10"/>
    <x v="389"/>
    <n v="8"/>
    <n v="8.333333333333333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33367342"/>
    <x v="434"/>
    <x v="5"/>
    <s v="luz.velasquez@bancoagrario.gov.co"/>
    <s v="VP BANCA AGROPECUARIA"/>
    <x v="1"/>
    <x v="52"/>
    <x v="390"/>
    <n v="8"/>
    <n v="9.1666666666666679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1049616824"/>
    <x v="435"/>
    <x v="6"/>
    <s v="sonia.bernal@bancoagrario.gov.co"/>
    <s v="VP BANCA AGROPECUARIA"/>
    <x v="1"/>
    <x v="11"/>
    <x v="391"/>
    <n v="5"/>
    <n v="9"/>
    <s v="SI"/>
    <s v="SI"/>
    <m/>
    <n v="9"/>
    <s v="SI"/>
    <s v="SI"/>
    <n v="0"/>
    <n v="25"/>
    <n v="5"/>
    <n v="5"/>
    <n v="5"/>
    <n v="5"/>
    <n v="30"/>
    <n v="0.75"/>
    <x v="3"/>
    <x v="1"/>
    <x v="1"/>
    <x v="1"/>
  </r>
  <r>
    <n v="74378602"/>
    <x v="436"/>
    <x v="6"/>
    <s v="ignacio.carvajal@bancoagrario.gov.co"/>
    <s v="VP BANCA AGROPECUARIA"/>
    <x v="1"/>
    <x v="11"/>
    <x v="392"/>
    <n v="10"/>
    <n v="0"/>
    <s v="SI"/>
    <s v="NO"/>
    <s v="no pudo asistir a desarrollo de personas por vacaciones"/>
    <n v="8.75"/>
    <s v="SI"/>
    <s v="SI"/>
    <n v="25"/>
    <n v="0"/>
    <n v="5"/>
    <n v="0"/>
    <n v="5"/>
    <n v="5"/>
    <n v="30"/>
    <n v="0.7"/>
    <x v="1"/>
    <x v="0"/>
    <x v="1"/>
    <x v="1"/>
  </r>
  <r>
    <n v="74754581"/>
    <x v="437"/>
    <x v="7"/>
    <s v="efrain.aguirre@bancoagrario.gov.co"/>
    <s v="VP BANCA AGROPECUARIA"/>
    <x v="1"/>
    <x v="44"/>
    <x v="393"/>
    <n v="7"/>
    <n v="10"/>
    <s v="SI"/>
    <s v="SI"/>
    <m/>
    <n v="7.75"/>
    <s v="SI"/>
    <s v="SI"/>
    <n v="25"/>
    <n v="25"/>
    <n v="5"/>
    <n v="5"/>
    <n v="5"/>
    <n v="5"/>
    <n v="30"/>
    <n v="1"/>
    <x v="1"/>
    <x v="1"/>
    <x v="1"/>
    <x v="1"/>
  </r>
  <r>
    <n v="23857578"/>
    <x v="438"/>
    <x v="7"/>
    <s v="licet.medina@bancoagrario.gov.co"/>
    <s v="VP BANCA AGROPECUARIA"/>
    <x v="1"/>
    <x v="44"/>
    <x v="394"/>
    <n v="10"/>
    <n v="10"/>
    <s v="SI"/>
    <s v="SI"/>
    <m/>
    <n v="9.5"/>
    <s v="SI"/>
    <s v="SI"/>
    <n v="25"/>
    <n v="25"/>
    <n v="5"/>
    <n v="5"/>
    <n v="5"/>
    <n v="5"/>
    <n v="30"/>
    <n v="1"/>
    <x v="1"/>
    <x v="1"/>
    <x v="1"/>
    <x v="1"/>
  </r>
  <r>
    <n v="7182562"/>
    <x v="439"/>
    <x v="7"/>
    <s v="oscar.cruz@bancoagrario.gov.co"/>
    <s v="VP BANCA AGROPECUARIA"/>
    <x v="1"/>
    <x v="52"/>
    <x v="395"/>
    <n v="5"/>
    <n v="7.5"/>
    <s v="SI"/>
    <s v="SI"/>
    <m/>
    <n v="7.8"/>
    <s v="SI"/>
    <s v="SI"/>
    <n v="0"/>
    <n v="25"/>
    <n v="5"/>
    <n v="5"/>
    <n v="5"/>
    <n v="5"/>
    <n v="30"/>
    <n v="0.75"/>
    <x v="3"/>
    <x v="1"/>
    <x v="1"/>
    <x v="1"/>
  </r>
  <r>
    <n v="1056929070"/>
    <x v="440"/>
    <x v="7"/>
    <s v="jhon.maldonado@bancoagrario.gov.co"/>
    <s v="VP BANCA AGROPECUARIA"/>
    <x v="1"/>
    <x v="52"/>
    <x v="396"/>
    <n v="0"/>
    <n v="0"/>
    <s v="NO"/>
    <s v="NO"/>
    <m/>
    <n v="7.5"/>
    <s v="NO"/>
    <s v="NO"/>
    <n v="0"/>
    <n v="0"/>
    <n v="0"/>
    <n v="0"/>
    <n v="0"/>
    <n v="0"/>
    <n v="30"/>
    <n v="0.3"/>
    <x v="2"/>
    <x v="0"/>
    <x v="1"/>
    <x v="0"/>
  </r>
  <r>
    <n v="79884565"/>
    <x v="441"/>
    <x v="4"/>
    <s v="gustavoa.hernandez@bancoagrario.gov.co"/>
    <s v="VP BANCA AGROPECUARIA"/>
    <x v="1"/>
    <x v="51"/>
    <x v="397"/>
    <n v="10"/>
    <n v="0"/>
    <s v="SI"/>
    <s v="NO"/>
    <m/>
    <n v="8.1666666666666661"/>
    <s v="SI"/>
    <s v="SI"/>
    <n v="25"/>
    <n v="0"/>
    <n v="5"/>
    <n v="0"/>
    <n v="5"/>
    <n v="5"/>
    <n v="30"/>
    <n v="0.7"/>
    <x v="1"/>
    <x v="0"/>
    <x v="1"/>
    <x v="1"/>
  </r>
  <r>
    <n v="40037352"/>
    <x v="442"/>
    <x v="4"/>
    <s v="yanith.rodriguez@bancoagrario.gov.co"/>
    <s v="VP BANCA AGROPECUARIA"/>
    <x v="1"/>
    <x v="51"/>
    <x v="398"/>
    <n v="7"/>
    <n v="10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52800999"/>
    <x v="443"/>
    <x v="4"/>
    <s v="monica.pena@bancoagrario.gov.co"/>
    <s v="VP BANCA AGROPECUARIA"/>
    <x v="1"/>
    <x v="19"/>
    <x v="399"/>
    <n v="0"/>
    <n v="8.3333333333333339"/>
    <s v="NO"/>
    <s v="SI"/>
    <m/>
    <n v="9.75"/>
    <s v="NO"/>
    <s v="NO"/>
    <n v="0"/>
    <n v="25"/>
    <n v="0"/>
    <n v="5"/>
    <n v="0"/>
    <n v="0"/>
    <n v="30"/>
    <n v="0.6"/>
    <x v="2"/>
    <x v="1"/>
    <x v="1"/>
    <x v="0"/>
  </r>
  <r>
    <n v="4292432"/>
    <x v="444"/>
    <x v="8"/>
    <s v="josea.moreno@bancoagrario.gov.co"/>
    <s v="VP BANCA AGROPECUARIA"/>
    <x v="1"/>
    <x v="24"/>
    <x v="31"/>
    <n v="9"/>
    <n v="0"/>
    <s v="SI"/>
    <s v="NO"/>
    <s v="no pudo asistir a desarrollo de personas por vacaciones"/>
    <n v="9.25"/>
    <s v="NO"/>
    <s v="NO"/>
    <n v="25"/>
    <n v="0"/>
    <n v="5"/>
    <n v="0"/>
    <n v="0"/>
    <n v="0"/>
    <n v="30"/>
    <n v="0.6"/>
    <x v="1"/>
    <x v="0"/>
    <x v="1"/>
    <x v="0"/>
  </r>
  <r>
    <n v="91326521"/>
    <x v="445"/>
    <x v="5"/>
    <s v="samuel.cruz@bancoagrario.gov.co"/>
    <s v="VP BANCA AGROPECUARIA"/>
    <x v="6"/>
    <x v="33"/>
    <x v="400"/>
    <n v="8.3333333333333339"/>
    <n v="8.3333333333333339"/>
    <s v="SI"/>
    <s v="SI"/>
    <m/>
    <n v="7.833333333333333"/>
    <s v="SI"/>
    <s v="NO"/>
    <n v="25"/>
    <n v="25"/>
    <n v="5"/>
    <n v="5"/>
    <n v="5"/>
    <n v="0"/>
    <n v="30"/>
    <n v="0.95"/>
    <x v="1"/>
    <x v="1"/>
    <x v="1"/>
    <x v="1"/>
  </r>
  <r>
    <n v="91260905"/>
    <x v="446"/>
    <x v="6"/>
    <s v="reinaldo.guerrero@bancoagrario.gov.co"/>
    <s v="VP BANCA AGROPECUARIA"/>
    <x v="6"/>
    <x v="12"/>
    <x v="401"/>
    <n v="10"/>
    <n v="10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88236089"/>
    <x v="447"/>
    <x v="7"/>
    <s v="yimi.salazar@bancoagrario.gov.co"/>
    <s v="VP BANCA AGROPECUARIA"/>
    <x v="6"/>
    <x v="12"/>
    <x v="402"/>
    <n v="10"/>
    <n v="10"/>
    <s v="SI"/>
    <s v="SI"/>
    <m/>
    <n v="7.75"/>
    <s v="NO"/>
    <s v="NO"/>
    <n v="25"/>
    <n v="25"/>
    <n v="5"/>
    <n v="5"/>
    <n v="0"/>
    <n v="0"/>
    <n v="30"/>
    <n v="0.9"/>
    <x v="1"/>
    <x v="1"/>
    <x v="1"/>
    <x v="1"/>
  </r>
  <r>
    <n v="88272856"/>
    <x v="448"/>
    <x v="4"/>
    <s v="pablo.vasquez@bancoagrario.gov.co"/>
    <s v="VP BANCA AGROPECUARIA"/>
    <x v="6"/>
    <x v="12"/>
    <x v="403"/>
    <n v="9"/>
    <n v="10"/>
    <s v="SI"/>
    <s v="SI"/>
    <s v="YA NO ESTÁ EN EL BANCO"/>
    <n v="9"/>
    <s v="SI"/>
    <s v="NO"/>
    <n v="25"/>
    <n v="25"/>
    <n v="5"/>
    <n v="5"/>
    <n v="5"/>
    <n v="0"/>
    <n v="30"/>
    <n v="0.95"/>
    <x v="1"/>
    <x v="1"/>
    <x v="1"/>
    <x v="1"/>
  </r>
  <r>
    <n v="88170382"/>
    <x v="449"/>
    <x v="4"/>
    <s v="william.mora@bancoagrario.gov.co"/>
    <s v="VP BANCA AGROPECUARIA"/>
    <x v="6"/>
    <x v="12"/>
    <x v="404"/>
    <n v="10"/>
    <n v="10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32772394"/>
    <x v="450"/>
    <x v="4"/>
    <s v="tatiana.moreno@bancoagrario.gov.co"/>
    <s v="VP BANCA AGROPECUARIA"/>
    <x v="6"/>
    <x v="13"/>
    <x v="405"/>
    <n v="10"/>
    <n v="10"/>
    <s v="SI"/>
    <s v="SI"/>
    <m/>
    <n v="8"/>
    <s v="NO"/>
    <s v="NO"/>
    <n v="25"/>
    <n v="25"/>
    <n v="5"/>
    <n v="5"/>
    <n v="0"/>
    <n v="0"/>
    <n v="30"/>
    <n v="0.9"/>
    <x v="1"/>
    <x v="1"/>
    <x v="1"/>
    <x v="1"/>
  </r>
  <r>
    <n v="37652460"/>
    <x v="451"/>
    <x v="5"/>
    <s v="farlyn.salazar@bancoagrario.gov.co"/>
    <s v="VP BANCA AGROPECUARIA"/>
    <x v="6"/>
    <x v="33"/>
    <x v="406"/>
    <n v="9.1666666666666679"/>
    <n v="9.166666666666667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91043674"/>
    <x v="452"/>
    <x v="5"/>
    <s v="luis.plata@bancoagrario.gov.co"/>
    <s v="VP BANCA AGROPECUARIA"/>
    <x v="6"/>
    <x v="33"/>
    <x v="407"/>
    <n v="8"/>
    <n v="10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79374303"/>
    <x v="453"/>
    <x v="7"/>
    <s v="dilver.rodriguez@bancoagrario.gov.co"/>
    <s v="VP BANCA AGROPECUARIA"/>
    <x v="6"/>
    <x v="34"/>
    <x v="408"/>
    <n v="10"/>
    <n v="7.5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91074423"/>
    <x v="454"/>
    <x v="7"/>
    <s v="aldemar.reyes@bancoagrario.gov.co"/>
    <s v="VP BANCA AGROPECUARIA"/>
    <x v="6"/>
    <x v="34"/>
    <x v="409"/>
    <n v="9"/>
    <n v="9.1666666666666679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26579048"/>
    <x v="455"/>
    <x v="6"/>
    <s v="zuleima.tovar@bancoagrario.gov.co"/>
    <s v="VP BANCA AGROPECUARIA"/>
    <x v="2"/>
    <x v="38"/>
    <x v="410"/>
    <n v="10"/>
    <n v="9.1666666666666679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36181932"/>
    <x v="456"/>
    <x v="7"/>
    <s v="marlene.alarcon@bancoagrario.gov.co"/>
    <s v="VP BANCA AGROPECUARIA"/>
    <x v="2"/>
    <x v="5"/>
    <x v="411"/>
    <n v="6"/>
    <n v="8.3333333333333339"/>
    <s v="SI"/>
    <s v="SI"/>
    <m/>
    <n v="8.75"/>
    <s v="SI"/>
    <s v="SI"/>
    <n v="0"/>
    <n v="25"/>
    <n v="5"/>
    <n v="5"/>
    <n v="5"/>
    <n v="5"/>
    <n v="30"/>
    <n v="0.75"/>
    <x v="3"/>
    <x v="1"/>
    <x v="1"/>
    <x v="1"/>
  </r>
  <r>
    <n v="55117482"/>
    <x v="457"/>
    <x v="7"/>
    <s v="jackeline.collazos@bancoagrario.gov.co"/>
    <s v="VP BANCA AGROPECUARIA"/>
    <x v="2"/>
    <x v="38"/>
    <x v="412"/>
    <n v="10"/>
    <n v="7.5"/>
    <s v="SI"/>
    <s v="SI"/>
    <m/>
    <n v="9.5"/>
    <s v="SI"/>
    <s v="SI"/>
    <n v="25"/>
    <n v="25"/>
    <n v="5"/>
    <n v="5"/>
    <n v="5"/>
    <n v="5"/>
    <n v="30"/>
    <n v="1"/>
    <x v="1"/>
    <x v="1"/>
    <x v="1"/>
    <x v="1"/>
  </r>
  <r>
    <n v="55117419"/>
    <x v="458"/>
    <x v="7"/>
    <s v="nuvia.duero@bancoagrario.gov.co"/>
    <s v="VP BANCA AGROPECUARIA"/>
    <x v="2"/>
    <x v="38"/>
    <x v="413"/>
    <n v="10"/>
    <n v="7.5"/>
    <s v="SI"/>
    <s v="SI"/>
    <m/>
    <n v="7.333333333333333"/>
    <s v="SI"/>
    <s v="NO"/>
    <n v="25"/>
    <n v="25"/>
    <n v="5"/>
    <n v="5"/>
    <n v="5"/>
    <n v="0"/>
    <n v="30"/>
    <n v="0.95"/>
    <x v="1"/>
    <x v="1"/>
    <x v="1"/>
    <x v="1"/>
  </r>
  <r>
    <n v="17689134"/>
    <x v="459"/>
    <x v="5"/>
    <s v="luis.elizalde@bancoagrario.gov.co"/>
    <s v="VP BANCA AGROPECUARIA"/>
    <x v="2"/>
    <x v="26"/>
    <x v="414"/>
    <n v="9"/>
    <n v="8.3333333333333339"/>
    <s v="SI"/>
    <s v="SI"/>
    <m/>
    <n v="7.666666666666667"/>
    <s v="NO"/>
    <s v="NO"/>
    <n v="25"/>
    <n v="25"/>
    <n v="5"/>
    <n v="5"/>
    <n v="0"/>
    <n v="0"/>
    <n v="30"/>
    <n v="0.9"/>
    <x v="1"/>
    <x v="1"/>
    <x v="1"/>
    <x v="1"/>
  </r>
  <r>
    <n v="7686981"/>
    <x v="460"/>
    <x v="5"/>
    <s v="elmer.polania@bancoagrario.gov.co"/>
    <s v="VP BANCA AGROPECUARIA"/>
    <x v="2"/>
    <x v="25"/>
    <x v="415"/>
    <n v="6"/>
    <n v="0"/>
    <s v="SI"/>
    <s v="NO"/>
    <m/>
    <n v="8.75"/>
    <s v="SI"/>
    <s v="NO"/>
    <n v="0"/>
    <n v="0"/>
    <n v="5"/>
    <n v="0"/>
    <n v="5"/>
    <n v="0"/>
    <n v="30"/>
    <n v="0.4"/>
    <x v="3"/>
    <x v="0"/>
    <x v="1"/>
    <x v="0"/>
  </r>
  <r>
    <n v="93294159"/>
    <x v="461"/>
    <x v="7"/>
    <s v="milton.agudelo@bancoagrario.gov.co"/>
    <s v="VP BANCA AGROPECUARIA"/>
    <x v="2"/>
    <x v="26"/>
    <x v="416"/>
    <n v="9"/>
    <n v="10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1108120073"/>
    <x v="462"/>
    <x v="7"/>
    <s v="sandral.giraldo@bancoagrario.gov.co"/>
    <s v="VP BANCA AGROPECUARIA"/>
    <x v="2"/>
    <x v="26"/>
    <x v="417"/>
    <n v="7"/>
    <n v="9.1666666666666679"/>
    <s v="SI"/>
    <s v="SI"/>
    <m/>
    <n v="8.6666666666666661"/>
    <s v="NO"/>
    <s v="NO"/>
    <n v="25"/>
    <n v="25"/>
    <n v="5"/>
    <n v="5"/>
    <n v="0"/>
    <n v="0"/>
    <n v="30"/>
    <n v="0.9"/>
    <x v="1"/>
    <x v="1"/>
    <x v="1"/>
    <x v="1"/>
  </r>
  <r>
    <n v="1054564142"/>
    <x v="463"/>
    <x v="7"/>
    <s v="sergioa.rodriguez@bancoagrario.gov.co"/>
    <s v="VP BANCA AGROPECUARIA"/>
    <x v="2"/>
    <x v="26"/>
    <x v="418"/>
    <n v="9"/>
    <n v="0"/>
    <s v="SI"/>
    <s v="NO"/>
    <s v="YA NO ESTÁ EN EL BANCO"/>
    <n v="8.25"/>
    <s v="SI"/>
    <s v="NO"/>
    <n v="25"/>
    <n v="0"/>
    <n v="5"/>
    <n v="0"/>
    <n v="5"/>
    <n v="0"/>
    <n v="30"/>
    <n v="0.65"/>
    <x v="1"/>
    <x v="0"/>
    <x v="1"/>
    <x v="0"/>
  </r>
  <r>
    <n v="5916817"/>
    <x v="464"/>
    <x v="4"/>
    <s v="carlosa.gomez@bancoagrario.gov.co"/>
    <s v="VP BANCA AGROPECUARIA"/>
    <x v="4"/>
    <x v="36"/>
    <x v="419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1110557884"/>
    <x v="465"/>
    <x v="4"/>
    <s v="daniel.parra@bancoagrario.gov.co"/>
    <s v="VP BANCA AGROPECUARIA"/>
    <x v="2"/>
    <x v="46"/>
    <x v="420"/>
    <n v="10"/>
    <n v="8.3333333333333339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1075288068"/>
    <x v="466"/>
    <x v="7"/>
    <s v="fabian.trujillo@bancoagrario.gov.co"/>
    <s v="VP BANCA AGROPECUARIA"/>
    <x v="2"/>
    <x v="53"/>
    <x v="421"/>
    <n v="8"/>
    <n v="8.3333333333333339"/>
    <s v="SI"/>
    <s v="SI"/>
    <m/>
    <n v="8.5"/>
    <s v="NO"/>
    <s v="NO"/>
    <n v="25"/>
    <n v="25"/>
    <n v="5"/>
    <n v="5"/>
    <n v="0"/>
    <n v="0"/>
    <n v="30"/>
    <n v="0.9"/>
    <x v="1"/>
    <x v="1"/>
    <x v="1"/>
    <x v="1"/>
  </r>
  <r>
    <n v="1024463309"/>
    <x v="467"/>
    <x v="7"/>
    <s v="ferney.cicery@bancoagrario.gov.co"/>
    <s v="VP BANCA AGROPECUARIA"/>
    <x v="2"/>
    <x v="53"/>
    <x v="422"/>
    <n v="0"/>
    <n v="10"/>
    <s v="NO"/>
    <s v="SI"/>
    <m/>
    <n v="8.8333333333333339"/>
    <s v="NO"/>
    <s v="SI"/>
    <n v="0"/>
    <n v="25"/>
    <n v="0"/>
    <n v="5"/>
    <n v="0"/>
    <n v="5"/>
    <n v="30"/>
    <n v="0.65"/>
    <x v="2"/>
    <x v="1"/>
    <x v="1"/>
    <x v="0"/>
  </r>
  <r>
    <n v="39187963"/>
    <x v="468"/>
    <x v="6"/>
    <s v="luz.londono@bancoagrario.gov.co"/>
    <s v="VP BANCA AGROPECUARIA"/>
    <x v="7"/>
    <x v="14"/>
    <x v="423"/>
    <n v="8"/>
    <n v="8.3333333333333339"/>
    <s v="SI"/>
    <s v="SI"/>
    <m/>
    <n v="9.3333333333333339"/>
    <s v="SI"/>
    <s v="NO"/>
    <n v="25"/>
    <n v="25"/>
    <n v="5"/>
    <n v="5"/>
    <n v="5"/>
    <n v="0"/>
    <n v="30"/>
    <n v="0.95"/>
    <x v="1"/>
    <x v="1"/>
    <x v="1"/>
    <x v="1"/>
  </r>
  <r>
    <n v="1017158123"/>
    <x v="469"/>
    <x v="6"/>
    <s v="manuel.monsalve@bancoagrario.gov.co"/>
    <s v="VP BANCA AGROPECUARIA"/>
    <x v="7"/>
    <x v="7"/>
    <x v="15"/>
    <n v="5"/>
    <n v="8.3333333333333339"/>
    <s v="SI"/>
    <s v="SI"/>
    <m/>
    <n v="0"/>
    <s v="NO"/>
    <s v="NO"/>
    <n v="0"/>
    <n v="25"/>
    <n v="5"/>
    <n v="5"/>
    <n v="0"/>
    <n v="0"/>
    <n v="0"/>
    <n v="0.35"/>
    <x v="3"/>
    <x v="1"/>
    <x v="0"/>
    <x v="0"/>
  </r>
  <r>
    <n v="1017164729"/>
    <x v="470"/>
    <x v="7"/>
    <s v="liliana.rendon@bancoagrario.gov.co"/>
    <s v="VP BANCA AGROPECUARIA"/>
    <x v="7"/>
    <x v="8"/>
    <x v="424"/>
    <n v="0"/>
    <n v="7.5"/>
    <s v="NO"/>
    <s v="SI"/>
    <m/>
    <n v="7.833333333333333"/>
    <s v="NO"/>
    <s v="NO"/>
    <n v="0"/>
    <n v="25"/>
    <n v="0"/>
    <n v="5"/>
    <n v="0"/>
    <n v="0"/>
    <n v="30"/>
    <n v="0.6"/>
    <x v="2"/>
    <x v="1"/>
    <x v="1"/>
    <x v="0"/>
  </r>
  <r>
    <n v="1121854775"/>
    <x v="471"/>
    <x v="7"/>
    <s v="maria.vilamil@bancoagrario.gov.co"/>
    <s v="VP BANCA AGROPECUARIA"/>
    <x v="7"/>
    <x v="7"/>
    <x v="425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1039286121"/>
    <x v="472"/>
    <x v="7"/>
    <s v="jhoned.rodriguez@bancoagrario.gov.co"/>
    <s v="VP BANCA AGROPECUARIA"/>
    <x v="7"/>
    <x v="48"/>
    <x v="426"/>
    <n v="6"/>
    <n v="9.1666666666666679"/>
    <s v="SI"/>
    <s v="SI"/>
    <m/>
    <n v="7.166666666666667"/>
    <s v="SI"/>
    <s v="NO"/>
    <n v="0"/>
    <n v="25"/>
    <n v="5"/>
    <n v="5"/>
    <n v="5"/>
    <n v="0"/>
    <n v="30"/>
    <n v="0.7"/>
    <x v="3"/>
    <x v="1"/>
    <x v="1"/>
    <x v="1"/>
  </r>
  <r>
    <n v="1027883194"/>
    <x v="473"/>
    <x v="7"/>
    <s v="robinson.agudelo@bancoagrario.gov.co"/>
    <s v="VP BANCA AGROPECUARIA"/>
    <x v="7"/>
    <x v="8"/>
    <x v="427"/>
    <n v="8"/>
    <n v="6.666666666666667"/>
    <s v="SI"/>
    <s v="SI"/>
    <m/>
    <n v="9"/>
    <s v="SI"/>
    <s v="NO"/>
    <n v="25"/>
    <n v="0"/>
    <n v="5"/>
    <n v="5"/>
    <n v="5"/>
    <n v="0"/>
    <n v="30"/>
    <n v="0.7"/>
    <x v="1"/>
    <x v="2"/>
    <x v="1"/>
    <x v="1"/>
  </r>
  <r>
    <n v="43833688"/>
    <x v="474"/>
    <x v="4"/>
    <s v="sandra.giraldo@bancoagrario.gov.co"/>
    <s v="VP BANCA AGROPECUARIA"/>
    <x v="7"/>
    <x v="8"/>
    <x v="428"/>
    <n v="8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36395632"/>
    <x v="475"/>
    <x v="4"/>
    <s v="diegoa.garcia@bancoagrario.gov.co"/>
    <s v="VP BANCA AGROPECUARIA"/>
    <x v="7"/>
    <x v="15"/>
    <x v="23"/>
    <n v="8"/>
    <n v="9.1666666666666679"/>
    <s v="SI"/>
    <s v="SI"/>
    <m/>
    <n v="7.833333333333333"/>
    <s v="NO"/>
    <s v="NO"/>
    <n v="25"/>
    <n v="25"/>
    <n v="5"/>
    <n v="5"/>
    <n v="0"/>
    <n v="0"/>
    <n v="30"/>
    <n v="0.9"/>
    <x v="1"/>
    <x v="1"/>
    <x v="1"/>
    <x v="1"/>
  </r>
  <r>
    <n v="42654942"/>
    <x v="476"/>
    <x v="7"/>
    <s v="arneda.benitez@bancoagrario.gov.co"/>
    <s v="VP BANCA AGROPECUARIA"/>
    <x v="7"/>
    <x v="47"/>
    <x v="429"/>
    <n v="10"/>
    <n v="6.666666666666667"/>
    <s v="SI"/>
    <s v="SI"/>
    <m/>
    <n v="7.25"/>
    <s v="SI"/>
    <s v="NO"/>
    <n v="25"/>
    <n v="0"/>
    <n v="5"/>
    <n v="5"/>
    <n v="5"/>
    <n v="0"/>
    <n v="30"/>
    <n v="0.7"/>
    <x v="1"/>
    <x v="2"/>
    <x v="1"/>
    <x v="1"/>
  </r>
  <r>
    <n v="1038413337"/>
    <x v="477"/>
    <x v="7"/>
    <s v="nanci.giraldo@bancoagrario.gov.co"/>
    <s v="VP BANCA AGROPECUARIA"/>
    <x v="7"/>
    <x v="15"/>
    <x v="430"/>
    <n v="8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37073932"/>
    <x v="478"/>
    <x v="4"/>
    <s v="juanc.giraldo@bancoagrario.gov.co"/>
    <s v="VP BANCA AGROPECUARIA"/>
    <x v="7"/>
    <x v="47"/>
    <x v="431"/>
    <n v="7"/>
    <n v="9.1666666666666679"/>
    <s v="SI"/>
    <s v="SI"/>
    <s v="YA NO ESTÁ EN EL BANCO"/>
    <n v="7.5"/>
    <s v="SI"/>
    <s v="NO"/>
    <n v="25"/>
    <n v="25"/>
    <n v="5"/>
    <n v="5"/>
    <n v="5"/>
    <n v="0"/>
    <n v="30"/>
    <n v="0.95"/>
    <x v="1"/>
    <x v="1"/>
    <x v="1"/>
    <x v="1"/>
  </r>
  <r>
    <n v="1128396710"/>
    <x v="479"/>
    <x v="4"/>
    <s v="david.acevedo@bancoagrario.gov.co"/>
    <s v="VP BANCA AGROPECUARIA"/>
    <x v="7"/>
    <x v="8"/>
    <x v="432"/>
    <n v="10"/>
    <n v="8.3333333333333339"/>
    <s v="SI"/>
    <s v="SI"/>
    <m/>
    <n v="8.6666666666666661"/>
    <s v="NO"/>
    <s v="NO"/>
    <n v="25"/>
    <n v="25"/>
    <n v="5"/>
    <n v="5"/>
    <n v="0"/>
    <n v="0"/>
    <n v="30"/>
    <n v="0.9"/>
    <x v="1"/>
    <x v="1"/>
    <x v="1"/>
    <x v="1"/>
  </r>
  <r>
    <n v="10967479"/>
    <x v="480"/>
    <x v="6"/>
    <s v="oscar.maussa@bancoagrario.gov.co"/>
    <s v="VP BANCA AGROPECUARIA"/>
    <x v="7"/>
    <x v="41"/>
    <x v="433"/>
    <n v="9"/>
    <n v="10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26147434"/>
    <x v="481"/>
    <x v="7"/>
    <s v="matilde.hernandez@bancoagrario.gov.co"/>
    <s v="VP BANCA AGROPECUARIA"/>
    <x v="7"/>
    <x v="41"/>
    <x v="434"/>
    <n v="9"/>
    <n v="0"/>
    <s v="SI"/>
    <s v="NO"/>
    <m/>
    <n v="7.166666666666667"/>
    <s v="SI"/>
    <s v="NO"/>
    <n v="25"/>
    <n v="0"/>
    <n v="5"/>
    <n v="0"/>
    <n v="5"/>
    <n v="0"/>
    <n v="30"/>
    <n v="0.65"/>
    <x v="1"/>
    <x v="0"/>
    <x v="1"/>
    <x v="0"/>
  </r>
  <r>
    <n v="10931146"/>
    <x v="482"/>
    <x v="4"/>
    <s v="eugenio.garcia@bancoagrario.gov.co"/>
    <s v="VP BANCA AGROPECUARIA"/>
    <x v="7"/>
    <x v="41"/>
    <x v="435"/>
    <n v="9"/>
    <n v="9.1666666666666679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1027940573"/>
    <x v="483"/>
    <x v="4"/>
    <s v="dairon.londono@bancoagrario.gov.co"/>
    <s v="VP BANCA AGROPECUARIA"/>
    <x v="7"/>
    <x v="6"/>
    <x v="436"/>
    <n v="9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1102367355"/>
    <x v="484"/>
    <x v="4"/>
    <s v="graciela.castro@bancoagrario.gov.co"/>
    <s v="VP BANCA AGROPECUARIA"/>
    <x v="3"/>
    <x v="22"/>
    <x v="437"/>
    <n v="9"/>
    <n v="8.3333333333333339"/>
    <s v="SI"/>
    <s v="SI"/>
    <m/>
    <n v="7.333333333333333"/>
    <s v="NO"/>
    <s v="SI"/>
    <n v="25"/>
    <n v="25"/>
    <n v="5"/>
    <n v="5"/>
    <n v="0"/>
    <n v="5"/>
    <n v="30"/>
    <n v="0.95"/>
    <x v="1"/>
    <x v="1"/>
    <x v="1"/>
    <x v="1"/>
  </r>
  <r>
    <n v="20384561"/>
    <x v="485"/>
    <x v="5"/>
    <s v="luze.diaz@bancoagrario.gov.co"/>
    <s v="VP BANCA AGROPECUARIA"/>
    <x v="3"/>
    <x v="30"/>
    <x v="438"/>
    <n v="8"/>
    <n v="10"/>
    <s v="SI"/>
    <s v="SI"/>
    <m/>
    <n v="10"/>
    <s v="SI"/>
    <s v="SI"/>
    <n v="25"/>
    <n v="25"/>
    <n v="5"/>
    <n v="5"/>
    <n v="5"/>
    <n v="5"/>
    <n v="30"/>
    <n v="1"/>
    <x v="1"/>
    <x v="1"/>
    <x v="1"/>
    <x v="1"/>
  </r>
  <r>
    <n v="53167936"/>
    <x v="486"/>
    <x v="6"/>
    <s v="evelin.bocanegra@bancoagrario.gov.co"/>
    <s v="VP BANCA AGROPECUARIA"/>
    <x v="4"/>
    <x v="36"/>
    <x v="439"/>
    <n v="7"/>
    <n v="8.3333333333333339"/>
    <s v="SI"/>
    <s v="SI"/>
    <m/>
    <n v="8.1666666666666661"/>
    <s v="NO"/>
    <s v="SI"/>
    <n v="25"/>
    <n v="25"/>
    <n v="5"/>
    <n v="5"/>
    <n v="0"/>
    <n v="5"/>
    <n v="30"/>
    <n v="0.95"/>
    <x v="1"/>
    <x v="1"/>
    <x v="1"/>
    <x v="1"/>
  </r>
  <r>
    <n v="80210284"/>
    <x v="487"/>
    <x v="7"/>
    <s v="helver.bonilla@bancoagrario.gov.co"/>
    <s v="VP BANCA AGROPECUARIA"/>
    <x v="3"/>
    <x v="2"/>
    <x v="440"/>
    <n v="10"/>
    <n v="9.1666666666666679"/>
    <s v="SI"/>
    <s v="SI"/>
    <m/>
    <n v="8"/>
    <s v="NO"/>
    <s v="SI"/>
    <n v="25"/>
    <n v="25"/>
    <n v="5"/>
    <n v="5"/>
    <n v="0"/>
    <n v="5"/>
    <n v="30"/>
    <n v="0.95"/>
    <x v="1"/>
    <x v="1"/>
    <x v="1"/>
    <x v="1"/>
  </r>
  <r>
    <n v="20730237"/>
    <x v="488"/>
    <x v="7"/>
    <s v="hilda.munoz@bancoagrario.gov.co"/>
    <s v="VP BANCA AGROPECUARIA"/>
    <x v="3"/>
    <x v="9"/>
    <x v="441"/>
    <n v="8"/>
    <n v="7.5"/>
    <s v="SI"/>
    <s v="SI"/>
    <m/>
    <n v="9.3333333333333339"/>
    <s v="SI"/>
    <s v="SI"/>
    <n v="25"/>
    <n v="25"/>
    <n v="5"/>
    <n v="5"/>
    <n v="5"/>
    <n v="5"/>
    <n v="30"/>
    <n v="1"/>
    <x v="1"/>
    <x v="1"/>
    <x v="1"/>
    <x v="1"/>
  </r>
  <r>
    <n v="79684409"/>
    <x v="489"/>
    <x v="7"/>
    <s v="oscar.corredor@bancoagrario.gov.co"/>
    <s v="VP BANCA AGROPECUARIA"/>
    <x v="3"/>
    <x v="30"/>
    <x v="442"/>
    <n v="9"/>
    <n v="7.5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1074556274"/>
    <x v="490"/>
    <x v="4"/>
    <s v="fredy.castiblanco@bancoagrario.gov.co"/>
    <s v="VP BANCA AGROPECUARIA"/>
    <x v="3"/>
    <x v="2"/>
    <x v="10"/>
    <n v="10"/>
    <n v="0"/>
    <s v="SI"/>
    <s v="NO"/>
    <m/>
    <n v="9.25"/>
    <s v="SI"/>
    <s v="SI"/>
    <n v="25"/>
    <n v="0"/>
    <n v="5"/>
    <n v="0"/>
    <n v="5"/>
    <n v="5"/>
    <n v="30"/>
    <n v="0.7"/>
    <x v="1"/>
    <x v="0"/>
    <x v="1"/>
    <x v="1"/>
  </r>
  <r>
    <n v="3215076"/>
    <x v="491"/>
    <x v="4"/>
    <s v="carlos.garavito@bancoagrario.gov.co"/>
    <s v="VP BANCA AGROPECUARIA"/>
    <x v="3"/>
    <x v="9"/>
    <x v="443"/>
    <n v="6"/>
    <n v="8.3333333333333339"/>
    <s v="SI"/>
    <s v="SI"/>
    <m/>
    <n v="6.25"/>
    <s v="SI"/>
    <s v="NO"/>
    <n v="0"/>
    <n v="25"/>
    <n v="5"/>
    <n v="5"/>
    <n v="5"/>
    <n v="0"/>
    <n v="0"/>
    <n v="0.4"/>
    <x v="3"/>
    <x v="1"/>
    <x v="0"/>
    <x v="0"/>
  </r>
  <r>
    <n v="20800681"/>
    <x v="492"/>
    <x v="4"/>
    <s v="leydi.garcia@bancoagrario.gov.co"/>
    <s v="VP BANCA AGROPECUARIA"/>
    <x v="3"/>
    <x v="29"/>
    <x v="34"/>
    <n v="10"/>
    <n v="10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120367636"/>
    <x v="493"/>
    <x v="6"/>
    <s v="leidy.pajoy@bancoagrario.gov.co"/>
    <s v="VP BANCA AGROPECUARIA"/>
    <x v="3"/>
    <x v="35"/>
    <x v="444"/>
    <n v="0"/>
    <n v="0"/>
    <s v="NO"/>
    <s v="NO"/>
    <s v="no pudo asistir a planeación comercial por vacaciones y no pudo asistir a desarrollo de personas por embarazo avanzado"/>
    <n v="7.5"/>
    <s v="NO"/>
    <s v="NO"/>
    <n v="0"/>
    <n v="0"/>
    <n v="0"/>
    <n v="0"/>
    <n v="0"/>
    <n v="0"/>
    <n v="30"/>
    <n v="0.3"/>
    <x v="2"/>
    <x v="0"/>
    <x v="1"/>
    <x v="0"/>
  </r>
  <r>
    <n v="1123532340"/>
    <x v="494"/>
    <x v="7"/>
    <s v="maria.linares@bancoagrario.gov.co"/>
    <s v="VP BANCA AGROPECUARIA"/>
    <x v="3"/>
    <x v="35"/>
    <x v="445"/>
    <n v="8"/>
    <n v="9.1666666666666679"/>
    <s v="SI"/>
    <s v="SI"/>
    <m/>
    <n v="8.25"/>
    <s v="NO"/>
    <s v="NO"/>
    <n v="25"/>
    <n v="25"/>
    <n v="5"/>
    <n v="5"/>
    <n v="0"/>
    <n v="0"/>
    <n v="30"/>
    <n v="0.9"/>
    <x v="1"/>
    <x v="1"/>
    <x v="1"/>
    <x v="1"/>
  </r>
  <r>
    <n v="40185617"/>
    <x v="495"/>
    <x v="4"/>
    <s v="claudia.devia@bancoagrario.gov.co"/>
    <s v="VP BANCA AGROPECUARIA"/>
    <x v="3"/>
    <x v="27"/>
    <x v="446"/>
    <n v="0"/>
    <n v="0"/>
    <s v="NO"/>
    <s v="NO"/>
    <s v="no pudo asistir a desarrollo de personas por vacaciones"/>
    <n v="8.6666666666666661"/>
    <s v="NO"/>
    <s v="NO"/>
    <n v="0"/>
    <n v="0"/>
    <n v="0"/>
    <n v="0"/>
    <n v="0"/>
    <n v="0"/>
    <n v="30"/>
    <n v="0.3"/>
    <x v="2"/>
    <x v="0"/>
    <x v="1"/>
    <x v="0"/>
  </r>
  <r>
    <n v="68295595"/>
    <x v="496"/>
    <x v="5"/>
    <s v="fransury.gallego@bancoagrario.gov.co"/>
    <s v="VP BANCA AGROPECUARIA"/>
    <x v="3"/>
    <x v="22"/>
    <x v="447"/>
    <n v="10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7695643"/>
    <x v="497"/>
    <x v="7"/>
    <s v="holman.gutierrez@bancoagrario.gov.co"/>
    <s v="VP BANCA AGROPECUARIA"/>
    <x v="3"/>
    <x v="21"/>
    <x v="448"/>
    <n v="6"/>
    <n v="8.3333333333333339"/>
    <s v="SI"/>
    <s v="SI"/>
    <m/>
    <n v="6.5"/>
    <s v="NO"/>
    <s v="SI"/>
    <n v="0"/>
    <n v="25"/>
    <n v="5"/>
    <n v="5"/>
    <n v="0"/>
    <n v="5"/>
    <n v="0"/>
    <n v="0.4"/>
    <x v="3"/>
    <x v="1"/>
    <x v="0"/>
    <x v="0"/>
  </r>
  <r>
    <n v="1013583382"/>
    <x v="498"/>
    <x v="7"/>
    <s v="hugo.aldana@bancoagrario.gov.co"/>
    <s v="VP BANCA AGROPECUARIA"/>
    <x v="3"/>
    <x v="21"/>
    <x v="449"/>
    <n v="7"/>
    <n v="8.3333333333333339"/>
    <s v="SI"/>
    <s v="SI"/>
    <m/>
    <n v="9.1666666666666661"/>
    <s v="SI"/>
    <s v="NO"/>
    <n v="25"/>
    <n v="25"/>
    <n v="5"/>
    <n v="5"/>
    <n v="5"/>
    <n v="0"/>
    <n v="30"/>
    <n v="0.95"/>
    <x v="1"/>
    <x v="1"/>
    <x v="1"/>
    <x v="1"/>
  </r>
  <r>
    <n v="19293847"/>
    <x v="499"/>
    <x v="4"/>
    <s v="edgar.moreno@bancoagrario.gov.co"/>
    <s v="VP BANCA AGROPECUARIA"/>
    <x v="3"/>
    <x v="21"/>
    <x v="450"/>
    <n v="9"/>
    <n v="0"/>
    <s v="SI"/>
    <s v="NO"/>
    <m/>
    <n v="8.6666666666666661"/>
    <s v="NO"/>
    <s v="NO"/>
    <n v="25"/>
    <n v="0"/>
    <n v="5"/>
    <n v="0"/>
    <n v="0"/>
    <n v="0"/>
    <n v="30"/>
    <n v="0.6"/>
    <x v="1"/>
    <x v="0"/>
    <x v="1"/>
    <x v="0"/>
  </r>
  <r>
    <n v="75002586"/>
    <x v="500"/>
    <x v="7"/>
    <s v="josen.gonzalez@bancoagrario.gov.co"/>
    <s v="VP BANCA AGROPECUARIA"/>
    <x v="4"/>
    <x v="36"/>
    <x v="451"/>
    <n v="8"/>
    <n v="9.166666666666667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53783763"/>
    <x v="501"/>
    <x v="7"/>
    <s v="genny.castaneda@bancoagrario.gov.co"/>
    <s v="VP BANCA AGROPECUARIA"/>
    <x v="4"/>
    <x v="16"/>
    <x v="452"/>
    <n v="10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53773267"/>
    <x v="502"/>
    <x v="5"/>
    <s v="ivan.cespedes@bancoagrario.gov.co"/>
    <s v="VP BANCA AGROPECUARIA"/>
    <x v="4"/>
    <x v="36"/>
    <x v="453"/>
    <n v="8"/>
    <n v="9.166666666666667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24397182"/>
    <x v="503"/>
    <x v="4"/>
    <s v="herica.jaramillo@bancoagrario.gov.co"/>
    <s v="VP BANCA AGROPECUARIA"/>
    <x v="4"/>
    <x v="43"/>
    <x v="454"/>
    <n v="8"/>
    <n v="9.1666666666666679"/>
    <s v="SI"/>
    <s v="SI"/>
    <m/>
    <n v="0"/>
    <s v="NO"/>
    <s v="SI"/>
    <n v="25"/>
    <n v="25"/>
    <n v="5"/>
    <n v="5"/>
    <n v="0"/>
    <n v="5"/>
    <n v="0"/>
    <n v="0.65"/>
    <x v="1"/>
    <x v="1"/>
    <x v="0"/>
    <x v="0"/>
  </r>
  <r>
    <n v="1088260108"/>
    <x v="504"/>
    <x v="7"/>
    <s v="millerlady.giraldo@bancoagrario.gov.co"/>
    <s v="VP BANCA AGROPECUARIA"/>
    <x v="4"/>
    <x v="16"/>
    <x v="455"/>
    <n v="0"/>
    <n v="0"/>
    <s v="NO"/>
    <s v="NO"/>
    <s v="INGRESÓ 2/05/2023"/>
    <n v="0"/>
    <s v="NO"/>
    <s v="NO"/>
    <n v="0"/>
    <n v="0"/>
    <n v="0"/>
    <n v="0"/>
    <n v="0"/>
    <n v="0"/>
    <n v="0"/>
    <n v="0"/>
    <x v="2"/>
    <x v="0"/>
    <x v="0"/>
    <x v="0"/>
  </r>
  <r>
    <n v="29449448"/>
    <x v="505"/>
    <x v="5"/>
    <s v="leidy.zapata@bancoagrario.gov.co"/>
    <s v="VP BANCA AGROPECUARIA"/>
    <x v="4"/>
    <x v="39"/>
    <x v="456"/>
    <n v="9"/>
    <n v="9.1666666666666679"/>
    <s v="SI"/>
    <s v="SI"/>
    <m/>
    <n v="8.75"/>
    <s v="SI"/>
    <s v="NO"/>
    <n v="25"/>
    <n v="25"/>
    <n v="5"/>
    <n v="5"/>
    <n v="5"/>
    <n v="0"/>
    <n v="30"/>
    <n v="0.95"/>
    <x v="1"/>
    <x v="1"/>
    <x v="1"/>
    <x v="1"/>
  </r>
  <r>
    <n v="1102801542"/>
    <x v="506"/>
    <x v="7"/>
    <s v="katherine.naranjo@bancoagrario.gov.co"/>
    <s v="VP BANCA AGROPECUARIA"/>
    <x v="8"/>
    <x v="17"/>
    <x v="457"/>
    <n v="10"/>
    <n v="10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47416732"/>
    <x v="507"/>
    <x v="4"/>
    <s v="irama.barrios@bancoagrario.gov.co"/>
    <s v="VP BANCA AGROPECUARIA"/>
    <x v="8"/>
    <x v="17"/>
    <x v="458"/>
    <n v="0"/>
    <n v="0"/>
    <s v="NO"/>
    <s v="NO"/>
    <m/>
    <n v="8.1666666666666661"/>
    <s v="NO"/>
    <s v="NO"/>
    <n v="0"/>
    <n v="0"/>
    <n v="0"/>
    <n v="0"/>
    <n v="0"/>
    <n v="0"/>
    <n v="30"/>
    <n v="0.3"/>
    <x v="2"/>
    <x v="0"/>
    <x v="1"/>
    <x v="0"/>
  </r>
  <r>
    <n v="32680857"/>
    <x v="508"/>
    <x v="4"/>
    <s v="rosiris.budes@bancoagrario.gov.co"/>
    <s v="VP BANCA AGROPECUARIA"/>
    <x v="8"/>
    <x v="49"/>
    <x v="459"/>
    <n v="7"/>
    <n v="8.3333333333333339"/>
    <s v="SI"/>
    <s v="SI"/>
    <m/>
    <n v="7"/>
    <s v="SI"/>
    <s v="NO"/>
    <n v="25"/>
    <n v="25"/>
    <n v="5"/>
    <n v="5"/>
    <n v="5"/>
    <n v="0"/>
    <n v="30"/>
    <n v="0.95"/>
    <x v="1"/>
    <x v="1"/>
    <x v="1"/>
    <x v="1"/>
  </r>
  <r>
    <n v="37860243"/>
    <x v="509"/>
    <x v="5"/>
    <s v="edna.ruiz@bancoagrario.gov.co"/>
    <s v="VP BANCA AGROPECUARIA"/>
    <x v="8"/>
    <x v="50"/>
    <x v="460"/>
    <n v="9.1666666666666679"/>
    <n v="10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9877858"/>
    <x v="510"/>
    <x v="7"/>
    <s v="miller.gomez@bancoagrario.gov.co"/>
    <s v="VP BANCA AGROPECUARIA"/>
    <x v="8"/>
    <x v="50"/>
    <x v="461"/>
    <n v="9.1666666666666679"/>
    <n v="7.5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22494041"/>
    <x v="511"/>
    <x v="7"/>
    <s v="sara.melendez@bancoagrario.gov.co"/>
    <s v="VP BANCA AGROPECUARIA"/>
    <x v="8"/>
    <x v="50"/>
    <x v="462"/>
    <n v="10"/>
    <n v="10"/>
    <s v="SI"/>
    <s v="SI"/>
    <m/>
    <n v="7.75"/>
    <s v="SI"/>
    <s v="SI"/>
    <n v="25"/>
    <n v="25"/>
    <n v="5"/>
    <n v="5"/>
    <n v="5"/>
    <n v="5"/>
    <n v="30"/>
    <n v="1"/>
    <x v="1"/>
    <x v="1"/>
    <x v="1"/>
    <x v="1"/>
  </r>
  <r>
    <n v="85167169"/>
    <x v="512"/>
    <x v="7"/>
    <s v="humberto.estrada@bancoagrario.gov.co"/>
    <s v="VP BANCA AGROPECUARIA"/>
    <x v="8"/>
    <x v="23"/>
    <x v="463"/>
    <n v="0"/>
    <n v="8.3333333333333339"/>
    <s v="NO"/>
    <s v="SI"/>
    <m/>
    <n v="8.8333333333333339"/>
    <s v="NO"/>
    <s v="SI"/>
    <n v="0"/>
    <n v="25"/>
    <n v="0"/>
    <n v="5"/>
    <n v="0"/>
    <n v="5"/>
    <n v="30"/>
    <n v="0.65"/>
    <x v="2"/>
    <x v="1"/>
    <x v="1"/>
    <x v="0"/>
  </r>
  <r>
    <n v="1079656759"/>
    <x v="513"/>
    <x v="4"/>
    <s v="mariafe.gonzalez@bancoagrario.gov.co"/>
    <s v="VP BANCA AGROPECUARIA"/>
    <x v="8"/>
    <x v="23"/>
    <x v="464"/>
    <n v="7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52077405"/>
    <x v="514"/>
    <x v="4"/>
    <s v="carlos.villarreal@bancoagrario.gov.co"/>
    <s v="VP BANCA AGROPECUARIA"/>
    <x v="8"/>
    <x v="17"/>
    <x v="465"/>
    <n v="8"/>
    <n v="10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22868332"/>
    <x v="515"/>
    <x v="4"/>
    <s v="lina.ascencio@bancoagrario.gov.co"/>
    <s v="VP BANCA AGROPECUARIA"/>
    <x v="8"/>
    <x v="37"/>
    <x v="466"/>
    <n v="10"/>
    <n v="10"/>
    <s v="SI"/>
    <s v="SI"/>
    <m/>
    <n v="9.1666666666666661"/>
    <s v="SI"/>
    <s v="NO"/>
    <n v="25"/>
    <n v="25"/>
    <n v="5"/>
    <n v="5"/>
    <n v="5"/>
    <n v="0"/>
    <n v="30"/>
    <n v="0.95"/>
    <x v="1"/>
    <x v="1"/>
    <x v="1"/>
    <x v="1"/>
  </r>
  <r>
    <n v="34323894"/>
    <x v="516"/>
    <x v="5"/>
    <s v="elizabeth.salazar@bancoagrario.gov.co"/>
    <s v="VP BANCA AGROPECUARIA"/>
    <x v="5"/>
    <x v="28"/>
    <x v="467"/>
    <n v="9.1666666666666679"/>
    <n v="8.3333333333333339"/>
    <s v="SI"/>
    <s v="SI"/>
    <m/>
    <n v="7.25"/>
    <s v="SI"/>
    <s v="SI"/>
    <n v="25"/>
    <n v="25"/>
    <n v="5"/>
    <n v="5"/>
    <n v="5"/>
    <n v="5"/>
    <n v="30"/>
    <n v="1"/>
    <x v="1"/>
    <x v="1"/>
    <x v="1"/>
    <x v="1"/>
  </r>
  <r>
    <n v="10303002"/>
    <x v="517"/>
    <x v="7"/>
    <s v="ricardo.ruge@bancoagrario.gov.co"/>
    <s v="VP BANCA AGROPECUARIA"/>
    <x v="5"/>
    <x v="28"/>
    <x v="468"/>
    <n v="7.5"/>
    <n v="9.1666666666666679"/>
    <s v="SI"/>
    <s v="SI"/>
    <m/>
    <n v="7.833333333333333"/>
    <s v="SI"/>
    <s v="SI"/>
    <n v="25"/>
    <n v="25"/>
    <n v="5"/>
    <n v="5"/>
    <n v="5"/>
    <n v="5"/>
    <n v="30"/>
    <n v="1"/>
    <x v="1"/>
    <x v="1"/>
    <x v="1"/>
    <x v="1"/>
  </r>
  <r>
    <n v="1085295629"/>
    <x v="518"/>
    <x v="7"/>
    <s v="santiago.romero@bancoagrario.gov.co"/>
    <s v="VP BANCA AGROPECUARIA"/>
    <x v="5"/>
    <x v="3"/>
    <x v="469"/>
    <n v="9"/>
    <n v="10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1067528142"/>
    <x v="519"/>
    <x v="4"/>
    <s v="james.yule@bancoagrario.gov.co"/>
    <s v="VP BANCA AGROPECUARIA"/>
    <x v="5"/>
    <x v="3"/>
    <x v="470"/>
    <n v="8.3333333333333339"/>
    <n v="7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1114728369"/>
    <x v="520"/>
    <x v="4"/>
    <s v="deisy.arango@bancoagrario.gov.co"/>
    <s v="VP BANCA AGROPECUARIA"/>
    <x v="5"/>
    <x v="3"/>
    <x v="471"/>
    <n v="0"/>
    <n v="7.5"/>
    <s v="NO"/>
    <s v="SI"/>
    <m/>
    <n v="7"/>
    <s v="NO"/>
    <s v="SI"/>
    <n v="0"/>
    <n v="25"/>
    <n v="0"/>
    <n v="5"/>
    <n v="0"/>
    <n v="5"/>
    <n v="30"/>
    <n v="0.65"/>
    <x v="2"/>
    <x v="1"/>
    <x v="1"/>
    <x v="0"/>
  </r>
  <r>
    <n v="1085273993"/>
    <x v="521"/>
    <x v="5"/>
    <s v="oscar.figueroa@bancoagrario.gov.co"/>
    <s v="VP BANCA AGROPECUARIA"/>
    <x v="5"/>
    <x v="31"/>
    <x v="472"/>
    <n v="9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27480535"/>
    <x v="522"/>
    <x v="5"/>
    <s v="esther.martinez@bancoagrario.gov.co"/>
    <s v="VP BANCA AGROPECUARIA"/>
    <x v="5"/>
    <x v="20"/>
    <x v="473"/>
    <n v="7.5"/>
    <n v="9.1666666666666679"/>
    <s v="SI"/>
    <s v="SI"/>
    <m/>
    <n v="7.833333333333333"/>
    <s v="SI"/>
    <s v="SI"/>
    <n v="25"/>
    <n v="25"/>
    <n v="5"/>
    <n v="5"/>
    <n v="5"/>
    <n v="5"/>
    <n v="30"/>
    <n v="1"/>
    <x v="1"/>
    <x v="1"/>
    <x v="1"/>
    <x v="1"/>
  </r>
  <r>
    <n v="36861565"/>
    <x v="523"/>
    <x v="6"/>
    <s v="carol.ortega@bancoagrario.gov.co"/>
    <s v="VP BANCA AGROPECUARIA"/>
    <x v="5"/>
    <x v="32"/>
    <x v="474"/>
    <n v="9"/>
    <n v="8.3333333333333339"/>
    <s v="SI"/>
    <s v="SI"/>
    <m/>
    <n v="8.5"/>
    <s v="NO"/>
    <s v="NO"/>
    <n v="25"/>
    <n v="25"/>
    <n v="5"/>
    <n v="5"/>
    <n v="0"/>
    <n v="0"/>
    <n v="30"/>
    <n v="0.9"/>
    <x v="1"/>
    <x v="1"/>
    <x v="1"/>
    <x v="1"/>
  </r>
  <r>
    <n v="59122813"/>
    <x v="524"/>
    <x v="7"/>
    <s v="nelcy.botina@bancoagrario.gov.co"/>
    <s v="VP BANCA AGROPECUARIA"/>
    <x v="5"/>
    <x v="31"/>
    <x v="475"/>
    <n v="10"/>
    <n v="9.1666666666666679"/>
    <s v="SI"/>
    <s v="SI"/>
    <m/>
    <n v="6.5"/>
    <s v="SI"/>
    <s v="NO"/>
    <n v="25"/>
    <n v="25"/>
    <n v="5"/>
    <n v="5"/>
    <n v="5"/>
    <n v="0"/>
    <n v="0"/>
    <n v="0.65"/>
    <x v="1"/>
    <x v="1"/>
    <x v="0"/>
    <x v="0"/>
  </r>
  <r>
    <n v="87572788"/>
    <x v="525"/>
    <x v="7"/>
    <s v="josej.narvaez@bancoagrario.gov.co"/>
    <s v="VP BANCA AGROPECUARIA"/>
    <x v="5"/>
    <x v="20"/>
    <x v="476"/>
    <n v="8.3333333333333339"/>
    <n v="8.3333333333333339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76325586"/>
    <x v="526"/>
    <x v="8"/>
    <s v="victor.diago@bancoagrario.gov.co"/>
    <s v="VP BANCA AGROPECUARIA"/>
    <x v="5"/>
    <x v="3"/>
    <x v="11"/>
    <n v="10"/>
    <n v="8.3333333333333339"/>
    <s v="SI"/>
    <s v="SI"/>
    <m/>
    <n v="9.3333333333333339"/>
    <s v="SI"/>
    <s v="NO"/>
    <n v="25"/>
    <n v="25"/>
    <n v="5"/>
    <n v="5"/>
    <n v="5"/>
    <n v="0"/>
    <n v="30"/>
    <n v="0.95"/>
    <x v="1"/>
    <x v="1"/>
    <x v="1"/>
    <x v="1"/>
  </r>
  <r>
    <n v="1061705762"/>
    <x v="527"/>
    <x v="5"/>
    <s v="marthaa.silva@bancoagrario.gov.co"/>
    <s v="VP BANCA AGROPECUARIA"/>
    <x v="5"/>
    <x v="28"/>
    <x v="477"/>
    <n v="10"/>
    <n v="9.1666666666666679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18511802"/>
    <x v="528"/>
    <x v="7"/>
    <s v="carlos.piedrahita@bancoagrario.gov.co"/>
    <s v="VP BANCA AGROPECUARIA"/>
    <x v="5"/>
    <x v="10"/>
    <x v="478"/>
    <n v="5"/>
    <n v="10"/>
    <s v="SI"/>
    <s v="SI"/>
    <m/>
    <n v="6"/>
    <s v="SI"/>
    <s v="NO"/>
    <n v="0"/>
    <n v="25"/>
    <n v="5"/>
    <n v="5"/>
    <n v="5"/>
    <n v="0"/>
    <n v="0"/>
    <n v="0.4"/>
    <x v="3"/>
    <x v="1"/>
    <x v="0"/>
    <x v="0"/>
  </r>
  <r>
    <n v="10559211"/>
    <x v="529"/>
    <x v="4"/>
    <s v="ronald.munoz@bancoagrario.gov.co"/>
    <s v="VP BANCA AGROPECUARIA"/>
    <x v="5"/>
    <x v="10"/>
    <x v="479"/>
    <n v="7"/>
    <n v="10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33369299"/>
    <x v="530"/>
    <x v="8"/>
    <s v="sandy.cardenas@bancoagrario.gov.co"/>
    <s v="VP BANCA AGROPECUARIA"/>
    <x v="1"/>
    <x v="44"/>
    <x v="480"/>
    <n v="7"/>
    <n v="10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23622212"/>
    <x v="531"/>
    <x v="5"/>
    <s v="dora.nieto@bancoagrario.gov.co"/>
    <s v="VP BANCA AGROPECUARIA"/>
    <x v="1"/>
    <x v="18"/>
    <x v="481"/>
    <n v="6"/>
    <n v="10"/>
    <s v="SI"/>
    <s v="SI"/>
    <m/>
    <n v="9.1666666666666661"/>
    <s v="SI"/>
    <s v="SI"/>
    <n v="0"/>
    <n v="25"/>
    <n v="5"/>
    <n v="5"/>
    <n v="5"/>
    <n v="5"/>
    <n v="30"/>
    <n v="0.75"/>
    <x v="3"/>
    <x v="1"/>
    <x v="1"/>
    <x v="1"/>
  </r>
  <r>
    <n v="4265645"/>
    <x v="532"/>
    <x v="6"/>
    <s v="juan.sandoval@bancoagrario.gov.co"/>
    <s v="VP BANCA AGROPECUARIA"/>
    <x v="1"/>
    <x v="19"/>
    <x v="27"/>
    <n v="8"/>
    <n v="8.3333333333333339"/>
    <s v="SI"/>
    <s v="SI"/>
    <m/>
    <n v="8.6666666666666661"/>
    <s v="SI"/>
    <s v="SI"/>
    <n v="25"/>
    <n v="25"/>
    <n v="5"/>
    <n v="5"/>
    <n v="5"/>
    <n v="5"/>
    <n v="30"/>
    <n v="1"/>
    <x v="1"/>
    <x v="1"/>
    <x v="1"/>
    <x v="1"/>
  </r>
  <r>
    <n v="6774113"/>
    <x v="533"/>
    <x v="7"/>
    <s v="guillermo.quintero@bancoagrario.gov.co"/>
    <s v="VP BANCA AGROPECUARIA"/>
    <x v="1"/>
    <x v="44"/>
    <x v="482"/>
    <n v="10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1048848245"/>
    <x v="534"/>
    <x v="7"/>
    <s v="danitza.sanchez@bancoagrario.gov.co"/>
    <s v="VP BANCA AGROPECUARIA"/>
    <x v="1"/>
    <x v="18"/>
    <x v="483"/>
    <n v="9"/>
    <n v="9.1666666666666679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1054373800"/>
    <x v="535"/>
    <x v="7"/>
    <s v="ivan.barreto@bancoagrario.gov.co"/>
    <s v="VP BANCA AGROPECUARIA"/>
    <x v="1"/>
    <x v="52"/>
    <x v="484"/>
    <n v="7"/>
    <n v="10"/>
    <s v="SI"/>
    <s v="SI"/>
    <m/>
    <n v="7.666666666666667"/>
    <s v="SI"/>
    <s v="SI"/>
    <n v="25"/>
    <n v="25"/>
    <n v="5"/>
    <n v="5"/>
    <n v="5"/>
    <n v="5"/>
    <n v="30"/>
    <n v="1"/>
    <x v="1"/>
    <x v="1"/>
    <x v="1"/>
    <x v="1"/>
  </r>
  <r>
    <n v="23694377"/>
    <x v="536"/>
    <x v="4"/>
    <s v="blanca.roa@bancoagrario.gov.co"/>
    <s v="VP BANCA AGROPECUARIA"/>
    <x v="1"/>
    <x v="18"/>
    <x v="485"/>
    <n v="8"/>
    <n v="10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24080507"/>
    <x v="537"/>
    <x v="4"/>
    <s v="doris.bonilla@bancoagrario.gov.co"/>
    <s v="VP BANCA AGROPECUARIA"/>
    <x v="1"/>
    <x v="51"/>
    <x v="486"/>
    <n v="10"/>
    <n v="8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80040133"/>
    <x v="538"/>
    <x v="5"/>
    <s v="diego.cepeda@bancoagrario.gov.co"/>
    <s v="VP BANCA AGROPECUARIA"/>
    <x v="1"/>
    <x v="19"/>
    <x v="487"/>
    <n v="10"/>
    <n v="10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1053336367"/>
    <x v="539"/>
    <x v="4"/>
    <s v="michael.reyes@bancoagrario.gov.co"/>
    <s v="VP BANCA AGROPECUARIA"/>
    <x v="1"/>
    <x v="19"/>
    <x v="488"/>
    <n v="9"/>
    <n v="10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1118166335"/>
    <x v="540"/>
    <x v="6"/>
    <s v="sandram.calderon@bancoagrario.gov.co"/>
    <s v="VP BANCA AGROPECUARIA"/>
    <x v="1"/>
    <x v="24"/>
    <x v="489"/>
    <n v="0"/>
    <n v="9.1666666666666679"/>
    <s v="NO"/>
    <s v="SI"/>
    <m/>
    <n v="8"/>
    <s v="NO"/>
    <s v="NO"/>
    <n v="0"/>
    <n v="25"/>
    <n v="0"/>
    <n v="5"/>
    <n v="0"/>
    <n v="0"/>
    <n v="30"/>
    <n v="0.6"/>
    <x v="2"/>
    <x v="1"/>
    <x v="1"/>
    <x v="0"/>
  </r>
  <r>
    <n v="46379141"/>
    <x v="541"/>
    <x v="4"/>
    <s v="andrea.ramirez@bancoagrario.gov.co"/>
    <s v="VP BANCA AGROPECUARIA"/>
    <x v="1"/>
    <x v="24"/>
    <x v="490"/>
    <n v="8"/>
    <n v="8.3333333333333339"/>
    <s v="SI"/>
    <s v="SI"/>
    <m/>
    <n v="9"/>
    <s v="NO"/>
    <s v="NO"/>
    <n v="25"/>
    <n v="25"/>
    <n v="5"/>
    <n v="5"/>
    <n v="0"/>
    <n v="0"/>
    <n v="30"/>
    <n v="0.9"/>
    <x v="1"/>
    <x v="1"/>
    <x v="1"/>
    <x v="1"/>
  </r>
  <r>
    <n v="5653460"/>
    <x v="542"/>
    <x v="7"/>
    <s v="julio.garces@bancoagrario.gov.co"/>
    <s v="VP BANCA AGROPECUARIA"/>
    <x v="6"/>
    <x v="33"/>
    <x v="491"/>
    <n v="9.1666666666666679"/>
    <n v="9.1666666666666679"/>
    <s v="SI"/>
    <s v="SI"/>
    <m/>
    <n v="7.25"/>
    <s v="SI"/>
    <s v="SI"/>
    <n v="25"/>
    <n v="25"/>
    <n v="5"/>
    <n v="5"/>
    <n v="5"/>
    <n v="5"/>
    <n v="30"/>
    <n v="1"/>
    <x v="1"/>
    <x v="1"/>
    <x v="1"/>
    <x v="1"/>
  </r>
  <r>
    <n v="37329369"/>
    <x v="543"/>
    <x v="5"/>
    <s v="yehine.baene@bancoagrario.gov.co"/>
    <s v="VP BANCA AGROPECUARIA"/>
    <x v="6"/>
    <x v="45"/>
    <x v="50"/>
    <n v="10"/>
    <n v="8.333333333333333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90989610"/>
    <x v="544"/>
    <x v="7"/>
    <s v="david.arevalo@bancoagrario.gov.co"/>
    <s v="VP BANCA AGROPECUARIA"/>
    <x v="6"/>
    <x v="45"/>
    <x v="492"/>
    <n v="0"/>
    <n v="0"/>
    <s v="NO"/>
    <s v="NO"/>
    <m/>
    <n v="0"/>
    <s v="NO"/>
    <s v="SI"/>
    <n v="0"/>
    <n v="0"/>
    <n v="0"/>
    <n v="0"/>
    <n v="0"/>
    <n v="5"/>
    <n v="0"/>
    <n v="0.05"/>
    <x v="2"/>
    <x v="0"/>
    <x v="0"/>
    <x v="0"/>
  </r>
  <r>
    <n v="60265777"/>
    <x v="545"/>
    <x v="4"/>
    <s v="dimelsa.joya@bancoagrario.gov.co"/>
    <s v="VP BANCA AGROPECUARIA"/>
    <x v="6"/>
    <x v="12"/>
    <x v="493"/>
    <n v="10"/>
    <n v="9.1666666666666679"/>
    <s v="SI"/>
    <s v="SI"/>
    <m/>
    <n v="7"/>
    <s v="NO"/>
    <s v="NO"/>
    <n v="25"/>
    <n v="25"/>
    <n v="5"/>
    <n v="5"/>
    <n v="0"/>
    <n v="0"/>
    <n v="30"/>
    <n v="0.9"/>
    <x v="1"/>
    <x v="1"/>
    <x v="1"/>
    <x v="1"/>
  </r>
  <r>
    <n v="60259913"/>
    <x v="546"/>
    <x v="4"/>
    <s v="lyda.gomez@bancoagrario.gov.co"/>
    <s v="VP BANCA AGROPECUARIA"/>
    <x v="6"/>
    <x v="13"/>
    <x v="494"/>
    <n v="10"/>
    <n v="9.1666666666666679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91103919"/>
    <x v="547"/>
    <x v="5"/>
    <s v="orlando.camargo@bancoagrario.gov.co"/>
    <s v="VP BANCA AGROPECUARIA"/>
    <x v="6"/>
    <x v="4"/>
    <x v="495"/>
    <n v="10"/>
    <n v="9.1666666666666679"/>
    <s v="SI"/>
    <s v="SI"/>
    <m/>
    <n v="9.25"/>
    <s v="NO"/>
    <s v="NO"/>
    <n v="25"/>
    <n v="25"/>
    <n v="5"/>
    <n v="5"/>
    <n v="0"/>
    <n v="0"/>
    <n v="30"/>
    <n v="0.9"/>
    <x v="1"/>
    <x v="1"/>
    <x v="1"/>
    <x v="1"/>
  </r>
  <r>
    <n v="91294977"/>
    <x v="548"/>
    <x v="7"/>
    <s v="german.ferreira@bancoagrario.gov.co"/>
    <s v="VP BANCA AGROPECUARIA"/>
    <x v="6"/>
    <x v="13"/>
    <x v="496"/>
    <n v="9"/>
    <n v="8.333333333333333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13196178"/>
    <x v="549"/>
    <x v="7"/>
    <s v="josew.ortega@bancoagrario.gov.co"/>
    <s v="VP BANCA AGROPECUARIA"/>
    <x v="6"/>
    <x v="4"/>
    <x v="497"/>
    <n v="0"/>
    <n v="9.1666666666666679"/>
    <s v="NO"/>
    <s v="SI"/>
    <m/>
    <n v="0"/>
    <s v="NO"/>
    <s v="NO"/>
    <n v="0"/>
    <n v="25"/>
    <n v="0"/>
    <n v="5"/>
    <n v="0"/>
    <n v="0"/>
    <n v="0"/>
    <n v="0.3"/>
    <x v="2"/>
    <x v="1"/>
    <x v="0"/>
    <x v="0"/>
  </r>
  <r>
    <n v="28259152"/>
    <x v="550"/>
    <x v="4"/>
    <s v="blanca.rincon@bancoagrario.gov.co"/>
    <s v="VP BANCA AGROPECUARIA"/>
    <x v="6"/>
    <x v="4"/>
    <x v="498"/>
    <n v="10"/>
    <n v="10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1104069521"/>
    <x v="551"/>
    <x v="4"/>
    <s v="sindy.aguilar@bancoagrario.gov.co"/>
    <s v="VP BANCA AGROPECUARIA"/>
    <x v="6"/>
    <x v="34"/>
    <x v="499"/>
    <n v="10"/>
    <n v="9.1666666666666679"/>
    <s v="SI"/>
    <s v="SI"/>
    <m/>
    <n v="7.166666666666667"/>
    <s v="NO"/>
    <s v="NO"/>
    <n v="25"/>
    <n v="25"/>
    <n v="5"/>
    <n v="5"/>
    <n v="0"/>
    <n v="0"/>
    <n v="30"/>
    <n v="0.9"/>
    <x v="1"/>
    <x v="1"/>
    <x v="1"/>
    <x v="1"/>
  </r>
  <r>
    <n v="12209398"/>
    <x v="552"/>
    <x v="7"/>
    <s v="carlos.torrente@bancoagrario.gov.co"/>
    <s v="VP BANCA AGROPECUARIA"/>
    <x v="2"/>
    <x v="5"/>
    <x v="500"/>
    <n v="0"/>
    <n v="0"/>
    <s v="NO"/>
    <s v="NO"/>
    <s v="no pudo asistir a desarrollo de personas por incapacidad"/>
    <n v="0"/>
    <s v="NO"/>
    <s v="NO"/>
    <n v="0"/>
    <n v="0"/>
    <n v="0"/>
    <n v="0"/>
    <n v="0"/>
    <n v="0"/>
    <n v="0"/>
    <n v="0"/>
    <x v="2"/>
    <x v="0"/>
    <x v="0"/>
    <x v="0"/>
  </r>
  <r>
    <n v="36286151"/>
    <x v="553"/>
    <x v="5"/>
    <s v="ximena.rojas@bancoagrario.gov.co"/>
    <s v="VP BANCA AGROPECUARIA"/>
    <x v="2"/>
    <x v="38"/>
    <x v="501"/>
    <n v="10"/>
    <n v="8.333333333333333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1075230805"/>
    <x v="554"/>
    <x v="7"/>
    <s v="sandra.oyola@bancoagrario.gov.co"/>
    <s v="VP BANCA AGROPECUARIA"/>
    <x v="2"/>
    <x v="5"/>
    <x v="502"/>
    <n v="8"/>
    <n v="8.333333333333333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7686409"/>
    <x v="555"/>
    <x v="7"/>
    <s v="jhon.barreiro@bancoagrario.gov.co"/>
    <s v="VP BANCA AGROPECUARIA"/>
    <x v="2"/>
    <x v="5"/>
    <x v="503"/>
    <n v="8"/>
    <n v="9.1666666666666679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1123327805"/>
    <x v="556"/>
    <x v="4"/>
    <s v="yany.gomez@bancoagrario.gov.co"/>
    <s v="VP BANCA AGROPECUARIA"/>
    <x v="2"/>
    <x v="38"/>
    <x v="504"/>
    <n v="10"/>
    <n v="9.1666666666666679"/>
    <s v="SI"/>
    <s v="SI"/>
    <m/>
    <n v="9.3333333333333339"/>
    <s v="SI"/>
    <s v="SI"/>
    <n v="25"/>
    <n v="25"/>
    <n v="5"/>
    <n v="5"/>
    <n v="5"/>
    <n v="5"/>
    <n v="30"/>
    <n v="1"/>
    <x v="1"/>
    <x v="1"/>
    <x v="1"/>
    <x v="1"/>
  </r>
  <r>
    <n v="65701217"/>
    <x v="557"/>
    <x v="5"/>
    <s v="maritza.mejia@bancoagrario.gov.co"/>
    <s v="VP BANCA AGROPECUARIA"/>
    <x v="2"/>
    <x v="46"/>
    <x v="505"/>
    <n v="9"/>
    <n v="10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52192146"/>
    <x v="558"/>
    <x v="5"/>
    <s v="adiela.enciso@bancoagrario.gov.co"/>
    <s v="VP BANCA AGROPECUARIA"/>
    <x v="2"/>
    <x v="25"/>
    <x v="506"/>
    <n v="0"/>
    <n v="7.5"/>
    <s v="NO"/>
    <s v="SI"/>
    <m/>
    <n v="8.1999999999999993"/>
    <s v="NO"/>
    <s v="NO"/>
    <n v="0"/>
    <n v="25"/>
    <n v="0"/>
    <n v="5"/>
    <n v="0"/>
    <n v="0"/>
    <n v="30"/>
    <n v="0.6"/>
    <x v="2"/>
    <x v="1"/>
    <x v="1"/>
    <x v="0"/>
  </r>
  <r>
    <n v="65768211"/>
    <x v="559"/>
    <x v="7"/>
    <s v="marta.martinez@bancoagrario.gov.co"/>
    <s v="VP BANCA AGROPECUARIA"/>
    <x v="2"/>
    <x v="26"/>
    <x v="507"/>
    <n v="0"/>
    <n v="0"/>
    <s v="NO"/>
    <s v="NO"/>
    <s v="no pudo asistir porque no se puede desplazar y trabaja remoto hace 3 años"/>
    <n v="0"/>
    <s v="NO"/>
    <s v="NO"/>
    <n v="0"/>
    <n v="0"/>
    <n v="0"/>
    <n v="0"/>
    <n v="0"/>
    <n v="0"/>
    <n v="0"/>
    <n v="0"/>
    <x v="2"/>
    <x v="0"/>
    <x v="0"/>
    <x v="0"/>
  </r>
  <r>
    <n v="1075223276"/>
    <x v="560"/>
    <x v="7"/>
    <s v="josem.rodriguez@bancoagrario.gov.co"/>
    <s v="VP BANCA AGROPECUARIA"/>
    <x v="2"/>
    <x v="26"/>
    <x v="508"/>
    <n v="7"/>
    <n v="0"/>
    <s v="SI"/>
    <s v="NO"/>
    <m/>
    <n v="5.25"/>
    <s v="NO"/>
    <s v="NO"/>
    <n v="25"/>
    <n v="0"/>
    <n v="5"/>
    <n v="0"/>
    <n v="0"/>
    <n v="0"/>
    <n v="0"/>
    <n v="0.3"/>
    <x v="1"/>
    <x v="0"/>
    <x v="0"/>
    <x v="0"/>
  </r>
  <r>
    <n v="1110557036"/>
    <x v="561"/>
    <x v="7"/>
    <s v="karina.caicedo@bancoagrario.gov.co"/>
    <s v="VP BANCA AGROPECUARIA"/>
    <x v="2"/>
    <x v="25"/>
    <x v="32"/>
    <n v="8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2997866"/>
    <x v="562"/>
    <x v="4"/>
    <s v="edgar.cordoba@bancoagrario.gov.co"/>
    <s v="VP BANCA AGROPECUARIA"/>
    <x v="2"/>
    <x v="25"/>
    <x v="509"/>
    <n v="10"/>
    <n v="9.1666666666666679"/>
    <s v="SI"/>
    <s v="SI"/>
    <m/>
    <n v="8"/>
    <s v="NO"/>
    <s v="NO"/>
    <n v="25"/>
    <n v="25"/>
    <n v="5"/>
    <n v="5"/>
    <n v="0"/>
    <n v="0"/>
    <n v="30"/>
    <n v="0.9"/>
    <x v="1"/>
    <x v="1"/>
    <x v="1"/>
    <x v="1"/>
  </r>
  <r>
    <n v="40690302"/>
    <x v="563"/>
    <x v="7"/>
    <s v="brilly.tafur@bancoagrario.gov.co"/>
    <s v="VP BANCA AGROPECUARIA"/>
    <x v="2"/>
    <x v="53"/>
    <x v="510"/>
    <n v="9"/>
    <n v="10"/>
    <s v="SI"/>
    <s v="SI"/>
    <m/>
    <n v="7.75"/>
    <s v="SI"/>
    <s v="SI"/>
    <n v="25"/>
    <n v="25"/>
    <n v="5"/>
    <n v="5"/>
    <n v="5"/>
    <n v="5"/>
    <n v="30"/>
    <n v="1"/>
    <x v="1"/>
    <x v="1"/>
    <x v="1"/>
    <x v="1"/>
  </r>
  <r>
    <n v="69026197"/>
    <x v="564"/>
    <x v="5"/>
    <s v="aura.escobar@bancoagrario.gov.co"/>
    <s v="VP BANCA AGROPECUARIA"/>
    <x v="2"/>
    <x v="54"/>
    <x v="511"/>
    <n v="0"/>
    <n v="10"/>
    <s v="NO"/>
    <s v="SI"/>
    <m/>
    <n v="0"/>
    <s v="NO"/>
    <s v="NO"/>
    <n v="0"/>
    <n v="25"/>
    <n v="0"/>
    <n v="5"/>
    <n v="0"/>
    <n v="0"/>
    <n v="0"/>
    <n v="0.3"/>
    <x v="2"/>
    <x v="1"/>
    <x v="0"/>
    <x v="0"/>
  </r>
  <r>
    <n v="1118821022"/>
    <x v="565"/>
    <x v="4"/>
    <s v="jose.grisales@bancoagrario.gov.co"/>
    <s v="VP BANCA AGROPECUARIA"/>
    <x v="8"/>
    <x v="50"/>
    <x v="512"/>
    <n v="0"/>
    <n v="6.666666666666667"/>
    <s v="NO"/>
    <s v="SI"/>
    <m/>
    <n v="8.5"/>
    <s v="NO"/>
    <s v="NO"/>
    <n v="0"/>
    <n v="0"/>
    <n v="0"/>
    <n v="5"/>
    <n v="0"/>
    <n v="0"/>
    <n v="30"/>
    <n v="0.35"/>
    <x v="2"/>
    <x v="2"/>
    <x v="1"/>
    <x v="0"/>
  </r>
  <r>
    <n v="70135999"/>
    <x v="566"/>
    <x v="6"/>
    <s v="elkin.agudelo@bancoagrario.gov.co"/>
    <s v="VP BANCA AGROPECUARIA"/>
    <x v="7"/>
    <x v="7"/>
    <x v="513"/>
    <n v="0"/>
    <n v="6.666666666666667"/>
    <s v="NO"/>
    <s v="SI"/>
    <m/>
    <n v="8.25"/>
    <s v="NO"/>
    <s v="NO"/>
    <n v="0"/>
    <n v="0"/>
    <n v="0"/>
    <n v="5"/>
    <n v="0"/>
    <n v="0"/>
    <n v="30"/>
    <n v="0.35"/>
    <x v="2"/>
    <x v="2"/>
    <x v="1"/>
    <x v="0"/>
  </r>
  <r>
    <n v="32104597"/>
    <x v="567"/>
    <x v="6"/>
    <s v="maria.velez@bancoagrario.gov.co"/>
    <s v="VP BANCA AGROPECUARIA"/>
    <x v="7"/>
    <x v="6"/>
    <x v="514"/>
    <n v="10"/>
    <n v="10"/>
    <s v="SI"/>
    <s v="SI"/>
    <m/>
    <n v="8.25"/>
    <s v="NO"/>
    <s v="NO"/>
    <n v="25"/>
    <n v="25"/>
    <n v="5"/>
    <n v="5"/>
    <n v="0"/>
    <n v="0"/>
    <n v="30"/>
    <n v="0.9"/>
    <x v="1"/>
    <x v="1"/>
    <x v="1"/>
    <x v="1"/>
  </r>
  <r>
    <n v="32111284"/>
    <x v="568"/>
    <x v="6"/>
    <s v="anac.garces@bancoagrario.gov.co"/>
    <s v="VP BANCA AGROPECUARIA"/>
    <x v="7"/>
    <x v="8"/>
    <x v="515"/>
    <n v="8"/>
    <n v="8.3333333333333339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39276049"/>
    <x v="569"/>
    <x v="7"/>
    <s v="karime.beleno@bancoagrario.gov.co"/>
    <s v="VP BANCA AGROPECUARIA"/>
    <x v="7"/>
    <x v="40"/>
    <x v="516"/>
    <n v="10"/>
    <n v="7.5"/>
    <s v="SI"/>
    <s v="SI"/>
    <m/>
    <n v="8.75"/>
    <s v="SI"/>
    <s v="NO"/>
    <n v="25"/>
    <n v="25"/>
    <n v="5"/>
    <n v="5"/>
    <n v="5"/>
    <n v="0"/>
    <n v="30"/>
    <n v="0.95"/>
    <x v="1"/>
    <x v="1"/>
    <x v="1"/>
    <x v="1"/>
  </r>
  <r>
    <n v="1042762842"/>
    <x v="570"/>
    <x v="7"/>
    <s v="nataly.morales@bancoagrario.gov.co"/>
    <s v="VP BANCA AGROPECUARIA"/>
    <x v="7"/>
    <x v="47"/>
    <x v="517"/>
    <n v="0"/>
    <n v="9.1666666666666679"/>
    <s v="NO"/>
    <s v="SI"/>
    <m/>
    <n v="7.5"/>
    <s v="NO"/>
    <s v="NO"/>
    <n v="0"/>
    <n v="25"/>
    <n v="0"/>
    <n v="5"/>
    <n v="0"/>
    <n v="0"/>
    <n v="30"/>
    <n v="0.6"/>
    <x v="2"/>
    <x v="1"/>
    <x v="1"/>
    <x v="0"/>
  </r>
  <r>
    <n v="1042706720"/>
    <x v="571"/>
    <x v="7"/>
    <s v="lizeth.rendon@bancoagrario.gov.co"/>
    <s v="VP BANCA AGROPECUARIA"/>
    <x v="7"/>
    <x v="48"/>
    <x v="52"/>
    <n v="9"/>
    <n v="9.1666666666666679"/>
    <s v="SI"/>
    <s v="SI"/>
    <m/>
    <n v="9.1666666666666661"/>
    <s v="SI"/>
    <s v="NO"/>
    <n v="25"/>
    <n v="25"/>
    <n v="5"/>
    <n v="5"/>
    <n v="5"/>
    <n v="0"/>
    <n v="30"/>
    <n v="0.95"/>
    <x v="1"/>
    <x v="1"/>
    <x v="1"/>
    <x v="1"/>
  </r>
  <r>
    <n v="1214728310"/>
    <x v="572"/>
    <x v="7"/>
    <s v="luis.carrillo@bancoagrario.gov.co"/>
    <s v="VP BANCA AGROPECUARIA"/>
    <x v="7"/>
    <x v="48"/>
    <x v="518"/>
    <n v="9"/>
    <n v="6.666666666666667"/>
    <s v="SI"/>
    <s v="SI"/>
    <m/>
    <n v="7.666666666666667"/>
    <s v="SI"/>
    <s v="NO"/>
    <n v="25"/>
    <n v="0"/>
    <n v="5"/>
    <n v="5"/>
    <n v="5"/>
    <n v="0"/>
    <n v="30"/>
    <n v="0.7"/>
    <x v="1"/>
    <x v="2"/>
    <x v="1"/>
    <x v="1"/>
  </r>
  <r>
    <n v="71383650"/>
    <x v="573"/>
    <x v="7"/>
    <s v="jackson.ciro@bancoagrario.gov.co"/>
    <s v="VP BANCA AGROPECUARIA"/>
    <x v="7"/>
    <x v="15"/>
    <x v="519"/>
    <n v="0"/>
    <n v="8.3333333333333339"/>
    <s v="NO"/>
    <s v="SI"/>
    <m/>
    <n v="8.8333333333333339"/>
    <s v="NO"/>
    <s v="NO"/>
    <n v="0"/>
    <n v="25"/>
    <n v="0"/>
    <n v="5"/>
    <n v="0"/>
    <n v="0"/>
    <n v="30"/>
    <n v="0.6"/>
    <x v="2"/>
    <x v="1"/>
    <x v="1"/>
    <x v="0"/>
  </r>
  <r>
    <n v="1001498336"/>
    <x v="574"/>
    <x v="4"/>
    <s v="walter.londono@bancoagrario.gov.co"/>
    <s v="VP BANCA AGROPECUARIA"/>
    <x v="7"/>
    <x v="48"/>
    <x v="520"/>
    <n v="0"/>
    <n v="0"/>
    <s v="NO"/>
    <s v="NO"/>
    <m/>
    <n v="9"/>
    <s v="NO"/>
    <s v="NO"/>
    <n v="0"/>
    <n v="0"/>
    <n v="0"/>
    <n v="0"/>
    <n v="0"/>
    <n v="0"/>
    <n v="30"/>
    <n v="0.3"/>
    <x v="2"/>
    <x v="0"/>
    <x v="1"/>
    <x v="0"/>
  </r>
  <r>
    <n v="71319102"/>
    <x v="575"/>
    <x v="4"/>
    <s v="hugo.velasquez@bancoagrario.gov.co"/>
    <s v="VP BANCA AGROPECUARIA"/>
    <x v="7"/>
    <x v="48"/>
    <x v="521"/>
    <n v="7"/>
    <n v="8.3333333333333339"/>
    <s v="SI"/>
    <s v="SI"/>
    <m/>
    <n v="9.5"/>
    <s v="SI"/>
    <s v="NO"/>
    <n v="25"/>
    <n v="25"/>
    <n v="5"/>
    <n v="5"/>
    <n v="5"/>
    <n v="0"/>
    <n v="30"/>
    <n v="0.95"/>
    <x v="1"/>
    <x v="1"/>
    <x v="1"/>
    <x v="1"/>
  </r>
  <r>
    <n v="1020430727"/>
    <x v="576"/>
    <x v="7"/>
    <s v="monica.zuleta@bancoagrario.gov.co"/>
    <s v="VP BANCA AGROPECUARIA"/>
    <x v="7"/>
    <x v="7"/>
    <x v="522"/>
    <n v="0"/>
    <n v="9.1666666666666679"/>
    <s v="NO"/>
    <s v="SI"/>
    <m/>
    <n v="8.3333333333333339"/>
    <s v="NO"/>
    <s v="NO"/>
    <n v="0"/>
    <n v="25"/>
    <n v="0"/>
    <n v="5"/>
    <n v="0"/>
    <n v="0"/>
    <n v="30"/>
    <n v="0.6"/>
    <x v="2"/>
    <x v="1"/>
    <x v="1"/>
    <x v="0"/>
  </r>
  <r>
    <n v="98484734"/>
    <x v="577"/>
    <x v="7"/>
    <s v="jorge.atehortua@bancoagrario.gov.co"/>
    <s v="VP BANCA AGROPECUARIA"/>
    <x v="7"/>
    <x v="7"/>
    <x v="523"/>
    <n v="0"/>
    <n v="6.666666666666667"/>
    <s v="NO"/>
    <s v="SI"/>
    <m/>
    <n v="8"/>
    <s v="NO"/>
    <s v="NO"/>
    <n v="0"/>
    <n v="0"/>
    <n v="0"/>
    <n v="5"/>
    <n v="0"/>
    <n v="0"/>
    <n v="30"/>
    <n v="0.35"/>
    <x v="2"/>
    <x v="2"/>
    <x v="1"/>
    <x v="0"/>
  </r>
  <r>
    <n v="79569193"/>
    <x v="578"/>
    <x v="4"/>
    <s v="german.orjuela@bancoagrario.gov.co"/>
    <s v="VP BANCA AGROPECUARIA"/>
    <x v="7"/>
    <x v="7"/>
    <x v="524"/>
    <n v="10"/>
    <n v="7.5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26036856"/>
    <x v="579"/>
    <x v="7"/>
    <s v="yeimy.suarez@bancoagrario.gov.co"/>
    <s v="VP BANCA AGROPECUARIA"/>
    <x v="7"/>
    <x v="40"/>
    <x v="525"/>
    <n v="10"/>
    <n v="10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50947722"/>
    <x v="580"/>
    <x v="7"/>
    <s v="lorena.castro@bancoagrario.gov.co"/>
    <s v="VP BANCA AGROPECUARIA"/>
    <x v="7"/>
    <x v="40"/>
    <x v="526"/>
    <n v="8"/>
    <n v="9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4849467"/>
    <x v="581"/>
    <x v="7"/>
    <s v="heyler.mena@bancoagrario.gov.co"/>
    <s v="VP BANCA AGROPECUARIA"/>
    <x v="7"/>
    <x v="6"/>
    <x v="527"/>
    <n v="6"/>
    <n v="5.8333333333333339"/>
    <s v="SI"/>
    <s v="SI"/>
    <m/>
    <n v="8.6666666666666661"/>
    <s v="SI"/>
    <s v="NO"/>
    <n v="0"/>
    <n v="0"/>
    <n v="5"/>
    <n v="5"/>
    <n v="5"/>
    <n v="0"/>
    <n v="30"/>
    <n v="0.45"/>
    <x v="3"/>
    <x v="2"/>
    <x v="1"/>
    <x v="0"/>
  </r>
  <r>
    <n v="1017129326"/>
    <x v="582"/>
    <x v="7"/>
    <s v="yuliana.diaz@bancoagrario.gov.co"/>
    <s v="VP BANCA AGROPECUARIA"/>
    <x v="7"/>
    <x v="6"/>
    <x v="528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79269971"/>
    <x v="583"/>
    <x v="6"/>
    <s v="alberto.bernal@bancoagrario.gov.co"/>
    <s v="VP BANCA AGROPECUARIA"/>
    <x v="3"/>
    <x v="21"/>
    <x v="529"/>
    <n v="7"/>
    <n v="7.5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286412"/>
    <x v="584"/>
    <x v="5"/>
    <s v="richard.cortes@bancoagrario.gov.co"/>
    <s v="VP BANCA AGROPECUARIA"/>
    <x v="3"/>
    <x v="2"/>
    <x v="530"/>
    <n v="9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1082849755"/>
    <x v="585"/>
    <x v="7"/>
    <s v="rosabel.diaz@bancoagrario.gov.co"/>
    <s v="VP BANCA AGROPECUARIA"/>
    <x v="3"/>
    <x v="29"/>
    <x v="531"/>
    <n v="10"/>
    <n v="8.3333333333333339"/>
    <s v="SI"/>
    <s v="SI"/>
    <m/>
    <n v="7"/>
    <s v="SI"/>
    <s v="SI"/>
    <n v="25"/>
    <n v="25"/>
    <n v="5"/>
    <n v="5"/>
    <n v="5"/>
    <n v="5"/>
    <n v="30"/>
    <n v="1"/>
    <x v="1"/>
    <x v="1"/>
    <x v="1"/>
    <x v="1"/>
  </r>
  <r>
    <n v="52602072"/>
    <x v="586"/>
    <x v="7"/>
    <s v="elizabeth.bernal@bancoagrario.gov.co"/>
    <s v="VP BANCA AGROPECUARIA"/>
    <x v="3"/>
    <x v="29"/>
    <x v="532"/>
    <n v="10"/>
    <n v="6.666666666666667"/>
    <s v="SI"/>
    <s v="SI"/>
    <m/>
    <n v="6.833333333333333"/>
    <s v="SI"/>
    <s v="SI"/>
    <n v="25"/>
    <n v="0"/>
    <n v="5"/>
    <n v="5"/>
    <n v="5"/>
    <n v="5"/>
    <n v="0"/>
    <n v="0.45"/>
    <x v="1"/>
    <x v="2"/>
    <x v="0"/>
    <x v="0"/>
  </r>
  <r>
    <n v="20932491"/>
    <x v="587"/>
    <x v="7"/>
    <s v="gladys.suarez@bancoagrario.gov.co"/>
    <s v="VP BANCA AGROPECUARIA"/>
    <x v="3"/>
    <x v="9"/>
    <x v="533"/>
    <n v="7"/>
    <n v="7.5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52803457"/>
    <x v="588"/>
    <x v="7"/>
    <s v="alba.lopez@bancoagrario.gov.co"/>
    <s v="VP BANCA AGROPECUARIA"/>
    <x v="3"/>
    <x v="9"/>
    <x v="534"/>
    <n v="10"/>
    <n v="8.333333333333333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79362437"/>
    <x v="589"/>
    <x v="4"/>
    <s v="helber.roldan@bancoagrario.gov.co"/>
    <s v="VP BANCA AGROPECUARIA"/>
    <x v="3"/>
    <x v="29"/>
    <x v="535"/>
    <n v="6"/>
    <n v="8.3333333333333339"/>
    <s v="SI"/>
    <s v="SI"/>
    <m/>
    <n v="8.25"/>
    <s v="SI"/>
    <s v="NO"/>
    <n v="0"/>
    <n v="25"/>
    <n v="5"/>
    <n v="5"/>
    <n v="5"/>
    <n v="0"/>
    <n v="30"/>
    <n v="0.7"/>
    <x v="3"/>
    <x v="1"/>
    <x v="1"/>
    <x v="1"/>
  </r>
  <r>
    <n v="14135781"/>
    <x v="590"/>
    <x v="4"/>
    <s v="javier.bocanegra@bancoagrario.gov.co"/>
    <s v="VP BANCA AGROPECUARIA"/>
    <x v="3"/>
    <x v="2"/>
    <x v="536"/>
    <n v="8"/>
    <n v="8.3333333333333339"/>
    <s v="SI"/>
    <s v="SI"/>
    <m/>
    <n v="7.833333333333333"/>
    <s v="NO"/>
    <s v="SI"/>
    <n v="25"/>
    <n v="25"/>
    <n v="5"/>
    <n v="5"/>
    <n v="0"/>
    <n v="5"/>
    <n v="30"/>
    <n v="0.95"/>
    <x v="1"/>
    <x v="1"/>
    <x v="1"/>
    <x v="1"/>
  </r>
  <r>
    <n v="1121873773"/>
    <x v="591"/>
    <x v="5"/>
    <s v="yesica.rocha@bancoagrario.gov.co"/>
    <s v="VP BANCA AGROPECUARIA"/>
    <x v="3"/>
    <x v="42"/>
    <x v="537"/>
    <n v="10"/>
    <n v="7.5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21190554"/>
    <x v="592"/>
    <x v="5"/>
    <s v="nury.soler@bancoagrario.gov.co"/>
    <s v="VP BANCA AGROPECUARIA"/>
    <x v="3"/>
    <x v="35"/>
    <x v="40"/>
    <n v="10"/>
    <n v="10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1123038767"/>
    <x v="593"/>
    <x v="4"/>
    <s v="lorena.lopezn@bancoagrario.gov.co"/>
    <s v="VP BANCA AGROPECUARIA"/>
    <x v="3"/>
    <x v="42"/>
    <x v="538"/>
    <n v="0"/>
    <n v="9.1666666666666679"/>
    <s v="NO"/>
    <s v="SI"/>
    <m/>
    <n v="0"/>
    <s v="NO"/>
    <s v="NO"/>
    <n v="0"/>
    <n v="25"/>
    <n v="0"/>
    <n v="5"/>
    <n v="0"/>
    <n v="0"/>
    <n v="0"/>
    <n v="0.3"/>
    <x v="2"/>
    <x v="1"/>
    <x v="0"/>
    <x v="0"/>
  </r>
  <r>
    <n v="40316263"/>
    <x v="594"/>
    <x v="4"/>
    <s v="luz.reyes@bancoagrario.gov.co"/>
    <s v="VP BANCA AGROPECUARIA"/>
    <x v="3"/>
    <x v="42"/>
    <x v="539"/>
    <n v="8"/>
    <n v="5.8333333333333339"/>
    <s v="SI"/>
    <s v="SI"/>
    <m/>
    <n v="8.8333333333333339"/>
    <s v="SI"/>
    <s v="SI"/>
    <n v="25"/>
    <n v="0"/>
    <n v="5"/>
    <n v="5"/>
    <n v="5"/>
    <n v="5"/>
    <n v="30"/>
    <n v="0.75"/>
    <x v="1"/>
    <x v="2"/>
    <x v="1"/>
    <x v="1"/>
  </r>
  <r>
    <n v="1069718810"/>
    <x v="595"/>
    <x v="7"/>
    <s v="oscara.reyes@bancoagrario.gov.co"/>
    <s v="VP BANCA AGROPECUARIA"/>
    <x v="3"/>
    <x v="30"/>
    <x v="540"/>
    <n v="10"/>
    <n v="8.3333333333333339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39695527"/>
    <x v="596"/>
    <x v="8"/>
    <s v="regina.vidal@bancoagrario.gov.co"/>
    <s v="VP BANCA AGROPECUARIA"/>
    <x v="3"/>
    <x v="21"/>
    <x v="541"/>
    <n v="10"/>
    <n v="9.1666666666666679"/>
    <s v="SI"/>
    <s v="SI"/>
    <m/>
    <n v="9"/>
    <s v="NO"/>
    <s v="SI"/>
    <n v="25"/>
    <n v="25"/>
    <n v="5"/>
    <n v="5"/>
    <n v="0"/>
    <n v="5"/>
    <n v="30"/>
    <n v="0.95"/>
    <x v="1"/>
    <x v="1"/>
    <x v="1"/>
    <x v="1"/>
  </r>
  <r>
    <n v="1053724394"/>
    <x v="597"/>
    <x v="6"/>
    <s v="nancy.buitrago@bancoagrario.gov.co"/>
    <s v="VP BANCA AGROPECUARIA"/>
    <x v="3"/>
    <x v="21"/>
    <x v="542"/>
    <n v="7"/>
    <n v="8.3333333333333339"/>
    <s v="SI"/>
    <s v="SI"/>
    <m/>
    <n v="8.5"/>
    <s v="NO"/>
    <s v="NO"/>
    <n v="25"/>
    <n v="25"/>
    <n v="5"/>
    <n v="5"/>
    <n v="0"/>
    <n v="0"/>
    <n v="30"/>
    <n v="0.9"/>
    <x v="1"/>
    <x v="1"/>
    <x v="1"/>
    <x v="1"/>
  </r>
  <r>
    <n v="79854844"/>
    <x v="598"/>
    <x v="4"/>
    <s v="juanpa.rodriguez@bancoagrario.gov.co"/>
    <s v="VP BANCA AGROPECUARIA"/>
    <x v="3"/>
    <x v="21"/>
    <x v="543"/>
    <n v="10"/>
    <n v="7.5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1061654583"/>
    <x v="599"/>
    <x v="7"/>
    <s v="magda.giraldo@bancoagrario.gov.co"/>
    <s v="VP BANCA AGROPECUARIA"/>
    <x v="4"/>
    <x v="36"/>
    <x v="544"/>
    <n v="0"/>
    <n v="8.3333333333333339"/>
    <s v="SI"/>
    <s v="SI"/>
    <m/>
    <n v="0"/>
    <s v="NO"/>
    <s v="NO"/>
    <n v="0"/>
    <n v="25"/>
    <n v="5"/>
    <n v="5"/>
    <n v="0"/>
    <n v="0"/>
    <n v="0"/>
    <n v="0.35"/>
    <x v="0"/>
    <x v="1"/>
    <x v="0"/>
    <x v="0"/>
  </r>
  <r>
    <n v="1032433553"/>
    <x v="600"/>
    <x v="7"/>
    <s v="guiovana.rojas@bancoagrario.gov.co"/>
    <s v="VP BANCA AGROPECUARIA"/>
    <x v="4"/>
    <x v="36"/>
    <x v="545"/>
    <n v="9"/>
    <n v="7.5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24344363"/>
    <x v="601"/>
    <x v="7"/>
    <s v="ana.echavarria@bancoagrario.gov.co"/>
    <s v="VP BANCA AGROPECUARIA"/>
    <x v="4"/>
    <x v="39"/>
    <x v="546"/>
    <n v="9"/>
    <n v="8.3333333333333339"/>
    <s v="SI"/>
    <s v="SI"/>
    <m/>
    <n v="7.5"/>
    <s v="SI"/>
    <s v="SI"/>
    <n v="25"/>
    <n v="25"/>
    <n v="5"/>
    <n v="5"/>
    <n v="5"/>
    <n v="5"/>
    <n v="30"/>
    <n v="1"/>
    <x v="1"/>
    <x v="1"/>
    <x v="1"/>
    <x v="1"/>
  </r>
  <r>
    <n v="41942723"/>
    <x v="602"/>
    <x v="7"/>
    <s v="anyela.quiceno@bancoagrario.gov.co"/>
    <s v="VP BANCA AGROPECUARIA"/>
    <x v="4"/>
    <x v="43"/>
    <x v="547"/>
    <n v="10"/>
    <n v="8.3333333333333339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41929791"/>
    <x v="603"/>
    <x v="4"/>
    <s v="andrea.ramirezarias@bancoagrario.gov.co"/>
    <s v="VP BANCA AGROPECUARIA"/>
    <x v="4"/>
    <x v="16"/>
    <x v="548"/>
    <n v="8"/>
    <n v="9.1666666666666679"/>
    <s v="SI"/>
    <s v="SI"/>
    <m/>
    <n v="8.3333333333333339"/>
    <s v="NO"/>
    <s v="NO"/>
    <n v="25"/>
    <n v="25"/>
    <n v="5"/>
    <n v="5"/>
    <n v="0"/>
    <n v="0"/>
    <n v="30"/>
    <n v="0.9"/>
    <x v="1"/>
    <x v="1"/>
    <x v="1"/>
    <x v="1"/>
  </r>
  <r>
    <n v="9816879"/>
    <x v="604"/>
    <x v="4"/>
    <s v="oswaldo.duque@bancoagrario.gov.co"/>
    <s v="VP BANCA AGROPECUARIA"/>
    <x v="4"/>
    <x v="16"/>
    <x v="549"/>
    <n v="9"/>
    <n v="6.666666666666667"/>
    <s v="SI"/>
    <s v="SI"/>
    <m/>
    <n v="8.8333333333333339"/>
    <s v="SI"/>
    <s v="NO"/>
    <n v="25"/>
    <n v="0"/>
    <n v="5"/>
    <n v="5"/>
    <n v="5"/>
    <n v="0"/>
    <n v="30"/>
    <n v="0.7"/>
    <x v="1"/>
    <x v="2"/>
    <x v="1"/>
    <x v="1"/>
  </r>
  <r>
    <n v="7602649"/>
    <x v="605"/>
    <x v="5"/>
    <s v="luisf.ruiz@bancoagrario.gov.co"/>
    <s v="VP BANCA AGROPECUARIA"/>
    <x v="8"/>
    <x v="49"/>
    <x v="550"/>
    <n v="10"/>
    <n v="8.3333333333333339"/>
    <s v="SI"/>
    <s v="SI"/>
    <m/>
    <n v="7.4"/>
    <s v="SI"/>
    <s v="NO"/>
    <n v="25"/>
    <n v="25"/>
    <n v="5"/>
    <n v="5"/>
    <n v="5"/>
    <n v="0"/>
    <n v="30"/>
    <n v="0.95"/>
    <x v="1"/>
    <x v="1"/>
    <x v="1"/>
    <x v="1"/>
  </r>
  <r>
    <n v="1047375717"/>
    <x v="606"/>
    <x v="5"/>
    <s v="mauricio.bustillo@bancoagrario.gov.co"/>
    <s v="VP BANCA AGROPECUARIA"/>
    <x v="8"/>
    <x v="17"/>
    <x v="25"/>
    <n v="0"/>
    <n v="0"/>
    <s v="NO"/>
    <s v="NO"/>
    <s v="INGRESÓ 16/05/2023"/>
    <n v="0"/>
    <s v="NO"/>
    <s v="SI"/>
    <n v="0"/>
    <n v="0"/>
    <n v="0"/>
    <n v="0"/>
    <n v="0"/>
    <n v="5"/>
    <n v="0"/>
    <n v="0.05"/>
    <x v="2"/>
    <x v="0"/>
    <x v="0"/>
    <x v="0"/>
  </r>
  <r>
    <n v="1104375185"/>
    <x v="607"/>
    <x v="8"/>
    <s v="walfer.perez@bancoagrario.gov.co"/>
    <s v="VP BANCA AGROPECUARIA"/>
    <x v="8"/>
    <x v="49"/>
    <x v="53"/>
    <n v="8"/>
    <n v="9.1666666666666679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8634426"/>
    <x v="608"/>
    <x v="7"/>
    <s v="juanc.martinez@bancoagrario.gov.co"/>
    <s v="VP BANCA AGROPECUARIA"/>
    <x v="8"/>
    <x v="49"/>
    <x v="551"/>
    <n v="8"/>
    <n v="0"/>
    <s v="SI"/>
    <s v="NO"/>
    <m/>
    <n v="8"/>
    <s v="SI"/>
    <s v="SI"/>
    <n v="25"/>
    <n v="0"/>
    <n v="5"/>
    <n v="0"/>
    <n v="5"/>
    <n v="5"/>
    <n v="30"/>
    <n v="0.7"/>
    <x v="1"/>
    <x v="0"/>
    <x v="1"/>
    <x v="1"/>
  </r>
  <r>
    <n v="1068348717"/>
    <x v="609"/>
    <x v="7"/>
    <s v="sisiveth.sepulveda@bancoagrario.gov.co"/>
    <s v="VP BANCA AGROPECUARIA"/>
    <x v="8"/>
    <x v="50"/>
    <x v="552"/>
    <n v="10"/>
    <n v="9.1666666666666679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36688167"/>
    <x v="610"/>
    <x v="7"/>
    <s v="nerys.romo@bancoagrario.gov.co"/>
    <s v="VP BANCA AGROPECUARIA"/>
    <x v="8"/>
    <x v="50"/>
    <x v="553"/>
    <n v="10"/>
    <n v="10"/>
    <s v="SI"/>
    <s v="SI"/>
    <m/>
    <n v="8.5"/>
    <s v="NO"/>
    <s v="SI"/>
    <n v="25"/>
    <n v="25"/>
    <n v="5"/>
    <n v="5"/>
    <n v="0"/>
    <n v="5"/>
    <n v="30"/>
    <n v="0.95"/>
    <x v="1"/>
    <x v="1"/>
    <x v="1"/>
    <x v="1"/>
  </r>
  <r>
    <n v="8743650"/>
    <x v="611"/>
    <x v="5"/>
    <s v="ernesto.juliao@bancoagrario.gov.co"/>
    <s v="VP BANCA AGROPECUARIA"/>
    <x v="8"/>
    <x v="23"/>
    <x v="554"/>
    <n v="10"/>
    <n v="10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85468238"/>
    <x v="612"/>
    <x v="5"/>
    <s v="alberto.charris@bancoagrario.gov.co"/>
    <s v="VP BANCA AGROPECUARIA"/>
    <x v="8"/>
    <x v="23"/>
    <x v="555"/>
    <n v="0"/>
    <n v="10"/>
    <s v="NO"/>
    <s v="SI"/>
    <s v="INGRESÓ 7/02/2023"/>
    <n v="9.3333333333333339"/>
    <s v="NO"/>
    <s v="NO"/>
    <n v="0"/>
    <n v="25"/>
    <n v="0"/>
    <n v="5"/>
    <n v="0"/>
    <n v="0"/>
    <n v="30"/>
    <n v="0.6"/>
    <x v="2"/>
    <x v="1"/>
    <x v="1"/>
    <x v="0"/>
  </r>
  <r>
    <n v="92130976"/>
    <x v="613"/>
    <x v="7"/>
    <s v="luisf.torres@bancoagrario.gov.co"/>
    <s v="VP BANCA AGROPECUARIA"/>
    <x v="8"/>
    <x v="37"/>
    <x v="556"/>
    <n v="9.1666666666666679"/>
    <n v="7.5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64725823"/>
    <x v="614"/>
    <x v="7"/>
    <s v="ana.arrieta@bancoagrario.gov.co"/>
    <s v="VP BANCA AGROPECUARIA"/>
    <x v="8"/>
    <x v="37"/>
    <x v="557"/>
    <n v="9.1666666666666679"/>
    <n v="9.1666666666666679"/>
    <s v="SI"/>
    <s v="SI"/>
    <m/>
    <n v="3.5"/>
    <s v="SI"/>
    <s v="NO"/>
    <n v="25"/>
    <n v="25"/>
    <n v="5"/>
    <n v="5"/>
    <n v="5"/>
    <n v="0"/>
    <n v="0"/>
    <n v="0.65"/>
    <x v="1"/>
    <x v="1"/>
    <x v="0"/>
    <x v="0"/>
  </r>
  <r>
    <n v="92543115"/>
    <x v="615"/>
    <x v="7"/>
    <s v="ebert.oliveros@bancoagrario.gov.co"/>
    <s v="VP BANCA AGROPECUARIA"/>
    <x v="8"/>
    <x v="37"/>
    <x v="558"/>
    <n v="8"/>
    <n v="9.1666666666666679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64588369"/>
    <x v="616"/>
    <x v="4"/>
    <s v="karina.mercado@bancoagrario.gov.co"/>
    <s v="VP BANCA AGROPECUARIA"/>
    <x v="8"/>
    <x v="37"/>
    <x v="559"/>
    <n v="10"/>
    <n v="0"/>
    <s v="SI"/>
    <s v="NO"/>
    <s v="YA NO ESTÁ EN EL BANCO"/>
    <n v="8.75"/>
    <s v="SI"/>
    <s v="NO"/>
    <n v="25"/>
    <n v="0"/>
    <n v="5"/>
    <n v="0"/>
    <n v="5"/>
    <n v="0"/>
    <n v="30"/>
    <n v="0.65"/>
    <x v="1"/>
    <x v="0"/>
    <x v="1"/>
    <x v="0"/>
  </r>
  <r>
    <n v="18008596"/>
    <x v="617"/>
    <x v="7"/>
    <s v="lucas.ariza@bancoagrario.gov.co"/>
    <s v="VP BANCA AGROPECUARIA"/>
    <x v="8"/>
    <x v="49"/>
    <x v="560"/>
    <n v="10"/>
    <n v="8.3333333333333339"/>
    <s v="SI"/>
    <s v="SI"/>
    <m/>
    <n v="7.5"/>
    <s v="SI"/>
    <s v="SI"/>
    <n v="25"/>
    <n v="25"/>
    <n v="5"/>
    <n v="5"/>
    <n v="5"/>
    <n v="5"/>
    <n v="30"/>
    <n v="1"/>
    <x v="1"/>
    <x v="1"/>
    <x v="1"/>
    <x v="1"/>
  </r>
  <r>
    <n v="10308001"/>
    <x v="618"/>
    <x v="5"/>
    <s v="yamith.zuniga@bancoagrario.gov.co"/>
    <s v="VP BANCA AGROPECUARIA"/>
    <x v="5"/>
    <x v="28"/>
    <x v="561"/>
    <n v="9"/>
    <n v="9.1666666666666679"/>
    <s v="SI"/>
    <s v="SI"/>
    <m/>
    <n v="7"/>
    <s v="SI"/>
    <s v="NO"/>
    <n v="25"/>
    <n v="25"/>
    <n v="5"/>
    <n v="5"/>
    <n v="5"/>
    <n v="0"/>
    <n v="30"/>
    <n v="0.95"/>
    <x v="1"/>
    <x v="1"/>
    <x v="1"/>
    <x v="1"/>
  </r>
  <r>
    <n v="34571195"/>
    <x v="619"/>
    <x v="4"/>
    <s v="liliana.ruiz@bancoagrario.gov.co"/>
    <s v="VP BANCA AGROPECUARIA"/>
    <x v="5"/>
    <x v="28"/>
    <x v="562"/>
    <n v="7.5"/>
    <n v="9"/>
    <s v="SI"/>
    <s v="SI"/>
    <m/>
    <n v="8.5"/>
    <s v="NO"/>
    <s v="SI"/>
    <n v="25"/>
    <n v="25"/>
    <n v="5"/>
    <n v="5"/>
    <n v="0"/>
    <n v="5"/>
    <n v="30"/>
    <n v="0.95"/>
    <x v="1"/>
    <x v="1"/>
    <x v="1"/>
    <x v="1"/>
  </r>
  <r>
    <n v="34331621"/>
    <x v="620"/>
    <x v="4"/>
    <s v="dianac.burbano@bancoagrario.gov.co"/>
    <s v="VP BANCA AGROPECUARIA"/>
    <x v="5"/>
    <x v="28"/>
    <x v="563"/>
    <n v="0"/>
    <n v="8.3333333333333339"/>
    <s v="NO"/>
    <s v="SI"/>
    <m/>
    <n v="8"/>
    <s v="NO"/>
    <s v="NO"/>
    <n v="0"/>
    <n v="25"/>
    <n v="0"/>
    <n v="5"/>
    <n v="0"/>
    <n v="0"/>
    <n v="30"/>
    <n v="0.6"/>
    <x v="2"/>
    <x v="1"/>
    <x v="1"/>
    <x v="0"/>
  </r>
  <r>
    <n v="87533358"/>
    <x v="621"/>
    <x v="5"/>
    <s v="william.ortega@bancoagrario.gov.co"/>
    <s v="VP BANCA AGROPECUARIA"/>
    <x v="5"/>
    <x v="31"/>
    <x v="564"/>
    <n v="10"/>
    <n v="10"/>
    <s v="SI"/>
    <s v="SI"/>
    <m/>
    <n v="8.6666666666666661"/>
    <s v="SI"/>
    <s v="SI"/>
    <n v="25"/>
    <n v="25"/>
    <n v="5"/>
    <n v="5"/>
    <n v="5"/>
    <n v="5"/>
    <n v="30"/>
    <n v="1"/>
    <x v="1"/>
    <x v="1"/>
    <x v="1"/>
    <x v="1"/>
  </r>
  <r>
    <n v="1085260704"/>
    <x v="622"/>
    <x v="5"/>
    <s v="daniela.gonzalez@bancoagrario.gov.co"/>
    <s v="VP BANCA AGROPECUARIA"/>
    <x v="5"/>
    <x v="20"/>
    <x v="565"/>
    <n v="7.5"/>
    <n v="9.1666666666666679"/>
    <s v="SI"/>
    <s v="SI"/>
    <m/>
    <n v="9.1666666666666661"/>
    <s v="SI"/>
    <s v="NO"/>
    <n v="25"/>
    <n v="25"/>
    <n v="5"/>
    <n v="5"/>
    <n v="5"/>
    <n v="0"/>
    <n v="30"/>
    <n v="0.95"/>
    <x v="1"/>
    <x v="1"/>
    <x v="1"/>
    <x v="1"/>
  </r>
  <r>
    <n v="27281891"/>
    <x v="623"/>
    <x v="7"/>
    <s v="maribel.cisneros@bancoagrario.gov.co"/>
    <s v="VP BANCA AGROPECUARIA"/>
    <x v="5"/>
    <x v="20"/>
    <x v="566"/>
    <n v="0"/>
    <n v="10"/>
    <s v="NO"/>
    <s v="SI"/>
    <m/>
    <n v="8.6666666666666661"/>
    <s v="NO"/>
    <s v="NO"/>
    <n v="0"/>
    <n v="25"/>
    <n v="0"/>
    <n v="5"/>
    <n v="0"/>
    <n v="0"/>
    <n v="30"/>
    <n v="0.6"/>
    <x v="2"/>
    <x v="1"/>
    <x v="1"/>
    <x v="0"/>
  </r>
  <r>
    <n v="1086922785"/>
    <x v="624"/>
    <x v="7"/>
    <s v="alfredo.martinez@bancoagrario.gov.co"/>
    <s v="VP BANCA AGROPECUARIA"/>
    <x v="5"/>
    <x v="20"/>
    <x v="567"/>
    <n v="9"/>
    <n v="0"/>
    <s v="SI"/>
    <s v="NO"/>
    <m/>
    <n v="8.5"/>
    <s v="SI"/>
    <s v="SI"/>
    <n v="25"/>
    <n v="0"/>
    <n v="5"/>
    <n v="0"/>
    <n v="5"/>
    <n v="5"/>
    <n v="30"/>
    <n v="0.7"/>
    <x v="1"/>
    <x v="0"/>
    <x v="1"/>
    <x v="1"/>
  </r>
  <r>
    <n v="29899233"/>
    <x v="625"/>
    <x v="8"/>
    <s v="julia.gonzalez@bancoagrario.gov.co"/>
    <s v="VP BANCA AGROPECUARIA"/>
    <x v="5"/>
    <x v="1"/>
    <x v="568"/>
    <n v="9"/>
    <n v="6.666666666666667"/>
    <s v="SI"/>
    <s v="SI"/>
    <m/>
    <n v="8.1666666666666661"/>
    <s v="SI"/>
    <s v="NO"/>
    <n v="25"/>
    <n v="0"/>
    <n v="5"/>
    <n v="5"/>
    <n v="5"/>
    <n v="0"/>
    <n v="30"/>
    <n v="0.7"/>
    <x v="1"/>
    <x v="2"/>
    <x v="1"/>
    <x v="1"/>
  </r>
  <r>
    <n v="16289396"/>
    <x v="626"/>
    <x v="5"/>
    <s v="jesus.ospina@bancoagrario.gov.co"/>
    <s v="VP BANCA AGROPECUARIA"/>
    <x v="5"/>
    <x v="1"/>
    <x v="569"/>
    <n v="0"/>
    <n v="9.1666666666666679"/>
    <s v="NO"/>
    <s v="SI"/>
    <s v="INGRESÓ 20/02/2023"/>
    <n v="8"/>
    <s v="NO"/>
    <s v="NO"/>
    <n v="0"/>
    <n v="25"/>
    <n v="0"/>
    <n v="5"/>
    <n v="0"/>
    <n v="0"/>
    <n v="30"/>
    <n v="0.6"/>
    <x v="2"/>
    <x v="1"/>
    <x v="1"/>
    <x v="0"/>
  </r>
  <r>
    <n v="14650366"/>
    <x v="627"/>
    <x v="7"/>
    <s v="gildardo.alfaro@bancoagrario.gov.co"/>
    <s v="VP BANCA AGROPECUARIA"/>
    <x v="5"/>
    <x v="1"/>
    <x v="570"/>
    <n v="0"/>
    <n v="0"/>
    <s v="NO"/>
    <s v="NO"/>
    <m/>
    <n v="6.333333333333333"/>
    <s v="NO"/>
    <s v="NO"/>
    <n v="0"/>
    <n v="0"/>
    <n v="0"/>
    <n v="0"/>
    <n v="0"/>
    <n v="0"/>
    <n v="0"/>
    <n v="0"/>
    <x v="2"/>
    <x v="0"/>
    <x v="0"/>
    <x v="0"/>
  </r>
  <r>
    <n v="16453541"/>
    <x v="628"/>
    <x v="7"/>
    <s v="jorge.franco@bancoagrario.gov.co"/>
    <s v="VP BANCA AGROPECUARIA"/>
    <x v="5"/>
    <x v="1"/>
    <x v="571"/>
    <n v="10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4801030"/>
    <x v="629"/>
    <x v="7"/>
    <s v="gustavo.villada@bancoagrario.gov.co"/>
    <s v="VP BANCA AGROPECUARIA"/>
    <x v="5"/>
    <x v="1"/>
    <x v="572"/>
    <n v="8"/>
    <n v="10"/>
    <s v="SI"/>
    <s v="SI"/>
    <m/>
    <n v="7"/>
    <s v="SI"/>
    <s v="NO"/>
    <n v="25"/>
    <n v="25"/>
    <n v="5"/>
    <n v="5"/>
    <n v="5"/>
    <n v="0"/>
    <n v="30"/>
    <n v="0.95"/>
    <x v="1"/>
    <x v="1"/>
    <x v="1"/>
    <x v="1"/>
  </r>
  <r>
    <n v="53118246"/>
    <x v="630"/>
    <x v="5"/>
    <s v="claudia.buitrago@bancoagrario.gov.co"/>
    <s v="VP BANCA AGROPECUARIA"/>
    <x v="1"/>
    <x v="18"/>
    <x v="26"/>
    <n v="8"/>
    <n v="5.8333333333333339"/>
    <s v="SI"/>
    <s v="SI"/>
    <m/>
    <n v="0"/>
    <s v="SI"/>
    <s v="SI"/>
    <n v="25"/>
    <n v="0"/>
    <n v="5"/>
    <n v="5"/>
    <n v="5"/>
    <n v="5"/>
    <n v="0"/>
    <n v="0.45"/>
    <x v="1"/>
    <x v="2"/>
    <x v="0"/>
    <x v="0"/>
  </r>
  <r>
    <n v="1055272768"/>
    <x v="631"/>
    <x v="5"/>
    <s v="franky.baez@bancoagrario.gov.co"/>
    <s v="VP BANCA AGROPECUARIA"/>
    <x v="1"/>
    <x v="11"/>
    <x v="573"/>
    <n v="7"/>
    <n v="7.5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1022984261"/>
    <x v="632"/>
    <x v="7"/>
    <s v="erlinton.pinto@bancoagrario.gov.co"/>
    <s v="VP BANCA AGROPECUARIA"/>
    <x v="1"/>
    <x v="11"/>
    <x v="574"/>
    <n v="0"/>
    <n v="8.3333333333333339"/>
    <s v="SI"/>
    <s v="SI"/>
    <s v="NO REALIZÓ EVALUACIÓN DE PLANEACIÓN, PORQUE DURANTE LA SESIÓN SE LE PRESENTÓ UNA CALAMIDAD DOMÉSTICA._x000a_REALIZÓ EXÁMEN DE EJECUTIVO EN CONECTATE"/>
    <n v="9.3333333333333339"/>
    <s v="SI"/>
    <s v="NO"/>
    <n v="0"/>
    <n v="25"/>
    <n v="5"/>
    <n v="5"/>
    <n v="5"/>
    <n v="0"/>
    <n v="30"/>
    <n v="0.7"/>
    <x v="0"/>
    <x v="1"/>
    <x v="1"/>
    <x v="1"/>
  </r>
  <r>
    <n v="23913813"/>
    <x v="633"/>
    <x v="7"/>
    <s v="rosa.garcia@bancoagrario.gov.co"/>
    <s v="VP BANCA AGROPECUARIA"/>
    <x v="1"/>
    <x v="44"/>
    <x v="575"/>
    <n v="8"/>
    <n v="9.1666666666666679"/>
    <s v="SI"/>
    <s v="SI"/>
    <m/>
    <n v="8.6666666666666661"/>
    <s v="SI"/>
    <s v="SI"/>
    <n v="25"/>
    <n v="25"/>
    <n v="5"/>
    <n v="5"/>
    <n v="5"/>
    <n v="5"/>
    <n v="30"/>
    <n v="1"/>
    <x v="1"/>
    <x v="1"/>
    <x v="1"/>
    <x v="1"/>
  </r>
  <r>
    <n v="7162229"/>
    <x v="634"/>
    <x v="7"/>
    <s v="salvador.ortiz@bancoagrario.gov.co"/>
    <s v="VP BANCA AGROPECUARIA"/>
    <x v="1"/>
    <x v="19"/>
    <x v="576"/>
    <n v="8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7179982"/>
    <x v="635"/>
    <x v="7"/>
    <s v="everson.salazar@bancoagrario.gov.co"/>
    <s v="VP BANCA AGROPECUARIA"/>
    <x v="1"/>
    <x v="51"/>
    <x v="577"/>
    <n v="10"/>
    <n v="9.1666666666666679"/>
    <s v="SI"/>
    <s v="SI"/>
    <m/>
    <n v="0"/>
    <s v="SI"/>
    <s v="SI"/>
    <n v="25"/>
    <n v="25"/>
    <n v="5"/>
    <n v="5"/>
    <n v="5"/>
    <n v="5"/>
    <n v="0"/>
    <n v="0.7"/>
    <x v="1"/>
    <x v="1"/>
    <x v="0"/>
    <x v="1"/>
  </r>
  <r>
    <n v="1053684617"/>
    <x v="636"/>
    <x v="4"/>
    <s v="uriel.guerrero@bancoagrario.gov.co"/>
    <s v="VP BANCA AGROPECUARIA"/>
    <x v="1"/>
    <x v="18"/>
    <x v="578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24023594"/>
    <x v="637"/>
    <x v="4"/>
    <s v="edith.tovar@bancoagrario.gov.co"/>
    <s v="VP BANCA AGROPECUARIA"/>
    <x v="1"/>
    <x v="19"/>
    <x v="579"/>
    <n v="10"/>
    <n v="10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63370622"/>
    <x v="638"/>
    <x v="7"/>
    <s v="nelly.forero@bancoagrario.gov.co"/>
    <s v="VP BANCA AGROPECUARIA"/>
    <x v="1"/>
    <x v="19"/>
    <x v="580"/>
    <n v="9"/>
    <n v="8.3333333333333339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1101752047"/>
    <x v="639"/>
    <x v="7"/>
    <s v="yeny.ariza@bancoagrario.gov.co"/>
    <s v="VP BANCA AGROPECUARIA"/>
    <x v="1"/>
    <x v="19"/>
    <x v="581"/>
    <n v="9"/>
    <n v="10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1118539481"/>
    <x v="640"/>
    <x v="7"/>
    <s v="raul.valbuena@bancoagrario.gov.co"/>
    <s v="VP BANCA AGROPECUARIA"/>
    <x v="1"/>
    <x v="24"/>
    <x v="582"/>
    <n v="8"/>
    <n v="8.3333333333333339"/>
    <s v="SI"/>
    <s v="SI"/>
    <m/>
    <n v="8.1666666666666661"/>
    <s v="NO"/>
    <s v="NO"/>
    <n v="25"/>
    <n v="25"/>
    <n v="5"/>
    <n v="5"/>
    <n v="0"/>
    <n v="0"/>
    <n v="30"/>
    <n v="0.9"/>
    <x v="1"/>
    <x v="1"/>
    <x v="1"/>
    <x v="1"/>
  </r>
  <r>
    <n v="40040330"/>
    <x v="641"/>
    <x v="7"/>
    <s v="egna.sierra@bancoagrario.gov.co"/>
    <s v="VP BANCA AGROPECUARIA"/>
    <x v="1"/>
    <x v="24"/>
    <x v="583"/>
    <n v="10"/>
    <n v="9.1666666666666679"/>
    <s v="SI"/>
    <s v="SI"/>
    <m/>
    <n v="9.5"/>
    <s v="SI"/>
    <s v="NO"/>
    <n v="25"/>
    <n v="25"/>
    <n v="5"/>
    <n v="5"/>
    <n v="5"/>
    <n v="0"/>
    <n v="30"/>
    <n v="0.95"/>
    <x v="1"/>
    <x v="1"/>
    <x v="1"/>
    <x v="1"/>
  </r>
  <r>
    <n v="88284944"/>
    <x v="642"/>
    <x v="5"/>
    <s v="winner.sanguino@bancoagrario.gov.co"/>
    <s v="VP BANCA AGROPECUARIA"/>
    <x v="6"/>
    <x v="45"/>
    <x v="584"/>
    <n v="10"/>
    <n v="8.3333333333333339"/>
    <s v="SI"/>
    <s v="SI"/>
    <m/>
    <n v="7.2"/>
    <s v="SI"/>
    <s v="NO"/>
    <n v="25"/>
    <n v="25"/>
    <n v="5"/>
    <n v="5"/>
    <n v="5"/>
    <n v="0"/>
    <n v="30"/>
    <n v="0.95"/>
    <x v="1"/>
    <x v="1"/>
    <x v="1"/>
    <x v="1"/>
  </r>
  <r>
    <n v="1004981252"/>
    <x v="643"/>
    <x v="7"/>
    <s v="yaiver.verjel@bancoagrario.gov.co"/>
    <s v="VP BANCA AGROPECUARIA"/>
    <x v="6"/>
    <x v="45"/>
    <x v="585"/>
    <n v="9.1666666666666679"/>
    <n v="9.1666666666666679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91509080"/>
    <x v="644"/>
    <x v="7"/>
    <s v="williamr.hernandez@bancoagrario.gov.co"/>
    <s v="VP BANCA AGROPECUARIA"/>
    <x v="6"/>
    <x v="13"/>
    <x v="586"/>
    <n v="9"/>
    <n v="8.333333333333333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65891145"/>
    <x v="645"/>
    <x v="7"/>
    <s v="jorge.gutierrez@bancoagrario.gov.co"/>
    <s v="VP BANCA AGROPECUARIA"/>
    <x v="6"/>
    <x v="4"/>
    <x v="587"/>
    <n v="0"/>
    <n v="7.5"/>
    <s v="NO"/>
    <s v="SI"/>
    <m/>
    <n v="0"/>
    <s v="NO"/>
    <s v="NO"/>
    <n v="0"/>
    <n v="25"/>
    <n v="0"/>
    <n v="5"/>
    <n v="0"/>
    <n v="0"/>
    <n v="0"/>
    <n v="0.3"/>
    <x v="2"/>
    <x v="1"/>
    <x v="0"/>
    <x v="0"/>
  </r>
  <r>
    <n v="63508329"/>
    <x v="646"/>
    <x v="8"/>
    <s v="andrea.escobar@bancoagrario.gov.co"/>
    <s v="VP BANCA AGROPECUARIA"/>
    <x v="6"/>
    <x v="4"/>
    <x v="12"/>
    <n v="10"/>
    <n v="10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91471407"/>
    <x v="647"/>
    <x v="5"/>
    <s v="jose.caceres@bancoagrario.gov.co"/>
    <s v="VP BANCA AGROPECUARIA"/>
    <x v="6"/>
    <x v="4"/>
    <x v="588"/>
    <n v="9"/>
    <n v="10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91457328"/>
    <x v="648"/>
    <x v="7"/>
    <s v="jacobo.arias@bancoagrario.gov.co"/>
    <s v="VP BANCA AGROPECUARIA"/>
    <x v="6"/>
    <x v="4"/>
    <x v="589"/>
    <n v="10"/>
    <n v="7.5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63507110"/>
    <x v="649"/>
    <x v="7"/>
    <s v="ludy.zambrano@bancoagrario.gov.co"/>
    <s v="VP BANCA AGROPECUARIA"/>
    <x v="6"/>
    <x v="4"/>
    <x v="590"/>
    <n v="10"/>
    <n v="10"/>
    <s v="SI"/>
    <s v="SI"/>
    <m/>
    <n v="9.25"/>
    <s v="SI"/>
    <s v="NO"/>
    <n v="25"/>
    <n v="25"/>
    <n v="5"/>
    <n v="5"/>
    <n v="5"/>
    <n v="0"/>
    <n v="30"/>
    <n v="0.95"/>
    <x v="1"/>
    <x v="1"/>
    <x v="1"/>
    <x v="1"/>
  </r>
  <r>
    <n v="1101340194"/>
    <x v="650"/>
    <x v="4"/>
    <s v="victor.rojas@bancoagrario.gov.co"/>
    <s v="VP BANCA AGROPECUARIA"/>
    <x v="6"/>
    <x v="4"/>
    <x v="591"/>
    <n v="10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101682503"/>
    <x v="651"/>
    <x v="4"/>
    <s v="nilson.galvis@bancoagrario.gov.co"/>
    <s v="VP BANCA AGROPECUARIA"/>
    <x v="6"/>
    <x v="34"/>
    <x v="592"/>
    <n v="9"/>
    <n v="9.166666666666667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55066085"/>
    <x v="652"/>
    <x v="5"/>
    <s v="marlen.cuellar@bancoagrario.gov.co"/>
    <s v="VP BANCA AGROPECUARIA"/>
    <x v="2"/>
    <x v="38"/>
    <x v="593"/>
    <n v="8"/>
    <n v="10"/>
    <s v="SI"/>
    <s v="SI"/>
    <m/>
    <n v="7"/>
    <s v="SI"/>
    <s v="NO"/>
    <n v="25"/>
    <n v="25"/>
    <n v="5"/>
    <n v="5"/>
    <n v="5"/>
    <n v="0"/>
    <n v="30"/>
    <n v="0.95"/>
    <x v="1"/>
    <x v="1"/>
    <x v="1"/>
    <x v="1"/>
  </r>
  <r>
    <n v="1081513369"/>
    <x v="653"/>
    <x v="5"/>
    <s v="pablo.almario@bancoagrario.gov.co"/>
    <s v="VP BANCA AGROPECUARIA"/>
    <x v="2"/>
    <x v="38"/>
    <x v="594"/>
    <n v="10"/>
    <n v="0"/>
    <s v="SI"/>
    <s v="NO"/>
    <m/>
    <n v="9.5"/>
    <s v="SI"/>
    <s v="SI"/>
    <n v="25"/>
    <n v="0"/>
    <n v="5"/>
    <n v="0"/>
    <n v="5"/>
    <n v="5"/>
    <n v="30"/>
    <n v="0.7"/>
    <x v="1"/>
    <x v="0"/>
    <x v="1"/>
    <x v="1"/>
  </r>
  <r>
    <n v="36307778"/>
    <x v="654"/>
    <x v="7"/>
    <s v="carol.angel@bancoagrario.gov.co"/>
    <s v="VP BANCA AGROPECUARIA"/>
    <x v="2"/>
    <x v="5"/>
    <x v="595"/>
    <n v="5"/>
    <n v="10"/>
    <s v="SI"/>
    <s v="SI"/>
    <m/>
    <n v="7.5"/>
    <s v="SI"/>
    <s v="NO"/>
    <n v="0"/>
    <n v="25"/>
    <n v="5"/>
    <n v="5"/>
    <n v="5"/>
    <n v="0"/>
    <n v="30"/>
    <n v="0.7"/>
    <x v="3"/>
    <x v="1"/>
    <x v="1"/>
    <x v="1"/>
  </r>
  <r>
    <n v="1079408530"/>
    <x v="655"/>
    <x v="7"/>
    <s v="wilson.vidarte@bancoagrario.gov.co"/>
    <s v="VP BANCA AGROPECUARIA"/>
    <x v="2"/>
    <x v="5"/>
    <x v="596"/>
    <n v="8"/>
    <n v="6.666666666666667"/>
    <s v="SI"/>
    <s v="SI"/>
    <m/>
    <n v="8.1666666666666661"/>
    <s v="SI"/>
    <s v="NO"/>
    <n v="25"/>
    <n v="0"/>
    <n v="5"/>
    <n v="5"/>
    <n v="5"/>
    <n v="0"/>
    <n v="30"/>
    <n v="0.7"/>
    <x v="1"/>
    <x v="2"/>
    <x v="1"/>
    <x v="1"/>
  </r>
  <r>
    <n v="79645062"/>
    <x v="656"/>
    <x v="4"/>
    <s v="hugo.vargas@bancoagrario.gov.co"/>
    <s v="VP BANCA AGROPECUARIA"/>
    <x v="2"/>
    <x v="5"/>
    <x v="597"/>
    <n v="8"/>
    <n v="9.1666666666666679"/>
    <s v="SI"/>
    <s v="SI"/>
    <m/>
    <n v="6"/>
    <s v="SI"/>
    <s v="SI"/>
    <n v="25"/>
    <n v="25"/>
    <n v="5"/>
    <n v="5"/>
    <n v="5"/>
    <n v="5"/>
    <n v="0"/>
    <n v="0.7"/>
    <x v="1"/>
    <x v="1"/>
    <x v="0"/>
    <x v="1"/>
  </r>
  <r>
    <n v="1081156870"/>
    <x v="657"/>
    <x v="4"/>
    <s v="maria.azuero@bancoagrario.gov.co"/>
    <s v="VP BANCA AGROPECUARIA"/>
    <x v="2"/>
    <x v="38"/>
    <x v="598"/>
    <n v="7"/>
    <n v="9.1666666666666679"/>
    <s v="SI"/>
    <s v="SI"/>
    <m/>
    <n v="0"/>
    <s v="NO"/>
    <s v="SI"/>
    <n v="25"/>
    <n v="25"/>
    <n v="5"/>
    <n v="5"/>
    <n v="0"/>
    <n v="5"/>
    <n v="0"/>
    <n v="0.65"/>
    <x v="1"/>
    <x v="1"/>
    <x v="0"/>
    <x v="0"/>
  </r>
  <r>
    <n v="1110461597"/>
    <x v="658"/>
    <x v="6"/>
    <s v="eduardo.sierra@bancoagrario.gov.co"/>
    <s v="VP BANCA AGROPECUARIA"/>
    <x v="2"/>
    <x v="26"/>
    <x v="599"/>
    <n v="9"/>
    <n v="8.3333333333333339"/>
    <s v="SI"/>
    <s v="SI"/>
    <m/>
    <n v="0"/>
    <s v="NO"/>
    <s v="NO"/>
    <n v="25"/>
    <n v="25"/>
    <n v="5"/>
    <n v="5"/>
    <n v="0"/>
    <n v="0"/>
    <n v="0"/>
    <n v="0.6"/>
    <x v="1"/>
    <x v="1"/>
    <x v="0"/>
    <x v="0"/>
  </r>
  <r>
    <n v="1104776510"/>
    <x v="659"/>
    <x v="7"/>
    <s v="liner.diaz@bancoagrario.gov.co"/>
    <s v="VP BANCA AGROPECUARIA"/>
    <x v="2"/>
    <x v="46"/>
    <x v="600"/>
    <n v="10"/>
    <n v="10"/>
    <s v="SI"/>
    <s v="SI"/>
    <m/>
    <n v="8.6666666666666661"/>
    <s v="NO"/>
    <s v="NO"/>
    <n v="25"/>
    <n v="25"/>
    <n v="5"/>
    <n v="5"/>
    <n v="0"/>
    <n v="0"/>
    <n v="30"/>
    <n v="0.9"/>
    <x v="1"/>
    <x v="1"/>
    <x v="1"/>
    <x v="1"/>
  </r>
  <r>
    <n v="1110506806"/>
    <x v="660"/>
    <x v="7"/>
    <s v="luise.garcia@bancoagrario.gov.co"/>
    <s v="VP BANCA AGROPECUARIA"/>
    <x v="2"/>
    <x v="25"/>
    <x v="601"/>
    <n v="8"/>
    <n v="10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1111337493"/>
    <x v="661"/>
    <x v="7"/>
    <s v="javier.quintero@bancoagrario.gov.co"/>
    <s v="VP BANCA AGROPECUARIA"/>
    <x v="2"/>
    <x v="25"/>
    <x v="602"/>
    <n v="10"/>
    <n v="10"/>
    <s v="SI"/>
    <s v="SI"/>
    <m/>
    <n v="9.5"/>
    <s v="SI"/>
    <s v="SI"/>
    <n v="25"/>
    <n v="25"/>
    <n v="5"/>
    <n v="5"/>
    <n v="5"/>
    <n v="5"/>
    <n v="30"/>
    <n v="1"/>
    <x v="1"/>
    <x v="1"/>
    <x v="1"/>
    <x v="1"/>
  </r>
  <r>
    <n v="40769698"/>
    <x v="662"/>
    <x v="5"/>
    <s v="oneida.gaviria@bancoagrario.gov.co"/>
    <s v="VP BANCA AGROPECUARIA"/>
    <x v="2"/>
    <x v="53"/>
    <x v="603"/>
    <n v="0"/>
    <n v="10"/>
    <s v="NO"/>
    <s v="SI"/>
    <m/>
    <n v="0"/>
    <s v="NO"/>
    <s v="NO"/>
    <n v="0"/>
    <n v="25"/>
    <n v="0"/>
    <n v="5"/>
    <n v="0"/>
    <n v="0"/>
    <n v="0"/>
    <n v="0.3"/>
    <x v="2"/>
    <x v="1"/>
    <x v="0"/>
    <x v="0"/>
  </r>
  <r>
    <n v="1084255726"/>
    <x v="663"/>
    <x v="5"/>
    <s v="viviana.pena@bancoagrario.gov.co"/>
    <s v="VP BANCA AGROPECUARIA"/>
    <x v="2"/>
    <x v="53"/>
    <x v="604"/>
    <n v="0"/>
    <n v="10"/>
    <s v="NO"/>
    <s v="SI"/>
    <m/>
    <n v="0"/>
    <s v="NO"/>
    <s v="NO"/>
    <n v="0"/>
    <n v="25"/>
    <n v="0"/>
    <n v="5"/>
    <n v="0"/>
    <n v="0"/>
    <n v="0"/>
    <n v="0.3"/>
    <x v="2"/>
    <x v="1"/>
    <x v="0"/>
    <x v="0"/>
  </r>
  <r>
    <n v="10494781"/>
    <x v="664"/>
    <x v="6"/>
    <s v="germane.beltran@bancoagrario.gov.co"/>
    <s v="VP BANCA AGROPECUARIA"/>
    <x v="2"/>
    <x v="54"/>
    <x v="605"/>
    <n v="9"/>
    <n v="8.3333333333333339"/>
    <s v="SI"/>
    <s v="SI"/>
    <m/>
    <n v="0"/>
    <s v="NO"/>
    <s v="NO"/>
    <n v="25"/>
    <n v="25"/>
    <n v="5"/>
    <n v="5"/>
    <n v="0"/>
    <n v="0"/>
    <n v="0"/>
    <n v="0.6"/>
    <x v="1"/>
    <x v="1"/>
    <x v="0"/>
    <x v="0"/>
  </r>
  <r>
    <n v="1123330639"/>
    <x v="665"/>
    <x v="4"/>
    <s v="monicab.benitez@bancoagrario.gov.co"/>
    <s v="VP BANCA AGROPECUARIA"/>
    <x v="2"/>
    <x v="54"/>
    <x v="606"/>
    <n v="7"/>
    <n v="9.1666666666666679"/>
    <s v="SI"/>
    <s v="SI"/>
    <m/>
    <n v="7.666666666666667"/>
    <s v="NO"/>
    <s v="NO"/>
    <n v="25"/>
    <n v="25"/>
    <n v="5"/>
    <n v="5"/>
    <n v="0"/>
    <n v="0"/>
    <n v="30"/>
    <n v="0.9"/>
    <x v="1"/>
    <x v="1"/>
    <x v="1"/>
    <x v="1"/>
  </r>
  <r>
    <n v="21595627"/>
    <x v="666"/>
    <x v="6"/>
    <s v="piedad.moreno@bancoagrario.gov.co"/>
    <s v="VP BANCA AGROPECUARIA"/>
    <x v="7"/>
    <x v="14"/>
    <x v="607"/>
    <n v="0"/>
    <n v="8.3333333333333339"/>
    <s v="NO"/>
    <s v="SI"/>
    <m/>
    <n v="5"/>
    <s v="NO"/>
    <s v="NO"/>
    <n v="0"/>
    <n v="25"/>
    <n v="0"/>
    <n v="5"/>
    <n v="0"/>
    <n v="0"/>
    <n v="0"/>
    <n v="0.3"/>
    <x v="2"/>
    <x v="1"/>
    <x v="0"/>
    <x v="0"/>
  </r>
  <r>
    <n v="1022096037"/>
    <x v="667"/>
    <x v="6"/>
    <s v="aide.zapata@bancoagrario.gov.co"/>
    <s v="VP BANCA AGROPECUARIA"/>
    <x v="7"/>
    <x v="14"/>
    <x v="608"/>
    <n v="8"/>
    <n v="9.1666666666666679"/>
    <s v="SI"/>
    <s v="SI"/>
    <m/>
    <n v="9.25"/>
    <s v="SI"/>
    <s v="NO"/>
    <n v="25"/>
    <n v="25"/>
    <n v="5"/>
    <n v="5"/>
    <n v="5"/>
    <n v="0"/>
    <n v="30"/>
    <n v="0.95"/>
    <x v="1"/>
    <x v="1"/>
    <x v="1"/>
    <x v="1"/>
  </r>
  <r>
    <n v="32562218"/>
    <x v="668"/>
    <x v="6"/>
    <s v="yohana.cuartas@bancoagrario.gov.co"/>
    <s v="VP BANCA AGROPECUARIA"/>
    <x v="7"/>
    <x v="47"/>
    <x v="609"/>
    <n v="9"/>
    <n v="10"/>
    <s v="SI"/>
    <s v="SI"/>
    <m/>
    <n v="9.5"/>
    <s v="SI"/>
    <s v="NO"/>
    <n v="25"/>
    <n v="25"/>
    <n v="5"/>
    <n v="5"/>
    <n v="5"/>
    <n v="0"/>
    <n v="30"/>
    <n v="0.95"/>
    <x v="1"/>
    <x v="1"/>
    <x v="1"/>
    <x v="1"/>
  </r>
  <r>
    <n v="15380321"/>
    <x v="669"/>
    <x v="6"/>
    <s v="pablo.rivera@bancoagrario.gov.co"/>
    <s v="VP BANCA AGROPECUARIA"/>
    <x v="7"/>
    <x v="14"/>
    <x v="610"/>
    <n v="0"/>
    <n v="8.3333333333333339"/>
    <s v="NO"/>
    <s v="SI"/>
    <m/>
    <n v="8.5"/>
    <s v="NO"/>
    <s v="NO"/>
    <n v="0"/>
    <n v="25"/>
    <n v="0"/>
    <n v="5"/>
    <n v="0"/>
    <n v="0"/>
    <n v="30"/>
    <n v="0.6"/>
    <x v="2"/>
    <x v="1"/>
    <x v="1"/>
    <x v="0"/>
  </r>
  <r>
    <n v="43996612"/>
    <x v="670"/>
    <x v="7"/>
    <s v="janneth.salazar@bancoagrario.gov.co"/>
    <s v="VP BANCA AGROPECUARIA"/>
    <x v="7"/>
    <x v="14"/>
    <x v="611"/>
    <n v="7"/>
    <n v="9.166666666666667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037573565"/>
    <x v="671"/>
    <x v="7"/>
    <s v="yesica.alvarez@bancoagrario.gov.co"/>
    <s v="VP BANCA AGROPECUARIA"/>
    <x v="7"/>
    <x v="48"/>
    <x v="612"/>
    <n v="9"/>
    <n v="7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70787037"/>
    <x v="672"/>
    <x v="7"/>
    <s v="ruben.arango@bancoagrario.gov.co"/>
    <s v="VP BANCA AGROPECUARIA"/>
    <x v="7"/>
    <x v="15"/>
    <x v="613"/>
    <n v="10"/>
    <n v="0"/>
    <s v="SI"/>
    <s v="NO"/>
    <m/>
    <n v="8.5"/>
    <s v="SI"/>
    <s v="SI"/>
    <n v="25"/>
    <n v="0"/>
    <n v="5"/>
    <n v="0"/>
    <n v="5"/>
    <n v="5"/>
    <n v="30"/>
    <n v="0.7"/>
    <x v="1"/>
    <x v="0"/>
    <x v="1"/>
    <x v="1"/>
  </r>
  <r>
    <n v="71117039"/>
    <x v="673"/>
    <x v="7"/>
    <s v="edison.garcia@bancoagrario.gov.co"/>
    <s v="VP BANCA AGROPECUARIA"/>
    <x v="7"/>
    <x v="15"/>
    <x v="614"/>
    <n v="8"/>
    <n v="7.5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140829115"/>
    <x v="674"/>
    <x v="7"/>
    <s v="sandra.carrascal@bancoagrario.gov.co"/>
    <s v="VP BANCA AGROPECUARIA"/>
    <x v="7"/>
    <x v="6"/>
    <x v="615"/>
    <n v="0"/>
    <n v="9.1666666666666679"/>
    <s v="NO"/>
    <s v="SI"/>
    <m/>
    <n v="6"/>
    <s v="NO"/>
    <s v="NO"/>
    <n v="0"/>
    <n v="25"/>
    <n v="0"/>
    <n v="5"/>
    <n v="0"/>
    <n v="0"/>
    <n v="0"/>
    <n v="0.3"/>
    <x v="2"/>
    <x v="1"/>
    <x v="0"/>
    <x v="0"/>
  </r>
  <r>
    <n v="1045426236"/>
    <x v="675"/>
    <x v="7"/>
    <s v="cristian.bedoya@bancoagrario.gov.co"/>
    <s v="VP BANCA AGROPECUARIA"/>
    <x v="7"/>
    <x v="40"/>
    <x v="616"/>
    <n v="8"/>
    <n v="9.1666666666666679"/>
    <s v="SI"/>
    <s v="SI"/>
    <m/>
    <n v="7.666666666666667"/>
    <s v="SI"/>
    <s v="NO"/>
    <n v="25"/>
    <n v="25"/>
    <n v="5"/>
    <n v="5"/>
    <n v="5"/>
    <n v="0"/>
    <n v="30"/>
    <n v="0.95"/>
    <x v="1"/>
    <x v="1"/>
    <x v="1"/>
    <x v="1"/>
  </r>
  <r>
    <n v="44006016"/>
    <x v="676"/>
    <x v="7"/>
    <s v="sandra.posso@bancoagrario.gov.co"/>
    <s v="VP BANCA AGROPECUARIA"/>
    <x v="7"/>
    <x v="48"/>
    <x v="617"/>
    <n v="8"/>
    <n v="8"/>
    <s v="SI"/>
    <s v="SI"/>
    <m/>
    <n v="7.833333333333333"/>
    <s v="SI"/>
    <s v="NO"/>
    <n v="25"/>
    <n v="25"/>
    <n v="5"/>
    <n v="5"/>
    <n v="5"/>
    <n v="0"/>
    <n v="30"/>
    <n v="0.95"/>
    <x v="1"/>
    <x v="1"/>
    <x v="1"/>
    <x v="1"/>
  </r>
  <r>
    <n v="1077435185"/>
    <x v="677"/>
    <x v="7"/>
    <s v="adriana.morales@bancoagrario.gov.co"/>
    <s v="VP BANCA AGROPECUARIA"/>
    <x v="7"/>
    <x v="15"/>
    <x v="618"/>
    <n v="0"/>
    <n v="0"/>
    <s v="NO"/>
    <s v="NO"/>
    <m/>
    <n v="0"/>
    <s v="NO"/>
    <s v="SI"/>
    <n v="0"/>
    <n v="0"/>
    <n v="0"/>
    <n v="0"/>
    <n v="0"/>
    <n v="5"/>
    <n v="0"/>
    <n v="0.05"/>
    <x v="2"/>
    <x v="0"/>
    <x v="0"/>
    <x v="0"/>
  </r>
  <r>
    <n v="21980255"/>
    <x v="678"/>
    <x v="6"/>
    <s v="sandra.franco@bancoagrario.gov.co"/>
    <s v="VP BANCA AGROPECUARIA"/>
    <x v="7"/>
    <x v="41"/>
    <x v="619"/>
    <n v="10"/>
    <n v="10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50993487"/>
    <x v="679"/>
    <x v="7"/>
    <s v="angelica.imbeth@bancoagrario.gov.co"/>
    <s v="VP BANCA AGROPECUARIA"/>
    <x v="7"/>
    <x v="40"/>
    <x v="620"/>
    <n v="10"/>
    <n v="10"/>
    <s v="SI"/>
    <s v="SI"/>
    <m/>
    <n v="8.75"/>
    <s v="SI"/>
    <s v="NO"/>
    <n v="25"/>
    <n v="25"/>
    <n v="5"/>
    <n v="5"/>
    <n v="5"/>
    <n v="0"/>
    <n v="30"/>
    <n v="0.95"/>
    <x v="1"/>
    <x v="1"/>
    <x v="1"/>
    <x v="1"/>
  </r>
  <r>
    <n v="92554321"/>
    <x v="680"/>
    <x v="7"/>
    <s v="juanca.gomez@bancoagrario.gov.co"/>
    <s v="VP BANCA AGROPECUARIA"/>
    <x v="7"/>
    <x v="41"/>
    <x v="621"/>
    <n v="8"/>
    <n v="10"/>
    <s v="SI"/>
    <s v="SI"/>
    <m/>
    <n v="7"/>
    <s v="SI"/>
    <s v="SI"/>
    <n v="25"/>
    <n v="25"/>
    <n v="5"/>
    <n v="5"/>
    <n v="5"/>
    <n v="5"/>
    <n v="30"/>
    <n v="1"/>
    <x v="1"/>
    <x v="1"/>
    <x v="1"/>
    <x v="1"/>
  </r>
  <r>
    <n v="92530510"/>
    <x v="681"/>
    <x v="7"/>
    <s v="eduardo.urueta@bancoagrario.gov.co"/>
    <s v="VP BANCA AGROPECUARIA"/>
    <x v="7"/>
    <x v="41"/>
    <x v="622"/>
    <n v="8"/>
    <n v="9.166666666666667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20746880"/>
    <x v="682"/>
    <x v="6"/>
    <s v="danielf.sanchez@bancoagrario.gov.co"/>
    <s v="VP BANCA AGROPECUARIA"/>
    <x v="3"/>
    <x v="21"/>
    <x v="623"/>
    <n v="0"/>
    <n v="7.5"/>
    <s v="NO"/>
    <s v="SI"/>
    <m/>
    <n v="9"/>
    <s v="NO"/>
    <s v="NO"/>
    <n v="0"/>
    <n v="25"/>
    <n v="0"/>
    <n v="5"/>
    <n v="0"/>
    <n v="0"/>
    <n v="30"/>
    <n v="0.6"/>
    <x v="2"/>
    <x v="1"/>
    <x v="1"/>
    <x v="0"/>
  </r>
  <r>
    <n v="93389938"/>
    <x v="683"/>
    <x v="6"/>
    <s v="juan.gomez@bancoagrario.gov.co"/>
    <s v="VP BANCA AGROPECUARIA"/>
    <x v="3"/>
    <x v="21"/>
    <x v="624"/>
    <n v="7"/>
    <n v="8.3333333333333339"/>
    <s v="SI"/>
    <s v="SI"/>
    <m/>
    <n v="6.5"/>
    <s v="NO"/>
    <s v="NO"/>
    <n v="25"/>
    <n v="25"/>
    <n v="5"/>
    <n v="5"/>
    <n v="0"/>
    <n v="0"/>
    <n v="0"/>
    <n v="0.6"/>
    <x v="1"/>
    <x v="1"/>
    <x v="0"/>
    <x v="0"/>
  </r>
  <r>
    <n v="52760303"/>
    <x v="684"/>
    <x v="5"/>
    <s v="sandrap.gutierrez@bancoagrario.gov.co"/>
    <s v="VP BANCA AGROPECUARIA"/>
    <x v="3"/>
    <x v="30"/>
    <x v="625"/>
    <n v="8"/>
    <n v="6.666666666666667"/>
    <s v="SI"/>
    <s v="SI"/>
    <m/>
    <n v="10"/>
    <s v="SI"/>
    <s v="SI"/>
    <n v="25"/>
    <n v="0"/>
    <n v="5"/>
    <n v="5"/>
    <n v="5"/>
    <n v="5"/>
    <n v="30"/>
    <n v="0.75"/>
    <x v="1"/>
    <x v="2"/>
    <x v="1"/>
    <x v="1"/>
  </r>
  <r>
    <n v="80769124"/>
    <x v="685"/>
    <x v="5"/>
    <s v="helberth.morales@bancoagrario.gov.co"/>
    <s v="VP BANCA AGROPECUARIA"/>
    <x v="3"/>
    <x v="29"/>
    <x v="626"/>
    <n v="10"/>
    <n v="8.3333333333333339"/>
    <s v="SI"/>
    <s v="SI"/>
    <m/>
    <n v="7.6"/>
    <s v="SI"/>
    <s v="NO"/>
    <n v="25"/>
    <n v="25"/>
    <n v="5"/>
    <n v="5"/>
    <n v="5"/>
    <n v="0"/>
    <n v="30"/>
    <n v="0.95"/>
    <x v="1"/>
    <x v="1"/>
    <x v="1"/>
    <x v="1"/>
  </r>
  <r>
    <n v="458135"/>
    <x v="686"/>
    <x v="7"/>
    <s v="oscar.munoz@bancoagrario.gov.co"/>
    <s v="VP BANCA AGROPECUARIA"/>
    <x v="3"/>
    <x v="2"/>
    <x v="627"/>
    <n v="8"/>
    <n v="9.1666666666666679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20587932"/>
    <x v="687"/>
    <x v="7"/>
    <s v="sandralilia.rodriguez@bancoagrario.gov.co"/>
    <s v="VP BANCA AGROPECUARIA"/>
    <x v="3"/>
    <x v="9"/>
    <x v="628"/>
    <n v="10"/>
    <n v="8.3333333333333339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20817017"/>
    <x v="688"/>
    <x v="7"/>
    <s v="gicela.hernandez@bancoagrario.gov.co"/>
    <s v="VP BANCA AGROPECUARIA"/>
    <x v="3"/>
    <x v="30"/>
    <x v="629"/>
    <n v="8"/>
    <n v="10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11256749"/>
    <x v="689"/>
    <x v="7"/>
    <s v="jairo.pachon@bancoagrario.gov.co"/>
    <s v="VP BANCA AGROPECUARIA"/>
    <x v="3"/>
    <x v="30"/>
    <x v="630"/>
    <n v="8"/>
    <n v="6.666666666666667"/>
    <s v="SI"/>
    <s v="SI"/>
    <m/>
    <n v="10"/>
    <s v="SI"/>
    <s v="SI"/>
    <n v="25"/>
    <n v="0"/>
    <n v="5"/>
    <n v="5"/>
    <n v="5"/>
    <n v="5"/>
    <n v="30"/>
    <n v="0.75"/>
    <x v="1"/>
    <x v="2"/>
    <x v="1"/>
    <x v="1"/>
  </r>
  <r>
    <n v="81741015"/>
    <x v="690"/>
    <x v="4"/>
    <s v="eduin.rodriguez@bancoagrario.gov.co"/>
    <s v="VP BANCA AGROPECUARIA"/>
    <x v="3"/>
    <x v="30"/>
    <x v="631"/>
    <n v="0"/>
    <n v="8.3333333333333339"/>
    <s v="NO"/>
    <s v="SI"/>
    <m/>
    <n v="10"/>
    <s v="NO"/>
    <s v="SI"/>
    <n v="0"/>
    <n v="25"/>
    <n v="0"/>
    <n v="5"/>
    <n v="0"/>
    <n v="5"/>
    <n v="30"/>
    <n v="0.65"/>
    <x v="2"/>
    <x v="1"/>
    <x v="1"/>
    <x v="0"/>
  </r>
  <r>
    <n v="52047528"/>
    <x v="691"/>
    <x v="6"/>
    <s v="sandrap.pena@bancoagrario.gov.co"/>
    <s v="VP BANCA AGROPECUARIA"/>
    <x v="3"/>
    <x v="21"/>
    <x v="632"/>
    <n v="9"/>
    <n v="8.333333333333333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121896873"/>
    <x v="692"/>
    <x v="7"/>
    <s v="yuri.herrera@bancoagrario.gov.co"/>
    <s v="VP BANCA AGROPECUARIA"/>
    <x v="3"/>
    <x v="42"/>
    <x v="633"/>
    <n v="9"/>
    <n v="8.333333333333333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122130274"/>
    <x v="693"/>
    <x v="7"/>
    <s v="diana.vera@bancoagrario.gov.co"/>
    <s v="VP BANCA AGROPECUARIA"/>
    <x v="3"/>
    <x v="42"/>
    <x v="634"/>
    <n v="10"/>
    <n v="8.3333333333333339"/>
    <s v="SI"/>
    <s v="SI"/>
    <m/>
    <n v="7"/>
    <s v="NO"/>
    <s v="NO"/>
    <n v="25"/>
    <n v="25"/>
    <n v="5"/>
    <n v="5"/>
    <n v="0"/>
    <n v="0"/>
    <n v="30"/>
    <n v="0.9"/>
    <x v="1"/>
    <x v="1"/>
    <x v="1"/>
    <x v="1"/>
  </r>
  <r>
    <n v="60265406"/>
    <x v="694"/>
    <x v="6"/>
    <s v="edilsa.rincon@bancoagrario.gov.co"/>
    <s v="VP BANCA AGROPECUARIA"/>
    <x v="3"/>
    <x v="22"/>
    <x v="29"/>
    <n v="10"/>
    <n v="10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74370850"/>
    <x v="695"/>
    <x v="7"/>
    <s v="carlosal.gutierrez@bancoagrario.gov.co"/>
    <s v="VP BANCA AGROPECUARIA"/>
    <x v="3"/>
    <x v="22"/>
    <x v="635"/>
    <n v="7"/>
    <n v="8.3333333333333339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1120564382"/>
    <x v="696"/>
    <x v="5"/>
    <s v="jose.escamilla@bancoagrario.gov.co"/>
    <s v="VP BANCA AGROPECUARIA"/>
    <x v="3"/>
    <x v="27"/>
    <x v="636"/>
    <n v="7"/>
    <n v="0"/>
    <s v="SI"/>
    <s v="NO"/>
    <m/>
    <n v="8.5"/>
    <s v="SI"/>
    <s v="NO"/>
    <n v="25"/>
    <n v="0"/>
    <n v="5"/>
    <n v="0"/>
    <n v="5"/>
    <n v="0"/>
    <n v="30"/>
    <n v="0.65"/>
    <x v="1"/>
    <x v="0"/>
    <x v="1"/>
    <x v="0"/>
  </r>
  <r>
    <n v="37535257"/>
    <x v="697"/>
    <x v="4"/>
    <s v="deicy.rangel@bancoagrario.gov.co"/>
    <s v="VP BANCA AGROPECUARIA"/>
    <x v="3"/>
    <x v="27"/>
    <x v="637"/>
    <n v="0"/>
    <n v="9.1666666666666679"/>
    <s v="NO"/>
    <s v="SI"/>
    <m/>
    <n v="7"/>
    <s v="NO"/>
    <s v="NO"/>
    <n v="0"/>
    <n v="25"/>
    <n v="0"/>
    <n v="5"/>
    <n v="0"/>
    <n v="0"/>
    <n v="30"/>
    <n v="0.6"/>
    <x v="2"/>
    <x v="1"/>
    <x v="1"/>
    <x v="0"/>
  </r>
  <r>
    <n v="24340545"/>
    <x v="698"/>
    <x v="7"/>
    <s v="esperanza.parra@bancoagrario.gov.co"/>
    <s v="VP BANCA AGROPECUARIA"/>
    <x v="4"/>
    <x v="36"/>
    <x v="638"/>
    <n v="0"/>
    <n v="10"/>
    <s v="NO"/>
    <s v="SI"/>
    <m/>
    <n v="8.3333333333333339"/>
    <s v="NO"/>
    <s v="NO"/>
    <n v="0"/>
    <n v="25"/>
    <n v="0"/>
    <n v="5"/>
    <n v="0"/>
    <n v="0"/>
    <n v="30"/>
    <n v="0.6"/>
    <x v="2"/>
    <x v="1"/>
    <x v="1"/>
    <x v="0"/>
  </r>
  <r>
    <n v="10278606"/>
    <x v="699"/>
    <x v="7"/>
    <s v="gabriel.valencia@bancoagrario.gov.co"/>
    <s v="VP BANCA AGROPECUARIA"/>
    <x v="4"/>
    <x v="36"/>
    <x v="639"/>
    <n v="9"/>
    <n v="10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1109294603"/>
    <x v="700"/>
    <x v="7"/>
    <s v="juanm.martinez@bancoagrario.gov.co"/>
    <s v="VP BANCA AGROPECUARIA"/>
    <x v="4"/>
    <x v="16"/>
    <x v="640"/>
    <n v="9"/>
    <n v="9.166666666666667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53821256"/>
    <x v="701"/>
    <x v="4"/>
    <s v="elianaf.florez@bancoagrario.gov.co"/>
    <s v="VP BANCA AGROPECUARIA"/>
    <x v="4"/>
    <x v="36"/>
    <x v="641"/>
    <n v="9"/>
    <n v="9.1666666666666679"/>
    <s v="SI"/>
    <s v="SI"/>
    <m/>
    <n v="8.3333333333333339"/>
    <s v="NO"/>
    <s v="SI"/>
    <n v="25"/>
    <n v="25"/>
    <n v="5"/>
    <n v="5"/>
    <n v="0"/>
    <n v="5"/>
    <n v="30"/>
    <n v="0.95"/>
    <x v="1"/>
    <x v="1"/>
    <x v="1"/>
    <x v="1"/>
  </r>
  <r>
    <n v="24368604"/>
    <x v="702"/>
    <x v="7"/>
    <s v="mariai.giraldo@bancoagrario.gov.co"/>
    <s v="VP BANCA AGROPECUARIA"/>
    <x v="4"/>
    <x v="16"/>
    <x v="642"/>
    <n v="6"/>
    <n v="8.3333333333333339"/>
    <s v="SI"/>
    <s v="SI"/>
    <m/>
    <n v="6.75"/>
    <s v="SI"/>
    <s v="NO"/>
    <n v="0"/>
    <n v="25"/>
    <n v="5"/>
    <n v="5"/>
    <n v="5"/>
    <n v="0"/>
    <n v="0"/>
    <n v="0.4"/>
    <x v="3"/>
    <x v="1"/>
    <x v="0"/>
    <x v="0"/>
  </r>
  <r>
    <n v="75040674"/>
    <x v="703"/>
    <x v="7"/>
    <s v="carlos.berrio@bancoagrario.gov.co"/>
    <s v="VP BANCA AGROPECUARIA"/>
    <x v="4"/>
    <x v="16"/>
    <x v="643"/>
    <n v="10"/>
    <n v="9.1666666666666679"/>
    <s v="SI"/>
    <s v="SI"/>
    <m/>
    <n v="5.5"/>
    <s v="SI"/>
    <s v="SI"/>
    <n v="25"/>
    <n v="25"/>
    <n v="5"/>
    <n v="5"/>
    <n v="5"/>
    <n v="5"/>
    <n v="0"/>
    <n v="0.7"/>
    <x v="1"/>
    <x v="1"/>
    <x v="0"/>
    <x v="1"/>
  </r>
  <r>
    <n v="66872835"/>
    <x v="704"/>
    <x v="6"/>
    <s v="francia.carvajal@bancoagrario.gov.co"/>
    <s v="VP BANCA AGROPECUARIA"/>
    <x v="4"/>
    <x v="39"/>
    <x v="644"/>
    <n v="7"/>
    <n v="7.5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6525910"/>
    <x v="705"/>
    <x v="6"/>
    <s v="joser.marin@bancoagrario.gov.co"/>
    <s v="VP BANCA AGROPECUARIA"/>
    <x v="4"/>
    <x v="39"/>
    <x v="645"/>
    <n v="4"/>
    <n v="8.3333333333333339"/>
    <s v="SI"/>
    <s v="SI"/>
    <m/>
    <n v="9.25"/>
    <s v="SI"/>
    <s v="SI"/>
    <n v="0"/>
    <n v="25"/>
    <n v="5"/>
    <n v="5"/>
    <n v="5"/>
    <n v="5"/>
    <n v="30"/>
    <n v="0.75"/>
    <x v="3"/>
    <x v="1"/>
    <x v="1"/>
    <x v="1"/>
  </r>
  <r>
    <n v="9295970"/>
    <x v="706"/>
    <x v="4"/>
    <s v="carlos.castro@bancoagrario.gov.co"/>
    <s v="VP BANCA AGROPECUARIA"/>
    <x v="8"/>
    <x v="17"/>
    <x v="646"/>
    <n v="9"/>
    <n v="10"/>
    <s v="SI"/>
    <s v="SI"/>
    <m/>
    <n v="8.3333333333333339"/>
    <s v="NO"/>
    <s v="NO"/>
    <n v="25"/>
    <n v="25"/>
    <n v="5"/>
    <n v="5"/>
    <n v="0"/>
    <n v="0"/>
    <n v="30"/>
    <n v="0.9"/>
    <x v="1"/>
    <x v="1"/>
    <x v="1"/>
    <x v="1"/>
  </r>
  <r>
    <n v="1052990423"/>
    <x v="707"/>
    <x v="4"/>
    <s v="johanis.diaz@bancoagrario.gov.co"/>
    <s v="VP BANCA AGROPECUARIA"/>
    <x v="8"/>
    <x v="17"/>
    <x v="647"/>
    <n v="7"/>
    <n v="8.3333333333333339"/>
    <s v="SI"/>
    <s v="SI"/>
    <m/>
    <n v="9"/>
    <s v="NO"/>
    <s v="NO"/>
    <n v="25"/>
    <n v="25"/>
    <n v="5"/>
    <n v="5"/>
    <n v="0"/>
    <n v="0"/>
    <n v="30"/>
    <n v="0.9"/>
    <x v="1"/>
    <x v="1"/>
    <x v="1"/>
    <x v="1"/>
  </r>
  <r>
    <n v="1042431870"/>
    <x v="708"/>
    <x v="7"/>
    <s v="german.acosta@bancoagrario.gov.co"/>
    <s v="VP BANCA AGROPECUARIA"/>
    <x v="8"/>
    <x v="49"/>
    <x v="648"/>
    <n v="8"/>
    <n v="9.1666666666666679"/>
    <s v="SI"/>
    <s v="SI"/>
    <m/>
    <n v="7.166666666666667"/>
    <s v="NO"/>
    <s v="NO"/>
    <n v="25"/>
    <n v="25"/>
    <n v="5"/>
    <n v="5"/>
    <n v="0"/>
    <n v="0"/>
    <n v="30"/>
    <n v="0.9"/>
    <x v="1"/>
    <x v="1"/>
    <x v="1"/>
    <x v="1"/>
  </r>
  <r>
    <n v="1052083147"/>
    <x v="709"/>
    <x v="4"/>
    <s v="guillermo.cohen@bancoagrario.gov.co"/>
    <s v="VP BANCA AGROPECUARIA"/>
    <x v="8"/>
    <x v="49"/>
    <x v="649"/>
    <n v="9"/>
    <n v="10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79734966"/>
    <x v="710"/>
    <x v="4"/>
    <s v="richard.sarmiento@bancoagrario.gov.co"/>
    <s v="VP BANCA AGROPECUARIA"/>
    <x v="8"/>
    <x v="49"/>
    <x v="650"/>
    <n v="4"/>
    <n v="8.3333333333333339"/>
    <s v="SI"/>
    <s v="SI"/>
    <m/>
    <n v="8.75"/>
    <s v="NO"/>
    <s v="SI"/>
    <n v="0"/>
    <n v="25"/>
    <n v="5"/>
    <n v="5"/>
    <n v="0"/>
    <n v="5"/>
    <n v="30"/>
    <n v="0.7"/>
    <x v="3"/>
    <x v="1"/>
    <x v="1"/>
    <x v="1"/>
  </r>
  <r>
    <n v="40931368"/>
    <x v="711"/>
    <x v="7"/>
    <s v="yennys.gutierrez@bancoagrario.gov.co"/>
    <s v="VP BANCA AGROPECUARIA"/>
    <x v="8"/>
    <x v="23"/>
    <x v="651"/>
    <n v="0"/>
    <n v="0"/>
    <s v="NO"/>
    <s v="NO"/>
    <m/>
    <n v="9.5"/>
    <s v="NO"/>
    <s v="NO"/>
    <n v="0"/>
    <n v="0"/>
    <n v="0"/>
    <n v="0"/>
    <n v="0"/>
    <n v="0"/>
    <n v="30"/>
    <n v="0.3"/>
    <x v="2"/>
    <x v="0"/>
    <x v="1"/>
    <x v="0"/>
  </r>
  <r>
    <n v="56075145"/>
    <x v="712"/>
    <x v="4"/>
    <s v="iberia.zambrano@bancoagrario.gov.co"/>
    <s v="VP BANCA AGROPECUARIA"/>
    <x v="8"/>
    <x v="50"/>
    <x v="652"/>
    <n v="10"/>
    <n v="8.333333333333333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9620042"/>
    <x v="713"/>
    <x v="6"/>
    <s v="randy.mulford@bancoagrario.gov.co"/>
    <s v="VP BANCA AGROPECUARIA"/>
    <x v="8"/>
    <x v="23"/>
    <x v="653"/>
    <n v="9"/>
    <n v="9.166666666666667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047395340"/>
    <x v="714"/>
    <x v="7"/>
    <s v="rolando.rapalino@bancoagrario.gov.co"/>
    <s v="VP BANCA AGROPECUARIA"/>
    <x v="8"/>
    <x v="23"/>
    <x v="654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92502048"/>
    <x v="715"/>
    <x v="4"/>
    <s v="juvenal.fuentes@bancoagrario.gov.co"/>
    <s v="VP BANCA AGROPECUARIA"/>
    <x v="8"/>
    <x v="37"/>
    <x v="655"/>
    <n v="9.1666666666666679"/>
    <n v="9.1666666666666679"/>
    <s v="SI"/>
    <s v="SI"/>
    <m/>
    <n v="8.25"/>
    <s v="NO"/>
    <s v="NO"/>
    <n v="25"/>
    <n v="25"/>
    <n v="5"/>
    <n v="5"/>
    <n v="0"/>
    <n v="0"/>
    <n v="30"/>
    <n v="0.9"/>
    <x v="1"/>
    <x v="1"/>
    <x v="1"/>
    <x v="1"/>
  </r>
  <r>
    <n v="64555873"/>
    <x v="716"/>
    <x v="4"/>
    <s v="maria.diaz@bancoagrario.gov.co"/>
    <s v="VP BANCA AGROPECUARIA"/>
    <x v="8"/>
    <x v="37"/>
    <x v="656"/>
    <n v="10"/>
    <n v="8.3333333333333339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31536540"/>
    <x v="717"/>
    <x v="7"/>
    <s v="sugei.ocoro@bancoagrario.gov.co"/>
    <s v="VP BANCA AGROPECUARIA"/>
    <x v="5"/>
    <x v="10"/>
    <x v="657"/>
    <n v="10"/>
    <n v="9.166666666666667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1058786288"/>
    <x v="718"/>
    <x v="4"/>
    <s v="yeceny.duran@bancoagrario.gov.co"/>
    <s v="VP BANCA AGROPECUARIA"/>
    <x v="5"/>
    <x v="3"/>
    <x v="658"/>
    <n v="10"/>
    <n v="10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1130653044"/>
    <x v="719"/>
    <x v="4"/>
    <s v="yamileth.herrera@bancoagrario.gov.co"/>
    <s v="VP BANCA AGROPECUARIA"/>
    <x v="5"/>
    <x v="10"/>
    <x v="659"/>
    <n v="0"/>
    <n v="0"/>
    <s v="NO"/>
    <s v="NO"/>
    <m/>
    <n v="8.8333333333333339"/>
    <s v="NO"/>
    <s v="NO"/>
    <n v="0"/>
    <n v="0"/>
    <n v="0"/>
    <n v="0"/>
    <n v="0"/>
    <n v="0"/>
    <n v="30"/>
    <n v="0.3"/>
    <x v="2"/>
    <x v="0"/>
    <x v="1"/>
    <x v="0"/>
  </r>
  <r>
    <n v="1085270662"/>
    <x v="720"/>
    <x v="7"/>
    <s v="andres.villota@bancoagrario.gov.co"/>
    <s v="VP BANCA AGROPECUARIA"/>
    <x v="5"/>
    <x v="31"/>
    <x v="660"/>
    <n v="9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87069040"/>
    <x v="721"/>
    <x v="7"/>
    <s v="ricardo.romo@bancoagrario.gov.co"/>
    <s v="VP BANCA AGROPECUARIA"/>
    <x v="5"/>
    <x v="20"/>
    <x v="661"/>
    <n v="7.5"/>
    <n v="10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27116156"/>
    <x v="722"/>
    <x v="7"/>
    <s v="claudia.martinez@bancoagrario.gov.co"/>
    <s v="VP BANCA AGROPECUARIA"/>
    <x v="5"/>
    <x v="20"/>
    <x v="662"/>
    <n v="8"/>
    <n v="10"/>
    <s v="SI"/>
    <s v="SI"/>
    <m/>
    <n v="9.1666666666666661"/>
    <s v="NO"/>
    <s v="NO"/>
    <n v="25"/>
    <n v="25"/>
    <n v="5"/>
    <n v="5"/>
    <n v="0"/>
    <n v="0"/>
    <n v="30"/>
    <n v="0.9"/>
    <x v="1"/>
    <x v="1"/>
    <x v="1"/>
    <x v="1"/>
  </r>
  <r>
    <n v="1085634229"/>
    <x v="723"/>
    <x v="7"/>
    <s v="jaime.chamorro@bancoagrario.gov.co"/>
    <s v="VP BANCA AGROPECUARIA"/>
    <x v="5"/>
    <x v="32"/>
    <x v="663"/>
    <n v="10"/>
    <n v="8.3333333333333339"/>
    <s v="SI"/>
    <s v="SI"/>
    <m/>
    <n v="9.5"/>
    <s v="SI"/>
    <s v="SI"/>
    <n v="25"/>
    <n v="25"/>
    <n v="5"/>
    <n v="5"/>
    <n v="5"/>
    <n v="5"/>
    <n v="30"/>
    <n v="1"/>
    <x v="1"/>
    <x v="1"/>
    <x v="1"/>
    <x v="1"/>
  </r>
  <r>
    <n v="29305792"/>
    <x v="724"/>
    <x v="7"/>
    <s v="martha.varela@bancoagrario.gov.co"/>
    <s v="VP BANCA AGROPECUARIA"/>
    <x v="5"/>
    <x v="1"/>
    <x v="664"/>
    <n v="9"/>
    <n v="10"/>
    <s v="SI"/>
    <s v="SI"/>
    <s v="YA NO ESTÁ EN EL BANCO"/>
    <n v="8.8333333333333339"/>
    <s v="SI"/>
    <s v="NO"/>
    <n v="25"/>
    <n v="25"/>
    <n v="5"/>
    <n v="5"/>
    <n v="5"/>
    <n v="0"/>
    <n v="30"/>
    <n v="0.95"/>
    <x v="1"/>
    <x v="1"/>
    <x v="1"/>
    <x v="1"/>
  </r>
  <r>
    <n v="16790516"/>
    <x v="725"/>
    <x v="7"/>
    <s v="alexander.angulo@bancoagrario.gov.co"/>
    <s v="VP BANCA AGROPECUARIA"/>
    <x v="5"/>
    <x v="3"/>
    <x v="665"/>
    <n v="8.3333333333333339"/>
    <n v="10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25284507"/>
    <x v="726"/>
    <x v="7"/>
    <s v="catalina.valderrama@bancoagrario.gov.co"/>
    <s v="VP BANCA AGROPECUARIA"/>
    <x v="5"/>
    <x v="1"/>
    <x v="666"/>
    <n v="9"/>
    <n v="10"/>
    <s v="SI"/>
    <s v="SI"/>
    <m/>
    <n v="8.1666666666666661"/>
    <s v="SI"/>
    <s v="SI"/>
    <n v="25"/>
    <n v="25"/>
    <n v="5"/>
    <n v="5"/>
    <n v="5"/>
    <n v="5"/>
    <n v="30"/>
    <n v="1"/>
    <x v="1"/>
    <x v="1"/>
    <x v="1"/>
    <x v="1"/>
  </r>
  <r>
    <n v="94498632"/>
    <x v="727"/>
    <x v="4"/>
    <s v="boris.alegria@bancoagrario.gov.co"/>
    <s v="VP BANCA AGROPECUARIA"/>
    <x v="5"/>
    <x v="1"/>
    <x v="667"/>
    <n v="9"/>
    <n v="10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40025587"/>
    <x v="728"/>
    <x v="6"/>
    <s v="gloria.araque@bancoagrario.gov.co"/>
    <s v="VP BANCA AGROPECUARIA"/>
    <x v="1"/>
    <x v="44"/>
    <x v="668"/>
    <n v="9"/>
    <n v="9.1666666666666679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74335667"/>
    <x v="729"/>
    <x v="6"/>
    <s v="samir.morales@bancoagrario.gov.co"/>
    <s v="VP BANCA AGROPECUARIA"/>
    <x v="1"/>
    <x v="18"/>
    <x v="669"/>
    <n v="9"/>
    <n v="9.1666666666666679"/>
    <s v="SI"/>
    <s v="SI"/>
    <m/>
    <n v="8.6"/>
    <s v="NO"/>
    <s v="SI"/>
    <n v="25"/>
    <n v="25"/>
    <n v="5"/>
    <n v="5"/>
    <n v="0"/>
    <n v="5"/>
    <n v="30"/>
    <n v="0.95"/>
    <x v="1"/>
    <x v="1"/>
    <x v="1"/>
    <x v="1"/>
  </r>
  <r>
    <n v="80746091"/>
    <x v="730"/>
    <x v="7"/>
    <s v="william.orjuela@bancoagrario.gov.co"/>
    <s v="VP BANCA AGROPECUARIA"/>
    <x v="1"/>
    <x v="44"/>
    <x v="670"/>
    <n v="10"/>
    <n v="0"/>
    <s v="SI"/>
    <s v="NO"/>
    <m/>
    <n v="8.5"/>
    <s v="SI"/>
    <s v="SI"/>
    <n v="25"/>
    <n v="0"/>
    <n v="5"/>
    <n v="0"/>
    <n v="5"/>
    <n v="5"/>
    <n v="30"/>
    <n v="0.7"/>
    <x v="1"/>
    <x v="0"/>
    <x v="1"/>
    <x v="1"/>
  </r>
  <r>
    <n v="46450422"/>
    <x v="731"/>
    <x v="7"/>
    <s v="deisi.morantes@bancoagrario.gov.co"/>
    <s v="VP BANCA AGROPECUARIA"/>
    <x v="1"/>
    <x v="44"/>
    <x v="671"/>
    <n v="0"/>
    <n v="0"/>
    <s v="NO"/>
    <s v="NO"/>
    <m/>
    <n v="0"/>
    <s v="NO"/>
    <s v="SI"/>
    <n v="0"/>
    <n v="0"/>
    <n v="0"/>
    <n v="0"/>
    <n v="0"/>
    <n v="5"/>
    <n v="0"/>
    <n v="0.05"/>
    <x v="2"/>
    <x v="0"/>
    <x v="0"/>
    <x v="0"/>
  </r>
  <r>
    <n v="33702179"/>
    <x v="732"/>
    <x v="4"/>
    <s v="karen.villamil@bancoagrario.gov.co"/>
    <s v="VP BANCA AGROPECUARIA"/>
    <x v="1"/>
    <x v="11"/>
    <x v="672"/>
    <n v="8"/>
    <n v="7.5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7335328"/>
    <x v="733"/>
    <x v="4"/>
    <s v="florencio.mendoza@bancoagrario.gov.co"/>
    <s v="VP BANCA AGROPECUARIA"/>
    <x v="1"/>
    <x v="18"/>
    <x v="673"/>
    <n v="8"/>
    <n v="8.3333333333333339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4099662"/>
    <x v="734"/>
    <x v="4"/>
    <s v="javier.barrera@bancoagrario.gov.co"/>
    <s v="VP BANCA AGROPECUARIA"/>
    <x v="1"/>
    <x v="51"/>
    <x v="674"/>
    <n v="7"/>
    <n v="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1049634207"/>
    <x v="735"/>
    <x v="4"/>
    <s v="angel.velasco@bancoagrario.gov.co"/>
    <s v="VP BANCA AGROPECUARIA"/>
    <x v="1"/>
    <x v="51"/>
    <x v="675"/>
    <n v="0"/>
    <n v="6.666666666666667"/>
    <s v="NO"/>
    <s v="SI"/>
    <m/>
    <n v="0"/>
    <s v="NO"/>
    <s v="NO"/>
    <n v="0"/>
    <n v="0"/>
    <n v="0"/>
    <n v="5"/>
    <n v="0"/>
    <n v="0"/>
    <n v="0"/>
    <n v="0.05"/>
    <x v="2"/>
    <x v="2"/>
    <x v="0"/>
    <x v="0"/>
  </r>
  <r>
    <n v="1056994558"/>
    <x v="736"/>
    <x v="4"/>
    <s v="liliana.caceres@bancoagrario.gov.co"/>
    <s v="VP BANCA AGROPECUARIA"/>
    <x v="1"/>
    <x v="51"/>
    <x v="676"/>
    <n v="10"/>
    <n v="8.3333333333333339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33369577"/>
    <x v="737"/>
    <x v="6"/>
    <s v="nubia.quiroga@bancoagrario.gov.co"/>
    <s v="VP BANCA AGROPECUARIA"/>
    <x v="1"/>
    <x v="24"/>
    <x v="677"/>
    <n v="8"/>
    <n v="7.5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118146273"/>
    <x v="738"/>
    <x v="6"/>
    <s v="yorly.benavides@bancoagrario.gov.co"/>
    <s v="VP BANCA AGROPECUARIA"/>
    <x v="1"/>
    <x v="24"/>
    <x v="678"/>
    <n v="0"/>
    <n v="8.3333333333333339"/>
    <s v="NO"/>
    <s v="SI"/>
    <m/>
    <n v="8"/>
    <s v="NO"/>
    <s v="NO"/>
    <n v="0"/>
    <n v="25"/>
    <n v="0"/>
    <n v="5"/>
    <n v="0"/>
    <n v="0"/>
    <n v="30"/>
    <n v="0.6"/>
    <x v="2"/>
    <x v="1"/>
    <x v="1"/>
    <x v="0"/>
  </r>
  <r>
    <n v="91351514"/>
    <x v="739"/>
    <x v="7"/>
    <s v="daniel.romero@bancoagrario.gov.co"/>
    <s v="VP BANCA AGROPECUARIA"/>
    <x v="1"/>
    <x v="24"/>
    <x v="679"/>
    <n v="10"/>
    <n v="10"/>
    <s v="SI"/>
    <s v="SI"/>
    <m/>
    <n v="9.25"/>
    <s v="SI"/>
    <s v="NO"/>
    <n v="25"/>
    <n v="25"/>
    <n v="5"/>
    <n v="5"/>
    <n v="5"/>
    <n v="0"/>
    <n v="30"/>
    <n v="0.95"/>
    <x v="1"/>
    <x v="1"/>
    <x v="1"/>
    <x v="1"/>
  </r>
  <r>
    <n v="1115910269"/>
    <x v="740"/>
    <x v="4"/>
    <s v="ruquelsy.lobo@bancoagrario.gov.co"/>
    <s v="VP BANCA AGROPECUARIA"/>
    <x v="1"/>
    <x v="24"/>
    <x v="680"/>
    <n v="10"/>
    <n v="10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985134"/>
    <x v="741"/>
    <x v="7"/>
    <s v="franyell.guerrero@bancoagrario.gov.co"/>
    <s v="VP BANCA AGROPECUARIA"/>
    <x v="6"/>
    <x v="12"/>
    <x v="681"/>
    <n v="8.3333333333333339"/>
    <n v="10"/>
    <s v="SI"/>
    <s v="SI"/>
    <m/>
    <n v="8"/>
    <s v="NO"/>
    <s v="NO"/>
    <n v="25"/>
    <n v="25"/>
    <n v="5"/>
    <n v="5"/>
    <n v="0"/>
    <n v="0"/>
    <n v="30"/>
    <n v="0.9"/>
    <x v="1"/>
    <x v="1"/>
    <x v="1"/>
    <x v="1"/>
  </r>
  <r>
    <n v="1094161557"/>
    <x v="742"/>
    <x v="7"/>
    <s v="jesus.portillo@bancoagrario.gov.co"/>
    <s v="VP BANCA AGROPECUARIA"/>
    <x v="6"/>
    <x v="45"/>
    <x v="682"/>
    <n v="4"/>
    <n v="9.1666666666666679"/>
    <s v="SI"/>
    <s v="SI"/>
    <m/>
    <n v="8.5"/>
    <s v="NO"/>
    <s v="NO"/>
    <n v="0"/>
    <n v="25"/>
    <n v="5"/>
    <n v="5"/>
    <n v="0"/>
    <n v="0"/>
    <n v="30"/>
    <n v="0.65"/>
    <x v="3"/>
    <x v="1"/>
    <x v="1"/>
    <x v="0"/>
  </r>
  <r>
    <n v="27748626"/>
    <x v="743"/>
    <x v="4"/>
    <s v="meridy.rincon@bancoagrario.gov.co"/>
    <s v="VP BANCA AGROPECUARIA"/>
    <x v="6"/>
    <x v="12"/>
    <x v="683"/>
    <n v="9.1666666666666679"/>
    <n v="10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88234847"/>
    <x v="744"/>
    <x v="4"/>
    <s v="jhon.perez@bancoagrario.gov.co"/>
    <s v="VP BANCA AGROPECUARIA"/>
    <x v="6"/>
    <x v="12"/>
    <x v="684"/>
    <n v="10"/>
    <n v="8.333333333333333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91106559"/>
    <x v="745"/>
    <x v="6"/>
    <s v="jaimesa.sanchez@bancoagrario.gov.co"/>
    <s v="VP BANCA AGROPECUARIA"/>
    <x v="6"/>
    <x v="4"/>
    <x v="685"/>
    <n v="9"/>
    <n v="10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63398333"/>
    <x v="746"/>
    <x v="7"/>
    <s v="nina.toloza@bancoagrario.gov.co"/>
    <s v="VP BANCA AGROPECUARIA"/>
    <x v="6"/>
    <x v="13"/>
    <x v="686"/>
    <n v="10"/>
    <n v="8.3333333333333339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63363272"/>
    <x v="747"/>
    <x v="7"/>
    <s v="olga.rojas@bancoagrario.gov.co"/>
    <s v="VP BANCA AGROPECUARIA"/>
    <x v="6"/>
    <x v="4"/>
    <x v="687"/>
    <n v="8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28338497"/>
    <x v="748"/>
    <x v="7"/>
    <s v="gloria.acevedo@bancoagrario.gov.co"/>
    <s v="VP BANCA AGROPECUARIA"/>
    <x v="6"/>
    <x v="4"/>
    <x v="688"/>
    <n v="8"/>
    <n v="10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93398404"/>
    <x v="749"/>
    <x v="8"/>
    <s v="hugo.cruz@bancoagrario.gov.co"/>
    <s v="VP BANCA AGROPECUARIA"/>
    <x v="2"/>
    <x v="5"/>
    <x v="13"/>
    <n v="7"/>
    <n v="9.1666666666666679"/>
    <s v="SI"/>
    <s v="SI"/>
    <m/>
    <n v="9.25"/>
    <s v="SI"/>
    <s v="NO"/>
    <n v="25"/>
    <n v="25"/>
    <n v="5"/>
    <n v="5"/>
    <n v="5"/>
    <n v="0"/>
    <n v="30"/>
    <n v="0.95"/>
    <x v="1"/>
    <x v="1"/>
    <x v="1"/>
    <x v="1"/>
  </r>
  <r>
    <n v="36295349"/>
    <x v="750"/>
    <x v="8"/>
    <s v="aidenis.cortes@bancoagrario.gov.co"/>
    <s v="VP BANCA AGROPECUARIA"/>
    <x v="2"/>
    <x v="38"/>
    <x v="43"/>
    <n v="7"/>
    <n v="8.3333333333333339"/>
    <s v="SI"/>
    <s v="SI"/>
    <m/>
    <n v="0"/>
    <s v="SI"/>
    <s v="SI"/>
    <n v="25"/>
    <n v="25"/>
    <n v="5"/>
    <n v="5"/>
    <n v="5"/>
    <n v="5"/>
    <n v="0"/>
    <n v="0.7"/>
    <x v="1"/>
    <x v="1"/>
    <x v="0"/>
    <x v="1"/>
  </r>
  <r>
    <n v="36380193"/>
    <x v="751"/>
    <x v="5"/>
    <s v="adriana.garcia@bancoagrario.gov.co"/>
    <s v="VP BANCA AGROPECUARIA"/>
    <x v="2"/>
    <x v="38"/>
    <x v="689"/>
    <n v="10"/>
    <n v="9.1666666666666679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51766656"/>
    <x v="752"/>
    <x v="5"/>
    <s v="ruth.puentes@bancoagrario.gov.co"/>
    <s v="VP BANCA AGROPECUARIA"/>
    <x v="2"/>
    <x v="38"/>
    <x v="690"/>
    <n v="10"/>
    <n v="8.3333333333333339"/>
    <s v="SI"/>
    <s v="SI"/>
    <m/>
    <n v="8.25"/>
    <s v="SI"/>
    <s v="NO"/>
    <n v="25"/>
    <n v="25"/>
    <n v="5"/>
    <n v="5"/>
    <n v="5"/>
    <n v="0"/>
    <n v="30"/>
    <n v="0.95"/>
    <x v="1"/>
    <x v="1"/>
    <x v="1"/>
    <x v="1"/>
  </r>
  <r>
    <n v="40091999"/>
    <x v="753"/>
    <x v="4"/>
    <s v="dufay.espinosa@bancoagrario.gov.co"/>
    <s v="VP BANCA AGROPECUARIA"/>
    <x v="2"/>
    <x v="53"/>
    <x v="691"/>
    <n v="10"/>
    <n v="8.3333333333333339"/>
    <s v="SI"/>
    <s v="SI"/>
    <m/>
    <n v="4"/>
    <s v="SI"/>
    <s v="SI"/>
    <n v="25"/>
    <n v="25"/>
    <n v="5"/>
    <n v="5"/>
    <n v="5"/>
    <n v="5"/>
    <n v="0"/>
    <n v="0.7"/>
    <x v="1"/>
    <x v="1"/>
    <x v="0"/>
    <x v="1"/>
  </r>
  <r>
    <n v="1018402868"/>
    <x v="754"/>
    <x v="4"/>
    <s v="andrea.espana@bancoagrario.gov.co"/>
    <s v="VP BANCA AGROPECUARIA"/>
    <x v="2"/>
    <x v="5"/>
    <x v="692"/>
    <n v="8"/>
    <n v="10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1110513803"/>
    <x v="755"/>
    <x v="8"/>
    <s v="cristian.vanegas@bancoagrario.gov.co"/>
    <s v="VP BANCA AGROPECUARIA"/>
    <x v="2"/>
    <x v="46"/>
    <x v="33"/>
    <n v="9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110521835"/>
    <x v="756"/>
    <x v="5"/>
    <s v="davidc.vasquez@bancoagrario.gov.co"/>
    <s v="VP BANCA AGROPECUARIA"/>
    <x v="2"/>
    <x v="46"/>
    <x v="693"/>
    <n v="10"/>
    <n v="9.1666666666666679"/>
    <s v="SI"/>
    <s v="SI"/>
    <m/>
    <n v="7.833333333333333"/>
    <s v="SI"/>
    <s v="NO"/>
    <n v="25"/>
    <n v="25"/>
    <n v="5"/>
    <n v="5"/>
    <n v="5"/>
    <n v="0"/>
    <n v="30"/>
    <n v="0.95"/>
    <x v="1"/>
    <x v="1"/>
    <x v="1"/>
    <x v="1"/>
  </r>
  <r>
    <n v="40610561"/>
    <x v="757"/>
    <x v="7"/>
    <s v="ania.trujillo@bancoagrario.gov.co"/>
    <s v="VP BANCA AGROPECUARIA"/>
    <x v="2"/>
    <x v="26"/>
    <x v="694"/>
    <n v="9"/>
    <n v="8.3333333333333339"/>
    <s v="SI"/>
    <s v="SI"/>
    <m/>
    <n v="9.25"/>
    <s v="NO"/>
    <s v="NO"/>
    <n v="25"/>
    <n v="25"/>
    <n v="5"/>
    <n v="5"/>
    <n v="0"/>
    <n v="0"/>
    <n v="30"/>
    <n v="0.9"/>
    <x v="1"/>
    <x v="1"/>
    <x v="1"/>
    <x v="1"/>
  </r>
  <r>
    <n v="93415351"/>
    <x v="758"/>
    <x v="7"/>
    <s v="juan.olarte@bancoagrario.gov.co"/>
    <s v="VP BANCA AGROPECUARIA"/>
    <x v="2"/>
    <x v="25"/>
    <x v="695"/>
    <n v="9"/>
    <n v="8.3333333333333339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28929094"/>
    <x v="759"/>
    <x v="7"/>
    <s v="francy.diaz@bancoagrario.gov.co"/>
    <s v="VP BANCA AGROPECUARIA"/>
    <x v="2"/>
    <x v="25"/>
    <x v="696"/>
    <n v="5"/>
    <n v="10"/>
    <s v="SI"/>
    <s v="SI"/>
    <m/>
    <n v="8.1666666666666661"/>
    <s v="SI"/>
    <s v="NO"/>
    <n v="0"/>
    <n v="25"/>
    <n v="5"/>
    <n v="5"/>
    <n v="5"/>
    <n v="0"/>
    <n v="30"/>
    <n v="0.7"/>
    <x v="3"/>
    <x v="1"/>
    <x v="1"/>
    <x v="1"/>
  </r>
  <r>
    <n v="1109294913"/>
    <x v="760"/>
    <x v="4"/>
    <s v="leidy.castano@bancoagrario.gov.co"/>
    <s v="VP BANCA AGROPECUARIA"/>
    <x v="2"/>
    <x v="26"/>
    <x v="697"/>
    <n v="8"/>
    <n v="8.3333333333333339"/>
    <s v="SI"/>
    <s v="SI"/>
    <m/>
    <n v="7"/>
    <s v="SI"/>
    <s v="NO"/>
    <n v="25"/>
    <n v="25"/>
    <n v="5"/>
    <n v="5"/>
    <n v="5"/>
    <n v="0"/>
    <n v="30"/>
    <n v="0.95"/>
    <x v="1"/>
    <x v="1"/>
    <x v="1"/>
    <x v="1"/>
  </r>
  <r>
    <n v="1075225189"/>
    <x v="761"/>
    <x v="5"/>
    <s v="yerly.rojas@bancoagrario.gov.co"/>
    <s v="VP BANCA AGROPECUARIA"/>
    <x v="2"/>
    <x v="54"/>
    <x v="698"/>
    <n v="9"/>
    <n v="9.1666666666666679"/>
    <s v="SI"/>
    <s v="SI"/>
    <m/>
    <n v="0"/>
    <s v="NO"/>
    <s v="NO"/>
    <n v="25"/>
    <n v="25"/>
    <n v="5"/>
    <n v="5"/>
    <n v="0"/>
    <n v="0"/>
    <n v="0"/>
    <n v="0.6"/>
    <x v="1"/>
    <x v="1"/>
    <x v="0"/>
    <x v="0"/>
  </r>
  <r>
    <n v="69006712"/>
    <x v="762"/>
    <x v="5"/>
    <s v="claudia.arcos@bancoagrario.gov.co"/>
    <s v="VP BANCA AGROPECUARIA"/>
    <x v="2"/>
    <x v="54"/>
    <x v="699"/>
    <n v="0"/>
    <n v="10"/>
    <s v="NO"/>
    <s v="SI"/>
    <m/>
    <n v="8.5"/>
    <s v="NO"/>
    <s v="NO"/>
    <n v="0"/>
    <n v="25"/>
    <n v="0"/>
    <n v="5"/>
    <n v="0"/>
    <n v="0"/>
    <n v="30"/>
    <n v="0.6"/>
    <x v="2"/>
    <x v="1"/>
    <x v="1"/>
    <x v="0"/>
  </r>
  <r>
    <n v="11938061"/>
    <x v="763"/>
    <x v="7"/>
    <s v="josej.rodriguez@bancoagrario.gov.co"/>
    <s v="VP BANCA AGROPECUARIA"/>
    <x v="7"/>
    <x v="6"/>
    <x v="700"/>
    <n v="9"/>
    <n v="10"/>
    <s v="SI"/>
    <s v="SI"/>
    <m/>
    <n v="8.8333333333333339"/>
    <s v="NO"/>
    <s v="NO"/>
    <n v="25"/>
    <n v="25"/>
    <n v="5"/>
    <n v="5"/>
    <n v="0"/>
    <n v="0"/>
    <n v="30"/>
    <n v="0.9"/>
    <x v="1"/>
    <x v="1"/>
    <x v="1"/>
    <x v="1"/>
  </r>
  <r>
    <n v="1044503556"/>
    <x v="764"/>
    <x v="4"/>
    <s v="fernando.hincapie@bancoagrario.gov.co"/>
    <s v="VP BANCA AGROPECUARIA"/>
    <x v="7"/>
    <x v="47"/>
    <x v="701"/>
    <n v="9"/>
    <n v="6.666666666666667"/>
    <s v="SI"/>
    <s v="SI"/>
    <m/>
    <n v="0"/>
    <s v="SI"/>
    <s v="NO"/>
    <n v="25"/>
    <n v="0"/>
    <n v="5"/>
    <n v="5"/>
    <n v="5"/>
    <n v="0"/>
    <n v="0"/>
    <n v="0.4"/>
    <x v="1"/>
    <x v="2"/>
    <x v="0"/>
    <x v="0"/>
  </r>
  <r>
    <n v="42897082"/>
    <x v="765"/>
    <x v="5"/>
    <s v="adriana.ramirez@bancoagrario.gov.co"/>
    <s v="VP BANCA AGROPECUARIA"/>
    <x v="7"/>
    <x v="14"/>
    <x v="60"/>
    <n v="0"/>
    <n v="8.3333333333333339"/>
    <s v="NO"/>
    <s v="SI"/>
    <m/>
    <n v="7.333333333333333"/>
    <s v="NO"/>
    <s v="NO"/>
    <n v="0"/>
    <n v="25"/>
    <n v="0"/>
    <n v="5"/>
    <n v="0"/>
    <n v="0"/>
    <n v="30"/>
    <n v="0.6"/>
    <x v="2"/>
    <x v="1"/>
    <x v="1"/>
    <x v="0"/>
  </r>
  <r>
    <n v="43763505"/>
    <x v="766"/>
    <x v="5"/>
    <s v="rosalba.santa@bancoagrario.gov.co"/>
    <s v="VP BANCA AGROPECUARIA"/>
    <x v="7"/>
    <x v="48"/>
    <x v="702"/>
    <n v="9"/>
    <n v="9.166666666666667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38411605"/>
    <x v="767"/>
    <x v="6"/>
    <s v="karen.zuluaga@bancoagrario.gov.co"/>
    <s v="VP BANCA AGROPECUARIA"/>
    <x v="7"/>
    <x v="15"/>
    <x v="703"/>
    <n v="8"/>
    <n v="6.666666666666667"/>
    <s v="SI"/>
    <s v="SI"/>
    <m/>
    <n v="7.25"/>
    <s v="SI"/>
    <s v="SI"/>
    <n v="25"/>
    <n v="0"/>
    <n v="5"/>
    <n v="5"/>
    <n v="5"/>
    <n v="5"/>
    <n v="30"/>
    <n v="0.75"/>
    <x v="1"/>
    <x v="2"/>
    <x v="1"/>
    <x v="1"/>
  </r>
  <r>
    <n v="1038409516"/>
    <x v="768"/>
    <x v="6"/>
    <s v="claudia.castano@bancoagrario.gov.co"/>
    <s v="VP BANCA AGROPECUARIA"/>
    <x v="7"/>
    <x v="15"/>
    <x v="704"/>
    <n v="9"/>
    <n v="9"/>
    <s v="SI"/>
    <s v="SI"/>
    <m/>
    <n v="8.1666666666666661"/>
    <s v="NO"/>
    <s v="SI"/>
    <n v="25"/>
    <n v="25"/>
    <n v="5"/>
    <n v="5"/>
    <n v="0"/>
    <n v="5"/>
    <n v="30"/>
    <n v="0.95"/>
    <x v="1"/>
    <x v="1"/>
    <x v="1"/>
    <x v="1"/>
  </r>
  <r>
    <n v="21628496"/>
    <x v="769"/>
    <x v="6"/>
    <s v="isabel.tobon@bancoagrario.gov.co"/>
    <s v="VP BANCA AGROPECUARIA"/>
    <x v="7"/>
    <x v="15"/>
    <x v="705"/>
    <n v="8"/>
    <n v="7.5"/>
    <s v="SI"/>
    <s v="SI"/>
    <m/>
    <n v="7.8"/>
    <s v="SI"/>
    <s v="SI"/>
    <n v="25"/>
    <n v="25"/>
    <n v="5"/>
    <n v="5"/>
    <n v="5"/>
    <n v="5"/>
    <n v="30"/>
    <n v="1"/>
    <x v="1"/>
    <x v="1"/>
    <x v="1"/>
    <x v="1"/>
  </r>
  <r>
    <n v="32560031"/>
    <x v="770"/>
    <x v="7"/>
    <s v="patricia.ochoa@bancoagrario.gov.co"/>
    <s v="VP BANCA AGROPECUARIA"/>
    <x v="7"/>
    <x v="14"/>
    <x v="706"/>
    <n v="8"/>
    <n v="9.1666666666666679"/>
    <s v="SI"/>
    <s v="SI"/>
    <m/>
    <n v="8.8333333333333339"/>
    <s v="NO"/>
    <s v="NO"/>
    <n v="25"/>
    <n v="25"/>
    <n v="5"/>
    <n v="5"/>
    <n v="0"/>
    <n v="0"/>
    <n v="30"/>
    <n v="0.9"/>
    <x v="1"/>
    <x v="1"/>
    <x v="1"/>
    <x v="1"/>
  </r>
  <r>
    <n v="15538144"/>
    <x v="771"/>
    <x v="7"/>
    <s v="orlando.vergara@bancoagrario.gov.co"/>
    <s v="VP BANCA AGROPECUARIA"/>
    <x v="7"/>
    <x v="14"/>
    <x v="707"/>
    <n v="7"/>
    <n v="9.1666666666666679"/>
    <s v="SI"/>
    <s v="SI"/>
    <m/>
    <n v="7.666666666666667"/>
    <s v="NO"/>
    <s v="NO"/>
    <n v="25"/>
    <n v="25"/>
    <n v="5"/>
    <n v="5"/>
    <n v="0"/>
    <n v="0"/>
    <n v="30"/>
    <n v="0.9"/>
    <x v="1"/>
    <x v="1"/>
    <x v="1"/>
    <x v="1"/>
  </r>
  <r>
    <n v="1214716206"/>
    <x v="772"/>
    <x v="7"/>
    <s v="sindi.martinez@bancoagrario.gov.co"/>
    <s v="VP BANCA AGROPECUARIA"/>
    <x v="7"/>
    <x v="8"/>
    <x v="708"/>
    <n v="8"/>
    <n v="5.8333333333333339"/>
    <s v="SI"/>
    <s v="SI"/>
    <m/>
    <n v="7.5"/>
    <s v="NO"/>
    <s v="NO"/>
    <n v="25"/>
    <n v="0"/>
    <n v="5"/>
    <n v="5"/>
    <n v="0"/>
    <n v="0"/>
    <n v="30"/>
    <n v="0.65"/>
    <x v="1"/>
    <x v="2"/>
    <x v="1"/>
    <x v="0"/>
  </r>
  <r>
    <n v="1078638052"/>
    <x v="773"/>
    <x v="7"/>
    <s v="rafael.uran@bancoagrario.gov.co"/>
    <s v="VP BANCA AGROPECUARIA"/>
    <x v="7"/>
    <x v="8"/>
    <x v="709"/>
    <n v="9"/>
    <n v="8.333333333333333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1017218662"/>
    <x v="774"/>
    <x v="4"/>
    <s v="juan.gallego@bancoagrario.gov.co"/>
    <s v="VP BANCA AGROPECUARIA"/>
    <x v="7"/>
    <x v="8"/>
    <x v="710"/>
    <n v="9"/>
    <n v="8.333333333333333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32278081"/>
    <x v="775"/>
    <x v="6"/>
    <s v="ana.ibarra@bancoagrario.gov.co"/>
    <s v="VP BANCA AGROPECUARIA"/>
    <x v="7"/>
    <x v="48"/>
    <x v="711"/>
    <n v="8"/>
    <n v="7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1039422003"/>
    <x v="776"/>
    <x v="4"/>
    <s v="cindy.alzate@bancoagrario.gov.co"/>
    <s v="VP BANCA AGROPECUARIA"/>
    <x v="7"/>
    <x v="8"/>
    <x v="712"/>
    <n v="9"/>
    <n v="8.3333333333333339"/>
    <s v="SI"/>
    <s v="SI"/>
    <m/>
    <n v="9.1666666666666661"/>
    <s v="SI"/>
    <s v="NO"/>
    <n v="25"/>
    <n v="25"/>
    <n v="5"/>
    <n v="5"/>
    <n v="5"/>
    <n v="0"/>
    <n v="30"/>
    <n v="0.95"/>
    <x v="1"/>
    <x v="1"/>
    <x v="1"/>
    <x v="1"/>
  </r>
  <r>
    <n v="43695479"/>
    <x v="777"/>
    <x v="4"/>
    <s v="lina.monsalve@bancoagrario.gov.co"/>
    <s v="VP BANCA AGROPECUARIA"/>
    <x v="7"/>
    <x v="47"/>
    <x v="713"/>
    <n v="0"/>
    <n v="10"/>
    <s v="NO"/>
    <s v="SI"/>
    <m/>
    <n v="8.8333333333333339"/>
    <s v="SI"/>
    <s v="NO"/>
    <n v="0"/>
    <n v="25"/>
    <n v="0"/>
    <n v="5"/>
    <n v="5"/>
    <n v="0"/>
    <n v="30"/>
    <n v="0.65"/>
    <x v="2"/>
    <x v="1"/>
    <x v="1"/>
    <x v="0"/>
  </r>
  <r>
    <n v="10774222"/>
    <x v="778"/>
    <x v="5"/>
    <s v="carlos.penata@bancoagrario.gov.co"/>
    <s v="VP BANCA AGROPECUARIA"/>
    <x v="7"/>
    <x v="41"/>
    <x v="46"/>
    <n v="8"/>
    <n v="0"/>
    <s v="SI"/>
    <s v="NO"/>
    <s v="YA NO ESTÁ EN EL BANCO"/>
    <n v="7.5"/>
    <s v="SI"/>
    <s v="NO"/>
    <n v="25"/>
    <n v="0"/>
    <n v="5"/>
    <n v="0"/>
    <n v="5"/>
    <n v="0"/>
    <n v="30"/>
    <n v="0.65"/>
    <x v="1"/>
    <x v="0"/>
    <x v="1"/>
    <x v="0"/>
  </r>
  <r>
    <n v="1038105487"/>
    <x v="779"/>
    <x v="5"/>
    <s v="fabian.nunez@bancoagrario.gov.co"/>
    <s v="VP BANCA AGROPECUARIA"/>
    <x v="7"/>
    <x v="40"/>
    <x v="714"/>
    <n v="9"/>
    <n v="8.3333333333333339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1037640695"/>
    <x v="780"/>
    <x v="7"/>
    <s v="ricardo.torreglosa@bancoagrario.gov.co"/>
    <s v="VP BANCA AGROPECUARIA"/>
    <x v="7"/>
    <x v="41"/>
    <x v="715"/>
    <n v="8"/>
    <n v="8.3333333333333339"/>
    <s v="SI"/>
    <s v="SI"/>
    <m/>
    <n v="7"/>
    <s v="SI"/>
    <s v="NO"/>
    <n v="25"/>
    <n v="25"/>
    <n v="5"/>
    <n v="5"/>
    <n v="5"/>
    <n v="0"/>
    <n v="30"/>
    <n v="0.95"/>
    <x v="1"/>
    <x v="1"/>
    <x v="1"/>
    <x v="1"/>
  </r>
  <r>
    <n v="1069485232"/>
    <x v="781"/>
    <x v="4"/>
    <s v="juan.ricardo@bancoagrario.gov.co"/>
    <s v="VP BANCA AGROPECUARIA"/>
    <x v="7"/>
    <x v="41"/>
    <x v="716"/>
    <n v="10"/>
    <n v="9.1666666666666679"/>
    <s v="SI"/>
    <s v="SI"/>
    <m/>
    <n v="8.8333333333333339"/>
    <s v="SI"/>
    <s v="SI"/>
    <n v="25"/>
    <n v="25"/>
    <n v="5"/>
    <n v="5"/>
    <n v="5"/>
    <n v="5"/>
    <n v="30"/>
    <n v="1"/>
    <x v="1"/>
    <x v="1"/>
    <x v="1"/>
    <x v="1"/>
  </r>
  <r>
    <n v="1078637810"/>
    <x v="782"/>
    <x v="4"/>
    <s v="maria.valderrama@bancoagrario.gov.co"/>
    <s v="VP BANCA AGROPECUARIA"/>
    <x v="7"/>
    <x v="8"/>
    <x v="717"/>
    <n v="9"/>
    <n v="9.1666666666666679"/>
    <s v="SI"/>
    <s v="SI"/>
    <m/>
    <n v="7.666666666666667"/>
    <s v="SI"/>
    <s v="NO"/>
    <n v="25"/>
    <n v="25"/>
    <n v="5"/>
    <n v="5"/>
    <n v="5"/>
    <n v="0"/>
    <n v="30"/>
    <n v="0.95"/>
    <x v="1"/>
    <x v="1"/>
    <x v="1"/>
    <x v="1"/>
  </r>
  <r>
    <n v="1074959708"/>
    <x v="783"/>
    <x v="6"/>
    <s v="cindyy.bolanos@bancoagrario.gov.co"/>
    <s v="VP BANCA AGROPECUARIA"/>
    <x v="3"/>
    <x v="29"/>
    <x v="718"/>
    <n v="10"/>
    <n v="10"/>
    <s v="SI"/>
    <s v="SI"/>
    <m/>
    <n v="8.6666666666666661"/>
    <s v="SI"/>
    <s v="SI"/>
    <n v="25"/>
    <n v="25"/>
    <n v="5"/>
    <n v="5"/>
    <n v="5"/>
    <n v="5"/>
    <n v="30"/>
    <n v="1"/>
    <x v="1"/>
    <x v="1"/>
    <x v="1"/>
    <x v="1"/>
  </r>
  <r>
    <n v="52703510"/>
    <x v="784"/>
    <x v="6"/>
    <s v="laura.milena@bancoagrario.gov.co"/>
    <s v="VP BANCA AGROPECUARIA"/>
    <x v="3"/>
    <x v="9"/>
    <x v="719"/>
    <n v="7"/>
    <n v="6.666666666666667"/>
    <s v="SI"/>
    <s v="SI"/>
    <m/>
    <n v="7"/>
    <s v="SI"/>
    <s v="NO"/>
    <n v="25"/>
    <n v="0"/>
    <n v="5"/>
    <n v="5"/>
    <n v="5"/>
    <n v="0"/>
    <n v="30"/>
    <n v="0.7"/>
    <x v="1"/>
    <x v="2"/>
    <x v="1"/>
    <x v="1"/>
  </r>
  <r>
    <n v="35378503"/>
    <x v="785"/>
    <x v="7"/>
    <s v="dianamaria.pena@bancoagrario.gov.co"/>
    <s v="VP BANCA AGROPECUARIA"/>
    <x v="3"/>
    <x v="2"/>
    <x v="720"/>
    <n v="8"/>
    <n v="0"/>
    <s v="SI"/>
    <s v="NO"/>
    <m/>
    <n v="8.5"/>
    <s v="SI"/>
    <s v="NO"/>
    <n v="25"/>
    <n v="0"/>
    <n v="5"/>
    <n v="0"/>
    <n v="5"/>
    <n v="0"/>
    <n v="30"/>
    <n v="0.65"/>
    <x v="1"/>
    <x v="0"/>
    <x v="1"/>
    <x v="0"/>
  </r>
  <r>
    <n v="1069178037"/>
    <x v="786"/>
    <x v="7"/>
    <s v="sebastian.cruz@bancoagrario.gov.co"/>
    <s v="VP BANCA AGROPECUARIA"/>
    <x v="3"/>
    <x v="2"/>
    <x v="721"/>
    <n v="8"/>
    <n v="5.8333333333333339"/>
    <s v="SI"/>
    <s v="SI"/>
    <m/>
    <n v="10"/>
    <s v="SI"/>
    <s v="NO"/>
    <n v="25"/>
    <n v="0"/>
    <n v="5"/>
    <n v="5"/>
    <n v="5"/>
    <n v="0"/>
    <n v="30"/>
    <n v="0.7"/>
    <x v="1"/>
    <x v="2"/>
    <x v="1"/>
    <x v="1"/>
  </r>
  <r>
    <n v="1119887792"/>
    <x v="787"/>
    <x v="7"/>
    <s v="jenny.mora@bancoagrario.gov.co"/>
    <s v="VP BANCA AGROPECUARIA"/>
    <x v="3"/>
    <x v="42"/>
    <x v="722"/>
    <n v="8"/>
    <n v="10"/>
    <s v="SI"/>
    <s v="SI"/>
    <m/>
    <n v="8"/>
    <s v="NO"/>
    <s v="SI"/>
    <n v="25"/>
    <n v="25"/>
    <n v="5"/>
    <n v="5"/>
    <n v="0"/>
    <n v="5"/>
    <n v="30"/>
    <n v="0.95"/>
    <x v="1"/>
    <x v="1"/>
    <x v="1"/>
    <x v="1"/>
  </r>
  <r>
    <n v="1070592571"/>
    <x v="788"/>
    <x v="7"/>
    <s v="yhonattan.solano@bancoagrario.gov.co"/>
    <s v="VP BANCA AGROPECUARIA"/>
    <x v="3"/>
    <x v="9"/>
    <x v="723"/>
    <n v="10"/>
    <n v="9.1666666666666679"/>
    <s v="SI"/>
    <s v="SI"/>
    <m/>
    <n v="0"/>
    <s v="SI"/>
    <s v="NO"/>
    <n v="25"/>
    <n v="25"/>
    <n v="5"/>
    <n v="5"/>
    <n v="5"/>
    <n v="0"/>
    <n v="0"/>
    <n v="0.65"/>
    <x v="1"/>
    <x v="1"/>
    <x v="0"/>
    <x v="0"/>
  </r>
  <r>
    <n v="1068976553"/>
    <x v="789"/>
    <x v="4"/>
    <s v="maria.leon@bancoagrario.gov.co"/>
    <s v="VP BANCA AGROPECUARIA"/>
    <x v="3"/>
    <x v="30"/>
    <x v="724"/>
    <n v="8"/>
    <n v="5.8333333333333339"/>
    <s v="SI"/>
    <s v="SI"/>
    <m/>
    <n v="7.833333333333333"/>
    <s v="NO"/>
    <s v="SI"/>
    <n v="25"/>
    <n v="0"/>
    <n v="5"/>
    <n v="5"/>
    <n v="0"/>
    <n v="5"/>
    <n v="30"/>
    <n v="0.7"/>
    <x v="1"/>
    <x v="2"/>
    <x v="1"/>
    <x v="1"/>
  </r>
  <r>
    <n v="1071550019"/>
    <x v="790"/>
    <x v="4"/>
    <s v="orlando.vargas@bancoagrario.gov.co"/>
    <s v="VP BANCA AGROPECUARIA"/>
    <x v="3"/>
    <x v="30"/>
    <x v="725"/>
    <n v="0"/>
    <n v="6.666666666666667"/>
    <s v="NO"/>
    <s v="SI"/>
    <m/>
    <n v="10"/>
    <s v="NO"/>
    <s v="NO"/>
    <n v="0"/>
    <n v="0"/>
    <n v="0"/>
    <n v="5"/>
    <n v="0"/>
    <n v="0"/>
    <n v="30"/>
    <n v="0.35"/>
    <x v="2"/>
    <x v="2"/>
    <x v="1"/>
    <x v="0"/>
  </r>
  <r>
    <n v="40446798"/>
    <x v="791"/>
    <x v="7"/>
    <s v="lina.agudelo@bancoagrario.gov.co"/>
    <s v="VP BANCA AGROPECUARIA"/>
    <x v="3"/>
    <x v="42"/>
    <x v="726"/>
    <n v="8"/>
    <n v="6.666666666666667"/>
    <s v="SI"/>
    <s v="SI"/>
    <m/>
    <n v="6"/>
    <s v="SI"/>
    <s v="NO"/>
    <n v="25"/>
    <n v="0"/>
    <n v="5"/>
    <n v="5"/>
    <n v="5"/>
    <n v="0"/>
    <n v="0"/>
    <n v="0.4"/>
    <x v="1"/>
    <x v="2"/>
    <x v="0"/>
    <x v="0"/>
  </r>
  <r>
    <n v="35285553"/>
    <x v="792"/>
    <x v="7"/>
    <s v="flor.alfonso@bancoagrario.gov.co"/>
    <s v="VP BANCA AGROPECUARIA"/>
    <x v="3"/>
    <x v="35"/>
    <x v="727"/>
    <n v="6"/>
    <n v="8.3333333333333339"/>
    <s v="SI"/>
    <s v="SI"/>
    <s v="YA NO ESTÁ EN EL BANCO"/>
    <n v="9"/>
    <s v="NO"/>
    <s v="NO"/>
    <n v="0"/>
    <n v="25"/>
    <n v="5"/>
    <n v="5"/>
    <n v="0"/>
    <n v="0"/>
    <n v="30"/>
    <n v="0.65"/>
    <x v="3"/>
    <x v="1"/>
    <x v="1"/>
    <x v="0"/>
  </r>
  <r>
    <n v="79944150"/>
    <x v="793"/>
    <x v="7"/>
    <s v="ricardo.guarin@bancoagrario.gov.co"/>
    <s v="VP BANCA AGROPECUARIA"/>
    <x v="3"/>
    <x v="27"/>
    <x v="728"/>
    <n v="9"/>
    <n v="10"/>
    <s v="SI"/>
    <s v="SI"/>
    <m/>
    <n v="8.75"/>
    <s v="SI"/>
    <s v="SI"/>
    <n v="25"/>
    <n v="25"/>
    <n v="5"/>
    <n v="5"/>
    <n v="5"/>
    <n v="5"/>
    <n v="30"/>
    <n v="1"/>
    <x v="1"/>
    <x v="1"/>
    <x v="1"/>
    <x v="1"/>
  </r>
  <r>
    <n v="17589893"/>
    <x v="794"/>
    <x v="5"/>
    <s v="jose.linares@bancoagrario.gov.co"/>
    <s v="VP BANCA AGROPECUARIA"/>
    <x v="3"/>
    <x v="22"/>
    <x v="729"/>
    <n v="10"/>
    <n v="9.166666666666667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022377234"/>
    <x v="795"/>
    <x v="7"/>
    <s v="viviana.loaiza@bancoagrario.gov.co"/>
    <s v="VP BANCA AGROPECUARIA"/>
    <x v="3"/>
    <x v="27"/>
    <x v="730"/>
    <n v="0"/>
    <n v="8.3333333333333339"/>
    <s v="NO"/>
    <s v="SI"/>
    <m/>
    <n v="8.5"/>
    <s v="NO"/>
    <s v="SI"/>
    <n v="0"/>
    <n v="25"/>
    <n v="0"/>
    <n v="5"/>
    <n v="0"/>
    <n v="5"/>
    <n v="30"/>
    <n v="0.65"/>
    <x v="2"/>
    <x v="1"/>
    <x v="1"/>
    <x v="0"/>
  </r>
  <r>
    <n v="40399530"/>
    <x v="796"/>
    <x v="4"/>
    <s v="solbeira.loaiza@bancoagrario.gov.co"/>
    <s v="VP BANCA AGROPECUARIA"/>
    <x v="3"/>
    <x v="27"/>
    <x v="731"/>
    <n v="0"/>
    <n v="0"/>
    <s v="SI"/>
    <s v="SI"/>
    <m/>
    <n v="7.25"/>
    <s v="NO"/>
    <s v="NO"/>
    <n v="0"/>
    <n v="0"/>
    <n v="5"/>
    <n v="5"/>
    <n v="0"/>
    <n v="0"/>
    <n v="30"/>
    <n v="0.4"/>
    <x v="0"/>
    <x v="3"/>
    <x v="1"/>
    <x v="0"/>
  </r>
  <r>
    <n v="40390029"/>
    <x v="797"/>
    <x v="4"/>
    <s v="nery.gutierrez@bancoagrario.gov.co"/>
    <s v="VP BANCA AGROPECUARIA"/>
    <x v="3"/>
    <x v="42"/>
    <x v="732"/>
    <n v="10"/>
    <n v="8.3333333333333339"/>
    <s v="SI"/>
    <s v="SI"/>
    <m/>
    <n v="9.25"/>
    <s v="SI"/>
    <s v="SI"/>
    <n v="25"/>
    <n v="25"/>
    <n v="5"/>
    <n v="5"/>
    <n v="5"/>
    <n v="5"/>
    <n v="30"/>
    <n v="1"/>
    <x v="1"/>
    <x v="1"/>
    <x v="1"/>
    <x v="1"/>
  </r>
  <r>
    <n v="1090333264"/>
    <x v="798"/>
    <x v="5"/>
    <s v="marco.gutierrez@bancoagrario.gov.co"/>
    <s v="VP BANCA AGROPECUARIA"/>
    <x v="4"/>
    <x v="36"/>
    <x v="41"/>
    <n v="0"/>
    <n v="9.1666666666666679"/>
    <s v="NO"/>
    <s v="SI"/>
    <m/>
    <n v="7.833333333333333"/>
    <s v="NO"/>
    <s v="NO"/>
    <n v="0"/>
    <n v="25"/>
    <n v="0"/>
    <n v="5"/>
    <n v="0"/>
    <n v="0"/>
    <n v="30"/>
    <n v="0.6"/>
    <x v="2"/>
    <x v="1"/>
    <x v="1"/>
    <x v="0"/>
  </r>
  <r>
    <n v="9859528"/>
    <x v="799"/>
    <x v="5"/>
    <s v="julian.cortes@bancoagrario.gov.co"/>
    <s v="VP BANCA AGROPECUARIA"/>
    <x v="4"/>
    <x v="36"/>
    <x v="733"/>
    <n v="7"/>
    <n v="10"/>
    <s v="SI"/>
    <s v="SI"/>
    <m/>
    <n v="9"/>
    <s v="SI"/>
    <s v="SI"/>
    <n v="25"/>
    <n v="25"/>
    <n v="5"/>
    <n v="5"/>
    <n v="5"/>
    <n v="5"/>
    <n v="30"/>
    <n v="1"/>
    <x v="1"/>
    <x v="1"/>
    <x v="1"/>
    <x v="1"/>
  </r>
  <r>
    <n v="75040901"/>
    <x v="800"/>
    <x v="4"/>
    <s v="duver.palacio@bancoagrario.gov.co"/>
    <s v="VP BANCA AGROPECUARIA"/>
    <x v="4"/>
    <x v="16"/>
    <x v="734"/>
    <n v="9"/>
    <n v="7.5"/>
    <s v="SI"/>
    <s v="SI"/>
    <m/>
    <n v="8.25"/>
    <s v="SI"/>
    <s v="SI"/>
    <n v="25"/>
    <n v="25"/>
    <n v="5"/>
    <n v="5"/>
    <n v="5"/>
    <n v="5"/>
    <n v="30"/>
    <n v="1"/>
    <x v="1"/>
    <x v="1"/>
    <x v="1"/>
    <x v="1"/>
  </r>
  <r>
    <n v="1053808284"/>
    <x v="801"/>
    <x v="4"/>
    <s v="camilo.trejos@bancoagrario.gov.co"/>
    <s v="VP BANCA AGROPECUARIA"/>
    <x v="4"/>
    <x v="16"/>
    <x v="735"/>
    <n v="7"/>
    <n v="10"/>
    <s v="SI"/>
    <s v="SI"/>
    <m/>
    <n v="7"/>
    <s v="NO"/>
    <s v="SI"/>
    <n v="25"/>
    <n v="25"/>
    <n v="5"/>
    <n v="5"/>
    <n v="0"/>
    <n v="5"/>
    <n v="30"/>
    <n v="0.95"/>
    <x v="1"/>
    <x v="1"/>
    <x v="1"/>
    <x v="1"/>
  </r>
  <r>
    <n v="29844228"/>
    <x v="802"/>
    <x v="4"/>
    <s v="luz.silvam@bancoagrario.gov.co"/>
    <s v="VP BANCA AGROPECUARIA"/>
    <x v="4"/>
    <x v="43"/>
    <x v="736"/>
    <n v="10"/>
    <n v="0"/>
    <s v="SI"/>
    <s v="NO"/>
    <s v="YA NO ESTÁ EN EL BANCO"/>
    <n v="8.5"/>
    <s v="SI"/>
    <s v="NO"/>
    <n v="25"/>
    <n v="0"/>
    <n v="5"/>
    <n v="0"/>
    <n v="5"/>
    <n v="0"/>
    <n v="30"/>
    <n v="0.65"/>
    <x v="1"/>
    <x v="0"/>
    <x v="1"/>
    <x v="0"/>
  </r>
  <r>
    <n v="10269956"/>
    <x v="803"/>
    <x v="7"/>
    <s v="andres.barrientos@bancoagrario.gov.co"/>
    <s v="VP BANCA AGROPECUARIA"/>
    <x v="4"/>
    <x v="16"/>
    <x v="737"/>
    <n v="10"/>
    <n v="10"/>
    <s v="SI"/>
    <s v="SI"/>
    <m/>
    <n v="7.166666666666667"/>
    <s v="SI"/>
    <s v="SI"/>
    <n v="25"/>
    <n v="25"/>
    <n v="5"/>
    <n v="5"/>
    <n v="5"/>
    <n v="5"/>
    <n v="30"/>
    <n v="1"/>
    <x v="1"/>
    <x v="1"/>
    <x v="1"/>
    <x v="1"/>
  </r>
  <r>
    <n v="30323001"/>
    <x v="804"/>
    <x v="7"/>
    <s v="diana.bedoya@bancoagrario.gov.co"/>
    <s v="VP BANCA AGROPECUARIA"/>
    <x v="4"/>
    <x v="39"/>
    <x v="738"/>
    <n v="0"/>
    <n v="0"/>
    <s v="NO"/>
    <s v="NO"/>
    <m/>
    <n v="0"/>
    <s v="NO"/>
    <s v="NO"/>
    <n v="0"/>
    <n v="0"/>
    <n v="0"/>
    <n v="0"/>
    <n v="0"/>
    <n v="0"/>
    <n v="0"/>
    <n v="0"/>
    <x v="2"/>
    <x v="0"/>
    <x v="0"/>
    <x v="0"/>
  </r>
  <r>
    <n v="16226169"/>
    <x v="805"/>
    <x v="7"/>
    <s v="cesar.marin@bancoagrario.gov.co"/>
    <s v="VP BANCA AGROPECUARIA"/>
    <x v="4"/>
    <x v="39"/>
    <x v="739"/>
    <n v="4"/>
    <n v="0"/>
    <s v="SI"/>
    <s v="NO"/>
    <m/>
    <n v="7.75"/>
    <s v="NO"/>
    <s v="NO"/>
    <n v="0"/>
    <n v="0"/>
    <n v="5"/>
    <n v="0"/>
    <n v="0"/>
    <n v="0"/>
    <n v="30"/>
    <n v="0.35"/>
    <x v="3"/>
    <x v="0"/>
    <x v="1"/>
    <x v="0"/>
  </r>
  <r>
    <n v="45647620"/>
    <x v="806"/>
    <x v="7"/>
    <s v="selene.barraza@bancoagrario.gov.co"/>
    <s v="VP BANCA AGROPECUARIA"/>
    <x v="8"/>
    <x v="17"/>
    <x v="740"/>
    <n v="10"/>
    <n v="9.1666666666666679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36722469"/>
    <x v="807"/>
    <x v="4"/>
    <s v="marta.sandoval@bancoagrario.gov.co"/>
    <s v="VP BANCA AGROPECUARIA"/>
    <x v="8"/>
    <x v="49"/>
    <x v="741"/>
    <n v="8"/>
    <n v="0"/>
    <s v="SI"/>
    <s v="NO"/>
    <m/>
    <n v="8.3333333333333339"/>
    <s v="SI"/>
    <s v="SI"/>
    <n v="25"/>
    <n v="0"/>
    <n v="5"/>
    <n v="0"/>
    <n v="5"/>
    <n v="5"/>
    <n v="30"/>
    <n v="0.7"/>
    <x v="1"/>
    <x v="0"/>
    <x v="1"/>
    <x v="1"/>
  </r>
  <r>
    <n v="1047335628"/>
    <x v="808"/>
    <x v="4"/>
    <s v="alyana.sarmiento@bancoagrario.gov.co"/>
    <s v="VP BANCA AGROPECUARIA"/>
    <x v="8"/>
    <x v="49"/>
    <x v="742"/>
    <n v="10"/>
    <n v="8.3333333333333339"/>
    <s v="SI"/>
    <s v="SI"/>
    <m/>
    <n v="7.166666666666667"/>
    <s v="SI"/>
    <s v="NO"/>
    <n v="25"/>
    <n v="25"/>
    <n v="5"/>
    <n v="5"/>
    <n v="5"/>
    <n v="0"/>
    <n v="30"/>
    <n v="0.95"/>
    <x v="1"/>
    <x v="1"/>
    <x v="1"/>
    <x v="1"/>
  </r>
  <r>
    <n v="37326612"/>
    <x v="809"/>
    <x v="8"/>
    <s v="claudia.vergel@bancoagrario.gov.co"/>
    <s v="VP BANCA AGROPECUARIA"/>
    <x v="8"/>
    <x v="50"/>
    <x v="54"/>
    <n v="10"/>
    <n v="10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1065618687"/>
    <x v="810"/>
    <x v="4"/>
    <s v="bayron.molina@bancoagrario.gov.co"/>
    <s v="VP BANCA AGROPECUARIA"/>
    <x v="8"/>
    <x v="50"/>
    <x v="743"/>
    <n v="10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1047398804"/>
    <x v="811"/>
    <x v="4"/>
    <s v="kathryn.palacios@bancoagrario.gov.co"/>
    <s v="VP BANCA AGROPECUARIA"/>
    <x v="8"/>
    <x v="50"/>
    <x v="744"/>
    <n v="10"/>
    <n v="7.5"/>
    <s v="SI"/>
    <s v="SI"/>
    <m/>
    <n v="7.8"/>
    <s v="SI"/>
    <s v="SI"/>
    <n v="25"/>
    <n v="25"/>
    <n v="5"/>
    <n v="5"/>
    <n v="5"/>
    <n v="5"/>
    <n v="30"/>
    <n v="1"/>
    <x v="1"/>
    <x v="1"/>
    <x v="1"/>
    <x v="1"/>
  </r>
  <r>
    <n v="1067033729"/>
    <x v="812"/>
    <x v="4"/>
    <s v="yeni.carmona@bancoagrario.gov.co"/>
    <s v="VP BANCA AGROPECUARIA"/>
    <x v="8"/>
    <x v="50"/>
    <x v="745"/>
    <n v="9.1666666666666679"/>
    <n v="8.3333333333333339"/>
    <s v="SI"/>
    <s v="SI"/>
    <m/>
    <n v="8"/>
    <s v="SI"/>
    <s v="SI"/>
    <n v="25"/>
    <n v="25"/>
    <n v="5"/>
    <n v="5"/>
    <n v="5"/>
    <n v="5"/>
    <n v="30"/>
    <n v="1"/>
    <x v="1"/>
    <x v="1"/>
    <x v="1"/>
    <x v="1"/>
  </r>
  <r>
    <n v="1140819860"/>
    <x v="813"/>
    <x v="7"/>
    <s v="lorenat.torres@bancoagrario.gov.co"/>
    <s v="VP BANCA AGROPECUARIA"/>
    <x v="8"/>
    <x v="23"/>
    <x v="746"/>
    <n v="0"/>
    <n v="8.3333333333333339"/>
    <s v="NO"/>
    <s v="SI"/>
    <m/>
    <n v="5.75"/>
    <s v="NO"/>
    <s v="NO"/>
    <n v="0"/>
    <n v="25"/>
    <n v="0"/>
    <n v="5"/>
    <n v="0"/>
    <n v="0"/>
    <n v="0"/>
    <n v="0.3"/>
    <x v="2"/>
    <x v="1"/>
    <x v="0"/>
    <x v="0"/>
  </r>
  <r>
    <n v="72291398"/>
    <x v="814"/>
    <x v="4"/>
    <s v="nelson.lobo@bancoagrario.gov.co"/>
    <s v="VP BANCA AGROPECUARIA"/>
    <x v="8"/>
    <x v="23"/>
    <x v="747"/>
    <n v="9"/>
    <n v="9.1666666666666679"/>
    <s v="SI"/>
    <s v="SI"/>
    <m/>
    <n v="8.8000000000000007"/>
    <s v="NO"/>
    <s v="NO"/>
    <n v="25"/>
    <n v="25"/>
    <n v="5"/>
    <n v="5"/>
    <n v="0"/>
    <n v="0"/>
    <n v="30"/>
    <n v="0.9"/>
    <x v="1"/>
    <x v="1"/>
    <x v="1"/>
    <x v="1"/>
  </r>
  <r>
    <n v="3817742"/>
    <x v="815"/>
    <x v="4"/>
    <s v="jhon.diaz@bancoagrario.gov.co"/>
    <s v="VP BANCA AGROPECUARIA"/>
    <x v="8"/>
    <x v="17"/>
    <x v="748"/>
    <n v="10"/>
    <n v="9.1666666666666679"/>
    <s v="SI"/>
    <s v="SI"/>
    <m/>
    <n v="4"/>
    <s v="SI"/>
    <s v="NO"/>
    <n v="25"/>
    <n v="25"/>
    <n v="5"/>
    <n v="5"/>
    <n v="5"/>
    <n v="0"/>
    <n v="0"/>
    <n v="0.65"/>
    <x v="1"/>
    <x v="1"/>
    <x v="0"/>
    <x v="0"/>
  </r>
  <r>
    <n v="1102822436"/>
    <x v="816"/>
    <x v="4"/>
    <s v="jaider.garcia@bancoagrario.gov.co"/>
    <s v="VP BANCA AGROPECUARIA"/>
    <x v="8"/>
    <x v="37"/>
    <x v="749"/>
    <n v="8.3333333333333339"/>
    <n v="9.1666666666666679"/>
    <s v="SI"/>
    <s v="SI"/>
    <m/>
    <n v="7.666666666666667"/>
    <s v="SI"/>
    <s v="NO"/>
    <n v="25"/>
    <n v="25"/>
    <n v="5"/>
    <n v="5"/>
    <n v="5"/>
    <n v="0"/>
    <n v="30"/>
    <n v="0.95"/>
    <x v="1"/>
    <x v="1"/>
    <x v="1"/>
    <x v="1"/>
  </r>
  <r>
    <n v="34700085"/>
    <x v="817"/>
    <x v="7"/>
    <s v="nelcy.barco@bancoagrario.gov.co"/>
    <s v="VP BANCA AGROPECUARIA"/>
    <x v="5"/>
    <x v="28"/>
    <x v="750"/>
    <n v="10"/>
    <n v="10"/>
    <s v="SI"/>
    <s v="SI"/>
    <m/>
    <n v="8.6666666666666661"/>
    <s v="SI"/>
    <s v="SI"/>
    <n v="25"/>
    <n v="25"/>
    <n v="5"/>
    <n v="5"/>
    <n v="5"/>
    <n v="5"/>
    <n v="30"/>
    <n v="1"/>
    <x v="1"/>
    <x v="1"/>
    <x v="1"/>
    <x v="1"/>
  </r>
  <r>
    <n v="38472471"/>
    <x v="818"/>
    <x v="7"/>
    <s v="gisela.londono@bancoagrario.gov.co"/>
    <s v="VP BANCA AGROPECUARIA"/>
    <x v="5"/>
    <x v="10"/>
    <x v="751"/>
    <n v="10"/>
    <n v="8"/>
    <s v="SI"/>
    <s v="SI"/>
    <m/>
    <n v="7"/>
    <s v="SI"/>
    <s v="NO"/>
    <n v="25"/>
    <n v="25"/>
    <n v="5"/>
    <n v="5"/>
    <n v="5"/>
    <n v="0"/>
    <n v="30"/>
    <n v="0.95"/>
    <x v="1"/>
    <x v="1"/>
    <x v="1"/>
    <x v="1"/>
  </r>
  <r>
    <n v="13072314"/>
    <x v="819"/>
    <x v="8"/>
    <s v="oscar.portilla@bancoagrario.gov.co"/>
    <s v="VP BANCA AGROPECUARIA"/>
    <x v="5"/>
    <x v="31"/>
    <x v="36"/>
    <n v="8"/>
    <n v="0"/>
    <s v="SI"/>
    <s v="NO"/>
    <m/>
    <n v="7.5"/>
    <s v="SI"/>
    <s v="SI"/>
    <n v="25"/>
    <n v="0"/>
    <n v="5"/>
    <n v="0"/>
    <n v="5"/>
    <n v="5"/>
    <n v="30"/>
    <n v="0.7"/>
    <x v="1"/>
    <x v="0"/>
    <x v="1"/>
    <x v="1"/>
  </r>
  <r>
    <n v="87531926"/>
    <x v="820"/>
    <x v="8"/>
    <s v="jairo.bastidas@bancoagrario.gov.co"/>
    <s v="VP BANCA AGROPECUARIA"/>
    <x v="5"/>
    <x v="32"/>
    <x v="37"/>
    <n v="9"/>
    <n v="10"/>
    <s v="SI"/>
    <s v="SI"/>
    <m/>
    <n v="7.6"/>
    <s v="SI"/>
    <s v="SI"/>
    <n v="25"/>
    <n v="25"/>
    <n v="5"/>
    <n v="5"/>
    <n v="5"/>
    <n v="5"/>
    <n v="30"/>
    <n v="1"/>
    <x v="1"/>
    <x v="1"/>
    <x v="1"/>
    <x v="1"/>
  </r>
  <r>
    <n v="1085285890"/>
    <x v="821"/>
    <x v="7"/>
    <s v="ana.jojoa@bancoagrario.gov.co"/>
    <s v="VP BANCA AGROPECUARIA"/>
    <x v="5"/>
    <x v="31"/>
    <x v="752"/>
    <n v="7"/>
    <n v="9.1666666666666679"/>
    <s v="SI"/>
    <s v="SI"/>
    <m/>
    <n v="8.1666666666666661"/>
    <s v="NO"/>
    <s v="SI"/>
    <n v="25"/>
    <n v="25"/>
    <n v="5"/>
    <n v="5"/>
    <n v="0"/>
    <n v="5"/>
    <n v="30"/>
    <n v="0.95"/>
    <x v="1"/>
    <x v="1"/>
    <x v="1"/>
    <x v="1"/>
  </r>
  <r>
    <n v="1086694818"/>
    <x v="822"/>
    <x v="7"/>
    <s v="servio.acosta@bancoagrario.gov.co"/>
    <s v="VP BANCA AGROPECUARIA"/>
    <x v="5"/>
    <x v="31"/>
    <x v="753"/>
    <n v="10"/>
    <n v="9.1666666666666679"/>
    <s v="SI"/>
    <s v="SI"/>
    <m/>
    <n v="8.75"/>
    <s v="SI"/>
    <s v="NO"/>
    <n v="25"/>
    <n v="25"/>
    <n v="5"/>
    <n v="5"/>
    <n v="5"/>
    <n v="0"/>
    <n v="30"/>
    <n v="0.95"/>
    <x v="1"/>
    <x v="1"/>
    <x v="1"/>
    <x v="1"/>
  </r>
  <r>
    <n v="1086894155"/>
    <x v="823"/>
    <x v="7"/>
    <s v="bertha.ceballos@bancoagrario.gov.co"/>
    <s v="VP BANCA AGROPECUARIA"/>
    <x v="5"/>
    <x v="32"/>
    <x v="754"/>
    <n v="8"/>
    <n v="7"/>
    <s v="SI"/>
    <s v="SI"/>
    <m/>
    <n v="8.1666666666666661"/>
    <s v="NO"/>
    <s v="NO"/>
    <n v="25"/>
    <n v="25"/>
    <n v="5"/>
    <n v="5"/>
    <n v="0"/>
    <n v="0"/>
    <n v="30"/>
    <n v="0.9"/>
    <x v="1"/>
    <x v="1"/>
    <x v="1"/>
    <x v="1"/>
  </r>
  <r>
    <n v="59802238"/>
    <x v="824"/>
    <x v="4"/>
    <s v="claudia.salazar@bancoagrario.gov.co"/>
    <s v="VP BANCA AGROPECUARIA"/>
    <x v="5"/>
    <x v="31"/>
    <x v="755"/>
    <n v="9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31995175"/>
    <x v="825"/>
    <x v="6"/>
    <s v="gloria.gomez@bancoagrario.gov.co"/>
    <s v="VP BANCA AGROPECUARIA"/>
    <x v="5"/>
    <x v="1"/>
    <x v="756"/>
    <n v="0"/>
    <n v="10"/>
    <s v="NO"/>
    <s v="SI"/>
    <m/>
    <n v="8.3333333333333339"/>
    <s v="NO"/>
    <s v="SI"/>
    <n v="0"/>
    <n v="25"/>
    <n v="0"/>
    <n v="5"/>
    <n v="0"/>
    <n v="5"/>
    <n v="30"/>
    <n v="0.65"/>
    <x v="2"/>
    <x v="1"/>
    <x v="1"/>
    <x v="0"/>
  </r>
  <r>
    <n v="29899643"/>
    <x v="826"/>
    <x v="6"/>
    <s v="maria.vasquez@bancoagrario.gov.co"/>
    <s v="VP BANCA AGROPECUARIA"/>
    <x v="5"/>
    <x v="1"/>
    <x v="757"/>
    <n v="7"/>
    <n v="9.1666666666666679"/>
    <s v="SI"/>
    <s v="SI"/>
    <m/>
    <n v="8.8000000000000007"/>
    <s v="SI"/>
    <s v="NO"/>
    <n v="25"/>
    <n v="25"/>
    <n v="5"/>
    <n v="5"/>
    <n v="5"/>
    <n v="0"/>
    <n v="30"/>
    <n v="0.95"/>
    <x v="1"/>
    <x v="1"/>
    <x v="1"/>
    <x v="1"/>
  </r>
  <r>
    <n v="29345441"/>
    <x v="827"/>
    <x v="4"/>
    <s v="marleny.escobar@bancoagrario.gov.co"/>
    <s v="VP BANCA AGROPECUARIA"/>
    <x v="5"/>
    <x v="10"/>
    <x v="758"/>
    <n v="0"/>
    <n v="0"/>
    <s v="NO"/>
    <s v="NO"/>
    <m/>
    <n v="9"/>
    <s v="NO"/>
    <s v="NO"/>
    <n v="0"/>
    <n v="0"/>
    <n v="0"/>
    <n v="0"/>
    <n v="0"/>
    <n v="0"/>
    <n v="30"/>
    <n v="0.3"/>
    <x v="2"/>
    <x v="0"/>
    <x v="1"/>
    <x v="0"/>
  </r>
  <r>
    <n v="59861472"/>
    <x v="828"/>
    <x v="6"/>
    <s v="lisette.delgado@bancoagrario.gov.co"/>
    <s v="VP BANCA AGROPECUARIA"/>
    <x v="1"/>
    <x v="11"/>
    <x v="759"/>
    <n v="10"/>
    <n v="10"/>
    <s v="SI"/>
    <s v="SI"/>
    <m/>
    <n v="8.1666666666666661"/>
    <s v="SI"/>
    <s v="NO"/>
    <n v="25"/>
    <n v="25"/>
    <n v="5"/>
    <n v="5"/>
    <n v="5"/>
    <n v="0"/>
    <n v="30"/>
    <n v="0.95"/>
    <x v="1"/>
    <x v="1"/>
    <x v="1"/>
    <x v="1"/>
  </r>
  <r>
    <n v="7311179"/>
    <x v="829"/>
    <x v="6"/>
    <s v="juan.villamil@bancoagrario.gov.co"/>
    <s v="VP BANCA AGROPECUARIA"/>
    <x v="1"/>
    <x v="11"/>
    <x v="760"/>
    <n v="10"/>
    <n v="9.166666666666667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51983865"/>
    <x v="830"/>
    <x v="7"/>
    <s v="claudia.perez@bancoagrario.gov.co"/>
    <s v="VP BANCA AGROPECUARIA"/>
    <x v="1"/>
    <x v="44"/>
    <x v="761"/>
    <n v="7"/>
    <n v="10"/>
    <s v="SI"/>
    <s v="SI"/>
    <m/>
    <n v="7.75"/>
    <s v="SI"/>
    <s v="NO"/>
    <n v="25"/>
    <n v="25"/>
    <n v="5"/>
    <n v="5"/>
    <n v="5"/>
    <n v="0"/>
    <n v="30"/>
    <n v="0.95"/>
    <x v="1"/>
    <x v="1"/>
    <x v="1"/>
    <x v="1"/>
  </r>
  <r>
    <n v="33676196"/>
    <x v="831"/>
    <x v="7"/>
    <s v="gladys.lesmes@bancoagrario.gov.co"/>
    <s v="VP BANCA AGROPECUARIA"/>
    <x v="1"/>
    <x v="18"/>
    <x v="762"/>
    <n v="0"/>
    <n v="8.3333333333333339"/>
    <s v="NO"/>
    <s v="SI"/>
    <m/>
    <n v="8.5"/>
    <s v="NO"/>
    <s v="NO"/>
    <n v="0"/>
    <n v="25"/>
    <n v="0"/>
    <n v="5"/>
    <n v="0"/>
    <n v="0"/>
    <n v="30"/>
    <n v="0.6"/>
    <x v="2"/>
    <x v="1"/>
    <x v="1"/>
    <x v="0"/>
  </r>
  <r>
    <n v="4279518"/>
    <x v="832"/>
    <x v="7"/>
    <s v="jose.guio@bancoagrario.gov.co"/>
    <s v="VP BANCA AGROPECUARIA"/>
    <x v="1"/>
    <x v="52"/>
    <x v="763"/>
    <n v="0"/>
    <n v="0"/>
    <s v="NO"/>
    <s v="NO"/>
    <s v="YA NO ESTÁ EN EL BANCO"/>
    <n v="7.75"/>
    <s v="NO"/>
    <s v="NO"/>
    <n v="0"/>
    <n v="0"/>
    <n v="0"/>
    <n v="0"/>
    <n v="0"/>
    <n v="0"/>
    <n v="30"/>
    <n v="0.3"/>
    <x v="2"/>
    <x v="0"/>
    <x v="1"/>
    <x v="0"/>
  </r>
  <r>
    <n v="46363384"/>
    <x v="833"/>
    <x v="7"/>
    <s v="luz.almanza@bancoagrario.gov.co"/>
    <s v="VP BANCA AGROPECUARIA"/>
    <x v="1"/>
    <x v="24"/>
    <x v="764"/>
    <n v="9"/>
    <n v="7.5"/>
    <s v="SI"/>
    <s v="SI"/>
    <m/>
    <n v="7.75"/>
    <s v="SI"/>
    <s v="SI"/>
    <n v="25"/>
    <n v="25"/>
    <n v="5"/>
    <n v="5"/>
    <n v="5"/>
    <n v="5"/>
    <n v="30"/>
    <n v="1"/>
    <x v="1"/>
    <x v="1"/>
    <x v="1"/>
    <x v="1"/>
  </r>
  <r>
    <n v="7174760"/>
    <x v="834"/>
    <x v="4"/>
    <s v="jorgea.pena@bancoagrario.gov.co"/>
    <s v="VP BANCA AGROPECUARIA"/>
    <x v="1"/>
    <x v="51"/>
    <x v="765"/>
    <n v="9"/>
    <n v="10"/>
    <s v="SI"/>
    <s v="SI"/>
    <m/>
    <n v="5.5"/>
    <s v="SI"/>
    <s v="SI"/>
    <n v="25"/>
    <n v="25"/>
    <n v="5"/>
    <n v="5"/>
    <n v="5"/>
    <n v="5"/>
    <n v="0"/>
    <n v="0.7"/>
    <x v="1"/>
    <x v="1"/>
    <x v="0"/>
    <x v="1"/>
  </r>
  <r>
    <n v="1057546368"/>
    <x v="835"/>
    <x v="4"/>
    <s v="stella.jaime@bancoagrario.gov.co"/>
    <s v="VP BANCA AGROPECUARIA"/>
    <x v="1"/>
    <x v="51"/>
    <x v="766"/>
    <n v="10"/>
    <n v="8.3333333333333339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099209439"/>
    <x v="836"/>
    <x v="4"/>
    <s v="tania.gutierrez@bancoagrario.gov.co"/>
    <s v="VP BANCA AGROPECUARIA"/>
    <x v="1"/>
    <x v="19"/>
    <x v="767"/>
    <n v="10"/>
    <n v="9.1666666666666679"/>
    <s v="SI"/>
    <s v="SI"/>
    <m/>
    <n v="8.3333333333333339"/>
    <s v="SI"/>
    <s v="NO"/>
    <n v="25"/>
    <n v="25"/>
    <n v="5"/>
    <n v="5"/>
    <n v="5"/>
    <n v="0"/>
    <n v="30"/>
    <n v="0.95"/>
    <x v="1"/>
    <x v="1"/>
    <x v="1"/>
    <x v="1"/>
  </r>
  <r>
    <n v="1096952252"/>
    <x v="837"/>
    <x v="4"/>
    <s v="sergioy.garcia@bancoagrario.gov.co"/>
    <s v="VP BANCA AGROPECUARIA"/>
    <x v="1"/>
    <x v="51"/>
    <x v="768"/>
    <n v="9"/>
    <n v="10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052385399"/>
    <x v="838"/>
    <x v="6"/>
    <s v="nancy.castro@bancoagrario.gov.co"/>
    <s v="VP BANCA AGROPECUARIA"/>
    <x v="1"/>
    <x v="24"/>
    <x v="769"/>
    <n v="7"/>
    <n v="10"/>
    <s v="SI"/>
    <s v="SI"/>
    <m/>
    <n v="7.666666666666667"/>
    <s v="SI"/>
    <s v="SI"/>
    <n v="25"/>
    <n v="25"/>
    <n v="5"/>
    <n v="5"/>
    <n v="5"/>
    <n v="5"/>
    <n v="30"/>
    <n v="1"/>
    <x v="1"/>
    <x v="1"/>
    <x v="1"/>
    <x v="1"/>
  </r>
  <r>
    <n v="1065235251"/>
    <x v="839"/>
    <x v="5"/>
    <s v="sandra.paez@bancoagrario.gov.co"/>
    <s v="VP BANCA AGROPECUARIA"/>
    <x v="6"/>
    <x v="45"/>
    <x v="770"/>
    <n v="10"/>
    <n v="9.1666666666666679"/>
    <s v="SI"/>
    <s v="SI"/>
    <m/>
    <n v="8.5"/>
    <s v="SI"/>
    <s v="NO"/>
    <n v="25"/>
    <n v="25"/>
    <n v="5"/>
    <n v="5"/>
    <n v="5"/>
    <n v="0"/>
    <n v="30"/>
    <n v="0.95"/>
    <x v="1"/>
    <x v="1"/>
    <x v="1"/>
    <x v="1"/>
  </r>
  <r>
    <n v="37322752"/>
    <x v="840"/>
    <x v="6"/>
    <s v="ibeth.lizcano@bancoagrario.gov.co"/>
    <s v="VP BANCA AGROPECUARIA"/>
    <x v="6"/>
    <x v="45"/>
    <x v="771"/>
    <n v="9"/>
    <n v="7.5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1094858652"/>
    <x v="841"/>
    <x v="4"/>
    <s v="eyner.contreras@bancoagrario.gov.co"/>
    <s v="VP BANCA AGROPECUARIA"/>
    <x v="6"/>
    <x v="12"/>
    <x v="772"/>
    <n v="10"/>
    <n v="0"/>
    <s v="SI"/>
    <s v="NO"/>
    <m/>
    <n v="7.666666666666667"/>
    <s v="NO"/>
    <s v="NO"/>
    <n v="25"/>
    <n v="0"/>
    <n v="5"/>
    <n v="0"/>
    <n v="0"/>
    <n v="0"/>
    <n v="30"/>
    <n v="0.6"/>
    <x v="1"/>
    <x v="0"/>
    <x v="1"/>
    <x v="0"/>
  </r>
  <r>
    <n v="60263199"/>
    <x v="842"/>
    <x v="4"/>
    <s v="diyaritza.rojas@bancoagrario.gov.co"/>
    <s v="VP BANCA AGROPECUARIA"/>
    <x v="6"/>
    <x v="13"/>
    <x v="773"/>
    <n v="10"/>
    <n v="10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  <r>
    <n v="91521114"/>
    <x v="843"/>
    <x v="5"/>
    <s v="raul.duran@bancoagrario.gov.co"/>
    <s v="VP BANCA AGROPECUARIA"/>
    <x v="6"/>
    <x v="33"/>
    <x v="774"/>
    <n v="8"/>
    <n v="0"/>
    <s v="SI"/>
    <s v="NO"/>
    <m/>
    <n v="8.6666666666666661"/>
    <s v="NO"/>
    <s v="NO"/>
    <n v="25"/>
    <n v="0"/>
    <n v="5"/>
    <n v="0"/>
    <n v="0"/>
    <n v="0"/>
    <n v="30"/>
    <n v="0.6"/>
    <x v="1"/>
    <x v="0"/>
    <x v="1"/>
    <x v="0"/>
  </r>
  <r>
    <n v="1054680650"/>
    <x v="844"/>
    <x v="6"/>
    <s v="diana.forero@bancoagrario.gov.co"/>
    <s v="VP BANCA AGROPECUARIA"/>
    <x v="6"/>
    <x v="33"/>
    <x v="775"/>
    <n v="9"/>
    <n v="10"/>
    <s v="SI"/>
    <s v="SI"/>
    <m/>
    <n v="7.5"/>
    <s v="SI"/>
    <s v="NO"/>
    <n v="25"/>
    <n v="25"/>
    <n v="5"/>
    <n v="5"/>
    <n v="5"/>
    <n v="0"/>
    <n v="30"/>
    <n v="0.95"/>
    <x v="1"/>
    <x v="1"/>
    <x v="1"/>
    <x v="1"/>
  </r>
  <r>
    <n v="1118236272"/>
    <x v="845"/>
    <x v="7"/>
    <s v="jhon.alzate@bancoagrario.gov.co"/>
    <s v="VP BANCA AGROPECUARIA"/>
    <x v="6"/>
    <x v="34"/>
    <x v="776"/>
    <n v="10"/>
    <n v="8.3333333333333339"/>
    <s v="SI"/>
    <s v="SI"/>
    <m/>
    <n v="8.75"/>
    <s v="SI"/>
    <s v="NO"/>
    <n v="25"/>
    <n v="25"/>
    <n v="5"/>
    <n v="5"/>
    <n v="5"/>
    <n v="0"/>
    <n v="30"/>
    <n v="0.95"/>
    <x v="1"/>
    <x v="1"/>
    <x v="1"/>
    <x v="1"/>
  </r>
  <r>
    <n v="5622313"/>
    <x v="846"/>
    <x v="7"/>
    <s v="juancar.rodriguez@bancoagrario.gov.co"/>
    <s v="VP BANCA AGROPECUARIA"/>
    <x v="6"/>
    <x v="34"/>
    <x v="777"/>
    <n v="9.1666666666666679"/>
    <n v="9.1666666666666679"/>
    <s v="SI"/>
    <s v="SI"/>
    <m/>
    <n v="8.6666666666666661"/>
    <s v="SI"/>
    <s v="NO"/>
    <n v="25"/>
    <n v="25"/>
    <n v="5"/>
    <n v="5"/>
    <n v="5"/>
    <n v="0"/>
    <n v="30"/>
    <n v="0.95"/>
    <x v="1"/>
    <x v="1"/>
    <x v="1"/>
    <x v="1"/>
  </r>
  <r>
    <n v="1079179109"/>
    <x v="847"/>
    <x v="7"/>
    <s v="merly.munoz@bancoagrario.gov.co"/>
    <s v="VP BANCA AGROPECUARIA"/>
    <x v="2"/>
    <x v="5"/>
    <x v="778"/>
    <n v="0"/>
    <n v="8.3333333333333339"/>
    <s v="NO"/>
    <s v="SI"/>
    <m/>
    <n v="9"/>
    <s v="NO"/>
    <s v="NO"/>
    <n v="0"/>
    <n v="25"/>
    <n v="0"/>
    <n v="5"/>
    <n v="0"/>
    <n v="0"/>
    <n v="30"/>
    <n v="0.6"/>
    <x v="2"/>
    <x v="1"/>
    <x v="1"/>
    <x v="0"/>
  </r>
  <r>
    <n v="1079388635"/>
    <x v="848"/>
    <x v="6"/>
    <s v="lilianam.rojas@bancoagrario.gov.co"/>
    <s v="VP BANCA AGROPECUARIA"/>
    <x v="2"/>
    <x v="38"/>
    <x v="779"/>
    <n v="10"/>
    <n v="10"/>
    <s v="SI"/>
    <s v="SI"/>
    <m/>
    <n v="4"/>
    <s v="SI"/>
    <s v="SI"/>
    <n v="25"/>
    <n v="25"/>
    <n v="5"/>
    <n v="5"/>
    <n v="5"/>
    <n v="5"/>
    <n v="0"/>
    <n v="0.7"/>
    <x v="1"/>
    <x v="1"/>
    <x v="0"/>
    <x v="1"/>
  </r>
  <r>
    <n v="36179333"/>
    <x v="849"/>
    <x v="6"/>
    <s v="leonor.hernandez@bancoagrario.gov.co"/>
    <s v="VP BANCA AGROPECUARIA"/>
    <x v="2"/>
    <x v="38"/>
    <x v="780"/>
    <n v="10"/>
    <n v="10"/>
    <s v="SI"/>
    <s v="SI"/>
    <m/>
    <n v="7.166666666666667"/>
    <s v="SI"/>
    <s v="SI"/>
    <n v="25"/>
    <n v="25"/>
    <n v="5"/>
    <n v="5"/>
    <n v="5"/>
    <n v="5"/>
    <n v="30"/>
    <n v="1"/>
    <x v="1"/>
    <x v="1"/>
    <x v="1"/>
    <x v="1"/>
  </r>
  <r>
    <n v="83247877"/>
    <x v="850"/>
    <x v="7"/>
    <s v="noel.herrera@bancoagrario.gov.co"/>
    <s v="VP BANCA AGROPECUARIA"/>
    <x v="2"/>
    <x v="5"/>
    <x v="781"/>
    <n v="8"/>
    <n v="9.1666666666666679"/>
    <s v="SI"/>
    <s v="SI"/>
    <m/>
    <n v="8.25"/>
    <s v="NO"/>
    <s v="SI"/>
    <n v="25"/>
    <n v="25"/>
    <n v="5"/>
    <n v="5"/>
    <n v="0"/>
    <n v="5"/>
    <n v="30"/>
    <n v="0.95"/>
    <x v="1"/>
    <x v="1"/>
    <x v="1"/>
    <x v="1"/>
  </r>
  <r>
    <n v="36287420"/>
    <x v="851"/>
    <x v="7"/>
    <s v="ana.cardenas@bancoagrario.gov.co"/>
    <s v="VP BANCA AGROPECUARIA"/>
    <x v="2"/>
    <x v="38"/>
    <x v="782"/>
    <n v="10"/>
    <n v="9.1666666666666679"/>
    <s v="SI"/>
    <s v="SI"/>
    <m/>
    <n v="8.5"/>
    <s v="SI"/>
    <s v="SI"/>
    <n v="25"/>
    <n v="25"/>
    <n v="5"/>
    <n v="5"/>
    <n v="5"/>
    <n v="5"/>
    <n v="30"/>
    <n v="1"/>
    <x v="1"/>
    <x v="1"/>
    <x v="1"/>
    <x v="1"/>
  </r>
  <r>
    <n v="26576223"/>
    <x v="852"/>
    <x v="7"/>
    <s v="viviana.zambrano@bancoagrario.gov.co"/>
    <s v="VP BANCA AGROPECUARIA"/>
    <x v="2"/>
    <x v="38"/>
    <x v="783"/>
    <n v="10"/>
    <n v="8.3333333333333339"/>
    <s v="SI"/>
    <s v="SI"/>
    <m/>
    <n v="8.6666666666666661"/>
    <s v="NO"/>
    <s v="NO"/>
    <n v="25"/>
    <n v="25"/>
    <n v="5"/>
    <n v="5"/>
    <n v="0"/>
    <n v="0"/>
    <n v="30"/>
    <n v="0.9"/>
    <x v="1"/>
    <x v="1"/>
    <x v="1"/>
    <x v="1"/>
  </r>
  <r>
    <n v="28556201"/>
    <x v="853"/>
    <x v="5"/>
    <s v="viviana.cifuentes@bancoagrario.gov.co"/>
    <s v="VP BANCA AGROPECUARIA"/>
    <x v="2"/>
    <x v="26"/>
    <x v="784"/>
    <n v="8"/>
    <n v="7.5"/>
    <s v="SI"/>
    <s v="SI"/>
    <m/>
    <n v="7.5"/>
    <s v="NO"/>
    <s v="SI"/>
    <n v="25"/>
    <n v="25"/>
    <n v="5"/>
    <n v="5"/>
    <n v="0"/>
    <n v="5"/>
    <n v="30"/>
    <n v="0.95"/>
    <x v="1"/>
    <x v="1"/>
    <x v="1"/>
    <x v="1"/>
  </r>
  <r>
    <n v="1110463097"/>
    <x v="854"/>
    <x v="5"/>
    <s v="carlosa.caceres@bancoagrario.gov.co"/>
    <s v="VP BANCA AGROPECUARIA"/>
    <x v="2"/>
    <x v="25"/>
    <x v="785"/>
    <n v="10"/>
    <n v="10"/>
    <s v="SI"/>
    <s v="SI"/>
    <m/>
    <n v="8"/>
    <s v="SI"/>
    <s v="NO"/>
    <n v="25"/>
    <n v="25"/>
    <n v="5"/>
    <n v="5"/>
    <n v="5"/>
    <n v="0"/>
    <n v="30"/>
    <n v="0.95"/>
    <x v="1"/>
    <x v="1"/>
    <x v="1"/>
    <x v="1"/>
  </r>
  <r>
    <n v="1110262559"/>
    <x v="855"/>
    <x v="7"/>
    <s v="nataly.soto@bancoagrario.gov.co"/>
    <s v="VP BANCA AGROPECUARIA"/>
    <x v="2"/>
    <x v="26"/>
    <x v="786"/>
    <n v="10"/>
    <n v="10"/>
    <s v="SI"/>
    <s v="SI"/>
    <m/>
    <n v="8"/>
    <s v="NO"/>
    <s v="SI"/>
    <n v="25"/>
    <n v="25"/>
    <n v="5"/>
    <n v="5"/>
    <n v="0"/>
    <n v="5"/>
    <n v="30"/>
    <n v="0.95"/>
    <x v="1"/>
    <x v="1"/>
    <x v="1"/>
    <x v="1"/>
  </r>
  <r>
    <n v="65730015"/>
    <x v="856"/>
    <x v="7"/>
    <s v="ruth.bahamon@bancoagrario.gov.co"/>
    <s v="VP BANCA AGROPECUARIA"/>
    <x v="2"/>
    <x v="26"/>
    <x v="787"/>
    <n v="9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1"/>
    <x v="1"/>
  </r>
  <r>
    <n v="1018440083"/>
    <x v="857"/>
    <x v="4"/>
    <s v="albac.perez@bancoagrario.gov.co"/>
    <s v="VP BANCA AGROPECUARIA"/>
    <x v="2"/>
    <x v="46"/>
    <x v="788"/>
    <n v="10"/>
    <n v="10"/>
    <s v="SI"/>
    <s v="SI"/>
    <m/>
    <n v="0"/>
    <s v="NO"/>
    <s v="SI"/>
    <n v="25"/>
    <n v="25"/>
    <n v="5"/>
    <n v="5"/>
    <n v="0"/>
    <n v="5"/>
    <n v="0"/>
    <n v="0.65"/>
    <x v="1"/>
    <x v="1"/>
    <x v="0"/>
    <x v="0"/>
  </r>
  <r>
    <n v="1108120512"/>
    <x v="858"/>
    <x v="4"/>
    <s v="miguelalf.rodriguez@bancoagrario.gov.co"/>
    <s v="VP BANCA AGROPECUARIA"/>
    <x v="2"/>
    <x v="46"/>
    <x v="789"/>
    <n v="10"/>
    <n v="9"/>
    <s v="SI"/>
    <s v="SI"/>
    <m/>
    <n v="9"/>
    <s v="SI"/>
    <s v="NO"/>
    <n v="25"/>
    <n v="25"/>
    <n v="5"/>
    <n v="5"/>
    <n v="5"/>
    <n v="0"/>
    <n v="30"/>
    <n v="0.95"/>
    <x v="1"/>
    <x v="1"/>
    <x v="1"/>
    <x v="1"/>
  </r>
  <r>
    <n v="1119215620"/>
    <x v="859"/>
    <x v="7"/>
    <s v="linam.calderon@bancoagrario.gov.co"/>
    <s v="VP BANCA AGROPECUARIA"/>
    <x v="2"/>
    <x v="53"/>
    <x v="790"/>
    <n v="10"/>
    <n v="9.1666666666666679"/>
    <s v="SI"/>
    <s v="SI"/>
    <m/>
    <n v="0"/>
    <s v="NO"/>
    <s v="NO"/>
    <n v="25"/>
    <n v="25"/>
    <n v="5"/>
    <n v="5"/>
    <n v="0"/>
    <n v="0"/>
    <n v="0"/>
    <n v="0.6"/>
    <x v="1"/>
    <x v="1"/>
    <x v="0"/>
    <x v="0"/>
  </r>
  <r>
    <n v="12127913"/>
    <x v="860"/>
    <x v="5"/>
    <s v="yesid.ramirez@bancoagrario.gov.co"/>
    <s v="VP BANCA AGROPECUARIA"/>
    <x v="2"/>
    <x v="54"/>
    <x v="58"/>
    <n v="9"/>
    <n v="9.1666666666666679"/>
    <s v="SI"/>
    <s v="SI"/>
    <m/>
    <n v="5"/>
    <s v="NO"/>
    <s v="NO"/>
    <n v="25"/>
    <n v="25"/>
    <n v="5"/>
    <n v="5"/>
    <n v="0"/>
    <n v="0"/>
    <n v="0"/>
    <n v="0.6"/>
    <x v="1"/>
    <x v="1"/>
    <x v="0"/>
    <x v="0"/>
  </r>
  <r>
    <n v="1072396121"/>
    <x v="861"/>
    <x v="6"/>
    <s v="karen.mancera@bancoagrario.gov.co"/>
    <s v="VP BANCA AGROPECUARIA"/>
    <x v="3"/>
    <x v="30"/>
    <x v="791"/>
    <n v="0"/>
    <n v="4.166666666666667"/>
    <s v="NO"/>
    <s v="SI"/>
    <m/>
    <n v="7.666666666666667"/>
    <s v="NO"/>
    <s v="NO"/>
    <n v="0"/>
    <n v="0"/>
    <n v="0"/>
    <n v="5"/>
    <n v="0"/>
    <n v="0"/>
    <n v="30"/>
    <n v="0.35"/>
    <x v="2"/>
    <x v="2"/>
    <x v="1"/>
    <x v="0"/>
  </r>
  <r>
    <n v="1065573266"/>
    <x v="862"/>
    <x v="4"/>
    <s v="jaime.davila@bancoagrario.gov.co"/>
    <s v="VP BANCA AGROPECUARIA"/>
    <x v="8"/>
    <x v="50"/>
    <x v="792"/>
    <n v="9.1666666666666679"/>
    <n v="9"/>
    <s v="SI"/>
    <s v="SI"/>
    <m/>
    <n v="6.5"/>
    <s v="SI"/>
    <s v="NO"/>
    <n v="25"/>
    <n v="25"/>
    <n v="5"/>
    <n v="5"/>
    <n v="5"/>
    <n v="0"/>
    <n v="0"/>
    <n v="0.65"/>
    <x v="1"/>
    <x v="1"/>
    <x v="0"/>
    <x v="0"/>
  </r>
  <r>
    <n v="79002202"/>
    <x v="863"/>
    <x v="7"/>
    <s v="eduardo.avila@bancoagrario.gov.co"/>
    <s v="VP BANCA AGROPECUARIA"/>
    <x v="3"/>
    <x v="2"/>
    <x v="793"/>
    <n v="8"/>
    <n v="9.1666666666666679"/>
    <s v="SI"/>
    <s v="SI"/>
    <m/>
    <n v="8.8333333333333339"/>
    <s v="SI"/>
    <s v="NO"/>
    <n v="25"/>
    <n v="25"/>
    <n v="5"/>
    <n v="5"/>
    <n v="5"/>
    <n v="0"/>
    <n v="30"/>
    <n v="0.95"/>
    <x v="1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121819480"/>
    <x v="0"/>
    <x v="0"/>
    <s v="astrid.pena@bancoagrario.gov.co"/>
    <s v="VP BANCA EMPRESARIAL Y OFICIAL"/>
    <x v="0"/>
    <x v="0"/>
    <s v="PYME EMPRESARIAL"/>
    <n v="0"/>
    <n v="0"/>
    <s v="NO"/>
    <s v="NO"/>
    <m/>
    <n v="9.2962962962962958"/>
    <s v="NO"/>
    <s v="NO"/>
    <n v="0"/>
    <n v="0"/>
    <n v="0"/>
    <n v="0"/>
    <n v="0"/>
    <n v="0"/>
    <n v="30"/>
    <n v="0.3"/>
    <x v="0"/>
    <x v="0"/>
    <x v="0"/>
    <x v="0"/>
  </r>
  <r>
    <n v="52769716"/>
    <x v="1"/>
    <x v="0"/>
    <s v="paola.gutierrez@bancoagrario.gov.co"/>
    <s v="VP BANCA EMPRESARIAL Y OFICIAL"/>
    <x v="1"/>
    <x v="0"/>
    <s v="PYME EMPRESARIAL"/>
    <n v="8"/>
    <n v="9"/>
    <s v="SI"/>
    <s v="SI"/>
    <m/>
    <n v="9.3333333333333339"/>
    <s v="NO"/>
    <s v="SI"/>
    <n v="25"/>
    <n v="25"/>
    <n v="5"/>
    <n v="5"/>
    <n v="0"/>
    <n v="5"/>
    <n v="30"/>
    <n v="0.95"/>
    <x v="1"/>
    <x v="1"/>
    <x v="0"/>
    <x v="1"/>
  </r>
  <r>
    <n v="1036934468"/>
    <x v="2"/>
    <x v="0"/>
    <s v="olga.davila@bancoagrario.gov.co"/>
    <s v="VP BANCA EMPRESARIAL Y OFICIAL"/>
    <x v="2"/>
    <x v="0"/>
    <s v="PYME EMPRESARIAL"/>
    <n v="0"/>
    <n v="7"/>
    <s v="NO"/>
    <s v="SI"/>
    <m/>
    <n v="0"/>
    <s v="NO"/>
    <s v="SI"/>
    <n v="0"/>
    <n v="25"/>
    <n v="0"/>
    <n v="5"/>
    <n v="0"/>
    <n v="5"/>
    <n v="0"/>
    <n v="0.35"/>
    <x v="0"/>
    <x v="1"/>
    <x v="1"/>
    <x v="0"/>
  </r>
  <r>
    <n v="1113620282"/>
    <x v="3"/>
    <x v="0"/>
    <s v="sandra.parrado@bancoagrario.gov.co"/>
    <s v="VP BANCA EMPRESARIAL Y OFICIAL"/>
    <x v="3"/>
    <x v="0"/>
    <s v="PYME EMPRESARIAL"/>
    <n v="10"/>
    <n v="9"/>
    <s v="SI"/>
    <s v="SI"/>
    <m/>
    <n v="8.5925925925925934"/>
    <s v="SI"/>
    <s v="NO"/>
    <n v="25"/>
    <n v="25"/>
    <n v="5"/>
    <n v="5"/>
    <n v="5"/>
    <n v="0"/>
    <n v="30"/>
    <n v="0.95"/>
    <x v="1"/>
    <x v="1"/>
    <x v="0"/>
    <x v="1"/>
  </r>
  <r>
    <n v="52418829"/>
    <x v="4"/>
    <x v="0"/>
    <s v="natalia.villalba@bancoagrario.gov.co"/>
    <s v="VP BANCA EMPRESARIAL Y OFICIAL"/>
    <x v="1"/>
    <x v="1"/>
    <s v="VENTAS BANCA OFICIAL"/>
    <n v="9"/>
    <n v="8"/>
    <s v="SI"/>
    <s v="SI"/>
    <m/>
    <n v="0"/>
    <s v="SI"/>
    <s v="SI"/>
    <n v="25"/>
    <n v="25"/>
    <n v="5"/>
    <n v="5"/>
    <n v="5"/>
    <n v="5"/>
    <n v="0"/>
    <n v="0.7"/>
    <x v="1"/>
    <x v="1"/>
    <x v="1"/>
    <x v="1"/>
  </r>
  <r>
    <n v="43731181"/>
    <x v="5"/>
    <x v="0"/>
    <s v="maria.arias@bancoagrario.gov.co"/>
    <s v="VP BANCA EMPRESARIAL Y OFICIAL"/>
    <x v="2"/>
    <x v="2"/>
    <s v="VENTAS BANCA EMPRESARIAL"/>
    <n v="9"/>
    <n v="9"/>
    <s v="SI"/>
    <s v="SI"/>
    <m/>
    <n v="10"/>
    <s v="NO"/>
    <s v="SI"/>
    <n v="25"/>
    <n v="25"/>
    <n v="5"/>
    <n v="5"/>
    <n v="0"/>
    <n v="5"/>
    <n v="30"/>
    <n v="0.95"/>
    <x v="1"/>
    <x v="1"/>
    <x v="0"/>
    <x v="1"/>
  </r>
  <r>
    <n v="50925925"/>
    <x v="6"/>
    <x v="0"/>
    <s v="maria.tamara@bancoagrario.gov.co"/>
    <s v="VP BANCA EMPRESARIAL Y OFICIAL"/>
    <x v="4"/>
    <x v="2"/>
    <s v="VENTAS BANCA EMPRESARIAL"/>
    <n v="9"/>
    <n v="9"/>
    <s v="SI"/>
    <s v="SI"/>
    <m/>
    <n v="6.2592592592592595"/>
    <s v="NO"/>
    <s v="NO"/>
    <n v="25"/>
    <n v="25"/>
    <n v="5"/>
    <n v="5"/>
    <n v="0"/>
    <n v="0"/>
    <n v="0"/>
    <n v="0.6"/>
    <x v="1"/>
    <x v="1"/>
    <x v="1"/>
    <x v="0"/>
  </r>
  <r>
    <n v="51763045"/>
    <x v="7"/>
    <x v="0"/>
    <s v="gladys.guinea@bancoagrario.gov.co"/>
    <s v="VP BANCA EMPRESARIAL Y OFICIAL"/>
    <x v="1"/>
    <x v="2"/>
    <s v="VENTAS BANCA EMPRESARIAL"/>
    <n v="10"/>
    <n v="9"/>
    <s v="SI"/>
    <s v="SI"/>
    <m/>
    <n v="8.2962962962962958"/>
    <s v="NO"/>
    <s v="SI"/>
    <n v="25"/>
    <n v="25"/>
    <n v="5"/>
    <n v="5"/>
    <n v="0"/>
    <n v="5"/>
    <n v="30"/>
    <n v="0.95"/>
    <x v="1"/>
    <x v="1"/>
    <x v="0"/>
    <x v="1"/>
  </r>
  <r>
    <n v="53050086"/>
    <x v="8"/>
    <x v="0"/>
    <s v="fanny.quintero@bancoagrario.gov.co"/>
    <s v="VP BANCA EMPRESARIAL Y OFICIAL"/>
    <x v="1"/>
    <x v="1"/>
    <s v="VENTAS BANCA OFICIAL"/>
    <n v="10"/>
    <n v="9"/>
    <s v="SI"/>
    <s v="SI"/>
    <m/>
    <n v="8"/>
    <s v="NO"/>
    <s v="SI"/>
    <n v="25"/>
    <n v="25"/>
    <n v="5"/>
    <n v="5"/>
    <n v="0"/>
    <n v="5"/>
    <n v="30"/>
    <n v="0.95"/>
    <x v="1"/>
    <x v="1"/>
    <x v="0"/>
    <x v="1"/>
  </r>
  <r>
    <n v="31985060"/>
    <x v="9"/>
    <x v="0"/>
    <s v="madeleyne.valencia@bancoagrario.gov.co"/>
    <s v="VP BANCA EMPRESARIAL Y OFICIAL"/>
    <x v="3"/>
    <x v="1"/>
    <s v="VENTAS BANCA OFICIAL"/>
    <n v="10"/>
    <n v="9"/>
    <s v="SI"/>
    <s v="SI"/>
    <m/>
    <n v="8"/>
    <s v="SI"/>
    <s v="NO"/>
    <n v="25"/>
    <n v="25"/>
    <n v="5"/>
    <n v="5"/>
    <n v="5"/>
    <n v="0"/>
    <n v="30"/>
    <n v="0.95"/>
    <x v="1"/>
    <x v="1"/>
    <x v="0"/>
    <x v="1"/>
  </r>
  <r>
    <n v="79785405"/>
    <x v="10"/>
    <x v="0"/>
    <s v="carlosed.martinez@bancoagrario.gov.co"/>
    <s v="VP BANCA EMPRESARIAL Y OFICIAL"/>
    <x v="5"/>
    <x v="2"/>
    <s v="VENTAS BANCA EMPRESARIAL"/>
    <n v="10"/>
    <n v="8"/>
    <s v="SI"/>
    <s v="SI"/>
    <m/>
    <n v="9.2592592592592595"/>
    <s v="SI"/>
    <s v="SI"/>
    <n v="25"/>
    <n v="25"/>
    <n v="5"/>
    <n v="5"/>
    <n v="5"/>
    <n v="5"/>
    <n v="30"/>
    <n v="1"/>
    <x v="1"/>
    <x v="1"/>
    <x v="0"/>
    <x v="1"/>
  </r>
  <r>
    <n v="52537488"/>
    <x v="11"/>
    <x v="0"/>
    <s v="nubia.rodriguez@bancoagrario.gov.co"/>
    <s v="VP BANCA EMPRESARIAL Y OFICIAL"/>
    <x v="1"/>
    <x v="0"/>
    <s v="PYME EMPRESARIAL"/>
    <n v="0"/>
    <n v="8"/>
    <s v="NO"/>
    <s v="SI"/>
    <m/>
    <n v="9.3333333333333339"/>
    <s v="NO"/>
    <s v="SI"/>
    <n v="0"/>
    <n v="25"/>
    <n v="0"/>
    <n v="5"/>
    <n v="0"/>
    <n v="5"/>
    <n v="30"/>
    <n v="0.65"/>
    <x v="0"/>
    <x v="1"/>
    <x v="0"/>
    <x v="0"/>
  </r>
  <r>
    <n v="51947000"/>
    <x v="12"/>
    <x v="0"/>
    <s v="mariela.forero@bancoagrario.gov.co"/>
    <s v="VP BANCA EMPRESARIAL Y OFICIAL"/>
    <x v="1"/>
    <x v="2"/>
    <s v="VENTAS BANCA EMPRESARIAL"/>
    <n v="10"/>
    <n v="9"/>
    <s v="SI"/>
    <s v="SI"/>
    <m/>
    <n v="7.8888888888888893"/>
    <s v="NO"/>
    <s v="SI"/>
    <n v="25"/>
    <n v="25"/>
    <n v="5"/>
    <n v="5"/>
    <n v="0"/>
    <n v="5"/>
    <n v="30"/>
    <n v="0.95"/>
    <x v="1"/>
    <x v="1"/>
    <x v="0"/>
    <x v="1"/>
  </r>
  <r>
    <n v="52840437"/>
    <x v="13"/>
    <x v="0"/>
    <s v="linae.mendez@bancoagrario.gov.co"/>
    <s v="VP BANCA EMPRESARIAL Y OFICIAL"/>
    <x v="1"/>
    <x v="2"/>
    <s v="VENTAS BANCA EMPRESARIAL"/>
    <n v="10"/>
    <n v="9"/>
    <s v="SI"/>
    <s v="SI"/>
    <m/>
    <n v="8.5925925925925934"/>
    <s v="SI"/>
    <s v="NO"/>
    <n v="25"/>
    <n v="25"/>
    <n v="5"/>
    <n v="5"/>
    <n v="5"/>
    <n v="0"/>
    <n v="30"/>
    <n v="0.95"/>
    <x v="1"/>
    <x v="1"/>
    <x v="0"/>
    <x v="1"/>
  </r>
  <r>
    <n v="66837135"/>
    <x v="14"/>
    <x v="0"/>
    <s v="maria.ordonez@bancoagrario.gov.co"/>
    <s v="VP BANCA EMPRESARIAL Y OFICIAL"/>
    <x v="3"/>
    <x v="2"/>
    <s v="VENTAS BANCA EMPRESARIAL"/>
    <n v="10"/>
    <n v="0"/>
    <s v="SI"/>
    <s v="NO"/>
    <m/>
    <n v="8"/>
    <s v="SI"/>
    <s v="SI"/>
    <n v="25"/>
    <n v="0"/>
    <n v="5"/>
    <n v="0"/>
    <n v="5"/>
    <n v="5"/>
    <n v="30"/>
    <n v="0.7"/>
    <x v="1"/>
    <x v="0"/>
    <x v="0"/>
    <x v="1"/>
  </r>
  <r>
    <n v="66812946"/>
    <x v="15"/>
    <x v="0"/>
    <s v="jenny.cortes@bancoagrario.gov.co"/>
    <s v="VP BANCA EMPRESARIAL Y OFICIAL"/>
    <x v="3"/>
    <x v="1"/>
    <s v="VENTAS BANCA OFICIAL"/>
    <n v="10"/>
    <n v="9"/>
    <s v="SI"/>
    <s v="SI"/>
    <m/>
    <n v="9.6296296296296298"/>
    <s v="SI"/>
    <s v="SI"/>
    <n v="25"/>
    <n v="25"/>
    <n v="5"/>
    <n v="5"/>
    <n v="5"/>
    <n v="5"/>
    <n v="30"/>
    <n v="1"/>
    <x v="1"/>
    <x v="1"/>
    <x v="0"/>
    <x v="1"/>
  </r>
  <r>
    <n v="26862720"/>
    <x v="16"/>
    <x v="0"/>
    <s v="julieth.florez@bancoagrario.gov.co"/>
    <s v="VP BANCA EMPRESARIAL Y OFICIAL"/>
    <x v="4"/>
    <x v="1"/>
    <s v="VENTAS BANCA OFICIAL"/>
    <n v="10"/>
    <n v="8"/>
    <s v="SI"/>
    <s v="SI"/>
    <m/>
    <n v="10"/>
    <s v="SI"/>
    <s v="SI"/>
    <n v="25"/>
    <n v="25"/>
    <n v="5"/>
    <n v="5"/>
    <n v="5"/>
    <n v="5"/>
    <n v="30"/>
    <n v="1"/>
    <x v="1"/>
    <x v="1"/>
    <x v="0"/>
    <x v="1"/>
  </r>
  <r>
    <n v="79972295"/>
    <x v="17"/>
    <x v="0"/>
    <s v="jairo.blanco@bancoagrario.gov.co"/>
    <s v="VP BANCA EMPRESARIAL Y OFICIAL"/>
    <x v="1"/>
    <x v="2"/>
    <s v="VENTAS BANCA EMPRESARIAL"/>
    <n v="9"/>
    <n v="8"/>
    <s v="SI"/>
    <s v="SI"/>
    <m/>
    <n v="8"/>
    <s v="NO"/>
    <s v="NO"/>
    <n v="25"/>
    <n v="25"/>
    <n v="5"/>
    <n v="5"/>
    <n v="0"/>
    <n v="0"/>
    <n v="30"/>
    <n v="0.9"/>
    <x v="1"/>
    <x v="1"/>
    <x v="0"/>
    <x v="1"/>
  </r>
  <r>
    <n v="27387748"/>
    <x v="18"/>
    <x v="0"/>
    <s v="aura.pazmino@bancoagrario.gov.co"/>
    <s v="VP BANCA EMPRESARIAL Y OFICIAL"/>
    <x v="3"/>
    <x v="1"/>
    <s v="VENTAS BANCA OFICIAL"/>
    <n v="10"/>
    <n v="9"/>
    <s v="SI"/>
    <s v="SI"/>
    <m/>
    <n v="8.9629629629629637"/>
    <s v="NO"/>
    <s v="NO"/>
    <n v="25"/>
    <n v="25"/>
    <n v="5"/>
    <n v="5"/>
    <n v="0"/>
    <n v="0"/>
    <n v="30"/>
    <n v="0.9"/>
    <x v="1"/>
    <x v="1"/>
    <x v="0"/>
    <x v="1"/>
  </r>
  <r>
    <n v="6776106"/>
    <x v="19"/>
    <x v="0"/>
    <s v="saul.malaver@bancoagrario.gov.co"/>
    <s v="VP BANCA EMPRESARIAL Y OFICIAL"/>
    <x v="6"/>
    <x v="1"/>
    <s v="VENTAS BANCA OFICIAL"/>
    <n v="10"/>
    <n v="8"/>
    <s v="SI"/>
    <s v="SI"/>
    <m/>
    <n v="10"/>
    <s v="SI"/>
    <s v="SI"/>
    <n v="25"/>
    <n v="25"/>
    <n v="5"/>
    <n v="5"/>
    <n v="5"/>
    <n v="5"/>
    <n v="30"/>
    <n v="1"/>
    <x v="1"/>
    <x v="1"/>
    <x v="0"/>
    <x v="1"/>
  </r>
  <r>
    <n v="8126857"/>
    <x v="20"/>
    <x v="0"/>
    <s v="cristian.restrepo@bancoagrario.gov.co"/>
    <s v="VP BANCA EMPRESARIAL Y OFICIAL"/>
    <x v="2"/>
    <x v="2"/>
    <s v="VENTAS BANCA EMPRESARIAL"/>
    <n v="10"/>
    <n v="9"/>
    <s v="SI"/>
    <s v="SI"/>
    <m/>
    <n v="8.2962962962962958"/>
    <s v="NO"/>
    <s v="SI"/>
    <n v="25"/>
    <n v="25"/>
    <n v="5"/>
    <n v="5"/>
    <n v="0"/>
    <n v="5"/>
    <n v="30"/>
    <n v="0.95"/>
    <x v="1"/>
    <x v="1"/>
    <x v="0"/>
    <x v="1"/>
  </r>
  <r>
    <n v="52183736"/>
    <x v="21"/>
    <x v="0"/>
    <s v="karina.rueda@bancoagrario.gov.co"/>
    <s v="VP BANCA EMPRESARIAL Y OFICIAL"/>
    <x v="1"/>
    <x v="2"/>
    <s v="VENTAS BANCA EMPRESARIAL"/>
    <n v="10"/>
    <n v="9"/>
    <s v="SI"/>
    <s v="SI"/>
    <m/>
    <n v="10"/>
    <s v="SI"/>
    <s v="NO"/>
    <n v="25"/>
    <n v="25"/>
    <n v="5"/>
    <n v="5"/>
    <n v="5"/>
    <n v="0"/>
    <n v="30"/>
    <n v="0.95"/>
    <x v="1"/>
    <x v="1"/>
    <x v="0"/>
    <x v="1"/>
  </r>
  <r>
    <n v="66810822"/>
    <x v="22"/>
    <x v="0"/>
    <s v="ana.zuluaga@bancoagrario.gov.co"/>
    <s v="VP BANCA EMPRESARIAL Y OFICIAL"/>
    <x v="3"/>
    <x v="2"/>
    <s v="VENTAS BANCA EMPRESARIAL"/>
    <n v="10"/>
    <n v="8"/>
    <s v="SI"/>
    <s v="SI"/>
    <m/>
    <n v="9.3333333333333339"/>
    <s v="SI"/>
    <s v="SI"/>
    <n v="25"/>
    <n v="25"/>
    <n v="5"/>
    <n v="5"/>
    <n v="5"/>
    <n v="5"/>
    <n v="30"/>
    <n v="1"/>
    <x v="1"/>
    <x v="1"/>
    <x v="0"/>
    <x v="1"/>
  </r>
  <r>
    <n v="13493229"/>
    <x v="23"/>
    <x v="0"/>
    <s v="edgar.acosta@bancoagrario.gov.co"/>
    <s v="VP BANCA EMPRESARIAL Y OFICIAL"/>
    <x v="7"/>
    <x v="1"/>
    <s v="VENTAS BANCA OFICIAL"/>
    <n v="10"/>
    <n v="9"/>
    <s v="SI"/>
    <s v="SI"/>
    <m/>
    <n v="8.2592592592592595"/>
    <s v="SI"/>
    <s v="SI"/>
    <n v="25"/>
    <n v="25"/>
    <n v="5"/>
    <n v="5"/>
    <n v="5"/>
    <n v="5"/>
    <n v="30"/>
    <n v="1"/>
    <x v="1"/>
    <x v="1"/>
    <x v="0"/>
    <x v="1"/>
  </r>
  <r>
    <n v="63550768"/>
    <x v="24"/>
    <x v="0"/>
    <s v="marcela.alarcon@bancoagrario.gov.co"/>
    <s v="VP BANCA EMPRESARIAL Y OFICIAL"/>
    <x v="7"/>
    <x v="0"/>
    <s v="PYME EMPRESARIAL"/>
    <n v="10"/>
    <n v="9"/>
    <s v="SI"/>
    <s v="SI"/>
    <m/>
    <n v="10"/>
    <s v="SI"/>
    <s v="SI"/>
    <n v="25"/>
    <n v="25"/>
    <n v="5"/>
    <n v="5"/>
    <n v="5"/>
    <n v="5"/>
    <n v="30"/>
    <n v="1"/>
    <x v="1"/>
    <x v="1"/>
    <x v="0"/>
    <x v="1"/>
  </r>
  <r>
    <n v="40024597"/>
    <x v="25"/>
    <x v="0"/>
    <s v="maria.zarate@bancoagrario.gov.co"/>
    <s v="VP BANCA EMPRESARIAL Y OFICIAL"/>
    <x v="1"/>
    <x v="2"/>
    <s v="VENTAS BANCA EMPRESARIAL"/>
    <n v="0"/>
    <n v="0"/>
    <s v="NO"/>
    <s v="NO"/>
    <m/>
    <n v="8"/>
    <s v="NO"/>
    <s v="NO"/>
    <n v="0"/>
    <n v="0"/>
    <n v="0"/>
    <n v="0"/>
    <n v="0"/>
    <n v="0"/>
    <n v="30"/>
    <n v="0.3"/>
    <x v="0"/>
    <x v="0"/>
    <x v="0"/>
    <x v="0"/>
  </r>
  <r>
    <n v="50908279"/>
    <x v="26"/>
    <x v="0"/>
    <s v="yadis.garcia@bancoagrario.gov.co"/>
    <s v="VP BANCA EMPRESARIAL Y OFICIAL"/>
    <x v="2"/>
    <x v="1"/>
    <s v="VENTAS BANCA OFICIAL"/>
    <n v="10"/>
    <n v="9"/>
    <s v="SI"/>
    <s v="SI"/>
    <m/>
    <n v="7.9259259259259265"/>
    <s v="SI"/>
    <s v="NO"/>
    <n v="25"/>
    <n v="25"/>
    <n v="5"/>
    <n v="5"/>
    <n v="5"/>
    <n v="0"/>
    <n v="30"/>
    <n v="0.95"/>
    <x v="1"/>
    <x v="1"/>
    <x v="0"/>
    <x v="1"/>
  </r>
  <r>
    <n v="71495065"/>
    <x v="27"/>
    <x v="0"/>
    <s v="diego.restrepo@bancoagrario.gov.co"/>
    <s v="VP BANCA EMPRESARIAL Y OFICIAL"/>
    <x v="2"/>
    <x v="1"/>
    <s v="VENTAS BANCA OFICIAL"/>
    <n v="10"/>
    <n v="0"/>
    <s v="SI"/>
    <s v="NO"/>
    <m/>
    <n v="7.9259259259259265"/>
    <s v="NO"/>
    <s v="SI"/>
    <n v="25"/>
    <n v="0"/>
    <n v="5"/>
    <n v="0"/>
    <n v="0"/>
    <n v="5"/>
    <n v="30"/>
    <n v="0.65"/>
    <x v="1"/>
    <x v="0"/>
    <x v="0"/>
    <x v="0"/>
  </r>
  <r>
    <n v="39645674"/>
    <x v="28"/>
    <x v="0"/>
    <s v="constanza.arboleda@bancoagrario.gov.co"/>
    <s v="VP BANCA EMPRESARIAL Y OFICIAL"/>
    <x v="1"/>
    <x v="1"/>
    <s v="VENTAS BANCA OFICIAL"/>
    <n v="9"/>
    <n v="7"/>
    <s v="SI"/>
    <s v="SI"/>
    <m/>
    <n v="8.6296296296296298"/>
    <s v="NO"/>
    <s v="SI"/>
    <n v="25"/>
    <n v="25"/>
    <n v="5"/>
    <n v="5"/>
    <n v="0"/>
    <n v="5"/>
    <n v="30"/>
    <n v="0.95"/>
    <x v="1"/>
    <x v="1"/>
    <x v="0"/>
    <x v="1"/>
  </r>
  <r>
    <n v="1020751707"/>
    <x v="29"/>
    <x v="0"/>
    <s v="freddy.salom@bancoagrario.gov.co"/>
    <s v="VP BANCA EMPRESARIAL Y OFICIAL"/>
    <x v="1"/>
    <x v="1"/>
    <s v="VENTAS BANCA OFICIAL"/>
    <n v="10"/>
    <n v="9"/>
    <s v="SI"/>
    <s v="SI"/>
    <m/>
    <n v="10"/>
    <s v="NO"/>
    <s v="NO"/>
    <n v="25"/>
    <n v="25"/>
    <n v="5"/>
    <n v="5"/>
    <n v="0"/>
    <n v="0"/>
    <n v="30"/>
    <n v="0.9"/>
    <x v="1"/>
    <x v="1"/>
    <x v="0"/>
    <x v="1"/>
  </r>
  <r>
    <n v="30373978"/>
    <x v="30"/>
    <x v="0"/>
    <s v="aura.marin@bancoagrario.gov.co"/>
    <s v="VP BANCA EMPRESARIAL Y OFICIAL"/>
    <x v="8"/>
    <x v="0"/>
    <s v="PYME EMPRESARIAL"/>
    <n v="0"/>
    <n v="0"/>
    <s v="NO"/>
    <s v="NO"/>
    <m/>
    <n v="0"/>
    <s v="NO"/>
    <s v="NO"/>
    <n v="0"/>
    <n v="0"/>
    <n v="0"/>
    <n v="0"/>
    <n v="0"/>
    <n v="0"/>
    <n v="0"/>
    <n v="0"/>
    <x v="0"/>
    <x v="0"/>
    <x v="1"/>
    <x v="0"/>
  </r>
  <r>
    <n v="1020715110"/>
    <x v="31"/>
    <x v="0"/>
    <s v="andresm.hernandez@bancoagrario.gov.co"/>
    <s v="VP BANCA EMPRESARIAL Y OFICIAL"/>
    <x v="4"/>
    <x v="0"/>
    <s v="PYME EMPRESARIAL"/>
    <n v="10"/>
    <n v="9"/>
    <s v="SI"/>
    <s v="SI"/>
    <m/>
    <n v="6"/>
    <s v="NO"/>
    <s v="NO"/>
    <n v="25"/>
    <n v="25"/>
    <n v="5"/>
    <n v="5"/>
    <n v="0"/>
    <n v="0"/>
    <n v="0"/>
    <n v="0.6"/>
    <x v="1"/>
    <x v="1"/>
    <x v="1"/>
    <x v="0"/>
  </r>
  <r>
    <n v="9534684"/>
    <x v="32"/>
    <x v="0"/>
    <s v="german.socha@bancoagrario.gov.co"/>
    <s v="VP BANCA EMPRESARIAL Y OFICIAL"/>
    <x v="1"/>
    <x v="0"/>
    <s v="PYME EMPRESARIAL"/>
    <n v="0"/>
    <n v="8"/>
    <s v="NO"/>
    <s v="SI"/>
    <m/>
    <n v="9"/>
    <s v="NO"/>
    <s v="SI"/>
    <n v="0"/>
    <n v="25"/>
    <n v="0"/>
    <n v="5"/>
    <n v="0"/>
    <n v="5"/>
    <n v="30"/>
    <n v="0.65"/>
    <x v="0"/>
    <x v="1"/>
    <x v="0"/>
    <x v="0"/>
  </r>
  <r>
    <n v="52156999"/>
    <x v="33"/>
    <x v="0"/>
    <s v="gloria.casallas@bancoagrario.gov.co"/>
    <s v="VP BANCA EMPRESARIAL Y OFICIAL"/>
    <x v="1"/>
    <x v="1"/>
    <s v="VENTAS BANCA OFICIAL"/>
    <n v="10"/>
    <n v="9"/>
    <s v="SI"/>
    <s v="SI"/>
    <m/>
    <n v="9.6296296296296298"/>
    <s v="NO"/>
    <s v="SI"/>
    <n v="25"/>
    <n v="25"/>
    <n v="5"/>
    <n v="5"/>
    <n v="0"/>
    <n v="5"/>
    <n v="30"/>
    <n v="0.95"/>
    <x v="1"/>
    <x v="1"/>
    <x v="0"/>
    <x v="1"/>
  </r>
  <r>
    <n v="43576672"/>
    <x v="34"/>
    <x v="0"/>
    <s v="alexandra.arenas@bancoagrario.gov.co"/>
    <s v="VP BANCA EMPRESARIAL Y OFICIAL"/>
    <x v="2"/>
    <x v="2"/>
    <s v="VENTAS BANCA EMPRESARIAL"/>
    <n v="10"/>
    <n v="8"/>
    <s v="SI"/>
    <s v="SI"/>
    <m/>
    <n v="8.5925925925925934"/>
    <s v="SI"/>
    <s v="SI"/>
    <n v="25"/>
    <n v="25"/>
    <n v="5"/>
    <n v="5"/>
    <n v="5"/>
    <n v="5"/>
    <n v="30"/>
    <n v="1"/>
    <x v="1"/>
    <x v="1"/>
    <x v="0"/>
    <x v="1"/>
  </r>
  <r>
    <n v="94384092"/>
    <x v="35"/>
    <x v="0"/>
    <s v="jairo.paz@bancoagrario.gov.co"/>
    <s v="VP BANCA EMPRESARIAL Y OFICIAL"/>
    <x v="2"/>
    <x v="2"/>
    <s v="VENTAS BANCA EMPRESARIAL"/>
    <n v="9"/>
    <n v="9"/>
    <s v="SI"/>
    <s v="SI"/>
    <m/>
    <n v="8.5925925925925934"/>
    <s v="NO"/>
    <s v="SI"/>
    <n v="25"/>
    <n v="25"/>
    <n v="5"/>
    <n v="5"/>
    <n v="0"/>
    <n v="5"/>
    <n v="30"/>
    <n v="0.95"/>
    <x v="1"/>
    <x v="1"/>
    <x v="0"/>
    <x v="1"/>
  </r>
  <r>
    <n v="1053779155"/>
    <x v="36"/>
    <x v="0"/>
    <s v="isabel.lopez@bancoagrario.gov.co"/>
    <s v="VP BANCA EMPRESARIAL Y OFICIAL"/>
    <x v="8"/>
    <x v="2"/>
    <s v="VENTAS BANCA EMPRESARIAL"/>
    <n v="10"/>
    <n v="9"/>
    <s v="SI"/>
    <s v="SI"/>
    <m/>
    <n v="8.6296296296296298"/>
    <s v="NO"/>
    <s v="SI"/>
    <n v="25"/>
    <n v="25"/>
    <n v="5"/>
    <n v="5"/>
    <n v="0"/>
    <n v="5"/>
    <n v="30"/>
    <n v="0.95"/>
    <x v="1"/>
    <x v="1"/>
    <x v="0"/>
    <x v="1"/>
  </r>
  <r>
    <n v="32735013"/>
    <x v="37"/>
    <x v="0"/>
    <s v="milena.tuiran@bancoagrario.gov.co"/>
    <s v="VP BANCA EMPRESARIAL Y OFICIAL"/>
    <x v="4"/>
    <x v="2"/>
    <s v="VENTAS BANCA EMPRESARIAL"/>
    <n v="0"/>
    <n v="8"/>
    <s v="NO"/>
    <s v="SI"/>
    <m/>
    <n v="10"/>
    <s v="NO"/>
    <s v="NO"/>
    <n v="0"/>
    <n v="25"/>
    <n v="0"/>
    <n v="5"/>
    <n v="0"/>
    <n v="0"/>
    <n v="30"/>
    <n v="0.6"/>
    <x v="0"/>
    <x v="1"/>
    <x v="0"/>
    <x v="0"/>
  </r>
  <r>
    <n v="37395037"/>
    <x v="38"/>
    <x v="0"/>
    <s v="angelam.sanchez@bancoagrario.gov.co"/>
    <s v="VP BANCA EMPRESARIAL Y OFICIAL"/>
    <x v="7"/>
    <x v="1"/>
    <s v="VENTAS BANCA OFICIAL"/>
    <n v="10"/>
    <n v="8"/>
    <s v="SI"/>
    <s v="SI"/>
    <m/>
    <n v="8"/>
    <s v="SI"/>
    <s v="SI"/>
    <n v="25"/>
    <n v="25"/>
    <n v="5"/>
    <n v="5"/>
    <n v="5"/>
    <n v="5"/>
    <n v="30"/>
    <n v="1"/>
    <x v="1"/>
    <x v="1"/>
    <x v="0"/>
    <x v="1"/>
  </r>
  <r>
    <n v="36182218"/>
    <x v="39"/>
    <x v="0"/>
    <s v="dora.dussan@bancoagrario.gov.co"/>
    <s v="VP BANCA EMPRESARIAL Y OFICIAL"/>
    <x v="5"/>
    <x v="1"/>
    <s v="VENTAS BANCA OFICIAL"/>
    <n v="0"/>
    <n v="9"/>
    <s v="NO"/>
    <s v="SI"/>
    <m/>
    <n v="0"/>
    <s v="NO"/>
    <s v="SI"/>
    <n v="0"/>
    <n v="25"/>
    <n v="0"/>
    <n v="5"/>
    <n v="0"/>
    <n v="5"/>
    <n v="0"/>
    <n v="0.35"/>
    <x v="0"/>
    <x v="1"/>
    <x v="1"/>
    <x v="0"/>
  </r>
  <r>
    <n v="43868791"/>
    <x v="40"/>
    <x v="0"/>
    <s v="paula.granada@bancoagrario.gov.co"/>
    <s v="VP BANCA EMPRESARIAL Y OFICIAL"/>
    <x v="2"/>
    <x v="0"/>
    <s v="PYME EMPRESARIAL"/>
    <n v="9"/>
    <n v="8"/>
    <s v="SI"/>
    <s v="SI"/>
    <m/>
    <n v="9.6296296296296298"/>
    <s v="NO"/>
    <s v="SI"/>
    <n v="25"/>
    <n v="25"/>
    <n v="5"/>
    <n v="5"/>
    <n v="0"/>
    <n v="5"/>
    <n v="30"/>
    <n v="0.95"/>
    <x v="1"/>
    <x v="1"/>
    <x v="0"/>
    <x v="1"/>
  </r>
  <r>
    <n v="1053724297"/>
    <x v="41"/>
    <x v="0"/>
    <s v="luis.hamon@bancoagrario.gov.co"/>
    <s v="VP BANCA EMPRESARIAL Y OFICIAL"/>
    <x v="6"/>
    <x v="0"/>
    <s v="PYME EMPRESARIAL"/>
    <n v="10"/>
    <n v="9"/>
    <s v="SI"/>
    <s v="SI"/>
    <m/>
    <n v="8.9259259259259256"/>
    <s v="NO"/>
    <s v="NO"/>
    <n v="25"/>
    <n v="25"/>
    <n v="5"/>
    <n v="5"/>
    <n v="0"/>
    <n v="0"/>
    <n v="30"/>
    <n v="0.9"/>
    <x v="1"/>
    <x v="1"/>
    <x v="0"/>
    <x v="1"/>
  </r>
  <r>
    <n v="1075220917"/>
    <x v="42"/>
    <x v="0"/>
    <s v="yeimy.mojica@bancoagrario.gov.co"/>
    <s v="VP BANCA EMPRESARIAL Y OFICIAL"/>
    <x v="5"/>
    <x v="0"/>
    <s v="PYME EMPRESARIAL"/>
    <n v="10"/>
    <n v="9"/>
    <s v="SI"/>
    <s v="SI"/>
    <m/>
    <n v="9.3333333333333339"/>
    <s v="SI"/>
    <s v="SI"/>
    <n v="25"/>
    <n v="25"/>
    <n v="5"/>
    <n v="5"/>
    <n v="5"/>
    <n v="5"/>
    <n v="30"/>
    <n v="1"/>
    <x v="1"/>
    <x v="1"/>
    <x v="0"/>
    <x v="1"/>
  </r>
  <r>
    <n v="52299807"/>
    <x v="43"/>
    <x v="0"/>
    <s v="ruth.gonzalez@bancoagrario.gov.co"/>
    <s v="VP BANCA EMPRESARIAL Y OFICIAL"/>
    <x v="4"/>
    <x v="1"/>
    <s v="VENTAS BANCA OFICIAL"/>
    <n v="10"/>
    <n v="9"/>
    <s v="SI"/>
    <s v="SI"/>
    <m/>
    <n v="8.9629629629629637"/>
    <s v="NO"/>
    <s v="NO"/>
    <n v="25"/>
    <n v="25"/>
    <n v="5"/>
    <n v="5"/>
    <n v="0"/>
    <n v="0"/>
    <n v="30"/>
    <n v="0.9"/>
    <x v="1"/>
    <x v="1"/>
    <x v="0"/>
    <x v="1"/>
  </r>
  <r>
    <n v="52961519"/>
    <x v="44"/>
    <x v="0"/>
    <s v="angelica.valero@bancoagrario.gov.co"/>
    <s v="VP BANCA EMPRESARIAL Y OFICIAL"/>
    <x v="1"/>
    <x v="2"/>
    <s v="VENTAS BANCA EMPRESARIAL"/>
    <n v="10"/>
    <n v="9"/>
    <s v="SI"/>
    <s v="SI"/>
    <m/>
    <n v="9.2592592592592595"/>
    <s v="NO"/>
    <s v="SI"/>
    <n v="25"/>
    <n v="25"/>
    <n v="5"/>
    <n v="5"/>
    <n v="0"/>
    <n v="5"/>
    <n v="30"/>
    <n v="0.95"/>
    <x v="1"/>
    <x v="1"/>
    <x v="0"/>
    <x v="1"/>
  </r>
  <r>
    <n v="23316158"/>
    <x v="45"/>
    <x v="0"/>
    <s v="gina.pinilla@bancoagrario.gov.co"/>
    <s v="VP BANCA EMPRESARIAL Y OFICIAL"/>
    <x v="6"/>
    <x v="2"/>
    <s v="VENTAS BANCA EMPRESARIAL"/>
    <n v="10"/>
    <n v="8"/>
    <s v="SI"/>
    <s v="SI"/>
    <m/>
    <n v="9.2962962962962958"/>
    <s v="NO"/>
    <s v="NO"/>
    <n v="25"/>
    <n v="25"/>
    <n v="5"/>
    <n v="5"/>
    <n v="0"/>
    <n v="0"/>
    <n v="30"/>
    <n v="0.9"/>
    <x v="1"/>
    <x v="1"/>
    <x v="0"/>
    <x v="1"/>
  </r>
  <r>
    <n v="63493263"/>
    <x v="46"/>
    <x v="0"/>
    <s v="lucila.rueda@bancoagrario.gov.co"/>
    <s v="VP BANCA EMPRESARIAL Y OFICIAL"/>
    <x v="7"/>
    <x v="2"/>
    <s v="VENTAS BANCA EMPRESARIAL"/>
    <n v="10"/>
    <n v="9"/>
    <s v="SI"/>
    <s v="SI"/>
    <m/>
    <n v="9.3333333333333339"/>
    <s v="NO"/>
    <s v="SI"/>
    <n v="25"/>
    <n v="25"/>
    <n v="5"/>
    <n v="5"/>
    <n v="0"/>
    <n v="5"/>
    <n v="30"/>
    <n v="0.95"/>
    <x v="1"/>
    <x v="1"/>
    <x v="0"/>
    <x v="1"/>
  </r>
  <r>
    <n v="1057586335"/>
    <x v="47"/>
    <x v="1"/>
    <s v="hyusepe.salamanca@bancoagrario.gov.co"/>
    <s v="VP BANCA EMPRESARIAL Y OFICIAL"/>
    <x v="6"/>
    <x v="1"/>
    <s v="VENTAS BANCA OFICIAL"/>
    <n v="9"/>
    <n v="10"/>
    <s v="SI"/>
    <s v="SI"/>
    <m/>
    <n v="8.75"/>
    <s v="SI"/>
    <s v="NO"/>
    <n v="25"/>
    <n v="25"/>
    <n v="5"/>
    <n v="5"/>
    <n v="5"/>
    <n v="0"/>
    <n v="30"/>
    <n v="0.95"/>
    <x v="1"/>
    <x v="1"/>
    <x v="0"/>
    <x v="1"/>
  </r>
  <r>
    <n v="1058912720"/>
    <x v="48"/>
    <x v="2"/>
    <s v="angela.sanchez@bancoagrario.gov.co"/>
    <s v="VP BANCA EMPRESARIAL Y OFICIAL"/>
    <x v="8"/>
    <x v="0"/>
    <s v="PYME EMPRESARIAL"/>
    <n v="0"/>
    <n v="10"/>
    <s v="NO"/>
    <s v="SI"/>
    <m/>
    <n v="0"/>
    <s v="NO"/>
    <s v="NO"/>
    <n v="0"/>
    <n v="25"/>
    <n v="0"/>
    <n v="5"/>
    <n v="0"/>
    <n v="0"/>
    <n v="0"/>
    <n v="0.3"/>
    <x v="0"/>
    <x v="1"/>
    <x v="1"/>
    <x v="0"/>
  </r>
  <r>
    <n v="38596089"/>
    <x v="49"/>
    <x v="2"/>
    <s v="natalia.restrepo@bancoagrario.gov.co"/>
    <s v="VP BANCA EMPRESARIAL Y OFICIAL"/>
    <x v="3"/>
    <x v="0"/>
    <s v="PYME EMPRESARIAL"/>
    <n v="10"/>
    <n v="0"/>
    <s v="SI"/>
    <s v="NO"/>
    <m/>
    <n v="8.5"/>
    <s v="SI"/>
    <s v="NO"/>
    <n v="25"/>
    <n v="0"/>
    <n v="5"/>
    <n v="0"/>
    <n v="5"/>
    <n v="0"/>
    <n v="30"/>
    <n v="0.65"/>
    <x v="1"/>
    <x v="0"/>
    <x v="0"/>
    <x v="0"/>
  </r>
  <r>
    <n v="51858369"/>
    <x v="50"/>
    <x v="1"/>
    <s v="dianam.duran@bancoagrario.gov.co"/>
    <s v="VP BANCA EMPRESARIAL Y OFICIAL"/>
    <x v="3"/>
    <x v="2"/>
    <s v="VENTAS BANCA EMPRESARIAL"/>
    <n v="9"/>
    <n v="9"/>
    <s v="SI"/>
    <s v="SI"/>
    <m/>
    <n v="10"/>
    <s v="SI"/>
    <s v="NO"/>
    <n v="25"/>
    <n v="25"/>
    <n v="5"/>
    <n v="5"/>
    <n v="5"/>
    <n v="0"/>
    <n v="30"/>
    <n v="0.95"/>
    <x v="1"/>
    <x v="1"/>
    <x v="0"/>
    <x v="1"/>
  </r>
  <r>
    <n v="1031158481"/>
    <x v="51"/>
    <x v="1"/>
    <s v="alvarora.ramirez@bancoagrario.gov.co"/>
    <s v="VP BANCA EMPRESARIAL Y OFICIAL"/>
    <x v="1"/>
    <x v="1"/>
    <s v="VENTAS BANCA OFICIAL"/>
    <n v="0"/>
    <n v="9"/>
    <s v="NO"/>
    <s v="SI"/>
    <m/>
    <n v="0"/>
    <s v="NO"/>
    <s v="NO"/>
    <n v="0"/>
    <n v="25"/>
    <n v="0"/>
    <n v="5"/>
    <n v="0"/>
    <n v="0"/>
    <n v="0"/>
    <n v="0.3"/>
    <x v="0"/>
    <x v="1"/>
    <x v="1"/>
    <x v="0"/>
  </r>
  <r>
    <n v="1030643572"/>
    <x v="52"/>
    <x v="1"/>
    <s v="Jhonp.rodriguez@bancoagrario.gov.co"/>
    <s v="VP BANCA EMPRESARIAL Y OFICIAL"/>
    <x v="1"/>
    <x v="1"/>
    <s v="VENTAS BANCA OFICIAL"/>
    <n v="8"/>
    <n v="10"/>
    <s v="SI"/>
    <s v="SI"/>
    <m/>
    <n v="9.1111111111111125"/>
    <s v="SI"/>
    <s v="NO"/>
    <n v="25"/>
    <n v="25"/>
    <n v="5"/>
    <n v="5"/>
    <n v="5"/>
    <n v="0"/>
    <n v="30"/>
    <n v="0.95"/>
    <x v="1"/>
    <x v="1"/>
    <x v="0"/>
    <x v="1"/>
  </r>
  <r>
    <n v="1070953106"/>
    <x v="53"/>
    <x v="2"/>
    <s v="claudia.parada@bancoagrario.gov.co"/>
    <s v="VP BANCA EMPRESARIAL Y OFICIAL"/>
    <x v="1"/>
    <x v="0"/>
    <s v="PYME EMPRESARIAL"/>
    <n v="0"/>
    <n v="10"/>
    <s v="NO"/>
    <s v="SI"/>
    <m/>
    <n v="6.8888888888888893"/>
    <s v="NO"/>
    <s v="NO"/>
    <n v="0"/>
    <n v="25"/>
    <n v="0"/>
    <n v="5"/>
    <n v="0"/>
    <n v="0"/>
    <n v="0"/>
    <n v="0.3"/>
    <x v="0"/>
    <x v="1"/>
    <x v="1"/>
    <x v="0"/>
  </r>
  <r>
    <n v="1014243246"/>
    <x v="54"/>
    <x v="2"/>
    <s v="raul.moreno@bancoagrario.gov.co"/>
    <s v="VP BANCA EMPRESARIAL Y OFICIAL"/>
    <x v="0"/>
    <x v="0"/>
    <s v="PYME EMPRESARIAL"/>
    <n v="0"/>
    <n v="9"/>
    <s v="NO"/>
    <s v="SI"/>
    <m/>
    <n v="9"/>
    <s v="NO"/>
    <s v="NO"/>
    <n v="0"/>
    <n v="25"/>
    <n v="0"/>
    <n v="5"/>
    <n v="0"/>
    <n v="0"/>
    <n v="30"/>
    <n v="0.6"/>
    <x v="0"/>
    <x v="1"/>
    <x v="0"/>
    <x v="0"/>
  </r>
  <r>
    <n v="1130618104"/>
    <x v="55"/>
    <x v="1"/>
    <s v="carlos.tovar@bancoagrario.gov.co"/>
    <s v="VP BANCA EMPRESARIAL Y OFICIAL"/>
    <x v="3"/>
    <x v="1"/>
    <s v="VENTAS BANCA OFICIAL"/>
    <n v="9"/>
    <n v="0"/>
    <s v="SI"/>
    <s v="NO"/>
    <m/>
    <n v="8.7777777777777786"/>
    <s v="NO"/>
    <s v="NO"/>
    <n v="25"/>
    <n v="0"/>
    <n v="5"/>
    <n v="0"/>
    <n v="0"/>
    <n v="0"/>
    <n v="30"/>
    <n v="0.6"/>
    <x v="1"/>
    <x v="0"/>
    <x v="0"/>
    <x v="0"/>
  </r>
  <r>
    <n v="1049630947"/>
    <x v="56"/>
    <x v="1"/>
    <s v="laurac.torres@bancoagrario.gov.co"/>
    <s v="VP BANCA EMPRESARIAL Y OFICIAL"/>
    <x v="6"/>
    <x v="2"/>
    <s v="VENTAS BANCA EMPRESARIAL"/>
    <n v="9"/>
    <n v="10"/>
    <s v="SI"/>
    <s v="SI"/>
    <m/>
    <n v="8.75"/>
    <s v="SI"/>
    <s v="NO"/>
    <n v="25"/>
    <n v="25"/>
    <n v="5"/>
    <n v="5"/>
    <n v="5"/>
    <n v="0"/>
    <n v="30"/>
    <n v="0.95"/>
    <x v="1"/>
    <x v="1"/>
    <x v="0"/>
    <x v="1"/>
  </r>
  <r>
    <n v="16943365"/>
    <x v="57"/>
    <x v="1"/>
    <s v="moises.castillo@bancoagrario.gov.co"/>
    <s v="VP BANCA EMPRESARIAL Y OFICIAL"/>
    <x v="3"/>
    <x v="2"/>
    <s v="VENTAS BANCA EMPRESARIAL"/>
    <n v="9"/>
    <n v="10"/>
    <s v="SI"/>
    <s v="SI"/>
    <m/>
    <n v="8"/>
    <s v="SI"/>
    <s v="NO"/>
    <n v="25"/>
    <n v="25"/>
    <n v="5"/>
    <n v="5"/>
    <n v="5"/>
    <n v="0"/>
    <n v="30"/>
    <n v="0.95"/>
    <x v="1"/>
    <x v="1"/>
    <x v="0"/>
    <x v="1"/>
  </r>
  <r>
    <n v="1043024076"/>
    <x v="58"/>
    <x v="1"/>
    <s v="daniela.bustamante@bancoagrario.gov.co"/>
    <s v="VP BANCA EMPRESARIAL Y OFICIAL"/>
    <x v="4"/>
    <x v="2"/>
    <s v="VENTAS BANCA EMPRESARIAL"/>
    <n v="0"/>
    <n v="9"/>
    <s v="NO"/>
    <s v="SI"/>
    <m/>
    <n v="0"/>
    <s v="NO"/>
    <s v="NO"/>
    <n v="0"/>
    <n v="25"/>
    <n v="0"/>
    <n v="5"/>
    <n v="0"/>
    <n v="0"/>
    <n v="0"/>
    <n v="0.3"/>
    <x v="0"/>
    <x v="1"/>
    <x v="1"/>
    <x v="0"/>
  </r>
  <r>
    <n v="1020452312"/>
    <x v="59"/>
    <x v="1"/>
    <s v="daniela.puerta@bancoagrario.gov.co"/>
    <s v="VP BANCA EMPRESARIAL Y OFICIAL"/>
    <x v="2"/>
    <x v="2"/>
    <s v="VENTAS BANCA EMPRESARIAL"/>
    <n v="9"/>
    <n v="6"/>
    <s v="SI"/>
    <s v="SI"/>
    <m/>
    <n v="7.416666666666667"/>
    <s v="SI"/>
    <s v="NO"/>
    <n v="25"/>
    <n v="0"/>
    <n v="5"/>
    <n v="5"/>
    <n v="5"/>
    <n v="0"/>
    <n v="30"/>
    <n v="0.7"/>
    <x v="1"/>
    <x v="2"/>
    <x v="0"/>
    <x v="1"/>
  </r>
  <r>
    <n v="1059811056"/>
    <x v="60"/>
    <x v="1"/>
    <s v="mario.zuluaga@bancoagrario.gov.co"/>
    <s v="VP BANCA EMPRESARIAL Y OFICIAL"/>
    <x v="8"/>
    <x v="2"/>
    <s v="VENTAS BANCA EMPRESARIAL"/>
    <n v="10"/>
    <n v="0"/>
    <s v="SI"/>
    <s v="NO"/>
    <m/>
    <n v="7.3333333333333339"/>
    <s v="SI"/>
    <s v="NO"/>
    <n v="25"/>
    <n v="0"/>
    <n v="5"/>
    <n v="0"/>
    <n v="5"/>
    <n v="0"/>
    <n v="30"/>
    <n v="0.65"/>
    <x v="1"/>
    <x v="0"/>
    <x v="0"/>
    <x v="0"/>
  </r>
  <r>
    <n v="63363341"/>
    <x v="61"/>
    <x v="1"/>
    <s v="isabel.hortua@bancoagrario.gov.co"/>
    <s v="VP BANCA EMPRESARIAL Y OFICIAL"/>
    <x v="7"/>
    <x v="1"/>
    <s v="VENTAS BANCA OFICIAL"/>
    <n v="9"/>
    <n v="0"/>
    <s v="SI"/>
    <s v="NO"/>
    <m/>
    <n v="8.7777777777777786"/>
    <s v="SI"/>
    <s v="NO"/>
    <n v="25"/>
    <n v="0"/>
    <n v="5"/>
    <n v="0"/>
    <n v="5"/>
    <n v="0"/>
    <n v="30"/>
    <n v="0.65"/>
    <x v="1"/>
    <x v="0"/>
    <x v="0"/>
    <x v="0"/>
  </r>
  <r>
    <n v="26431566"/>
    <x v="62"/>
    <x v="1"/>
    <s v="jennifer.parra@bancoagrario.gov.co"/>
    <s v="VP BANCA EMPRESARIAL Y OFICIAL"/>
    <x v="5"/>
    <x v="2"/>
    <s v="VENTAS BANCA EMPRESARIAL"/>
    <n v="9"/>
    <n v="10"/>
    <s v="SI"/>
    <s v="SI"/>
    <m/>
    <n v="9.5"/>
    <s v="SI"/>
    <s v="SI"/>
    <n v="25"/>
    <n v="25"/>
    <n v="5"/>
    <n v="5"/>
    <n v="5"/>
    <n v="5"/>
    <n v="30"/>
    <n v="1"/>
    <x v="1"/>
    <x v="1"/>
    <x v="0"/>
    <x v="1"/>
  </r>
  <r>
    <n v="37330481"/>
    <x v="63"/>
    <x v="2"/>
    <s v="stella.perez@bancoagrario.gov.co"/>
    <s v="VP BANCA EMPRESARIAL Y OFICIAL"/>
    <x v="7"/>
    <x v="0"/>
    <s v="PYME EMPRESARIAL"/>
    <n v="10"/>
    <n v="10"/>
    <s v="SI"/>
    <s v="SI"/>
    <m/>
    <n v="6.916666666666667"/>
    <s v="SI"/>
    <s v="NO"/>
    <n v="25"/>
    <n v="25"/>
    <n v="5"/>
    <n v="5"/>
    <n v="5"/>
    <n v="0"/>
    <n v="0"/>
    <n v="0.65"/>
    <x v="1"/>
    <x v="1"/>
    <x v="1"/>
    <x v="0"/>
  </r>
  <r>
    <n v="1035861945"/>
    <x v="64"/>
    <x v="1"/>
    <s v="juan.tabares@bancoagrario.gov.co"/>
    <s v="VP BANCA EMPRESARIAL Y OFICIAL"/>
    <x v="2"/>
    <x v="1"/>
    <s v="VENTAS BANCA OFICIAL"/>
    <n v="8"/>
    <n v="10"/>
    <s v="SI"/>
    <s v="SI"/>
    <m/>
    <n v="7.166666666666667"/>
    <s v="SI"/>
    <s v="NO"/>
    <n v="25"/>
    <n v="25"/>
    <n v="5"/>
    <n v="5"/>
    <n v="5"/>
    <n v="0"/>
    <n v="30"/>
    <n v="0.95"/>
    <x v="1"/>
    <x v="1"/>
    <x v="0"/>
    <x v="1"/>
  </r>
  <r>
    <n v="1234092590"/>
    <x v="65"/>
    <x v="1"/>
    <s v="nelson.beltran@bancoagrario.gov.co"/>
    <s v="VP BANCA EMPRESARIAL Y OFICIAL"/>
    <x v="4"/>
    <x v="1"/>
    <s v="VENTAS BANCA OFICIAL"/>
    <n v="8"/>
    <n v="9"/>
    <s v="SI"/>
    <s v="SI"/>
    <m/>
    <n v="4"/>
    <s v="SI"/>
    <s v="NO"/>
    <n v="25"/>
    <n v="25"/>
    <n v="5"/>
    <n v="5"/>
    <n v="5"/>
    <n v="0"/>
    <n v="0"/>
    <n v="0.65"/>
    <x v="1"/>
    <x v="1"/>
    <x v="1"/>
    <x v="0"/>
  </r>
  <r>
    <n v="1071142734"/>
    <x v="66"/>
    <x v="1"/>
    <s v="maria.umbarila@bancoagrario.gov.co"/>
    <s v="VP BANCA EMPRESARIAL Y OFICIAL"/>
    <x v="1"/>
    <x v="2"/>
    <s v="VENTAS BANCA EMPRESARIAL"/>
    <n v="0"/>
    <n v="10"/>
    <s v="NO"/>
    <s v="SI"/>
    <m/>
    <n v="6.75"/>
    <s v="NO"/>
    <s v="NO"/>
    <n v="0"/>
    <n v="25"/>
    <n v="0"/>
    <n v="5"/>
    <n v="0"/>
    <n v="0"/>
    <n v="0"/>
    <n v="0.3"/>
    <x v="0"/>
    <x v="1"/>
    <x v="1"/>
    <x v="0"/>
  </r>
  <r>
    <n v="7173004"/>
    <x v="67"/>
    <x v="1"/>
    <s v="ferney.tocarruncho@bancoagrario.gov.co"/>
    <s v="VP BANCA EMPRESARIAL Y OFICIAL"/>
    <x v="3"/>
    <x v="1"/>
    <s v="VENTAS BANCA OFICIAL"/>
    <n v="8"/>
    <n v="9"/>
    <s v="SI"/>
    <s v="SI"/>
    <m/>
    <n v="8.25"/>
    <s v="SI"/>
    <s v="NO"/>
    <n v="25"/>
    <n v="25"/>
    <n v="5"/>
    <n v="5"/>
    <n v="5"/>
    <n v="0"/>
    <n v="30"/>
    <n v="0.95"/>
    <x v="1"/>
    <x v="1"/>
    <x v="0"/>
    <x v="1"/>
  </r>
  <r>
    <n v="1049635135"/>
    <x v="68"/>
    <x v="1"/>
    <s v="carlos.ussa@bancoagrario.gov.co"/>
    <s v="VP BANCA EMPRESARIAL Y OFICIAL"/>
    <x v="6"/>
    <x v="1"/>
    <s v="VENTAS BANCA OFICIAL"/>
    <n v="10"/>
    <n v="10"/>
    <s v="SI"/>
    <s v="SI"/>
    <m/>
    <n v="8.5"/>
    <s v="SI"/>
    <s v="NO"/>
    <n v="25"/>
    <n v="25"/>
    <n v="5"/>
    <n v="5"/>
    <n v="5"/>
    <n v="0"/>
    <n v="30"/>
    <n v="0.95"/>
    <x v="1"/>
    <x v="1"/>
    <x v="0"/>
    <x v="1"/>
  </r>
  <r>
    <n v="52370924"/>
    <x v="69"/>
    <x v="1"/>
    <s v="francevelyn.rojas@bancoagrario.gov.co"/>
    <s v="VP BANCA EMPRESARIAL Y OFICIAL"/>
    <x v="1"/>
    <x v="2"/>
    <s v="VENTAS BANCA EMPRESARIAL"/>
    <n v="10"/>
    <n v="9"/>
    <s v="SI"/>
    <s v="SI"/>
    <m/>
    <n v="8.0833333333333339"/>
    <s v="SI"/>
    <s v="NO"/>
    <n v="25"/>
    <n v="25"/>
    <n v="5"/>
    <n v="5"/>
    <n v="5"/>
    <n v="0"/>
    <n v="30"/>
    <n v="0.95"/>
    <x v="1"/>
    <x v="1"/>
    <x v="0"/>
    <x v="1"/>
  </r>
  <r>
    <n v="93376808"/>
    <x v="70"/>
    <x v="1"/>
    <s v="derly.ramirez@bancoagrario.gov.co"/>
    <s v="VP BANCA EMPRESARIAL Y OFICIAL"/>
    <x v="1"/>
    <x v="1"/>
    <s v="VENTAS BANCA OFICIAL"/>
    <n v="10"/>
    <n v="9"/>
    <s v="SI"/>
    <s v="SI"/>
    <m/>
    <n v="8.5"/>
    <s v="SI"/>
    <s v="SI"/>
    <n v="25"/>
    <n v="25"/>
    <n v="5"/>
    <n v="5"/>
    <n v="5"/>
    <n v="5"/>
    <n v="30"/>
    <n v="1"/>
    <x v="1"/>
    <x v="1"/>
    <x v="0"/>
    <x v="1"/>
  </r>
  <r>
    <n v="72197196"/>
    <x v="71"/>
    <x v="2"/>
    <s v="guillermo.martinez@bancoagrario.gov.co"/>
    <s v="VP BANCA EMPRESARIAL Y OFICIAL"/>
    <x v="4"/>
    <x v="0"/>
    <s v="PYME EMPRESARIAL"/>
    <n v="9"/>
    <n v="9"/>
    <s v="SI"/>
    <s v="SI"/>
    <m/>
    <n v="8.5555555555555554"/>
    <s v="SI"/>
    <s v="NO"/>
    <n v="25"/>
    <n v="25"/>
    <n v="5"/>
    <n v="5"/>
    <n v="5"/>
    <n v="0"/>
    <n v="30"/>
    <n v="0.95"/>
    <x v="1"/>
    <x v="1"/>
    <x v="0"/>
    <x v="1"/>
  </r>
  <r>
    <n v="1056411822"/>
    <x v="72"/>
    <x v="2"/>
    <s v="yeison.sanchez@bancoagrario.gov.co"/>
    <s v="VP BANCA EMPRESARIAL Y OFICIAL"/>
    <x v="6"/>
    <x v="0"/>
    <s v="PYME EMPRESARIAL"/>
    <n v="10"/>
    <n v="10"/>
    <s v="SI"/>
    <s v="SI"/>
    <m/>
    <n v="9.3333333333333339"/>
    <s v="NO"/>
    <s v="SI"/>
    <n v="25"/>
    <n v="25"/>
    <n v="5"/>
    <n v="5"/>
    <n v="0"/>
    <n v="5"/>
    <n v="30"/>
    <n v="0.95"/>
    <x v="1"/>
    <x v="1"/>
    <x v="0"/>
    <x v="1"/>
  </r>
  <r>
    <n v="8063934"/>
    <x v="73"/>
    <x v="1"/>
    <s v="jhona.gonzalez@bancoagrario.gov.co"/>
    <s v="VP BANCA EMPRESARIAL Y OFICIAL"/>
    <x v="2"/>
    <x v="1"/>
    <s v="VENTAS BANCA OFICIAL"/>
    <n v="10"/>
    <n v="9"/>
    <s v="SI"/>
    <s v="SI"/>
    <m/>
    <n v="8.3333333333333339"/>
    <s v="SI"/>
    <s v="SI"/>
    <n v="25"/>
    <n v="25"/>
    <n v="5"/>
    <n v="5"/>
    <n v="5"/>
    <n v="5"/>
    <n v="30"/>
    <n v="1"/>
    <x v="1"/>
    <x v="1"/>
    <x v="0"/>
    <x v="1"/>
  </r>
  <r>
    <n v="1064979856"/>
    <x v="74"/>
    <x v="1"/>
    <s v="wilmer.cantillo@bancoagrario.gov.co"/>
    <s v="VP BANCA EMPRESARIAL Y OFICIAL"/>
    <x v="2"/>
    <x v="1"/>
    <s v="VENTAS BANCA OFICIAL"/>
    <n v="10"/>
    <n v="10"/>
    <s v="SI"/>
    <s v="SI"/>
    <m/>
    <n v="8.5"/>
    <s v="SI"/>
    <s v="SI"/>
    <n v="25"/>
    <n v="25"/>
    <n v="5"/>
    <n v="5"/>
    <n v="5"/>
    <n v="5"/>
    <n v="30"/>
    <n v="1"/>
    <x v="1"/>
    <x v="1"/>
    <x v="0"/>
    <x v="1"/>
  </r>
  <r>
    <n v="1032407473"/>
    <x v="75"/>
    <x v="1"/>
    <s v="jazmin.acosta@bancoagrario.gov.co"/>
    <s v="VP BANCA EMPRESARIAL Y OFICIAL"/>
    <x v="1"/>
    <x v="2"/>
    <s v="VENTAS BANCA EMPRESARIAL"/>
    <n v="6"/>
    <n v="10"/>
    <s v="SI"/>
    <s v="SI"/>
    <m/>
    <n v="7.5833333333333339"/>
    <s v="SI"/>
    <s v="SI"/>
    <n v="0"/>
    <n v="25"/>
    <n v="5"/>
    <n v="5"/>
    <n v="5"/>
    <n v="5"/>
    <n v="30"/>
    <n v="0.75"/>
    <x v="2"/>
    <x v="1"/>
    <x v="0"/>
    <x v="1"/>
  </r>
  <r>
    <n v="1022941653"/>
    <x v="76"/>
    <x v="1"/>
    <s v="dianac.pinzon@bancoagrario.gov.co"/>
    <s v="VP BANCA EMPRESARIAL Y OFICIAL"/>
    <x v="1"/>
    <x v="2"/>
    <s v="VENTAS BANCA EMPRESARIAL"/>
    <n v="9"/>
    <n v="10"/>
    <s v="SI"/>
    <s v="SI"/>
    <m/>
    <n v="7.5833333333333339"/>
    <s v="SI"/>
    <s v="SI"/>
    <n v="25"/>
    <n v="25"/>
    <n v="5"/>
    <n v="5"/>
    <n v="5"/>
    <n v="5"/>
    <n v="30"/>
    <n v="1"/>
    <x v="1"/>
    <x v="1"/>
    <x v="0"/>
    <x v="1"/>
  </r>
  <r>
    <n v="1075313038"/>
    <x v="77"/>
    <x v="2"/>
    <s v="laura.quintero@bancoagrario.gov.co"/>
    <s v="VP BANCA EMPRESARIAL Y OFICIAL"/>
    <x v="5"/>
    <x v="0"/>
    <s v="PYME EMPRESARIAL"/>
    <n v="10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0"/>
    <x v="1"/>
  </r>
  <r>
    <n v="1046933674"/>
    <x v="78"/>
    <x v="2"/>
    <s v="jose.jaramillo@bancoagrario.gov.co"/>
    <s v="VP BANCA EMPRESARIAL Y OFICIAL"/>
    <x v="2"/>
    <x v="0"/>
    <s v="PYME EMPRESARIAL"/>
    <n v="0"/>
    <n v="10"/>
    <s v="NO"/>
    <s v="SI"/>
    <m/>
    <n v="0"/>
    <s v="NO"/>
    <s v="SI"/>
    <n v="0"/>
    <n v="25"/>
    <n v="0"/>
    <n v="5"/>
    <n v="0"/>
    <n v="5"/>
    <n v="0"/>
    <n v="0.35"/>
    <x v="0"/>
    <x v="1"/>
    <x v="1"/>
    <x v="0"/>
  </r>
  <r>
    <n v="1140878147"/>
    <x v="79"/>
    <x v="2"/>
    <s v="indira.montes@bancoagrario.gov.co"/>
    <s v="VP BANCA EMPRESARIAL Y OFICIAL"/>
    <x v="2"/>
    <x v="0"/>
    <s v="PYME EMPRESARIAL"/>
    <n v="10"/>
    <n v="10"/>
    <s v="SI"/>
    <s v="SI"/>
    <m/>
    <n v="7.5"/>
    <s v="SI"/>
    <s v="SI"/>
    <n v="25"/>
    <n v="25"/>
    <n v="5"/>
    <n v="5"/>
    <n v="5"/>
    <n v="5"/>
    <n v="30"/>
    <n v="1"/>
    <x v="1"/>
    <x v="1"/>
    <x v="0"/>
    <x v="1"/>
  </r>
  <r>
    <n v="1010174931"/>
    <x v="80"/>
    <x v="1"/>
    <s v="juan.moreno@bancoagrario.gov.co"/>
    <s v="VP BANCA EMPRESARIAL Y OFICIAL"/>
    <x v="1"/>
    <x v="1"/>
    <s v="VENTAS BANCA OFICIAL"/>
    <n v="8"/>
    <n v="9"/>
    <s v="SI"/>
    <s v="SI"/>
    <m/>
    <n v="8.75"/>
    <s v="SI"/>
    <s v="SI"/>
    <n v="25"/>
    <n v="25"/>
    <n v="5"/>
    <n v="5"/>
    <n v="5"/>
    <n v="5"/>
    <n v="30"/>
    <n v="1"/>
    <x v="1"/>
    <x v="1"/>
    <x v="0"/>
    <x v="1"/>
  </r>
  <r>
    <n v="43988635"/>
    <x v="81"/>
    <x v="1"/>
    <s v="leidy.holguin@bancoagrario.gov.co"/>
    <s v="VP BANCA EMPRESARIAL Y OFICIAL"/>
    <x v="2"/>
    <x v="2"/>
    <s v="VENTAS BANCA EMPRESARIAL"/>
    <n v="9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0"/>
    <x v="1"/>
  </r>
  <r>
    <n v="1019018578"/>
    <x v="82"/>
    <x v="1"/>
    <s v="ginna.dimate@bancoagrario.gov.co"/>
    <s v="VP BANCA EMPRESARIAL Y OFICIAL"/>
    <x v="1"/>
    <x v="1"/>
    <s v="VENTAS BANCA OFICIAL"/>
    <n v="8"/>
    <n v="9"/>
    <s v="SI"/>
    <s v="SI"/>
    <m/>
    <n v="9.3333333333333339"/>
    <s v="SI"/>
    <s v="SI"/>
    <n v="25"/>
    <n v="25"/>
    <n v="5"/>
    <n v="5"/>
    <n v="5"/>
    <n v="5"/>
    <n v="30"/>
    <n v="1"/>
    <x v="1"/>
    <x v="1"/>
    <x v="0"/>
    <x v="1"/>
  </r>
  <r>
    <n v="1079182151"/>
    <x v="83"/>
    <x v="1"/>
    <s v="fernando.fierro@bancoagrario.gov.co"/>
    <s v="VP BANCA EMPRESARIAL Y OFICIAL"/>
    <x v="5"/>
    <x v="1"/>
    <s v="VENTAS BANCA OFICIAL"/>
    <n v="10"/>
    <n v="10"/>
    <s v="SI"/>
    <s v="SI"/>
    <m/>
    <n v="8.3333333333333339"/>
    <s v="SI"/>
    <s v="SI"/>
    <n v="25"/>
    <n v="25"/>
    <n v="5"/>
    <n v="5"/>
    <n v="5"/>
    <n v="5"/>
    <n v="30"/>
    <n v="1"/>
    <x v="1"/>
    <x v="1"/>
    <x v="0"/>
    <x v="1"/>
  </r>
  <r>
    <n v="1140876937"/>
    <x v="84"/>
    <x v="1"/>
    <s v="milena.dacamara@bancoagrario.gov.co"/>
    <s v="VP BANCA EMPRESARIAL Y OFICIAL"/>
    <x v="4"/>
    <x v="2"/>
    <s v="VENTAS BANCA EMPRESARIAL"/>
    <n v="9"/>
    <n v="0"/>
    <s v="SI"/>
    <s v="NO"/>
    <m/>
    <n v="8.5833333333333339"/>
    <s v="SI"/>
    <s v="NO"/>
    <n v="25"/>
    <n v="0"/>
    <n v="5"/>
    <n v="0"/>
    <n v="5"/>
    <n v="0"/>
    <n v="30"/>
    <n v="0.65"/>
    <x v="1"/>
    <x v="0"/>
    <x v="0"/>
    <x v="0"/>
  </r>
  <r>
    <n v="19604036"/>
    <x v="85"/>
    <x v="1"/>
    <s v="fred.vargas@bancoagrario.gov.co"/>
    <s v="VP BANCA EMPRESARIAL Y OFICIAL"/>
    <x v="4"/>
    <x v="1"/>
    <s v="VENTAS BANCA OFICIAL"/>
    <n v="10"/>
    <n v="9"/>
    <s v="SI"/>
    <s v="SI"/>
    <m/>
    <n v="8.5"/>
    <s v="NO"/>
    <s v="SI"/>
    <n v="25"/>
    <n v="25"/>
    <n v="5"/>
    <n v="5"/>
    <n v="0"/>
    <n v="5"/>
    <n v="30"/>
    <n v="0.95"/>
    <x v="1"/>
    <x v="1"/>
    <x v="0"/>
    <x v="1"/>
  </r>
  <r>
    <n v="52219671"/>
    <x v="86"/>
    <x v="1"/>
    <s v="luz.rincon@bancoagrario.gov.co"/>
    <s v="VP BANCA EMPRESARIAL Y OFICIAL"/>
    <x v="1"/>
    <x v="2"/>
    <s v="VENTAS BANCA EMPRESARIAL"/>
    <n v="10"/>
    <n v="9"/>
    <s v="SI"/>
    <s v="SI"/>
    <m/>
    <n v="8.25"/>
    <s v="SI"/>
    <s v="SI"/>
    <n v="25"/>
    <n v="25"/>
    <n v="5"/>
    <n v="5"/>
    <n v="5"/>
    <n v="5"/>
    <n v="30"/>
    <n v="1"/>
    <x v="1"/>
    <x v="1"/>
    <x v="0"/>
    <x v="1"/>
  </r>
  <r>
    <n v="1096198220"/>
    <x v="87"/>
    <x v="1"/>
    <s v="fabian.pinto@bancoagrario.gov.co"/>
    <s v="VP BANCA EMPRESARIAL Y OFICIAL"/>
    <x v="7"/>
    <x v="2"/>
    <s v="VENTAS BANCA EMPRESARIAL"/>
    <n v="9"/>
    <n v="10"/>
    <s v="SI"/>
    <s v="SI"/>
    <m/>
    <n v="8.25"/>
    <s v="SI"/>
    <s v="SI"/>
    <n v="25"/>
    <n v="25"/>
    <n v="5"/>
    <n v="5"/>
    <n v="5"/>
    <n v="5"/>
    <n v="30"/>
    <n v="1"/>
    <x v="1"/>
    <x v="1"/>
    <x v="0"/>
    <x v="1"/>
  </r>
  <r>
    <n v="13504505"/>
    <x v="88"/>
    <x v="1"/>
    <s v="carlos.rangel@bancoagrario.gov.co"/>
    <s v="VP BANCA EMPRESARIAL Y OFICIAL"/>
    <x v="7"/>
    <x v="1"/>
    <s v="VENTAS BANCA OFICIAL"/>
    <n v="8"/>
    <n v="10"/>
    <s v="SI"/>
    <s v="SI"/>
    <m/>
    <n v="7.8888888888888893"/>
    <s v="NO"/>
    <s v="SI"/>
    <n v="25"/>
    <n v="25"/>
    <n v="5"/>
    <n v="5"/>
    <n v="0"/>
    <n v="5"/>
    <n v="30"/>
    <n v="0.95"/>
    <x v="1"/>
    <x v="1"/>
    <x v="0"/>
    <x v="1"/>
  </r>
  <r>
    <n v="1015423961"/>
    <x v="89"/>
    <x v="1"/>
    <s v="yeimy.ramos@bancoagrario.gov.co"/>
    <s v="VP BANCA EMPRESARIAL Y OFICIAL"/>
    <x v="1"/>
    <x v="2"/>
    <s v="VENTAS BANCA EMPRESARIAL"/>
    <n v="0"/>
    <n v="0"/>
    <s v="NO"/>
    <s v="NO"/>
    <m/>
    <n v="0"/>
    <s v="NO"/>
    <s v="NO"/>
    <n v="0"/>
    <n v="0"/>
    <n v="0"/>
    <n v="0"/>
    <n v="0"/>
    <n v="0"/>
    <n v="0"/>
    <n v="0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A02BD-21F1-42D2-A853-8F7B2FC9052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F117" firstHeaderRow="1" firstDataRow="1" firstDataCol="5"/>
  <pivotFields count="28">
    <pivotField showAll="0"/>
    <pivotField axis="axisRow" outline="0" showAll="0" defaultSubtotal="0">
      <items count="864">
        <item x="310"/>
        <item x="479"/>
        <item x="748"/>
        <item x="708"/>
        <item x="11"/>
        <item x="822"/>
        <item x="566"/>
        <item x="791"/>
        <item x="122"/>
        <item x="91"/>
        <item x="473"/>
        <item x="461"/>
        <item x="191"/>
        <item x="551"/>
        <item x="115"/>
        <item x="437"/>
        <item x="235"/>
        <item x="456"/>
        <item x="245"/>
        <item x="40"/>
        <item x="121"/>
        <item x="498"/>
        <item x="727"/>
        <item x="627"/>
        <item x="792"/>
        <item x="833"/>
        <item x="653"/>
        <item x="259"/>
        <item x="97"/>
        <item x="280"/>
        <item x="671"/>
        <item x="271"/>
        <item x="220"/>
        <item x="845"/>
        <item x="776"/>
        <item x="211"/>
        <item x="654"/>
        <item x="725"/>
        <item x="262"/>
        <item x="141"/>
        <item x="212"/>
        <item x="672"/>
        <item x="71"/>
        <item x="520"/>
        <item x="292"/>
        <item x="728"/>
        <item x="37"/>
        <item x="264"/>
        <item x="762"/>
        <item x="544"/>
        <item x="86"/>
        <item x="227"/>
        <item x="648"/>
        <item x="421"/>
        <item x="72"/>
        <item x="140"/>
        <item x="617"/>
        <item x="251"/>
        <item x="639"/>
        <item x="419"/>
        <item x="614"/>
        <item x="422"/>
        <item x="377"/>
        <item x="515"/>
        <item x="393"/>
        <item x="577"/>
        <item x="863"/>
        <item x="657"/>
        <item x="543"/>
        <item x="631"/>
        <item x="856"/>
        <item x="817"/>
        <item x="32"/>
        <item x="806"/>
        <item x="555"/>
        <item x="48"/>
        <item x="351"/>
        <item x="734"/>
        <item x="409"/>
        <item x="535"/>
        <item x="803"/>
        <item x="507"/>
        <item x="137"/>
        <item x="820"/>
        <item x="22"/>
        <item x="804"/>
        <item x="675"/>
        <item x="433"/>
        <item x="384"/>
        <item x="16"/>
        <item x="569"/>
        <item x="111"/>
        <item x="664"/>
        <item x="738"/>
        <item x="307"/>
        <item x="414"/>
        <item x="476"/>
        <item x="665"/>
        <item x="352"/>
        <item x="586"/>
        <item x="435"/>
        <item x="583"/>
        <item x="381"/>
        <item x="703"/>
        <item x="232"/>
        <item x="261"/>
        <item x="249"/>
        <item x="144"/>
        <item x="224"/>
        <item x="486"/>
        <item x="590"/>
        <item x="783"/>
        <item x="537"/>
        <item x="487"/>
        <item x="38"/>
        <item x="524"/>
        <item x="73"/>
        <item x="508"/>
        <item x="246"/>
        <item x="597"/>
        <item x="630"/>
        <item x="407"/>
        <item x="620"/>
        <item x="606"/>
        <item x="69"/>
        <item x="363"/>
        <item x="170"/>
        <item x="57"/>
        <item x="647"/>
        <item x="854"/>
        <item x="736"/>
        <item x="68"/>
        <item x="561"/>
        <item x="254"/>
        <item x="540"/>
        <item x="7"/>
        <item x="371"/>
        <item x="859"/>
        <item x="113"/>
        <item x="547"/>
        <item x="242"/>
        <item x="379"/>
        <item x="186"/>
        <item x="282"/>
        <item x="63"/>
        <item x="94"/>
        <item x="8"/>
        <item x="530"/>
        <item x="851"/>
        <item x="67"/>
        <item x="324"/>
        <item x="168"/>
        <item x="812"/>
        <item x="90"/>
        <item x="674"/>
        <item x="44"/>
        <item x="572"/>
        <item x="436"/>
        <item x="704"/>
        <item x="501"/>
        <item x="208"/>
        <item x="768"/>
        <item x="760"/>
        <item x="490"/>
        <item x="209"/>
        <item x="269"/>
        <item x="178"/>
        <item x="247"/>
        <item x="85"/>
        <item x="181"/>
        <item x="706"/>
        <item x="838"/>
        <item x="287"/>
        <item x="580"/>
        <item x="784"/>
        <item x="171"/>
        <item x="77"/>
        <item x="484"/>
        <item x="823"/>
        <item x="320"/>
        <item x="65"/>
        <item x="538"/>
        <item x="502"/>
        <item x="298"/>
        <item x="112"/>
        <item x="54"/>
        <item x="723"/>
        <item x="612"/>
        <item x="304"/>
        <item x="96"/>
        <item x="95"/>
        <item x="358"/>
        <item x="467"/>
        <item x="853"/>
        <item x="573"/>
        <item x="623"/>
        <item x="408"/>
        <item x="406"/>
        <item x="709"/>
        <item x="457"/>
        <item x="355"/>
        <item x="841"/>
        <item x="425"/>
        <item x="331"/>
        <item x="562"/>
        <item x="124"/>
        <item x="78"/>
        <item x="330"/>
        <item x="489"/>
        <item x="584"/>
        <item x="799"/>
        <item x="750"/>
        <item x="424"/>
        <item x="786"/>
        <item x="136"/>
        <item x="749"/>
        <item x="445"/>
        <item x="439"/>
        <item x="145"/>
        <item x="668"/>
        <item x="652"/>
        <item x="432"/>
        <item x="305"/>
        <item x="336"/>
        <item x="123"/>
        <item x="862"/>
        <item x="340"/>
        <item x="229"/>
        <item x="390"/>
        <item x="284"/>
        <item x="828"/>
        <item x="495"/>
        <item x="101"/>
        <item x="526"/>
        <item x="272"/>
        <item x="585"/>
        <item x="391"/>
        <item x="129"/>
        <item x="659"/>
        <item x="582"/>
        <item x="707"/>
        <item x="485"/>
        <item x="815"/>
        <item x="759"/>
        <item x="152"/>
        <item x="716"/>
        <item x="127"/>
        <item x="50"/>
        <item x="458"/>
        <item x="604"/>
        <item x="217"/>
        <item x="843"/>
        <item x="718"/>
        <item x="403"/>
        <item x="601"/>
        <item x="459"/>
        <item x="558"/>
        <item x="42"/>
        <item x="696"/>
        <item x="218"/>
        <item x="315"/>
        <item x="827"/>
        <item x="564"/>
        <item x="646"/>
        <item x="754"/>
        <item x="753"/>
        <item x="273"/>
        <item x="182"/>
        <item x="161"/>
        <item x="512"/>
        <item x="411"/>
        <item x="125"/>
        <item x="321"/>
        <item x="712"/>
        <item x="548"/>
        <item x="375"/>
        <item x="521"/>
        <item x="82"/>
        <item x="128"/>
        <item x="701"/>
        <item x="844"/>
        <item x="638"/>
        <item x="332"/>
        <item x="678"/>
        <item x="628"/>
        <item x="715"/>
        <item x="133"/>
        <item x="300"/>
        <item x="30"/>
        <item x="774"/>
        <item x="155"/>
        <item x="189"/>
        <item x="496"/>
        <item x="204"/>
        <item x="160"/>
        <item x="651"/>
        <item x="491"/>
        <item x="345"/>
        <item x="568"/>
        <item x="134"/>
        <item x="64"/>
        <item x="542"/>
        <item x="102"/>
        <item x="219"/>
        <item x="172"/>
        <item x="482"/>
        <item x="673"/>
        <item x="492"/>
        <item x="816"/>
        <item x="428"/>
        <item x="660"/>
        <item x="475"/>
        <item x="751"/>
        <item x="120"/>
        <item x="837"/>
        <item x="426"/>
        <item x="633"/>
        <item x="197"/>
        <item x="49"/>
        <item x="662"/>
        <item x="474"/>
        <item x="599"/>
        <item x="286"/>
        <item x="378"/>
        <item x="478"/>
        <item x="477"/>
        <item x="504"/>
        <item x="702"/>
        <item x="462"/>
        <item x="116"/>
        <item x="510"/>
        <item x="131"/>
        <item x="556"/>
        <item x="88"/>
        <item x="825"/>
        <item x="464"/>
        <item x="683"/>
        <item x="546"/>
        <item x="47"/>
        <item x="239"/>
        <item x="361"/>
        <item x="344"/>
        <item x="325"/>
        <item x="500"/>
        <item x="175"/>
        <item x="389"/>
        <item x="277"/>
        <item x="348"/>
        <item x="625"/>
        <item x="291"/>
        <item x="308"/>
        <item x="513"/>
        <item x="622"/>
        <item x="402"/>
        <item x="278"/>
        <item x="565"/>
        <item x="306"/>
        <item x="302"/>
        <item x="793"/>
        <item x="431"/>
        <item x="126"/>
        <item x="741"/>
        <item x="446"/>
        <item x="223"/>
        <item x="636"/>
        <item x="334"/>
        <item x="318"/>
        <item x="832"/>
        <item x="174"/>
        <item x="684"/>
        <item x="383"/>
        <item x="46"/>
        <item x="797"/>
        <item x="645"/>
        <item x="497"/>
        <item x="695"/>
        <item x="366"/>
        <item x="836"/>
        <item x="711"/>
        <item x="347"/>
        <item x="206"/>
        <item x="798"/>
        <item x="283"/>
        <item x="183"/>
        <item x="415"/>
        <item x="339"/>
        <item x="688"/>
        <item x="481"/>
        <item x="441"/>
        <item x="644"/>
        <item x="241"/>
        <item x="849"/>
        <item x="376"/>
        <item x="692"/>
        <item x="850"/>
        <item x="192"/>
        <item x="719"/>
        <item x="764"/>
        <item x="193"/>
        <item x="326"/>
        <item x="396"/>
        <item x="775"/>
        <item x="337"/>
        <item x="679"/>
        <item x="398"/>
        <item x="314"/>
        <item x="24"/>
        <item x="142"/>
        <item x="835"/>
        <item x="45"/>
        <item x="503"/>
        <item x="89"/>
        <item x="360"/>
        <item x="392"/>
        <item x="821"/>
        <item x="545"/>
        <item x="611"/>
        <item x="51"/>
        <item x="132"/>
        <item x="309"/>
        <item x="21"/>
        <item x="234"/>
        <item x="329"/>
        <item x="789"/>
        <item x="397"/>
        <item x="66"/>
        <item x="231"/>
        <item x="831"/>
        <item x="794"/>
        <item x="494"/>
        <item x="35"/>
        <item x="840"/>
        <item x="190"/>
        <item x="795"/>
        <item x="796"/>
        <item x="814"/>
        <item x="740"/>
        <item x="483"/>
        <item x="468"/>
        <item x="818"/>
        <item x="574"/>
        <item x="588"/>
        <item x="416"/>
        <item x="290"/>
        <item x="87"/>
        <item x="593"/>
        <item x="233"/>
        <item x="386"/>
        <item x="333"/>
        <item x="39"/>
        <item x="323"/>
        <item x="370"/>
        <item x="163"/>
        <item x="274"/>
        <item x="440"/>
        <item x="861"/>
        <item x="110"/>
        <item x="281"/>
        <item x="322"/>
        <item x="805"/>
        <item x="184"/>
        <item x="705"/>
        <item x="680"/>
        <item x="240"/>
        <item x="244"/>
        <item x="624"/>
        <item x="700"/>
        <item x="522"/>
        <item x="722"/>
        <item x="104"/>
        <item x="608"/>
        <item x="772"/>
        <item x="349"/>
        <item x="559"/>
        <item x="228"/>
        <item x="100"/>
        <item x="108"/>
        <item x="98"/>
        <item x="480"/>
        <item x="188"/>
        <item x="438"/>
        <item x="557"/>
        <item x="511"/>
        <item x="52"/>
        <item x="581"/>
        <item x="166"/>
        <item x="733"/>
        <item x="162"/>
        <item x="616"/>
        <item x="74"/>
        <item x="303"/>
        <item x="226"/>
        <item x="810"/>
        <item x="185"/>
        <item x="312"/>
        <item x="364"/>
        <item x="469"/>
        <item x="777"/>
        <item x="252"/>
        <item x="196"/>
        <item x="210"/>
        <item x="265"/>
        <item x="289"/>
        <item x="23"/>
        <item x="158"/>
        <item x="41"/>
        <item x="787"/>
        <item x="449"/>
        <item x="350"/>
        <item x="677"/>
        <item x="685"/>
        <item x="729"/>
        <item x="570"/>
        <item x="731"/>
        <item x="666"/>
        <item x="450"/>
        <item x="499"/>
        <item x="99"/>
        <item x="444"/>
        <item x="103"/>
        <item x="713"/>
        <item x="151"/>
        <item x="31"/>
        <item x="686"/>
        <item x="488"/>
        <item x="847"/>
        <item x="529"/>
        <item x="114"/>
        <item x="84"/>
        <item x="506"/>
        <item x="525"/>
        <item x="531"/>
        <item x="779"/>
        <item x="299"/>
        <item x="117"/>
        <item x="770"/>
        <item x="717"/>
        <item x="135"/>
        <item x="758"/>
        <item x="615"/>
        <item x="430"/>
        <item x="730"/>
        <item x="578"/>
        <item x="301"/>
        <item x="356"/>
        <item x="523"/>
        <item x="621"/>
        <item x="255"/>
        <item x="549"/>
        <item x="250"/>
        <item x="267"/>
        <item x="634"/>
        <item x="387"/>
        <item x="313"/>
        <item x="293"/>
        <item x="626"/>
        <item x="19"/>
        <item x="554"/>
        <item x="420"/>
        <item x="221"/>
        <item x="92"/>
        <item x="164"/>
        <item x="689"/>
        <item x="839"/>
        <item x="202"/>
        <item x="200"/>
        <item x="362"/>
        <item x="493"/>
        <item x="119"/>
        <item x="800"/>
        <item x="195"/>
        <item x="75"/>
        <item x="327"/>
        <item x="811"/>
        <item x="319"/>
        <item x="285"/>
        <item x="698"/>
        <item x="465"/>
        <item x="177"/>
        <item x="423"/>
        <item x="295"/>
        <item x="149"/>
        <item x="12"/>
        <item x="335"/>
        <item x="222"/>
        <item x="834"/>
        <item x="691"/>
        <item x="443"/>
        <item x="663"/>
        <item x="785"/>
        <item x="778"/>
        <item x="76"/>
        <item x="394"/>
        <item x="405"/>
        <item x="857"/>
        <item x="256"/>
        <item x="830"/>
        <item x="225"/>
        <item x="744"/>
        <item x="607"/>
        <item x="528"/>
        <item x="201"/>
        <item x="150"/>
        <item x="410"/>
        <item x="147"/>
        <item x="56"/>
        <item x="632"/>
        <item x="154"/>
        <item x="452"/>
        <item x="167"/>
        <item x="460"/>
        <item x="819"/>
        <item x="742"/>
        <item x="676"/>
        <item x="353"/>
        <item x="752"/>
        <item x="341"/>
        <item x="118"/>
        <item x="418"/>
        <item x="602"/>
        <item x="139"/>
        <item x="237"/>
        <item x="369"/>
        <item x="661"/>
        <item x="533"/>
        <item x="59"/>
        <item x="342"/>
        <item x="365"/>
        <item x="737"/>
        <item x="359"/>
        <item x="603"/>
        <item x="541"/>
        <item x="860"/>
        <item x="317"/>
        <item x="215"/>
        <item x="765"/>
        <item x="697"/>
        <item x="372"/>
        <item x="470"/>
        <item x="571"/>
        <item x="29"/>
        <item x="25"/>
        <item x="594"/>
        <item x="539"/>
        <item x="268"/>
        <item x="595"/>
        <item x="454"/>
        <item x="781"/>
        <item x="367"/>
        <item x="258"/>
        <item x="203"/>
        <item x="550"/>
        <item x="743"/>
        <item x="694"/>
        <item x="230"/>
        <item x="338"/>
        <item x="343"/>
        <item x="669"/>
        <item x="15"/>
        <item x="536"/>
        <item x="401"/>
        <item x="169"/>
        <item x="591"/>
        <item x="238"/>
        <item x="106"/>
        <item x="399"/>
        <item x="311"/>
        <item x="598"/>
        <item x="107"/>
        <item x="687"/>
        <item x="207"/>
        <item x="858"/>
        <item x="453"/>
        <item x="690"/>
        <item x="560"/>
        <item x="442"/>
        <item x="846"/>
        <item x="374"/>
        <item x="33"/>
        <item x="472"/>
        <item x="14"/>
        <item x="763"/>
        <item x="143"/>
        <item x="20"/>
        <item x="213"/>
        <item x="463"/>
        <item x="61"/>
        <item x="842"/>
        <item x="248"/>
        <item x="650"/>
        <item x="600"/>
        <item x="553"/>
        <item x="747"/>
        <item x="400"/>
        <item x="848"/>
        <item x="205"/>
        <item x="761"/>
        <item x="589"/>
        <item x="518"/>
        <item x="739"/>
        <item x="60"/>
        <item x="388"/>
        <item x="610"/>
        <item x="721"/>
        <item x="395"/>
        <item x="279"/>
        <item x="159"/>
        <item x="17"/>
        <item x="517"/>
        <item x="714"/>
        <item x="263"/>
        <item x="619"/>
        <item x="36"/>
        <item x="605"/>
        <item x="328"/>
        <item x="509"/>
        <item x="412"/>
        <item x="153"/>
        <item x="199"/>
        <item x="670"/>
        <item x="451"/>
        <item x="824"/>
        <item x="635"/>
        <item x="447"/>
        <item x="516"/>
        <item x="27"/>
        <item x="260"/>
        <item x="10"/>
        <item x="26"/>
        <item x="368"/>
        <item x="682"/>
        <item x="380"/>
        <item x="288"/>
        <item x="745"/>
        <item x="253"/>
        <item x="534"/>
        <item x="316"/>
        <item x="807"/>
        <item x="532"/>
        <item x="642"/>
        <item x="357"/>
        <item x="766"/>
        <item x="429"/>
        <item x="165"/>
        <item x="294"/>
        <item x="710"/>
        <item x="808"/>
        <item x="296"/>
        <item x="297"/>
        <item x="609"/>
        <item x="641"/>
        <item x="658"/>
        <item x="802"/>
        <item x="527"/>
        <item x="788"/>
        <item x="592"/>
        <item x="354"/>
        <item x="855"/>
        <item x="587"/>
        <item x="109"/>
        <item x="62"/>
        <item x="579"/>
        <item x="156"/>
        <item x="413"/>
        <item x="105"/>
        <item x="70"/>
        <item x="563"/>
        <item x="9"/>
        <item x="385"/>
        <item x="148"/>
        <item x="769"/>
        <item x="746"/>
        <item x="382"/>
        <item x="780"/>
        <item x="552"/>
        <item x="813"/>
        <item x="243"/>
        <item x="83"/>
        <item x="198"/>
        <item x="613"/>
        <item x="455"/>
        <item x="637"/>
        <item x="275"/>
        <item x="801"/>
        <item x="176"/>
        <item x="757"/>
        <item x="466"/>
        <item x="157"/>
        <item x="173"/>
        <item x="270"/>
        <item x="773"/>
        <item x="179"/>
        <item x="257"/>
        <item x="404"/>
        <item x="187"/>
        <item x="681"/>
        <item x="93"/>
        <item x="640"/>
        <item x="346"/>
        <item x="726"/>
        <item x="782"/>
        <item x="28"/>
        <item x="699"/>
        <item x="18"/>
        <item x="755"/>
        <item x="724"/>
        <item x="146"/>
        <item x="656"/>
        <item x="214"/>
        <item x="790"/>
        <item x="756"/>
        <item x="448"/>
        <item x="826"/>
        <item x="266"/>
        <item x="735"/>
        <item x="575"/>
        <item x="434"/>
        <item x="138"/>
        <item x="567"/>
        <item x="13"/>
        <item x="693"/>
        <item x="58"/>
        <item x="194"/>
        <item x="276"/>
        <item x="80"/>
        <item x="771"/>
        <item x="34"/>
        <item x="809"/>
        <item x="643"/>
        <item x="417"/>
        <item x="596"/>
        <item x="655"/>
        <item x="471"/>
        <item x="629"/>
        <item x="829"/>
        <item x="732"/>
        <item x="514"/>
        <item x="216"/>
        <item x="720"/>
        <item x="55"/>
        <item x="130"/>
        <item x="180"/>
        <item x="519"/>
        <item x="373"/>
        <item x="852"/>
        <item x="649"/>
        <item x="236"/>
        <item x="79"/>
        <item x="505"/>
        <item x="81"/>
        <item x="667"/>
        <item x="53"/>
        <item x="576"/>
        <item x="767"/>
        <item x="43"/>
        <item x="427"/>
        <item x="618"/>
        <item x="0"/>
        <item x="1"/>
        <item x="2"/>
        <item x="3"/>
        <item x="4"/>
        <item x="5"/>
        <item x="6"/>
      </items>
    </pivotField>
    <pivotField multipleItemSelectionAllowed="1" showAll="0">
      <items count="10">
        <item x="8"/>
        <item x="5"/>
        <item x="6"/>
        <item x="7"/>
        <item x="4"/>
        <item x="0"/>
        <item x="1"/>
        <item x="3"/>
        <item x="2"/>
        <item t="default"/>
      </items>
    </pivotField>
    <pivotField showAll="0"/>
    <pivotField showAll="0"/>
    <pivotField showAll="0">
      <items count="10">
        <item x="7"/>
        <item h="1" x="3"/>
        <item h="1" x="4"/>
        <item h="1" x="8"/>
        <item h="1" x="6"/>
        <item h="1" x="5"/>
        <item h="1" x="1"/>
        <item h="1" x="0"/>
        <item h="1" x="2"/>
        <item t="default"/>
      </items>
    </pivotField>
    <pivotField showAll="0">
      <items count="56">
        <item x="6"/>
        <item x="40"/>
        <item x="7"/>
        <item x="14"/>
        <item x="47"/>
        <item x="48"/>
        <item x="15"/>
        <item x="8"/>
        <item x="22"/>
        <item x="49"/>
        <item x="33"/>
        <item x="21"/>
        <item x="17"/>
        <item x="11"/>
        <item x="44"/>
        <item x="18"/>
        <item x="19"/>
        <item x="51"/>
        <item x="52"/>
        <item x="4"/>
        <item x="36"/>
        <item x="53"/>
        <item x="24"/>
        <item x="3"/>
        <item x="28"/>
        <item x="50"/>
        <item x="41"/>
        <item x="12"/>
        <item x="29"/>
        <item x="2"/>
        <item x="30"/>
        <item x="9"/>
        <item x="5"/>
        <item x="38"/>
        <item x="23"/>
        <item x="42"/>
        <item x="35"/>
        <item x="31"/>
        <item x="20"/>
        <item x="32"/>
        <item x="0"/>
        <item x="45"/>
        <item x="13"/>
        <item x="54"/>
        <item x="43"/>
        <item x="10"/>
        <item x="16"/>
        <item x="34"/>
        <item x="37"/>
        <item x="27"/>
        <item x="46"/>
        <item x="26"/>
        <item x="25"/>
        <item x="1"/>
        <item x="39"/>
        <item t="default"/>
      </items>
    </pivotField>
    <pivotField axis="axisRow" outline="0" showAll="0" defaultSubtotal="0">
      <items count="794">
        <item x="613"/>
        <item x="770"/>
        <item x="537"/>
        <item x="264"/>
        <item x="594"/>
        <item x="192"/>
        <item x="782"/>
        <item x="172"/>
        <item x="129"/>
        <item x="638"/>
        <item x="680"/>
        <item x="411"/>
        <item x="337"/>
        <item x="285"/>
        <item x="164"/>
        <item x="138"/>
        <item x="381"/>
        <item x="509"/>
        <item x="427"/>
        <item x="598"/>
        <item x="507"/>
        <item x="708"/>
        <item x="513"/>
        <item x="536"/>
        <item x="752"/>
        <item x="515"/>
        <item x="255"/>
        <item x="517"/>
        <item x="440"/>
        <item x="156"/>
        <item x="734"/>
        <item x="456"/>
        <item x="520"/>
        <item x="787"/>
        <item x="14"/>
        <item x="455"/>
        <item x="268"/>
        <item x="668"/>
        <item x="653"/>
        <item x="92"/>
        <item x="592"/>
        <item x="29"/>
        <item x="186"/>
        <item x="447"/>
        <item x="442"/>
        <item x="684"/>
        <item x="155"/>
        <item x="215"/>
        <item x="254"/>
        <item x="200"/>
        <item x="288"/>
        <item x="160"/>
        <item x="48"/>
        <item x="744"/>
        <item x="240"/>
        <item x="541"/>
        <item x="181"/>
        <item x="620"/>
        <item x="527"/>
        <item x="468"/>
        <item x="549"/>
        <item x="101"/>
        <item x="327"/>
        <item x="206"/>
        <item x="218"/>
        <item x="187"/>
        <item x="408"/>
        <item x="38"/>
        <item x="53"/>
        <item x="100"/>
        <item x="277"/>
        <item x="195"/>
        <item x="452"/>
        <item x="119"/>
        <item x="114"/>
        <item x="510"/>
        <item x="188"/>
        <item x="423"/>
        <item x="662"/>
        <item x="428"/>
        <item x="136"/>
        <item x="124"/>
        <item x="207"/>
        <item x="493"/>
        <item x="632"/>
        <item x="61"/>
        <item x="561"/>
        <item x="314"/>
        <item x="371"/>
        <item x="733"/>
        <item x="194"/>
        <item x="12"/>
        <item x="388"/>
        <item x="71"/>
        <item x="284"/>
        <item x="465"/>
        <item x="471"/>
        <item x="565"/>
        <item x="666"/>
        <item x="629"/>
        <item x="538"/>
        <item x="269"/>
        <item x="587"/>
        <item x="494"/>
        <item x="612"/>
        <item x="546"/>
        <item x="749"/>
        <item x="693"/>
        <item x="296"/>
        <item x="741"/>
        <item x="95"/>
        <item x="16"/>
        <item x="297"/>
        <item x="9"/>
        <item x="568"/>
        <item x="116"/>
        <item x="469"/>
        <item x="250"/>
        <item x="551"/>
        <item x="330"/>
        <item x="485"/>
        <item x="623"/>
        <item x="351"/>
        <item x="758"/>
        <item x="375"/>
        <item x="18"/>
        <item x="157"/>
        <item x="170"/>
        <item x="315"/>
        <item x="354"/>
        <item x="259"/>
        <item x="261"/>
        <item x="768"/>
        <item x="333"/>
        <item x="717"/>
        <item x="173"/>
        <item x="705"/>
        <item x="713"/>
        <item x="25"/>
        <item x="150"/>
        <item x="44"/>
        <item x="417"/>
        <item x="634"/>
        <item x="45"/>
        <item x="588"/>
        <item x="683"/>
        <item x="238"/>
        <item x="548"/>
        <item x="293"/>
        <item x="619"/>
        <item x="686"/>
        <item x="59"/>
        <item x="755"/>
        <item x="272"/>
        <item x="785"/>
        <item x="231"/>
        <item x="542"/>
        <item x="514"/>
        <item x="716"/>
        <item x="499"/>
        <item x="291"/>
        <item x="401"/>
        <item x="762"/>
        <item x="399"/>
        <item x="19"/>
        <item x="552"/>
        <item x="674"/>
        <item x="131"/>
        <item x="576"/>
        <item x="464"/>
        <item x="673"/>
        <item x="438"/>
        <item x="719"/>
        <item x="555"/>
        <item x="72"/>
        <item x="406"/>
        <item x="96"/>
        <item x="251"/>
        <item x="64"/>
        <item x="529"/>
        <item x="460"/>
        <item x="788"/>
        <item x="781"/>
        <item x="229"/>
        <item x="260"/>
        <item x="528"/>
        <item x="475"/>
        <item x="387"/>
        <item x="776"/>
        <item x="771"/>
        <item x="341"/>
        <item x="624"/>
        <item x="663"/>
        <item x="283"/>
        <item x="751"/>
        <item x="325"/>
        <item x="556"/>
        <item x="486"/>
        <item x="601"/>
        <item x="88"/>
        <item x="437"/>
        <item x="178"/>
        <item x="20"/>
        <item x="773"/>
        <item x="85"/>
        <item x="731"/>
        <item x="301"/>
        <item x="753"/>
        <item x="420"/>
        <item x="142"/>
        <item x="232"/>
        <item x="345"/>
        <item x="572"/>
        <item x="571"/>
        <item x="148"/>
        <item x="706"/>
        <item x="737"/>
        <item x="49"/>
        <item x="403"/>
        <item x="426"/>
        <item x="739"/>
        <item x="62"/>
        <item x="554"/>
        <item x="224"/>
        <item x="99"/>
        <item x="407"/>
        <item x="180"/>
        <item x="117"/>
        <item x="386"/>
        <item x="577"/>
        <item x="720"/>
        <item x="553"/>
        <item x="197"/>
        <item x="603"/>
        <item x="675"/>
        <item x="695"/>
        <item x="338"/>
        <item x="430"/>
        <item x="158"/>
        <item x="661"/>
        <item x="115"/>
        <item x="203"/>
        <item x="467"/>
        <item x="223"/>
        <item x="144"/>
        <item x="701"/>
        <item x="608"/>
        <item x="505"/>
        <item x="279"/>
        <item x="786"/>
        <item x="281"/>
        <item x="57"/>
        <item x="125"/>
        <item x="479"/>
        <item x="322"/>
        <item x="171"/>
        <item x="289"/>
        <item x="182"/>
        <item x="724"/>
        <item x="599"/>
        <item x="711"/>
        <item x="361"/>
        <item x="184"/>
        <item x="35"/>
        <item x="443"/>
        <item x="216"/>
        <item x="628"/>
        <item x="106"/>
        <item x="488"/>
        <item x="213"/>
        <item x="26"/>
        <item x="593"/>
        <item x="7"/>
        <item x="3"/>
        <item x="4"/>
        <item x="8"/>
        <item x="5"/>
        <item x="1"/>
        <item x="6"/>
        <item x="2"/>
        <item x="139"/>
        <item x="756"/>
        <item x="10"/>
        <item x="342"/>
        <item x="228"/>
        <item x="76"/>
        <item x="257"/>
        <item x="402"/>
        <item x="66"/>
        <item x="40"/>
        <item x="589"/>
        <item x="664"/>
        <item x="204"/>
        <item x="65"/>
        <item x="412"/>
        <item x="326"/>
        <item x="793"/>
        <item x="384"/>
        <item x="463"/>
        <item x="360"/>
        <item x="657"/>
        <item x="380"/>
        <item x="154"/>
        <item x="356"/>
        <item x="723"/>
        <item x="481"/>
        <item x="643"/>
        <item x="316"/>
        <item x="414"/>
        <item x="176"/>
        <item x="791"/>
        <item x="309"/>
        <item x="126"/>
        <item x="217"/>
        <item x="359"/>
        <item x="682"/>
        <item x="582"/>
        <item x="256"/>
        <item x="320"/>
        <item x="602"/>
        <item x="419"/>
        <item x="502"/>
        <item x="697"/>
        <item x="33"/>
        <item x="146"/>
        <item x="303"/>
        <item x="778"/>
        <item x="37"/>
        <item x="140"/>
        <item x="689"/>
        <item x="159"/>
        <item x="344"/>
        <item x="470"/>
        <item x="667"/>
        <item x="424"/>
        <item x="312"/>
        <item x="253"/>
        <item x="767"/>
        <item x="374"/>
        <item x="358"/>
        <item x="236"/>
        <item x="580"/>
        <item x="362"/>
        <item x="340"/>
        <item x="642"/>
        <item x="566"/>
        <item x="209"/>
        <item x="453"/>
        <item x="707"/>
        <item x="377"/>
        <item x="511"/>
        <item x="102"/>
        <item x="84"/>
        <item x="369"/>
        <item x="353"/>
        <item x="245"/>
        <item x="626"/>
        <item x="581"/>
        <item x="290"/>
        <item x="267"/>
        <item x="710"/>
        <item x="234"/>
        <item x="730"/>
        <item x="298"/>
        <item x="547"/>
        <item x="655"/>
        <item x="614"/>
        <item x="28"/>
        <item x="280"/>
        <item x="676"/>
        <item x="750"/>
        <item x="77"/>
        <item x="405"/>
        <item x="670"/>
        <item x="134"/>
        <item x="685"/>
        <item x="727"/>
        <item x="441"/>
        <item x="243"/>
        <item x="728"/>
        <item x="694"/>
        <item x="162"/>
        <item x="205"/>
        <item x="659"/>
        <item x="73"/>
        <item x="167"/>
        <item x="466"/>
        <item x="687"/>
        <item x="772"/>
        <item x="649"/>
        <item x="483"/>
        <item x="69"/>
        <item x="80"/>
        <item x="457"/>
        <item x="196"/>
        <item x="557"/>
        <item x="496"/>
        <item x="459"/>
        <item x="743"/>
        <item x="104"/>
        <item x="769"/>
        <item x="41"/>
        <item x="81"/>
        <item x="446"/>
        <item x="191"/>
        <item x="703"/>
        <item x="335"/>
        <item x="368"/>
        <item x="451"/>
        <item x="641"/>
        <item x="230"/>
        <item x="60"/>
        <item x="607"/>
        <item x="22"/>
        <item x="722"/>
        <item x="109"/>
        <item x="274"/>
        <item x="421"/>
        <item x="183"/>
        <item x="212"/>
        <item x="202"/>
        <item x="97"/>
        <item x="637"/>
        <item x="58"/>
        <item x="409"/>
        <item x="498"/>
        <item x="263"/>
        <item x="373"/>
        <item x="27"/>
        <item x="432"/>
        <item x="714"/>
        <item x="46"/>
        <item x="127"/>
        <item x="435"/>
        <item x="222"/>
        <item x="108"/>
        <item x="416"/>
        <item x="249"/>
        <item x="226"/>
        <item x="121"/>
        <item x="190"/>
        <item x="346"/>
        <item x="596"/>
        <item x="242"/>
        <item x="347"/>
        <item x="615"/>
        <item x="185"/>
        <item x="13"/>
        <item x="531"/>
        <item x="544"/>
        <item x="484"/>
        <item x="128"/>
        <item x="50"/>
        <item x="324"/>
        <item x="233"/>
        <item x="779"/>
        <item x="699"/>
        <item x="278"/>
        <item x="415"/>
        <item x="574"/>
        <item x="295"/>
        <item x="34"/>
        <item x="93"/>
        <item x="123"/>
        <item x="500"/>
        <item x="328"/>
        <item x="103"/>
        <item x="270"/>
        <item x="118"/>
        <item x="110"/>
        <item x="764"/>
        <item x="692"/>
        <item x="783"/>
        <item x="569"/>
        <item x="784"/>
        <item x="169"/>
        <item x="21"/>
        <item x="631"/>
        <item x="732"/>
        <item x="266"/>
        <item x="36"/>
        <item x="573"/>
        <item x="677"/>
        <item x="575"/>
        <item x="461"/>
        <item x="617"/>
        <item x="24"/>
        <item x="482"/>
        <item x="495"/>
        <item x="244"/>
        <item x="306"/>
        <item x="736"/>
        <item x="647"/>
        <item x="413"/>
        <item x="43"/>
        <item x="504"/>
        <item x="746"/>
        <item x="352"/>
        <item x="506"/>
        <item x="165"/>
        <item x="378"/>
        <item x="476"/>
        <item x="11"/>
        <item x="583"/>
        <item x="389"/>
        <item x="147"/>
        <item x="107"/>
        <item x="792"/>
        <item x="525"/>
        <item x="98"/>
        <item x="712"/>
        <item x="448"/>
        <item x="302"/>
        <item x="698"/>
        <item x="15"/>
        <item x="759"/>
        <item x="364"/>
        <item x="742"/>
        <item x="74"/>
        <item x="87"/>
        <item x="152"/>
        <item x="89"/>
        <item x="606"/>
        <item x="526"/>
        <item x="179"/>
        <item x="633"/>
        <item x="524"/>
        <item x="604"/>
        <item x="275"/>
        <item x="635"/>
        <item x="439"/>
        <item x="225"/>
        <item x="478"/>
        <item x="425"/>
        <item x="774"/>
        <item x="474"/>
        <item x="111"/>
        <item x="145"/>
        <item x="166"/>
        <item x="177"/>
        <item x="75"/>
        <item x="282"/>
        <item x="273"/>
        <item x="321"/>
        <item x="308"/>
        <item x="67"/>
        <item x="650"/>
        <item x="726"/>
        <item x="754"/>
        <item x="585"/>
        <item x="331"/>
        <item x="570"/>
        <item x="651"/>
        <item x="135"/>
        <item x="23"/>
        <item x="366"/>
        <item x="436"/>
        <item x="640"/>
        <item x="595"/>
        <item x="189"/>
        <item x="332"/>
        <item x="562"/>
        <item x="239"/>
        <item x="775"/>
        <item x="193"/>
        <item x="490"/>
        <item x="292"/>
        <item x="760"/>
        <item x="349"/>
        <item x="501"/>
        <item x="639"/>
        <item x="681"/>
        <item x="32"/>
        <item x="454"/>
        <item x="211"/>
        <item x="367"/>
        <item x="564"/>
        <item x="656"/>
        <item x="235"/>
        <item x="584"/>
        <item x="429"/>
        <item x="560"/>
        <item x="590"/>
        <item x="622"/>
        <item x="350"/>
        <item x="696"/>
        <item x="199"/>
        <item x="630"/>
        <item x="434"/>
        <item x="519"/>
        <item x="262"/>
        <item x="276"/>
        <item x="175"/>
        <item x="611"/>
        <item x="376"/>
        <item x="458"/>
        <item x="78"/>
        <item x="39"/>
        <item x="740"/>
        <item x="52"/>
        <item x="567"/>
        <item x="431"/>
        <item x="122"/>
        <item x="735"/>
        <item x="636"/>
        <item x="445"/>
        <item x="372"/>
        <item x="721"/>
        <item x="700"/>
        <item x="462"/>
        <item x="539"/>
        <item x="112"/>
        <item x="63"/>
        <item x="241"/>
        <item x="310"/>
        <item x="679"/>
        <item x="558"/>
        <item x="444"/>
        <item x="397"/>
        <item x="151"/>
        <item x="748"/>
        <item x="317"/>
        <item x="113"/>
        <item x="610"/>
        <item x="105"/>
        <item x="343"/>
        <item x="621"/>
        <item x="618"/>
        <item x="522"/>
        <item x="563"/>
        <item x="747"/>
        <item x="339"/>
        <item x="227"/>
        <item x="149"/>
        <item x="300"/>
        <item x="654"/>
        <item x="304"/>
        <item x="646"/>
        <item x="702"/>
        <item x="336"/>
        <item x="141"/>
        <item x="30"/>
        <item x="370"/>
        <item x="51"/>
        <item x="307"/>
        <item x="400"/>
        <item x="365"/>
        <item x="672"/>
        <item x="120"/>
        <item x="305"/>
        <item x="70"/>
        <item x="648"/>
        <item x="704"/>
        <item x="729"/>
        <item x="319"/>
        <item x="355"/>
        <item x="765"/>
        <item x="523"/>
        <item x="644"/>
        <item x="246"/>
        <item x="586"/>
        <item x="625"/>
        <item x="665"/>
        <item x="777"/>
        <item x="533"/>
        <item x="491"/>
        <item x="198"/>
        <item x="42"/>
        <item x="55"/>
        <item x="393"/>
        <item x="133"/>
        <item x="671"/>
        <item x="480"/>
        <item x="790"/>
        <item x="550"/>
        <item x="691"/>
        <item x="578"/>
        <item x="153"/>
        <item x="518"/>
        <item x="90"/>
        <item x="761"/>
        <item x="660"/>
        <item x="382"/>
        <item x="789"/>
        <item x="780"/>
        <item x="450"/>
        <item x="219"/>
        <item x="379"/>
        <item x="357"/>
        <item x="271"/>
        <item x="688"/>
        <item x="534"/>
        <item x="398"/>
        <item x="392"/>
        <item x="168"/>
        <item x="745"/>
        <item x="221"/>
        <item x="363"/>
        <item x="252"/>
        <item x="473"/>
        <item x="616"/>
        <item x="410"/>
        <item x="161"/>
        <item x="220"/>
        <item x="329"/>
        <item x="83"/>
        <item x="543"/>
        <item x="214"/>
        <item x="492"/>
        <item x="503"/>
        <item x="237"/>
        <item x="395"/>
        <item x="130"/>
        <item x="433"/>
        <item x="690"/>
        <item x="477"/>
        <item x="383"/>
        <item x="766"/>
        <item x="709"/>
        <item x="763"/>
        <item x="579"/>
        <item x="258"/>
        <item x="132"/>
        <item x="294"/>
        <item x="559"/>
        <item x="137"/>
        <item x="535"/>
        <item x="201"/>
        <item x="645"/>
        <item x="658"/>
        <item x="678"/>
        <item x="757"/>
        <item x="208"/>
        <item x="299"/>
        <item x="56"/>
        <item x="472"/>
        <item x="248"/>
        <item x="396"/>
        <item x="394"/>
        <item x="174"/>
        <item x="17"/>
        <item x="286"/>
        <item x="669"/>
        <item x="540"/>
        <item x="265"/>
        <item x="521"/>
        <item x="652"/>
        <item x="449"/>
        <item x="82"/>
        <item x="163"/>
        <item x="715"/>
        <item x="334"/>
        <item x="54"/>
        <item x="247"/>
        <item x="348"/>
        <item x="422"/>
        <item x="68"/>
        <item x="487"/>
        <item x="508"/>
        <item x="725"/>
        <item x="390"/>
        <item x="79"/>
        <item x="591"/>
        <item x="545"/>
        <item x="210"/>
        <item x="391"/>
        <item x="418"/>
        <item x="404"/>
        <item x="605"/>
        <item x="532"/>
        <item x="489"/>
        <item x="512"/>
        <item x="323"/>
        <item x="313"/>
        <item x="600"/>
        <item x="47"/>
        <item x="597"/>
        <item x="530"/>
        <item x="627"/>
        <item x="86"/>
        <item x="94"/>
        <item x="718"/>
        <item x="385"/>
        <item x="143"/>
        <item x="609"/>
        <item x="318"/>
        <item x="31"/>
        <item x="497"/>
        <item x="516"/>
        <item x="738"/>
        <item x="311"/>
        <item x="91"/>
        <item x="287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axis="axisRow" outline="0" showAll="0" defaultSubtotal="0">
      <items count="4">
        <item x="1"/>
        <item x="3"/>
        <item x="2"/>
        <item x="0"/>
      </items>
    </pivotField>
    <pivotField axis="axisRow" outline="0" showAll="0" defaultSubtotal="0">
      <items count="4">
        <item x="1"/>
        <item x="2"/>
        <item x="0"/>
        <item x="3"/>
      </items>
    </pivotField>
    <pivotField axis="axisRow" showAll="0">
      <items count="3">
        <item x="1"/>
        <item x="0"/>
        <item t="default"/>
      </items>
    </pivotField>
    <pivotField showAll="0">
      <items count="3">
        <item h="1" x="0"/>
        <item x="1"/>
        <item t="default"/>
      </items>
    </pivotField>
  </pivotFields>
  <rowFields count="5">
    <field x="1"/>
    <field x="7"/>
    <field x="24"/>
    <field x="25"/>
    <field x="26"/>
  </rowFields>
  <rowItems count="95">
    <i>
      <x v="1"/>
      <x v="429"/>
      <x/>
      <x/>
      <x/>
    </i>
    <i>
      <x v="9"/>
      <x v="650"/>
      <x/>
      <x v="1"/>
      <x/>
    </i>
    <i>
      <x v="10"/>
      <x v="18"/>
      <x/>
      <x v="1"/>
      <x/>
    </i>
    <i>
      <x v="12"/>
      <x v="14"/>
      <x/>
      <x/>
      <x/>
    </i>
    <i>
      <x v="29"/>
      <x v="736"/>
      <x/>
      <x v="2"/>
      <x/>
    </i>
    <i>
      <x v="30"/>
      <x v="104"/>
      <x/>
      <x/>
      <x/>
    </i>
    <i>
      <x v="34"/>
      <x v="510"/>
      <x/>
      <x/>
      <x/>
    </i>
    <i>
      <x v="41"/>
      <x/>
      <x/>
      <x v="2"/>
      <x/>
    </i>
    <i>
      <x v="42"/>
      <x v="599"/>
      <x/>
      <x/>
      <x/>
    </i>
    <i>
      <x v="44"/>
      <x v="184"/>
      <x/>
      <x/>
      <x/>
    </i>
    <i>
      <x v="86"/>
      <x v="700"/>
      <x/>
      <x/>
      <x/>
    </i>
    <i>
      <x v="88"/>
      <x v="625"/>
      <x/>
      <x/>
      <x/>
    </i>
    <i>
      <x v="89"/>
      <x v="272"/>
      <x/>
      <x/>
      <x/>
    </i>
    <i>
      <x v="90"/>
      <x v="788"/>
      <x/>
      <x/>
      <x/>
    </i>
    <i>
      <x v="96"/>
      <x v="580"/>
      <x/>
      <x v="1"/>
      <x/>
    </i>
    <i>
      <x v="143"/>
      <x v="117"/>
      <x/>
      <x v="2"/>
      <x/>
    </i>
    <i>
      <x v="144"/>
      <x v="143"/>
      <x/>
      <x/>
      <x/>
    </i>
    <i>
      <x v="145"/>
      <x v="384"/>
      <x/>
      <x/>
      <x/>
    </i>
    <i>
      <x v="153"/>
      <x v="391"/>
      <x/>
      <x/>
      <x/>
    </i>
    <i>
      <x v="156"/>
      <x v="678"/>
      <x/>
      <x v="1"/>
      <x/>
    </i>
    <i>
      <x v="161"/>
      <x v="652"/>
      <x/>
      <x/>
      <x/>
    </i>
    <i>
      <x v="169"/>
      <x v="302"/>
      <x/>
      <x/>
      <x/>
    </i>
    <i>
      <x v="172"/>
      <x v="26"/>
      <x/>
      <x/>
      <x/>
    </i>
    <i>
      <x v="189"/>
      <x v="540"/>
      <x/>
      <x/>
      <x/>
    </i>
    <i>
      <x v="219"/>
      <x v="784"/>
      <x/>
      <x/>
      <x/>
    </i>
    <i>
      <x v="228"/>
      <x v="568"/>
      <x/>
      <x/>
      <x/>
    </i>
    <i>
      <x v="236"/>
      <x v="584"/>
      <x/>
      <x/>
      <x/>
    </i>
    <i>
      <x v="277"/>
      <x v="85"/>
      <x/>
      <x/>
      <x/>
    </i>
    <i>
      <x v="283"/>
      <x v="149"/>
      <x/>
      <x/>
      <x/>
    </i>
    <i>
      <x v="289"/>
      <x v="360"/>
      <x/>
      <x/>
      <x/>
    </i>
    <i>
      <x v="291"/>
      <x v="381"/>
      <x/>
      <x/>
      <x/>
    </i>
    <i>
      <x v="298"/>
      <x v="25"/>
      <x/>
      <x/>
      <x/>
    </i>
    <i>
      <x v="300"/>
      <x v="431"/>
      <x/>
      <x/>
      <x/>
    </i>
    <i>
      <x v="305"/>
      <x v="433"/>
      <x/>
      <x/>
      <x/>
    </i>
    <i>
      <x v="306"/>
      <x v="366"/>
      <x/>
      <x/>
      <x/>
    </i>
    <i>
      <x v="311"/>
      <x v="554"/>
      <x/>
      <x/>
      <x/>
    </i>
    <i>
      <x v="320"/>
      <x v="79"/>
      <x/>
      <x/>
      <x/>
    </i>
    <i>
      <x v="322"/>
      <x v="48"/>
      <x/>
      <x/>
      <x/>
    </i>
    <i>
      <x v="324"/>
      <x v="601"/>
      <x/>
      <x/>
      <x/>
    </i>
    <i>
      <x v="325"/>
      <x v="237"/>
      <x/>
      <x/>
      <x/>
    </i>
    <i>
      <x v="345"/>
      <x v="754"/>
      <x/>
      <x v="1"/>
      <x/>
    </i>
    <i>
      <x v="349"/>
      <x v="130"/>
      <x/>
      <x/>
      <x/>
    </i>
    <i>
      <x v="370"/>
      <x v="111"/>
      <x/>
      <x/>
      <x/>
    </i>
    <i>
      <x v="382"/>
      <x v="177"/>
      <x/>
      <x/>
      <x/>
    </i>
    <i>
      <x v="398"/>
      <x v="538"/>
      <x/>
      <x/>
      <x/>
    </i>
    <i>
      <x v="401"/>
      <x v="260"/>
      <x/>
      <x/>
      <x/>
    </i>
    <i>
      <x v="403"/>
      <x v="57"/>
      <x/>
      <x/>
      <x/>
    </i>
    <i>
      <x v="411"/>
      <x v="756"/>
      <x/>
      <x/>
      <x/>
    </i>
    <i>
      <x v="413"/>
      <x v="122"/>
      <x/>
      <x/>
      <x/>
    </i>
    <i>
      <x v="437"/>
      <x v="556"/>
      <x/>
      <x/>
      <x/>
    </i>
    <i>
      <x v="438"/>
      <x v="77"/>
      <x/>
      <x/>
      <x/>
    </i>
    <i>
      <x v="443"/>
      <x v="721"/>
      <x/>
      <x/>
      <x/>
    </i>
    <i>
      <x v="447"/>
      <x v="211"/>
      <x/>
      <x/>
      <x/>
    </i>
    <i>
      <x v="457"/>
      <x v="437"/>
      <x/>
      <x v="1"/>
      <x/>
    </i>
    <i>
      <x v="460"/>
      <x v="126"/>
      <x/>
      <x/>
      <x/>
    </i>
    <i>
      <x v="462"/>
      <x v="626"/>
      <x/>
      <x/>
      <x/>
    </i>
    <i>
      <x v="478"/>
      <x v="713"/>
      <x/>
      <x/>
      <x/>
    </i>
    <i>
      <x v="493"/>
      <x v="238"/>
      <x/>
      <x/>
      <x/>
    </i>
    <i>
      <x v="502"/>
      <x v="286"/>
      <x/>
      <x/>
      <x/>
    </i>
    <i>
      <x v="528"/>
      <x v="612"/>
      <x/>
      <x v="1"/>
      <x/>
    </i>
    <i>
      <x v="532"/>
      <x v="430"/>
      <x/>
      <x/>
      <x/>
    </i>
    <i>
      <x v="535"/>
      <x v="215"/>
      <x/>
      <x/>
      <x/>
    </i>
    <i>
      <x v="542"/>
      <x v="526"/>
      <x/>
      <x/>
      <x/>
    </i>
    <i>
      <x v="560"/>
      <x v="93"/>
      <x/>
      <x/>
      <x/>
    </i>
    <i>
      <x v="575"/>
      <x v="336"/>
      <x/>
      <x/>
      <x/>
    </i>
    <i>
      <x v="613"/>
      <x v="485"/>
      <x/>
      <x/>
      <x/>
    </i>
    <i>
      <x v="639"/>
      <x v="599"/>
      <x/>
      <x/>
      <x/>
    </i>
    <i>
      <x v="640"/>
      <x v="514"/>
      <x/>
      <x/>
      <x/>
    </i>
    <i>
      <x v="647"/>
      <x v="158"/>
      <x/>
      <x/>
      <x/>
    </i>
    <i>
      <x v="679"/>
      <x v="219"/>
      <x v="1"/>
      <x/>
      <x/>
    </i>
    <i>
      <x v="681"/>
      <x v="608"/>
      <x/>
      <x/>
      <x/>
    </i>
    <i>
      <x v="701"/>
      <x v="444"/>
      <x/>
      <x/>
      <x/>
    </i>
    <i>
      <x v="712"/>
      <x v="413"/>
      <x/>
      <x/>
      <x/>
    </i>
    <i>
      <x v="719"/>
      <x v="593"/>
      <x/>
      <x/>
      <x/>
    </i>
    <i>
      <x v="731"/>
      <x v="343"/>
      <x/>
      <x v="1"/>
      <x/>
    </i>
    <i>
      <x v="741"/>
      <x v="638"/>
      <x/>
      <x/>
      <x/>
    </i>
    <i>
      <x v="744"/>
      <x v="590"/>
      <x/>
      <x/>
      <x/>
    </i>
    <i>
      <x v="747"/>
      <x v="3"/>
      <x/>
      <x/>
      <x/>
    </i>
    <i>
      <x v="761"/>
      <x v="508"/>
      <x/>
      <x/>
      <x/>
    </i>
    <i>
      <x v="765"/>
      <x v="643"/>
      <x/>
      <x/>
      <x/>
    </i>
    <i>
      <x v="770"/>
      <x v="136"/>
      <x/>
      <x/>
      <x/>
    </i>
    <i>
      <x v="773"/>
      <x v="750"/>
      <x/>
      <x/>
      <x/>
    </i>
    <i>
      <x v="777"/>
      <x v="221"/>
      <x/>
      <x v="1"/>
      <x/>
    </i>
    <i>
      <x v="790"/>
      <x v="718"/>
      <x/>
      <x/>
      <x/>
    </i>
    <i>
      <x v="795"/>
      <x v="583"/>
      <x/>
      <x/>
      <x/>
    </i>
    <i>
      <x v="796"/>
      <x v="174"/>
      <x/>
      <x/>
      <x/>
    </i>
    <i>
      <x v="800"/>
      <x v="134"/>
      <x/>
      <x/>
      <x/>
    </i>
    <i>
      <x v="815"/>
      <x v="745"/>
      <x/>
      <x/>
      <x/>
    </i>
    <i>
      <x v="818"/>
      <x v="157"/>
      <x/>
      <x/>
      <x/>
    </i>
    <i>
      <x v="822"/>
      <x v="385"/>
      <x/>
      <x/>
      <x/>
    </i>
    <i>
      <x v="824"/>
      <x v="143"/>
      <x/>
      <x/>
      <x/>
    </i>
    <i>
      <x v="825"/>
      <x v="348"/>
      <x/>
      <x/>
      <x/>
    </i>
    <i>
      <x v="850"/>
      <x v="246"/>
      <x/>
      <x/>
      <x/>
    </i>
    <i>
      <x v="853"/>
      <x v="405"/>
      <x/>
      <x v="1"/>
      <x/>
    </i>
    <i t="grand">
      <x/>
    </i>
  </rowItems>
  <colItems count="1">
    <i/>
  </colItems>
  <dataFields count="1">
    <dataField name="Suma de % CUMPLIMIENTO" fld="23" baseField="0" baseItem="0" numFmtId="9"/>
  </dataFields>
  <formats count="855">
    <format dxfId="869">
      <pivotArea outline="0" collapsedLevelsAreSubtotals="1" fieldPosition="0"/>
    </format>
    <format dxfId="868">
      <pivotArea dataOnly="0" labelOnly="1" outline="0" axis="axisValues" fieldPosition="0"/>
    </format>
    <format dxfId="867">
      <pivotArea field="1" type="button" dataOnly="0" labelOnly="1" outline="0" axis="axisRow" fieldPosition="0"/>
    </format>
    <format dxfId="866">
      <pivotArea field="7" type="button" dataOnly="0" labelOnly="1" outline="0" axis="axisRow" fieldPosition="1"/>
    </format>
    <format dxfId="865">
      <pivotArea field="24" type="button" dataOnly="0" labelOnly="1" outline="0" axis="axisRow" fieldPosition="2"/>
    </format>
    <format dxfId="864">
      <pivotArea field="25" type="button" dataOnly="0" labelOnly="1" outline="0" axis="axisRow" fieldPosition="3"/>
    </format>
    <format dxfId="863">
      <pivotArea dataOnly="0" labelOnly="1" outline="0" axis="axisValues" fieldPosition="0"/>
    </format>
    <format dxfId="862">
      <pivotArea collapsedLevelsAreSubtotals="1" fieldPosition="0">
        <references count="4">
          <reference field="1" count="1" selected="0">
            <x v="1"/>
          </reference>
          <reference field="7" count="1" selected="0">
            <x v="42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61">
      <pivotArea collapsedLevelsAreSubtotals="1" fieldPosition="0">
        <references count="4">
          <reference field="1" count="1" selected="0">
            <x v="2"/>
          </reference>
          <reference field="7" count="1" selected="0">
            <x v="69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60">
      <pivotArea collapsedLevelsAreSubtotals="1" fieldPosition="0">
        <references count="4">
          <reference field="1" count="1" selected="0">
            <x v="3"/>
          </reference>
          <reference field="7" count="1" selected="0">
            <x v="65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59">
      <pivotArea collapsedLevelsAreSubtotals="1" fieldPosition="0">
        <references count="4">
          <reference field="1" count="1" selected="0">
            <x v="4"/>
          </reference>
          <reference field="7" count="1" selected="0">
            <x v="27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58">
      <pivotArea collapsedLevelsAreSubtotals="1" fieldPosition="0">
        <references count="4">
          <reference field="1" count="1" selected="0">
            <x v="5"/>
          </reference>
          <reference field="7" count="1" selected="0">
            <x v="20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57">
      <pivotArea collapsedLevelsAreSubtotals="1" fieldPosition="0">
        <references count="4">
          <reference field="1" count="1" selected="0">
            <x v="6"/>
          </reference>
          <reference field="7" count="1" selected="0">
            <x v="2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56">
      <pivotArea collapsedLevelsAreSubtotals="1" fieldPosition="0">
        <references count="4">
          <reference field="1" count="1" selected="0">
            <x v="7"/>
          </reference>
          <reference field="7" count="1" selected="0">
            <x v="54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55">
      <pivotArea collapsedLevelsAreSubtotals="1" fieldPosition="0">
        <references count="4">
          <reference field="1" count="1" selected="0">
            <x v="8"/>
          </reference>
          <reference field="7" count="1" selected="0">
            <x v="6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54">
      <pivotArea collapsedLevelsAreSubtotals="1" fieldPosition="0">
        <references count="4">
          <reference field="1" count="1" selected="0">
            <x v="9"/>
          </reference>
          <reference field="7" count="1" selected="0">
            <x v="65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53">
      <pivotArea collapsedLevelsAreSubtotals="1" fieldPosition="0">
        <references count="4">
          <reference field="1" count="1" selected="0">
            <x v="10"/>
          </reference>
          <reference field="7" count="1" selected="0">
            <x v="1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52">
      <pivotArea collapsedLevelsAreSubtotals="1" fieldPosition="0">
        <references count="4">
          <reference field="1" count="1" selected="0">
            <x v="11"/>
          </reference>
          <reference field="7" count="1" selected="0">
            <x v="436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851">
      <pivotArea collapsedLevelsAreSubtotals="1" fieldPosition="0">
        <references count="4">
          <reference field="1" count="1" selected="0">
            <x v="12"/>
          </reference>
          <reference field="7" count="1" selected="0">
            <x v="1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50">
      <pivotArea collapsedLevelsAreSubtotals="1" fieldPosition="0">
        <references count="4">
          <reference field="1" count="1" selected="0">
            <x v="13"/>
          </reference>
          <reference field="7" count="1" selected="0">
            <x v="15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49">
      <pivotArea collapsedLevelsAreSubtotals="1" fieldPosition="0">
        <references count="4">
          <reference field="1" count="1" selected="0">
            <x v="14"/>
          </reference>
          <reference field="7" count="1" selected="0">
            <x v="462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848">
      <pivotArea collapsedLevelsAreSubtotals="1" fieldPosition="0">
        <references count="4">
          <reference field="1" count="1" selected="0">
            <x v="15"/>
          </reference>
          <reference field="7" count="1" selected="0">
            <x v="66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47">
      <pivotArea collapsedLevelsAreSubtotals="1" fieldPosition="0">
        <references count="4">
          <reference field="1" count="1" selected="0">
            <x v="16"/>
          </reference>
          <reference field="7" count="1" selected="0">
            <x v="292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846">
      <pivotArea collapsedLevelsAreSubtotals="1" fieldPosition="0">
        <references count="4">
          <reference field="1" count="1" selected="0">
            <x v="17"/>
          </reference>
          <reference field="7" count="1" selected="0">
            <x v="11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845">
      <pivotArea collapsedLevelsAreSubtotals="1" fieldPosition="0">
        <references count="4">
          <reference field="1" count="1" selected="0">
            <x v="18"/>
          </reference>
          <reference field="7" count="1" selected="0">
            <x v="26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44">
      <pivotArea collapsedLevelsAreSubtotals="1" fieldPosition="0">
        <references count="4">
          <reference field="1" count="1" selected="0">
            <x v="19"/>
          </reference>
          <reference field="7" count="1" selected="0">
            <x v="27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43">
      <pivotArea collapsedLevelsAreSubtotals="1" fieldPosition="0">
        <references count="4">
          <reference field="1" count="1" selected="0">
            <x v="20"/>
          </reference>
          <reference field="7" count="1" selected="0">
            <x v="224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842">
      <pivotArea collapsedLevelsAreSubtotals="1" fieldPosition="0">
        <references count="4">
          <reference field="1" count="1" selected="0">
            <x v="21"/>
          </reference>
          <reference field="7" count="1" selected="0">
            <x v="74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41">
      <pivotArea collapsedLevelsAreSubtotals="1" fieldPosition="0">
        <references count="4">
          <reference field="1" count="1" selected="0">
            <x v="22"/>
          </reference>
          <reference field="7" count="1" selected="0">
            <x v="33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40">
      <pivotArea collapsedLevelsAreSubtotals="1" fieldPosition="0">
        <references count="4">
          <reference field="1" count="1" selected="0">
            <x v="23"/>
          </reference>
          <reference field="7" count="1" selected="0">
            <x v="551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839">
      <pivotArea collapsedLevelsAreSubtotals="1" fieldPosition="0">
        <references count="4">
          <reference field="1" count="1" selected="0">
            <x v="24"/>
          </reference>
          <reference field="7" count="1" selected="0">
            <x v="376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838">
      <pivotArea collapsedLevelsAreSubtotals="1" fieldPosition="0">
        <references count="4">
          <reference field="1" count="1" selected="0">
            <x v="25"/>
          </reference>
          <reference field="7" count="1" selected="0">
            <x v="47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37">
      <pivotArea collapsedLevelsAreSubtotals="1" fieldPosition="0">
        <references count="4">
          <reference field="1" count="1" selected="0">
            <x v="26"/>
          </reference>
          <reference field="7" count="1" selected="0">
            <x v="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836">
      <pivotArea collapsedLevelsAreSubtotals="1" fieldPosition="0">
        <references count="4">
          <reference field="1" count="1" selected="0">
            <x v="27"/>
          </reference>
          <reference field="7" count="1" selected="0">
            <x v="63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35">
      <pivotArea collapsedLevelsAreSubtotals="1" fieldPosition="0">
        <references count="4">
          <reference field="1" count="1" selected="0">
            <x v="28"/>
          </reference>
          <reference field="7" count="1" selected="0">
            <x v="74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34">
      <pivotArea collapsedLevelsAreSubtotals="1" fieldPosition="0">
        <references count="4">
          <reference field="1" count="1" selected="0">
            <x v="29"/>
          </reference>
          <reference field="7" count="1" selected="0">
            <x v="73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833">
      <pivotArea collapsedLevelsAreSubtotals="1" fieldPosition="0">
        <references count="4">
          <reference field="1" count="1" selected="0">
            <x v="30"/>
          </reference>
          <reference field="7" count="1" selected="0">
            <x v="10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832">
      <pivotArea collapsedLevelsAreSubtotals="1" fieldPosition="0">
        <references count="4">
          <reference field="1" count="1" selected="0">
            <x v="31"/>
          </reference>
          <reference field="7" count="1" selected="0">
            <x v="56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31">
      <pivotArea collapsedLevelsAreSubtotals="1" fieldPosition="0">
        <references count="4">
          <reference field="1" count="1" selected="0">
            <x v="32"/>
          </reference>
          <reference field="7" count="1" selected="0">
            <x v="44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30">
      <pivotArea collapsedLevelsAreSubtotals="1" fieldPosition="0">
        <references count="4">
          <reference field="1" count="1" selected="0">
            <x v="33"/>
          </reference>
          <reference field="7" count="1" selected="0">
            <x v="18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29">
      <pivotArea collapsedLevelsAreSubtotals="1" fieldPosition="0">
        <references count="4">
          <reference field="1" count="1" selected="0">
            <x v="34"/>
          </reference>
          <reference field="7" count="1" selected="0">
            <x v="51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28">
      <pivotArea collapsedLevelsAreSubtotals="1" fieldPosition="0">
        <references count="4">
          <reference field="1" count="1" selected="0">
            <x v="35"/>
          </reference>
          <reference field="7" count="1" selected="0">
            <x v="25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27">
      <pivotArea collapsedLevelsAreSubtotals="1" fieldPosition="0">
        <references count="4">
          <reference field="1" count="1" selected="0">
            <x v="36"/>
          </reference>
          <reference field="7" count="1" selected="0">
            <x v="558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826">
      <pivotArea collapsedLevelsAreSubtotals="1" fieldPosition="0">
        <references count="4">
          <reference field="1" count="1" selected="0">
            <x v="37"/>
          </reference>
          <reference field="7" count="1" selected="0">
            <x v="66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25">
      <pivotArea collapsedLevelsAreSubtotals="1" fieldPosition="0">
        <references count="4">
          <reference field="1" count="1" selected="0">
            <x v="38"/>
          </reference>
          <reference field="7" count="1" selected="0">
            <x v="410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824">
      <pivotArea collapsedLevelsAreSubtotals="1" fieldPosition="0">
        <references count="4">
          <reference field="1" count="1" selected="0">
            <x v="39"/>
          </reference>
          <reference field="7" count="1" selected="0">
            <x v="22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23">
      <pivotArea collapsedLevelsAreSubtotals="1" fieldPosition="0">
        <references count="4">
          <reference field="1" count="1" selected="0">
            <x v="40"/>
          </reference>
          <reference field="7" count="1" selected="0">
            <x v="41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22">
      <pivotArea collapsedLevelsAreSubtotals="1" fieldPosition="0">
        <references count="4">
          <reference field="1" count="1" selected="0">
            <x v="41"/>
          </reference>
          <reference field="7" count="1" selected="0">
            <x v="0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821">
      <pivotArea collapsedLevelsAreSubtotals="1" fieldPosition="0">
        <references count="4">
          <reference field="1" count="1" selected="0">
            <x v="42"/>
          </reference>
          <reference field="7" count="1" selected="0">
            <x v="59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20">
      <pivotArea collapsedLevelsAreSubtotals="1" fieldPosition="0">
        <references count="4">
          <reference field="1" count="1" selected="0">
            <x v="43"/>
          </reference>
          <reference field="7" count="1" selected="0">
            <x v="9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19">
      <pivotArea collapsedLevelsAreSubtotals="1" fieldPosition="0">
        <references count="4">
          <reference field="1" count="1" selected="0">
            <x v="44"/>
          </reference>
          <reference field="7" count="1" selected="0">
            <x v="18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18">
      <pivotArea collapsedLevelsAreSubtotals="1" fieldPosition="0">
        <references count="4">
          <reference field="1" count="1" selected="0">
            <x v="45"/>
          </reference>
          <reference field="7" count="1" selected="0">
            <x v="3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17">
      <pivotArea collapsedLevelsAreSubtotals="1" fieldPosition="0">
        <references count="4">
          <reference field="1" count="1" selected="0">
            <x v="46"/>
          </reference>
          <reference field="7" count="1" selected="0">
            <x v="55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16">
      <pivotArea collapsedLevelsAreSubtotals="1" fieldPosition="0">
        <references count="4">
          <reference field="1" count="1" selected="0">
            <x v="47"/>
          </reference>
          <reference field="7" count="1" selected="0">
            <x v="21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15">
      <pivotArea collapsedLevelsAreSubtotals="1" fieldPosition="0">
        <references count="4">
          <reference field="1" count="1" selected="0">
            <x v="48"/>
          </reference>
          <reference field="7" count="1" selected="0">
            <x v="45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14">
      <pivotArea collapsedLevelsAreSubtotals="1" fieldPosition="0">
        <references count="4">
          <reference field="1" count="1" selected="0">
            <x v="49"/>
          </reference>
          <reference field="7" count="1" selected="0">
            <x v="708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813">
      <pivotArea collapsedLevelsAreSubtotals="1" fieldPosition="0">
        <references count="4">
          <reference field="1" count="1" selected="0">
            <x v="50"/>
          </reference>
          <reference field="7" count="1" selected="0">
            <x v="293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812">
      <pivotArea collapsedLevelsAreSubtotals="1" fieldPosition="0">
        <references count="4">
          <reference field="1" count="1" selected="0">
            <x v="51"/>
          </reference>
          <reference field="7" count="1" selected="0">
            <x v="232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811">
      <pivotArea collapsedLevelsAreSubtotals="1" fieldPosition="0">
        <references count="4">
          <reference field="1" count="1" selected="0">
            <x v="52"/>
          </reference>
          <reference field="7" count="1" selected="0">
            <x v="29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10">
      <pivotArea collapsedLevelsAreSubtotals="1" fieldPosition="0">
        <references count="4">
          <reference field="1" count="1" selected="0">
            <x v="53"/>
          </reference>
          <reference field="7" count="1" selected="0">
            <x v="50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09">
      <pivotArea collapsedLevelsAreSubtotals="1" fieldPosition="0">
        <references count="4">
          <reference field="1" count="1" selected="0">
            <x v="54"/>
          </reference>
          <reference field="7" count="1" selected="0">
            <x v="68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808">
      <pivotArea collapsedLevelsAreSubtotals="1" fieldPosition="0">
        <references count="4">
          <reference field="1" count="1" selected="0">
            <x v="55"/>
          </reference>
          <reference field="7" count="1" selected="0">
            <x v="11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07">
      <pivotArea collapsedLevelsAreSubtotals="1" fieldPosition="0">
        <references count="4">
          <reference field="1" count="1" selected="0">
            <x v="56"/>
          </reference>
          <reference field="7" count="1" selected="0">
            <x v="58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06">
      <pivotArea collapsedLevelsAreSubtotals="1" fieldPosition="0">
        <references count="4">
          <reference field="1" count="1" selected="0">
            <x v="57"/>
          </reference>
          <reference field="7" count="1" selected="0">
            <x v="68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05">
      <pivotArea collapsedLevelsAreSubtotals="1" fieldPosition="0">
        <references count="4">
          <reference field="1" count="1" selected="0">
            <x v="58"/>
          </reference>
          <reference field="7" count="1" selected="0">
            <x v="35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04">
      <pivotArea collapsedLevelsAreSubtotals="1" fieldPosition="0">
        <references count="4">
          <reference field="1" count="1" selected="0">
            <x v="59"/>
          </reference>
          <reference field="7" count="1" selected="0">
            <x v="59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03">
      <pivotArea collapsedLevelsAreSubtotals="1" fieldPosition="0">
        <references count="4">
          <reference field="1" count="1" selected="0">
            <x v="60"/>
          </reference>
          <reference field="7" count="1" selected="0">
            <x v="39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02">
      <pivotArea collapsedLevelsAreSubtotals="1" fieldPosition="0">
        <references count="4">
          <reference field="1" count="1" selected="0">
            <x v="61"/>
          </reference>
          <reference field="7" count="1" selected="0">
            <x v="68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01">
      <pivotArea collapsedLevelsAreSubtotals="1" fieldPosition="0">
        <references count="4">
          <reference field="1" count="1" selected="0">
            <x v="62"/>
          </reference>
          <reference field="7" count="1" selected="0">
            <x v="413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00">
      <pivotArea collapsedLevelsAreSubtotals="1" fieldPosition="0">
        <references count="4">
          <reference field="1" count="1" selected="0">
            <x v="63"/>
          </reference>
          <reference field="7" count="1" selected="0">
            <x v="38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99">
      <pivotArea collapsedLevelsAreSubtotals="1" fieldPosition="0">
        <references count="4">
          <reference field="1" count="1" selected="0">
            <x v="64"/>
          </reference>
          <reference field="7" count="1" selected="0">
            <x v="497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798">
      <pivotArea collapsedLevelsAreSubtotals="1" fieldPosition="0">
        <references count="4">
          <reference field="1" count="1" selected="0">
            <x v="65"/>
          </reference>
          <reference field="7" count="1" selected="0">
            <x v="65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97">
      <pivotArea collapsedLevelsAreSubtotals="1" fieldPosition="0">
        <references count="4">
          <reference field="1" count="1" selected="0">
            <x v="66"/>
          </reference>
          <reference field="7" count="1" selected="0">
            <x v="29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96">
      <pivotArea collapsedLevelsAreSubtotals="1" fieldPosition="0">
        <references count="4">
          <reference field="1" count="1" selected="0">
            <x v="67"/>
          </reference>
          <reference field="7" count="1" selected="0">
            <x v="1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95">
      <pivotArea collapsedLevelsAreSubtotals="1" fieldPosition="0">
        <references count="4">
          <reference field="1" count="1" selected="0">
            <x v="68"/>
          </reference>
          <reference field="7" count="1" selected="0">
            <x v="45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94">
      <pivotArea collapsedLevelsAreSubtotals="1" fieldPosition="0">
        <references count="4">
          <reference field="1" count="1" selected="0">
            <x v="69"/>
          </reference>
          <reference field="7" count="1" selected="0">
            <x v="48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93">
      <pivotArea collapsedLevelsAreSubtotals="1" fieldPosition="0">
        <references count="4">
          <reference field="1" count="1" selected="0">
            <x v="70"/>
          </reference>
          <reference field="7" count="1" selected="0">
            <x v="3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92">
      <pivotArea collapsedLevelsAreSubtotals="1" fieldPosition="0">
        <references count="4">
          <reference field="1" count="1" selected="0">
            <x v="71"/>
          </reference>
          <reference field="7" count="1" selected="0">
            <x v="37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91">
      <pivotArea collapsedLevelsAreSubtotals="1" fieldPosition="0">
        <references count="4">
          <reference field="1" count="1" selected="0">
            <x v="72"/>
          </reference>
          <reference field="7" count="1" selected="0">
            <x v="12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90">
      <pivotArea collapsedLevelsAreSubtotals="1" fieldPosition="0">
        <references count="4">
          <reference field="1" count="1" selected="0">
            <x v="73"/>
          </reference>
          <reference field="7" count="1" selected="0">
            <x v="59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89">
      <pivotArea collapsedLevelsAreSubtotals="1" fieldPosition="0">
        <references count="4">
          <reference field="1" count="1" selected="0">
            <x v="74"/>
          </reference>
          <reference field="7" count="1" selected="0">
            <x v="70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88">
      <pivotArea collapsedLevelsAreSubtotals="1" fieldPosition="0">
        <references count="4">
          <reference field="1" count="1" selected="0">
            <x v="75"/>
          </reference>
          <reference field="7" count="1" selected="0">
            <x v="572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787">
      <pivotArea collapsedLevelsAreSubtotals="1" fieldPosition="0">
        <references count="4">
          <reference field="1" count="1" selected="0">
            <x v="77"/>
          </reference>
          <reference field="7" count="1" selected="0">
            <x v="16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786">
      <pivotArea collapsedLevelsAreSubtotals="1" fieldPosition="0">
        <references count="4">
          <reference field="1" count="1" selected="0">
            <x v="78"/>
          </reference>
          <reference field="7" count="1" selected="0">
            <x v="40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85">
      <pivotArea collapsedLevelsAreSubtotals="1" fieldPosition="0">
        <references count="4">
          <reference field="1" count="1" selected="0">
            <x v="80"/>
          </reference>
          <reference field="7" count="1" selected="0">
            <x v="21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84">
      <pivotArea collapsedLevelsAreSubtotals="1" fieldPosition="0">
        <references count="4">
          <reference field="1" count="1" selected="0">
            <x v="81"/>
          </reference>
          <reference field="7" count="1" selected="0">
            <x v="595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783">
      <pivotArea collapsedLevelsAreSubtotals="1" fieldPosition="0">
        <references count="4">
          <reference field="1" count="1" selected="0">
            <x v="82"/>
          </reference>
          <reference field="7" count="1" selected="0">
            <x v="7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82">
      <pivotArea collapsedLevelsAreSubtotals="1" fieldPosition="0">
        <references count="4">
          <reference field="1" count="1" selected="0">
            <x v="83"/>
          </reference>
          <reference field="7" count="1" selected="0">
            <x v="32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81">
      <pivotArea collapsedLevelsAreSubtotals="1" fieldPosition="0">
        <references count="4">
          <reference field="1" count="1" selected="0">
            <x v="84"/>
          </reference>
          <reference field="7" count="1" selected="0">
            <x v="27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80">
      <pivotArea collapsedLevelsAreSubtotals="1" fieldPosition="0">
        <references count="4">
          <reference field="1" count="1" selected="0">
            <x v="85"/>
          </reference>
          <reference field="7" count="1" selected="0">
            <x v="789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779">
      <pivotArea collapsedLevelsAreSubtotals="1" fieldPosition="0">
        <references count="4">
          <reference field="1" count="1" selected="0">
            <x v="86"/>
          </reference>
          <reference field="7" count="1" selected="0">
            <x v="70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78">
      <pivotArea collapsedLevelsAreSubtotals="1" fieldPosition="0">
        <references count="4">
          <reference field="1" count="1" selected="0">
            <x v="87"/>
          </reference>
          <reference field="7" count="1" selected="0">
            <x v="50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77">
      <pivotArea collapsedLevelsAreSubtotals="1" fieldPosition="0">
        <references count="4">
          <reference field="1" count="1" selected="0">
            <x v="88"/>
          </reference>
          <reference field="7" count="1" selected="0">
            <x v="62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76">
      <pivotArea collapsedLevelsAreSubtotals="1" fieldPosition="0">
        <references count="4">
          <reference field="1" count="1" selected="0">
            <x v="89"/>
          </reference>
          <reference field="7" count="1" selected="0">
            <x v="27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75">
      <pivotArea collapsedLevelsAreSubtotals="1" fieldPosition="0">
        <references count="4">
          <reference field="1" count="1" selected="0">
            <x v="90"/>
          </reference>
          <reference field="7" count="1" selected="0">
            <x v="78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74">
      <pivotArea collapsedLevelsAreSubtotals="1" fieldPosition="0">
        <references count="4">
          <reference field="1" count="1" selected="0">
            <x v="91"/>
          </reference>
          <reference field="7" count="1" selected="0">
            <x v="521"/>
          </reference>
          <reference field="24" count="1" selected="0">
            <x v="2"/>
          </reference>
          <reference field="25" count="1">
            <x v="1"/>
          </reference>
        </references>
      </pivotArea>
    </format>
    <format dxfId="773">
      <pivotArea collapsedLevelsAreSubtotals="1" fieldPosition="0">
        <references count="4">
          <reference field="1" count="1" selected="0">
            <x v="92"/>
          </reference>
          <reference field="7" count="1" selected="0">
            <x v="76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72">
      <pivotArea collapsedLevelsAreSubtotals="1" fieldPosition="0">
        <references count="4">
          <reference field="1" count="1" selected="0">
            <x v="93"/>
          </reference>
          <reference field="7" count="1" selected="0">
            <x v="73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71">
      <pivotArea collapsedLevelsAreSubtotals="1" fieldPosition="0">
        <references count="4">
          <reference field="1" count="1" selected="0">
            <x v="94"/>
          </reference>
          <reference field="7" count="1" selected="0">
            <x v="528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770">
      <pivotArea collapsedLevelsAreSubtotals="1" fieldPosition="0">
        <references count="4">
          <reference field="1" count="1" selected="0">
            <x v="95"/>
          </reference>
          <reference field="7" count="1" selected="0">
            <x v="88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769">
      <pivotArea collapsedLevelsAreSubtotals="1" fieldPosition="0">
        <references count="4">
          <reference field="1" count="1" selected="0">
            <x v="96"/>
          </reference>
          <reference field="7" count="1" selected="0">
            <x v="58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68">
      <pivotArea collapsedLevelsAreSubtotals="1" fieldPosition="0">
        <references count="4">
          <reference field="1" count="1" selected="0">
            <x v="97"/>
          </reference>
          <reference field="7" count="1" selected="0">
            <x v="52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67">
      <pivotArea collapsedLevelsAreSubtotals="1" fieldPosition="0">
        <references count="4">
          <reference field="1" count="1" selected="0">
            <x v="98"/>
          </reference>
          <reference field="7" count="1" selected="0">
            <x v="62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66">
      <pivotArea collapsedLevelsAreSubtotals="1" fieldPosition="0">
        <references count="4">
          <reference field="1" count="1" selected="0">
            <x v="99"/>
          </reference>
          <reference field="7" count="1" selected="0">
            <x v="76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65">
      <pivotArea collapsedLevelsAreSubtotals="1" fieldPosition="0">
        <references count="4">
          <reference field="1" count="1" selected="0">
            <x v="100"/>
          </reference>
          <reference field="7" count="1" selected="0">
            <x v="765"/>
          </reference>
          <reference field="24" count="1" selected="0">
            <x v="1"/>
          </reference>
          <reference field="25" count="1">
            <x v="2"/>
          </reference>
        </references>
      </pivotArea>
    </format>
    <format dxfId="764">
      <pivotArea collapsedLevelsAreSubtotals="1" fieldPosition="0">
        <references count="4">
          <reference field="1" count="1" selected="0">
            <x v="101"/>
          </reference>
          <reference field="7" count="1" selected="0">
            <x v="17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63">
      <pivotArea collapsedLevelsAreSubtotals="1" fieldPosition="0">
        <references count="4">
          <reference field="1" count="1" selected="0">
            <x v="102"/>
          </reference>
          <reference field="7" count="1" selected="0">
            <x v="19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62">
      <pivotArea collapsedLevelsAreSubtotals="1" fieldPosition="0">
        <references count="4">
          <reference field="1" count="1" selected="0">
            <x v="103"/>
          </reference>
          <reference field="7" count="1" selected="0">
            <x v="30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61">
      <pivotArea collapsedLevelsAreSubtotals="1" fieldPosition="0">
        <references count="4">
          <reference field="1" count="1" selected="0">
            <x v="104"/>
          </reference>
          <reference field="7" count="1" selected="0">
            <x v="72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60">
      <pivotArea collapsedLevelsAreSubtotals="1" fieldPosition="0">
        <references count="4">
          <reference field="1" count="1" selected="0">
            <x v="105"/>
          </reference>
          <reference field="7" count="1" selected="0">
            <x v="18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59">
      <pivotArea collapsedLevelsAreSubtotals="1" fieldPosition="0">
        <references count="4">
          <reference field="1" count="1" selected="0">
            <x v="106"/>
          </reference>
          <reference field="7" count="1" selected="0">
            <x v="31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58">
      <pivotArea collapsedLevelsAreSubtotals="1" fieldPosition="0">
        <references count="4">
          <reference field="1" count="1" selected="0">
            <x v="107"/>
          </reference>
          <reference field="7" count="1" selected="0">
            <x v="7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57">
      <pivotArea collapsedLevelsAreSubtotals="1" fieldPosition="0">
        <references count="4">
          <reference field="1" count="1" selected="0">
            <x v="108"/>
          </reference>
          <reference field="7" count="1" selected="0">
            <x v="90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756">
      <pivotArea collapsedLevelsAreSubtotals="1" fieldPosition="0">
        <references count="4">
          <reference field="1" count="1" selected="0">
            <x v="109"/>
          </reference>
          <reference field="7" count="1" selected="0">
            <x v="53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55">
      <pivotArea collapsedLevelsAreSubtotals="1" fieldPosition="0">
        <references count="4">
          <reference field="1" count="1" selected="0">
            <x v="110"/>
          </reference>
          <reference field="7" count="1" selected="0">
            <x v="2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54">
      <pivotArea collapsedLevelsAreSubtotals="1" fieldPosition="0">
        <references count="4">
          <reference field="1" count="1" selected="0">
            <x v="111"/>
          </reference>
          <reference field="7" count="1" selected="0">
            <x v="78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53">
      <pivotArea collapsedLevelsAreSubtotals="1" fieldPosition="0">
        <references count="4">
          <reference field="1" count="1" selected="0">
            <x v="112"/>
          </reference>
          <reference field="7" count="1" selected="0">
            <x v="197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752">
      <pivotArea collapsedLevelsAreSubtotals="1" fieldPosition="0">
        <references count="4">
          <reference field="1" count="1" selected="0">
            <x v="113"/>
          </reference>
          <reference field="7" count="1" selected="0">
            <x v="28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751">
      <pivotArea collapsedLevelsAreSubtotals="1" fieldPosition="0">
        <references count="4">
          <reference field="1" count="1" selected="0">
            <x v="114"/>
          </reference>
          <reference field="7" count="1" selected="0">
            <x v="48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750">
      <pivotArea collapsedLevelsAreSubtotals="1" fieldPosition="0">
        <references count="4">
          <reference field="1" count="1" selected="0">
            <x v="115"/>
          </reference>
          <reference field="7" count="1" selected="0">
            <x v="18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49">
      <pivotArea collapsedLevelsAreSubtotals="1" fieldPosition="0">
        <references count="4">
          <reference field="1" count="1" selected="0">
            <x v="116"/>
          </reference>
          <reference field="7" count="1" selected="0">
            <x v="75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48">
      <pivotArea collapsedLevelsAreSubtotals="1" fieldPosition="0">
        <references count="4">
          <reference field="1" count="1" selected="0">
            <x v="117"/>
          </reference>
          <reference field="7" count="1" selected="0">
            <x v="39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47">
      <pivotArea collapsedLevelsAreSubtotals="1" fieldPosition="0">
        <references count="4">
          <reference field="1" count="1" selected="0">
            <x v="118"/>
          </reference>
          <reference field="7" count="1" selected="0">
            <x v="70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46">
      <pivotArea collapsedLevelsAreSubtotals="1" fieldPosition="0">
        <references count="4">
          <reference field="1" count="1" selected="0">
            <x v="119"/>
          </reference>
          <reference field="7" count="1" selected="0">
            <x v="15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45">
      <pivotArea collapsedLevelsAreSubtotals="1" fieldPosition="0">
        <references count="4">
          <reference field="1" count="1" selected="0">
            <x v="120"/>
          </reference>
          <reference field="7" count="1" selected="0">
            <x v="270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744">
      <pivotArea collapsedLevelsAreSubtotals="1" fieldPosition="0">
        <references count="4">
          <reference field="1" count="1" selected="0">
            <x v="121"/>
          </reference>
          <reference field="7" count="1" selected="0">
            <x v="55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43">
      <pivotArea collapsedLevelsAreSubtotals="1" fieldPosition="0">
        <references count="4">
          <reference field="1" count="1" selected="0">
            <x v="122"/>
          </reference>
          <reference field="7" count="1" selected="0">
            <x v="62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42">
      <pivotArea collapsedLevelsAreSubtotals="1" fieldPosition="0">
        <references count="4">
          <reference field="1" count="1" selected="0">
            <x v="123"/>
          </reference>
          <reference field="7" count="1" selected="0">
            <x v="138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741">
      <pivotArea collapsedLevelsAreSubtotals="1" fieldPosition="0">
        <references count="4">
          <reference field="1" count="1" selected="0">
            <x v="124"/>
          </reference>
          <reference field="7" count="1" selected="0">
            <x v="32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40">
      <pivotArea collapsedLevelsAreSubtotals="1" fieldPosition="0">
        <references count="4">
          <reference field="1" count="1" selected="0">
            <x v="125"/>
          </reference>
          <reference field="7" count="1" selected="0">
            <x v="29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9">
      <pivotArea collapsedLevelsAreSubtotals="1" fieldPosition="0">
        <references count="4">
          <reference field="1" count="1" selected="0">
            <x v="126"/>
          </reference>
          <reference field="7" count="1" selected="0">
            <x v="78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8">
      <pivotArea collapsedLevelsAreSubtotals="1" fieldPosition="0">
        <references count="4">
          <reference field="1" count="1" selected="0">
            <x v="127"/>
          </reference>
          <reference field="7" count="1" selected="0">
            <x v="59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7">
      <pivotArea collapsedLevelsAreSubtotals="1" fieldPosition="0">
        <references count="4">
          <reference field="1" count="1" selected="0">
            <x v="128"/>
          </reference>
          <reference field="7" count="1" selected="0">
            <x v="14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6">
      <pivotArea collapsedLevelsAreSubtotals="1" fieldPosition="0">
        <references count="4">
          <reference field="1" count="1" selected="0">
            <x v="129"/>
          </reference>
          <reference field="7" count="1" selected="0">
            <x v="15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5">
      <pivotArea collapsedLevelsAreSubtotals="1" fieldPosition="0">
        <references count="4">
          <reference field="1" count="1" selected="0">
            <x v="130"/>
          </reference>
          <reference field="7" count="1" selected="0">
            <x v="36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4">
      <pivotArea collapsedLevelsAreSubtotals="1" fieldPosition="0">
        <references count="4">
          <reference field="1" count="1" selected="0">
            <x v="131"/>
          </reference>
          <reference field="7" count="1" selected="0">
            <x v="45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3">
      <pivotArea collapsedLevelsAreSubtotals="1" fieldPosition="0">
        <references count="4">
          <reference field="1" count="1" selected="0">
            <x v="132"/>
          </reference>
          <reference field="7" count="1" selected="0">
            <x v="57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2">
      <pivotArea collapsedLevelsAreSubtotals="1" fieldPosition="0">
        <references count="4">
          <reference field="1" count="1" selected="0">
            <x v="133"/>
          </reference>
          <reference field="7" count="1" selected="0">
            <x v="43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1">
      <pivotArea collapsedLevelsAreSubtotals="1" fieldPosition="0">
        <references count="4">
          <reference field="1" count="1" selected="0">
            <x v="134"/>
          </reference>
          <reference field="7" count="1" selected="0">
            <x v="77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30">
      <pivotArea collapsedLevelsAreSubtotals="1" fieldPosition="0">
        <references count="4">
          <reference field="1" count="1" selected="0">
            <x v="135"/>
          </reference>
          <reference field="7" count="1" selected="0">
            <x v="27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29">
      <pivotArea collapsedLevelsAreSubtotals="1" fieldPosition="0">
        <references count="4">
          <reference field="1" count="1" selected="0">
            <x v="136"/>
          </reference>
          <reference field="7" count="1" selected="0">
            <x v="75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28">
      <pivotArea collapsedLevelsAreSubtotals="1" fieldPosition="0">
        <references count="4">
          <reference field="1" count="1" selected="0">
            <x v="137"/>
          </reference>
          <reference field="7" count="1" selected="0">
            <x v="67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27">
      <pivotArea collapsedLevelsAreSubtotals="1" fieldPosition="0">
        <references count="4">
          <reference field="1" count="1" selected="0">
            <x v="138"/>
          </reference>
          <reference field="7" count="1" selected="0">
            <x v="79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26">
      <pivotArea collapsedLevelsAreSubtotals="1" fieldPosition="0">
        <references count="4">
          <reference field="1" count="1" selected="0">
            <x v="139"/>
          </reference>
          <reference field="7" count="1" selected="0">
            <x v="48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25">
      <pivotArea collapsedLevelsAreSubtotals="1" fieldPosition="0">
        <references count="4">
          <reference field="1" count="1" selected="0">
            <x v="140"/>
          </reference>
          <reference field="7" count="1" selected="0">
            <x v="73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24">
      <pivotArea collapsedLevelsAreSubtotals="1" fieldPosition="0">
        <references count="4">
          <reference field="1" count="1" selected="0">
            <x v="141"/>
          </reference>
          <reference field="7" count="1" selected="0">
            <x v="63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23">
      <pivotArea collapsedLevelsAreSubtotals="1" fieldPosition="0">
        <references count="4">
          <reference field="1" count="1" selected="0">
            <x v="142"/>
          </reference>
          <reference field="7" count="1" selected="0">
            <x v="330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722">
      <pivotArea collapsedLevelsAreSubtotals="1" fieldPosition="0">
        <references count="4">
          <reference field="1" count="1" selected="0">
            <x v="143"/>
          </reference>
          <reference field="7" count="1" selected="0">
            <x v="117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721">
      <pivotArea collapsedLevelsAreSubtotals="1" fieldPosition="0">
        <references count="4">
          <reference field="1" count="1" selected="0">
            <x v="144"/>
          </reference>
          <reference field="7" count="1" selected="0">
            <x v="14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20">
      <pivotArea collapsedLevelsAreSubtotals="1" fieldPosition="0">
        <references count="4">
          <reference field="1" count="1" selected="0">
            <x v="145"/>
          </reference>
          <reference field="7" count="1" selected="0">
            <x v="38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719">
      <pivotArea collapsedLevelsAreSubtotals="1" fieldPosition="0">
        <references count="4">
          <reference field="1" count="1" selected="0">
            <x v="146"/>
          </reference>
          <reference field="7" count="1" selected="0">
            <x v="27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18">
      <pivotArea collapsedLevelsAreSubtotals="1" fieldPosition="0">
        <references count="4">
          <reference field="1" count="1" selected="0">
            <x v="147"/>
          </reference>
          <reference field="7" count="1" selected="0">
            <x v="67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17">
      <pivotArea collapsedLevelsAreSubtotals="1" fieldPosition="0">
        <references count="4">
          <reference field="1" count="1" selected="0">
            <x v="148"/>
          </reference>
          <reference field="7" count="1" selected="0">
            <x v="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16">
      <pivotArea collapsedLevelsAreSubtotals="1" fieldPosition="0">
        <references count="4">
          <reference field="1" count="1" selected="0">
            <x v="149"/>
          </reference>
          <reference field="7" count="1" selected="0">
            <x v="21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15">
      <pivotArea collapsedLevelsAreSubtotals="1" fieldPosition="0">
        <references count="4">
          <reference field="1" count="1" selected="0">
            <x v="150"/>
          </reference>
          <reference field="7" count="1" selected="0">
            <x v="56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14">
      <pivotArea collapsedLevelsAreSubtotals="1" fieldPosition="0">
        <references count="4">
          <reference field="1" count="1" selected="0">
            <x v="151"/>
          </reference>
          <reference field="7" count="1" selected="0">
            <x v="640"/>
          </reference>
          <reference field="24" count="1" selected="0">
            <x v="1"/>
          </reference>
          <reference field="25" count="1">
            <x v="1"/>
          </reference>
        </references>
      </pivotArea>
    </format>
    <format dxfId="713">
      <pivotArea collapsedLevelsAreSubtotals="1" fieldPosition="0">
        <references count="4">
          <reference field="1" count="1" selected="0">
            <x v="152"/>
          </reference>
          <reference field="7" count="1" selected="0">
            <x v="69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12">
      <pivotArea collapsedLevelsAreSubtotals="1" fieldPosition="0">
        <references count="4">
          <reference field="1" count="1" selected="0">
            <x v="153"/>
          </reference>
          <reference field="7" count="1" selected="0">
            <x v="39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11">
      <pivotArea collapsedLevelsAreSubtotals="1" fieldPosition="0">
        <references count="4">
          <reference field="1" count="1" selected="0">
            <x v="154"/>
          </reference>
          <reference field="7" count="1" selected="0">
            <x v="445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10">
      <pivotArea collapsedLevelsAreSubtotals="1" fieldPosition="0">
        <references count="4">
          <reference field="1" count="1" selected="0">
            <x v="155"/>
          </reference>
          <reference field="7" count="1" selected="0">
            <x v="27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09">
      <pivotArea collapsedLevelsAreSubtotals="1" fieldPosition="0">
        <references count="4">
          <reference field="1" count="1" selected="0">
            <x v="156"/>
          </reference>
          <reference field="7" count="1" selected="0">
            <x v="67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08">
      <pivotArea collapsedLevelsAreSubtotals="1" fieldPosition="0">
        <references count="4">
          <reference field="1" count="1" selected="0">
            <x v="158"/>
          </reference>
          <reference field="7" count="1" selected="0">
            <x v="65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07">
      <pivotArea collapsedLevelsAreSubtotals="1" fieldPosition="0">
        <references count="4">
          <reference field="1" count="1" selected="0">
            <x v="159"/>
          </reference>
          <reference field="7" count="1" selected="0">
            <x v="7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06">
      <pivotArea collapsedLevelsAreSubtotals="1" fieldPosition="0">
        <references count="4">
          <reference field="1" count="1" selected="0">
            <x v="160"/>
          </reference>
          <reference field="7" count="1" selected="0">
            <x v="524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705">
      <pivotArea collapsedLevelsAreSubtotals="1" fieldPosition="0">
        <references count="4">
          <reference field="1" count="1" selected="0">
            <x v="161"/>
          </reference>
          <reference field="7" count="1" selected="0">
            <x v="652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704">
      <pivotArea collapsedLevelsAreSubtotals="1" fieldPosition="0">
        <references count="4">
          <reference field="1" count="1" selected="0">
            <x v="162"/>
          </reference>
          <reference field="7" count="1" selected="0">
            <x v="32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03">
      <pivotArea collapsedLevelsAreSubtotals="1" fieldPosition="0">
        <references count="4">
          <reference field="1" count="1" selected="0">
            <x v="163"/>
          </reference>
          <reference field="7" count="1" selected="0">
            <x v="282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702">
      <pivotArea collapsedLevelsAreSubtotals="1" fieldPosition="0">
        <references count="4">
          <reference field="1" count="1" selected="0">
            <x v="164"/>
          </reference>
          <reference field="7" count="1" selected="0">
            <x v="22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01">
      <pivotArea collapsedLevelsAreSubtotals="1" fieldPosition="0">
        <references count="4">
          <reference field="1" count="1" selected="0">
            <x v="165"/>
          </reference>
          <reference field="7" count="1" selected="0">
            <x v="71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00">
      <pivotArea collapsedLevelsAreSubtotals="1" fieldPosition="0">
        <references count="4">
          <reference field="1" count="1" selected="0">
            <x v="166"/>
          </reference>
          <reference field="7" count="1" selected="0">
            <x v="61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99">
      <pivotArea collapsedLevelsAreSubtotals="1" fieldPosition="0">
        <references count="4">
          <reference field="1" count="1" selected="0">
            <x v="167"/>
          </reference>
          <reference field="7" count="1" selected="0">
            <x v="4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98">
      <pivotArea collapsedLevelsAreSubtotals="1" fieldPosition="0">
        <references count="4">
          <reference field="1" count="1" selected="0">
            <x v="168"/>
          </reference>
          <reference field="7" count="1" selected="0">
            <x v="17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97">
      <pivotArea collapsedLevelsAreSubtotals="1" fieldPosition="0">
        <references count="4">
          <reference field="1" count="1" selected="0">
            <x v="169"/>
          </reference>
          <reference field="7" count="1" selected="0">
            <x v="30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96">
      <pivotArea collapsedLevelsAreSubtotals="1" fieldPosition="0">
        <references count="4">
          <reference field="1" count="1" selected="0">
            <x v="170"/>
          </reference>
          <reference field="7" count="1" selected="0">
            <x v="63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95">
      <pivotArea collapsedLevelsAreSubtotals="1" fieldPosition="0">
        <references count="4">
          <reference field="1" count="1" selected="0">
            <x v="171"/>
          </reference>
          <reference field="7" count="1" selected="0">
            <x v="40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94">
      <pivotArea collapsedLevelsAreSubtotals="1" fieldPosition="0">
        <references count="4">
          <reference field="1" count="1" selected="0">
            <x v="172"/>
          </reference>
          <reference field="7" count="1" selected="0">
            <x v="2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93">
      <pivotArea collapsedLevelsAreSubtotals="1" fieldPosition="0">
        <references count="4">
          <reference field="1" count="1" selected="0">
            <x v="173"/>
          </reference>
          <reference field="7" count="1" selected="0">
            <x v="523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92">
      <pivotArea collapsedLevelsAreSubtotals="1" fieldPosition="0">
        <references count="4">
          <reference field="1" count="1" selected="0">
            <x v="174"/>
          </reference>
          <reference field="7" count="1" selected="0">
            <x v="17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91">
      <pivotArea collapsedLevelsAreSubtotals="1" fieldPosition="0">
        <references count="4">
          <reference field="1" count="1" selected="0">
            <x v="175"/>
          </reference>
          <reference field="7" count="1" selected="0">
            <x v="24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90">
      <pivotArea collapsedLevelsAreSubtotals="1" fieldPosition="0">
        <references count="4">
          <reference field="1" count="1" selected="0">
            <x v="176"/>
          </reference>
          <reference field="7" count="1" selected="0">
            <x v="42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89">
      <pivotArea collapsedLevelsAreSubtotals="1" fieldPosition="0">
        <references count="4">
          <reference field="1" count="1" selected="0">
            <x v="177"/>
          </reference>
          <reference field="7" count="1" selected="0">
            <x v="20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88">
      <pivotArea collapsedLevelsAreSubtotals="1" fieldPosition="0">
        <references count="4">
          <reference field="1" count="1" selected="0">
            <x v="178"/>
          </reference>
          <reference field="7" count="1" selected="0">
            <x v="548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87">
      <pivotArea collapsedLevelsAreSubtotals="1" fieldPosition="0">
        <references count="4">
          <reference field="1" count="1" selected="0">
            <x v="179"/>
          </reference>
          <reference field="7" count="1" selected="0">
            <x v="5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86">
      <pivotArea collapsedLevelsAreSubtotals="1" fieldPosition="0">
        <references count="4">
          <reference field="1" count="1" selected="0">
            <x v="180"/>
          </reference>
          <reference field="7" count="1" selected="0">
            <x v="775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85">
      <pivotArea collapsedLevelsAreSubtotals="1" fieldPosition="0">
        <references count="4">
          <reference field="1" count="1" selected="0">
            <x v="181"/>
          </reference>
          <reference field="7" count="1" selected="0">
            <x v="75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84">
      <pivotArea collapsedLevelsAreSubtotals="1" fieldPosition="0">
        <references count="4">
          <reference field="1" count="1" selected="0">
            <x v="182"/>
          </reference>
          <reference field="7" count="1" selected="0">
            <x v="34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83">
      <pivotArea collapsedLevelsAreSubtotals="1" fieldPosition="0">
        <references count="4">
          <reference field="1" count="1" selected="0">
            <x v="183"/>
          </reference>
          <reference field="7" count="1" selected="0">
            <x v="479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682">
      <pivotArea collapsedLevelsAreSubtotals="1" fieldPosition="0">
        <references count="4">
          <reference field="1" count="1" selected="0">
            <x v="184"/>
          </reference>
          <reference field="7" count="1" selected="0">
            <x v="679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681">
      <pivotArea collapsedLevelsAreSubtotals="1" fieldPosition="0">
        <references count="4">
          <reference field="1" count="1" selected="0">
            <x v="185"/>
          </reference>
          <reference field="7" count="1" selected="0">
            <x v="480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680">
      <pivotArea collapsedLevelsAreSubtotals="1" fieldPosition="0">
        <references count="4">
          <reference field="1" count="1" selected="0">
            <x v="186"/>
          </reference>
          <reference field="7" count="1" selected="0">
            <x v="19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79">
      <pivotArea collapsedLevelsAreSubtotals="1" fieldPosition="0">
        <references count="4">
          <reference field="1" count="1" selected="0">
            <x v="187"/>
          </reference>
          <reference field="7" count="1" selected="0">
            <x v="173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78">
      <pivotArea collapsedLevelsAreSubtotals="1" fieldPosition="0">
        <references count="4">
          <reference field="1" count="1" selected="0">
            <x v="188"/>
          </reference>
          <reference field="7" count="1" selected="0">
            <x v="15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77">
      <pivotArea collapsedLevelsAreSubtotals="1" fieldPosition="0">
        <references count="4">
          <reference field="1" count="1" selected="0">
            <x v="189"/>
          </reference>
          <reference field="7" count="1" selected="0">
            <x v="54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76">
      <pivotArea collapsedLevelsAreSubtotals="1" fieldPosition="0">
        <references count="4">
          <reference field="1" count="1" selected="0">
            <x v="190"/>
          </reference>
          <reference field="7" count="1" selected="0">
            <x v="518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75">
      <pivotArea collapsedLevelsAreSubtotals="1" fieldPosition="0">
        <references count="4">
          <reference field="1" count="1" selected="0">
            <x v="191"/>
          </reference>
          <reference field="7" count="1" selected="0">
            <x v="6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74">
      <pivotArea collapsedLevelsAreSubtotals="1" fieldPosition="0">
        <references count="4">
          <reference field="1" count="1" selected="0">
            <x v="192"/>
          </reference>
          <reference field="7" count="1" selected="0">
            <x v="755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73">
      <pivotArea collapsedLevelsAreSubtotals="1" fieldPosition="0">
        <references count="4">
          <reference field="1" count="1" selected="0">
            <x v="193"/>
          </reference>
          <reference field="7" count="1" selected="0">
            <x v="47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72">
      <pivotArea collapsedLevelsAreSubtotals="1" fieldPosition="0">
        <references count="4">
          <reference field="1" count="1" selected="0">
            <x v="194"/>
          </reference>
          <reference field="7" count="1" selected="0">
            <x v="58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71">
      <pivotArea collapsedLevelsAreSubtotals="1" fieldPosition="0">
        <references count="4">
          <reference field="1" count="1" selected="0">
            <x v="195"/>
          </reference>
          <reference field="7" count="1" selected="0">
            <x v="345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70">
      <pivotArea collapsedLevelsAreSubtotals="1" fieldPosition="0">
        <references count="4">
          <reference field="1" count="1" selected="0">
            <x v="196"/>
          </reference>
          <reference field="7" count="1" selected="0">
            <x v="575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669">
      <pivotArea collapsedLevelsAreSubtotals="1" fieldPosition="0">
        <references count="4">
          <reference field="1" count="1" selected="0">
            <x v="197"/>
          </reference>
          <reference field="7" count="1" selected="0">
            <x v="64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68">
      <pivotArea collapsedLevelsAreSubtotals="1" fieldPosition="0">
        <references count="4">
          <reference field="1" count="1" selected="0">
            <x v="198"/>
          </reference>
          <reference field="7" count="1" selected="0">
            <x v="38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67">
      <pivotArea collapsedLevelsAreSubtotals="1" fieldPosition="0">
        <references count="4">
          <reference field="1" count="1" selected="0">
            <x v="199"/>
          </reference>
          <reference field="7" count="1" selected="0">
            <x v="29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66">
      <pivotArea collapsedLevelsAreSubtotals="1" fieldPosition="0">
        <references count="4">
          <reference field="1" count="1" selected="0">
            <x v="200"/>
          </reference>
          <reference field="7" count="1" selected="0">
            <x v="65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65">
      <pivotArea collapsedLevelsAreSubtotals="1" fieldPosition="0">
        <references count="4">
          <reference field="1" count="1" selected="0">
            <x v="201"/>
          </reference>
          <reference field="7" count="1" selected="0">
            <x v="388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64">
      <pivotArea collapsedLevelsAreSubtotals="1" fieldPosition="0">
        <references count="4">
          <reference field="1" count="1" selected="0">
            <x v="202"/>
          </reference>
          <reference field="7" count="1" selected="0">
            <x v="682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663">
      <pivotArea collapsedLevelsAreSubtotals="1" fieldPosition="0">
        <references count="4">
          <reference field="1" count="1" selected="0">
            <x v="203"/>
          </reference>
          <reference field="7" count="1" selected="0">
            <x v="73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62">
      <pivotArea collapsedLevelsAreSubtotals="1" fieldPosition="0">
        <references count="4">
          <reference field="1" count="1" selected="0">
            <x v="204"/>
          </reference>
          <reference field="7" count="1" selected="0">
            <x v="1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61">
      <pivotArea collapsedLevelsAreSubtotals="1" fieldPosition="0">
        <references count="4">
          <reference field="1" count="1" selected="0">
            <x v="205"/>
          </reference>
          <reference field="7" count="1" selected="0">
            <x v="35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60">
      <pivotArea collapsedLevelsAreSubtotals="1" fieldPosition="0">
        <references count="4">
          <reference field="1" count="1" selected="0">
            <x v="206"/>
          </reference>
          <reference field="7" count="1" selected="0">
            <x v="15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59">
      <pivotArea collapsedLevelsAreSubtotals="1" fieldPosition="0">
        <references count="4">
          <reference field="1" count="1" selected="0">
            <x v="207"/>
          </reference>
          <reference field="7" count="1" selected="0">
            <x v="363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58">
      <pivotArea collapsedLevelsAreSubtotals="1" fieldPosition="0">
        <references count="4">
          <reference field="1" count="1" selected="0">
            <x v="208"/>
          </reference>
          <reference field="7" count="1" selected="0">
            <x v="4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57">
      <pivotArea collapsedLevelsAreSubtotals="1" fieldPosition="0">
        <references count="4">
          <reference field="1" count="1" selected="0">
            <x v="209"/>
          </reference>
          <reference field="7" count="1" selected="0">
            <x v="77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56">
      <pivotArea collapsedLevelsAreSubtotals="1" fieldPosition="0">
        <references count="4">
          <reference field="1" count="1" selected="0">
            <x v="210"/>
          </reference>
          <reference field="7" count="1" selected="0">
            <x v="8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55">
      <pivotArea collapsedLevelsAreSubtotals="1" fieldPosition="0">
        <references count="4">
          <reference field="1" count="1" selected="0">
            <x v="211"/>
          </reference>
          <reference field="7" count="1" selected="0">
            <x v="49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54">
      <pivotArea collapsedLevelsAreSubtotals="1" fieldPosition="0">
        <references count="4">
          <reference field="1" count="1" selected="0">
            <x v="212"/>
          </reference>
          <reference field="7" count="1" selected="0">
            <x v="1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53">
      <pivotArea collapsedLevelsAreSubtotals="1" fieldPosition="0">
        <references count="4">
          <reference field="1" count="1" selected="0">
            <x v="213"/>
          </reference>
          <reference field="7" count="1" selected="0">
            <x v="607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652">
      <pivotArea collapsedLevelsAreSubtotals="1" fieldPosition="0">
        <references count="4">
          <reference field="1" count="1" selected="0">
            <x v="214"/>
          </reference>
          <reference field="7" count="1" selected="0">
            <x v="622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51">
      <pivotArea collapsedLevelsAreSubtotals="1" fieldPosition="0">
        <references count="4">
          <reference field="1" count="1" selected="0">
            <x v="215"/>
          </reference>
          <reference field="7" count="1" selected="0">
            <x v="44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50">
      <pivotArea collapsedLevelsAreSubtotals="1" fieldPosition="0">
        <references count="4">
          <reference field="1" count="1" selected="0">
            <x v="216"/>
          </reference>
          <reference field="7" count="1" selected="0">
            <x v="64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49">
      <pivotArea collapsedLevelsAreSubtotals="1" fieldPosition="0">
        <references count="4">
          <reference field="1" count="1" selected="0">
            <x v="217"/>
          </reference>
          <reference field="7" count="1" selected="0">
            <x v="711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648">
      <pivotArea collapsedLevelsAreSubtotals="1" fieldPosition="0">
        <references count="4">
          <reference field="1" count="1" selected="0">
            <x v="218"/>
          </reference>
          <reference field="7" count="1" selected="0">
            <x v="648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647">
      <pivotArea collapsedLevelsAreSubtotals="1" fieldPosition="0">
        <references count="4">
          <reference field="1" count="1" selected="0">
            <x v="219"/>
          </reference>
          <reference field="7" count="1" selected="0">
            <x v="78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46">
      <pivotArea collapsedLevelsAreSubtotals="1" fieldPosition="0">
        <references count="4">
          <reference field="1" count="1" selected="0">
            <x v="220"/>
          </reference>
          <reference field="7" count="1" selected="0">
            <x v="27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45">
      <pivotArea collapsedLevelsAreSubtotals="1" fieldPosition="0">
        <references count="4">
          <reference field="1" count="1" selected="0">
            <x v="221"/>
          </reference>
          <reference field="7" count="1" selected="0">
            <x v="9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44">
      <pivotArea collapsedLevelsAreSubtotals="1" fieldPosition="0">
        <references count="4">
          <reference field="1" count="1" selected="0">
            <x v="222"/>
          </reference>
          <reference field="7" count="1" selected="0">
            <x v="54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43">
      <pivotArea collapsedLevelsAreSubtotals="1" fieldPosition="0">
        <references count="4">
          <reference field="1" count="1" selected="0">
            <x v="223"/>
          </reference>
          <reference field="7" count="1" selected="0">
            <x v="636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642">
      <pivotArea collapsedLevelsAreSubtotals="1" fieldPosition="0">
        <references count="4">
          <reference field="1" count="1" selected="0">
            <x v="224"/>
          </reference>
          <reference field="7" count="1" selected="0">
            <x v="61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641">
      <pivotArea collapsedLevelsAreSubtotals="1" fieldPosition="0">
        <references count="4">
          <reference field="1" count="1" selected="0">
            <x v="225"/>
          </reference>
          <reference field="7" count="1" selected="0">
            <x v="507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40">
      <pivotArea collapsedLevelsAreSubtotals="1" fieldPosition="0">
        <references count="4">
          <reference field="1" count="1" selected="0">
            <x v="226"/>
          </reference>
          <reference field="7" count="1" selected="0">
            <x v="21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39">
      <pivotArea collapsedLevelsAreSubtotals="1" fieldPosition="0">
        <references count="4">
          <reference field="1" count="1" selected="0">
            <x v="227"/>
          </reference>
          <reference field="7" count="1" selected="0">
            <x v="66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38">
      <pivotArea collapsedLevelsAreSubtotals="1" fieldPosition="0">
        <references count="4">
          <reference field="1" count="1" selected="0">
            <x v="228"/>
          </reference>
          <reference field="7" count="1" selected="0">
            <x v="56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37">
      <pivotArea collapsedLevelsAreSubtotals="1" fieldPosition="0">
        <references count="4">
          <reference field="1" count="1" selected="0">
            <x v="229"/>
          </reference>
          <reference field="7" count="1" selected="0">
            <x v="698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36">
      <pivotArea collapsedLevelsAreSubtotals="1" fieldPosition="0">
        <references count="4">
          <reference field="1" count="1" selected="0">
            <x v="230"/>
          </reference>
          <reference field="7" count="1" selected="0">
            <x v="51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35">
      <pivotArea collapsedLevelsAreSubtotals="1" fieldPosition="0">
        <references count="4">
          <reference field="1" count="1" selected="0">
            <x v="231"/>
          </reference>
          <reference field="7" count="1" selected="0">
            <x v="403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634">
      <pivotArea collapsedLevelsAreSubtotals="1" fieldPosition="0">
        <references count="4">
          <reference field="1" count="1" selected="0">
            <x v="232"/>
          </reference>
          <reference field="7" count="1" selected="0">
            <x v="76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33">
      <pivotArea collapsedLevelsAreSubtotals="1" fieldPosition="0">
        <references count="4">
          <reference field="1" count="1" selected="0">
            <x v="233"/>
          </reference>
          <reference field="7" count="1" selected="0">
            <x v="50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32">
      <pivotArea collapsedLevelsAreSubtotals="1" fieldPosition="0">
        <references count="4">
          <reference field="1" count="1" selected="0">
            <x v="234"/>
          </reference>
          <reference field="7" count="1" selected="0">
            <x v="5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31">
      <pivotArea collapsedLevelsAreSubtotals="1" fieldPosition="0">
        <references count="4">
          <reference field="1" count="1" selected="0">
            <x v="235"/>
          </reference>
          <reference field="7" count="1" selected="0">
            <x v="44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30">
      <pivotArea collapsedLevelsAreSubtotals="1" fieldPosition="0">
        <references count="4">
          <reference field="1" count="1" selected="0">
            <x v="236"/>
          </reference>
          <reference field="7" count="1" selected="0">
            <x v="58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29">
      <pivotArea collapsedLevelsAreSubtotals="1" fieldPosition="0">
        <references count="4">
          <reference field="1" count="1" selected="0">
            <x v="237"/>
          </reference>
          <reference field="7" count="1" selected="0">
            <x v="267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628">
      <pivotArea collapsedLevelsAreSubtotals="1" fieldPosition="0">
        <references count="4">
          <reference field="1" count="1" selected="0">
            <x v="238"/>
          </reference>
          <reference field="7" count="1" selected="0">
            <x v="77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27">
      <pivotArea collapsedLevelsAreSubtotals="1" fieldPosition="0">
        <references count="4">
          <reference field="1" count="1" selected="0">
            <x v="239"/>
          </reference>
          <reference field="7" count="1" selected="0">
            <x v="185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626">
      <pivotArea collapsedLevelsAreSubtotals="1" fieldPosition="0">
        <references count="4">
          <reference field="1" count="1" selected="0">
            <x v="240"/>
          </reference>
          <reference field="7" count="1" selected="0">
            <x v="49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25">
      <pivotArea collapsedLevelsAreSubtotals="1" fieldPosition="0">
        <references count="4">
          <reference field="1" count="1" selected="0">
            <x v="241"/>
          </reference>
          <reference field="7" count="1" selected="0">
            <x v="17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24">
      <pivotArea collapsedLevelsAreSubtotals="1" fieldPosition="0">
        <references count="4">
          <reference field="1" count="1" selected="0">
            <x v="242"/>
          </reference>
          <reference field="7" count="1" selected="0">
            <x v="62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23">
      <pivotArea collapsedLevelsAreSubtotals="1" fieldPosition="0">
        <references count="4">
          <reference field="1" count="1" selected="0">
            <x v="243"/>
          </reference>
          <reference field="7" count="1" selected="0">
            <x v="585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622">
      <pivotArea collapsedLevelsAreSubtotals="1" fieldPosition="0">
        <references count="4">
          <reference field="1" count="1" selected="0">
            <x v="245"/>
          </reference>
          <reference field="7" count="1" selected="0">
            <x v="57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21">
      <pivotArea collapsedLevelsAreSubtotals="1" fieldPosition="0">
        <references count="4">
          <reference field="1" count="1" selected="0">
            <x v="246"/>
          </reference>
          <reference field="7" count="1" selected="0">
            <x v="641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620">
      <pivotArea collapsedLevelsAreSubtotals="1" fieldPosition="0">
        <references count="4">
          <reference field="1" count="1" selected="0">
            <x v="247"/>
          </reference>
          <reference field="7" count="1" selected="0">
            <x v="27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19">
      <pivotArea collapsedLevelsAreSubtotals="1" fieldPosition="0">
        <references count="4">
          <reference field="1" count="1" selected="0">
            <x v="248"/>
          </reference>
          <reference field="7" count="1" selected="0">
            <x v="49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18">
      <pivotArea collapsedLevelsAreSubtotals="1" fieldPosition="0">
        <references count="4">
          <reference field="1" count="1" selected="0">
            <x v="249"/>
          </reference>
          <reference field="7" count="1" selected="0">
            <x v="6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17">
      <pivotArea collapsedLevelsAreSubtotals="1" fieldPosition="0">
        <references count="4">
          <reference field="1" count="1" selected="0">
            <x v="250"/>
          </reference>
          <reference field="7" count="1" selected="0">
            <x v="6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16">
      <pivotArea collapsedLevelsAreSubtotals="1" fieldPosition="0">
        <references count="4">
          <reference field="1" count="1" selected="0">
            <x v="251"/>
          </reference>
          <reference field="7" count="1" selected="0">
            <x v="53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15">
      <pivotArea collapsedLevelsAreSubtotals="1" fieldPosition="0">
        <references count="4">
          <reference field="1" count="1" selected="0">
            <x v="252"/>
          </reference>
          <reference field="7" count="1" selected="0">
            <x v="72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14">
      <pivotArea collapsedLevelsAreSubtotals="1" fieldPosition="0">
        <references count="4">
          <reference field="1" count="1" selected="0">
            <x v="253"/>
          </reference>
          <reference field="7" count="1" selected="0">
            <x v="34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13">
      <pivotArea collapsedLevelsAreSubtotals="1" fieldPosition="0">
        <references count="4">
          <reference field="1" count="1" selected="0">
            <x v="254"/>
          </reference>
          <reference field="7" count="1" selected="0">
            <x v="10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12">
      <pivotArea collapsedLevelsAreSubtotals="1" fieldPosition="0">
        <references count="4">
          <reference field="1" count="1" selected="0">
            <x v="255"/>
          </reference>
          <reference field="7" count="1" selected="0">
            <x v="30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11">
      <pivotArea collapsedLevelsAreSubtotals="1" fieldPosition="0">
        <references count="4">
          <reference field="1" count="1" selected="0">
            <x v="256"/>
          </reference>
          <reference field="7" count="1" selected="0">
            <x v="498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10">
      <pivotArea collapsedLevelsAreSubtotals="1" fieldPosition="0">
        <references count="4">
          <reference field="1" count="1" selected="0">
            <x v="257"/>
          </reference>
          <reference field="7" count="1" selected="0">
            <x v="36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09">
      <pivotArea collapsedLevelsAreSubtotals="1" fieldPosition="0">
        <references count="4">
          <reference field="1" count="1" selected="0">
            <x v="258"/>
          </reference>
          <reference field="7" count="1" selected="0">
            <x v="60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08">
      <pivotArea collapsedLevelsAreSubtotals="1" fieldPosition="0">
        <references count="4">
          <reference field="1" count="1" selected="0">
            <x v="259"/>
          </reference>
          <reference field="7" count="1" selected="0">
            <x v="7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07">
      <pivotArea collapsedLevelsAreSubtotals="1" fieldPosition="0">
        <references count="4">
          <reference field="1" count="1" selected="0">
            <x v="260"/>
          </reference>
          <reference field="7" count="1" selected="0">
            <x v="193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06">
      <pivotArea collapsedLevelsAreSubtotals="1" fieldPosition="0">
        <references count="4">
          <reference field="1" count="1" selected="0">
            <x v="261"/>
          </reference>
          <reference field="7" count="1" selected="0">
            <x v="123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605">
      <pivotArea collapsedLevelsAreSubtotals="1" fieldPosition="0">
        <references count="4">
          <reference field="1" count="1" selected="0">
            <x v="262"/>
          </reference>
          <reference field="7" count="1" selected="0">
            <x v="35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04">
      <pivotArea collapsedLevelsAreSubtotals="1" fieldPosition="0">
        <references count="4">
          <reference field="1" count="1" selected="0">
            <x v="263"/>
          </reference>
          <reference field="7" count="1" selected="0">
            <x v="9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03">
      <pivotArea collapsedLevelsAreSubtotals="1" fieldPosition="0">
        <references count="4">
          <reference field="1" count="1" selected="0">
            <x v="264"/>
          </reference>
          <reference field="7" count="1" selected="0">
            <x v="47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02">
      <pivotArea collapsedLevelsAreSubtotals="1" fieldPosition="0">
        <references count="4">
          <reference field="1" count="1" selected="0">
            <x v="265"/>
          </reference>
          <reference field="7" count="1" selected="0">
            <x v="67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01">
      <pivotArea collapsedLevelsAreSubtotals="1" fieldPosition="0">
        <references count="4">
          <reference field="1" count="1" selected="0">
            <x v="266"/>
          </reference>
          <reference field="7" count="1" selected="0">
            <x v="613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00">
      <pivotArea collapsedLevelsAreSubtotals="1" fieldPosition="0">
        <references count="4">
          <reference field="1" count="1" selected="0">
            <x v="267"/>
          </reference>
          <reference field="7" count="1" selected="0">
            <x v="4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599">
      <pivotArea collapsedLevelsAreSubtotals="1" fieldPosition="0">
        <references count="4">
          <reference field="1" count="1" selected="0">
            <x v="268"/>
          </reference>
          <reference field="7" count="1" selected="0">
            <x v="37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98">
      <pivotArea collapsedLevelsAreSubtotals="1" fieldPosition="0">
        <references count="4">
          <reference field="1" count="1" selected="0">
            <x v="269"/>
          </reference>
          <reference field="7" count="1" selected="0">
            <x v="298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597">
      <pivotArea collapsedLevelsAreSubtotals="1" fieldPosition="0">
        <references count="4">
          <reference field="1" count="1" selected="0">
            <x v="270"/>
          </reference>
          <reference field="7" count="1" selected="0">
            <x v="48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96">
      <pivotArea collapsedLevelsAreSubtotals="1" fieldPosition="0">
        <references count="4">
          <reference field="1" count="1" selected="0">
            <x v="271"/>
          </reference>
          <reference field="7" count="1" selected="0">
            <x v="466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595">
      <pivotArea collapsedLevelsAreSubtotals="1" fieldPosition="0">
        <references count="4">
          <reference field="1" count="1" selected="0">
            <x v="272"/>
          </reference>
          <reference field="7" count="1" selected="0">
            <x v="25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594">
      <pivotArea collapsedLevelsAreSubtotals="1" fieldPosition="0">
        <references count="4">
          <reference field="1" count="1" selected="0">
            <x v="273"/>
          </reference>
          <reference field="7" count="1" selected="0">
            <x v="74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93">
      <pivotArea collapsedLevelsAreSubtotals="1" fieldPosition="0">
        <references count="4">
          <reference field="1" count="1" selected="0">
            <x v="274"/>
          </reference>
          <reference field="7" count="1" selected="0">
            <x v="39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92">
      <pivotArea collapsedLevelsAreSubtotals="1" fieldPosition="0">
        <references count="4">
          <reference field="1" count="1" selected="0">
            <x v="275"/>
          </reference>
          <reference field="7" count="1" selected="0">
            <x v="1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91">
      <pivotArea collapsedLevelsAreSubtotals="1" fieldPosition="0">
        <references count="4">
          <reference field="1" count="1" selected="0">
            <x v="276"/>
          </reference>
          <reference field="7" count="1" selected="0">
            <x v="73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90">
      <pivotArea collapsedLevelsAreSubtotals="1" fieldPosition="0">
        <references count="4">
          <reference field="1" count="1" selected="0">
            <x v="277"/>
          </reference>
          <reference field="7" count="1" selected="0">
            <x v="8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9">
      <pivotArea collapsedLevelsAreSubtotals="1" fieldPosition="0">
        <references count="4">
          <reference field="1" count="1" selected="0">
            <x v="278"/>
          </reference>
          <reference field="7" count="1" selected="0">
            <x v="62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8">
      <pivotArea collapsedLevelsAreSubtotals="1" fieldPosition="0">
        <references count="4">
          <reference field="1" count="1" selected="0">
            <x v="279"/>
          </reference>
          <reference field="7" count="1" selected="0">
            <x v="40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587">
      <pivotArea collapsedLevelsAreSubtotals="1" fieldPosition="0">
        <references count="4">
          <reference field="1" count="1" selected="0">
            <x v="280"/>
          </reference>
          <reference field="7" count="1" selected="0">
            <x v="56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6">
      <pivotArea collapsedLevelsAreSubtotals="1" fieldPosition="0">
        <references count="4">
          <reference field="1" count="1" selected="0">
            <x v="281"/>
          </reference>
          <reference field="7" count="1" selected="0">
            <x v="34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5">
      <pivotArea collapsedLevelsAreSubtotals="1" fieldPosition="0">
        <references count="4">
          <reference field="1" count="1" selected="0">
            <x v="282"/>
          </reference>
          <reference field="7" count="1" selected="0">
            <x v="63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4">
      <pivotArea collapsedLevelsAreSubtotals="1" fieldPosition="0">
        <references count="4">
          <reference field="1" count="1" selected="0">
            <x v="283"/>
          </reference>
          <reference field="7" count="1" selected="0">
            <x v="14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3">
      <pivotArea collapsedLevelsAreSubtotals="1" fieldPosition="0">
        <references count="4">
          <reference field="1" count="1" selected="0">
            <x v="284"/>
          </reference>
          <reference field="7" count="1" selected="0">
            <x v="21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2">
      <pivotArea collapsedLevelsAreSubtotals="1" fieldPosition="0">
        <references count="4">
          <reference field="1" count="1" selected="0">
            <x v="285"/>
          </reference>
          <reference field="7" count="1" selected="0">
            <x v="36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1">
      <pivotArea collapsedLevelsAreSubtotals="1" fieldPosition="0">
        <references count="4">
          <reference field="1" count="1" selected="0">
            <x v="286"/>
          </reference>
          <reference field="7" count="1" selected="0">
            <x v="46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0">
      <pivotArea collapsedLevelsAreSubtotals="1" fieldPosition="0">
        <references count="4">
          <reference field="1" count="1" selected="0">
            <x v="287"/>
          </reference>
          <reference field="7" count="1" selected="0">
            <x v="3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79">
      <pivotArea collapsedLevelsAreSubtotals="1" fieldPosition="0">
        <references count="4">
          <reference field="1" count="1" selected="0">
            <x v="288"/>
          </reference>
          <reference field="7" count="1" selected="0">
            <x v="11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78">
      <pivotArea collapsedLevelsAreSubtotals="1" fieldPosition="0">
        <references count="4">
          <reference field="1" count="1" selected="0">
            <x v="289"/>
          </reference>
          <reference field="7" count="1" selected="0">
            <x v="36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77">
      <pivotArea collapsedLevelsAreSubtotals="1" fieldPosition="0">
        <references count="4">
          <reference field="1" count="1" selected="0">
            <x v="290"/>
          </reference>
          <reference field="7" count="1" selected="0">
            <x v="20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76">
      <pivotArea collapsedLevelsAreSubtotals="1" fieldPosition="0">
        <references count="4">
          <reference field="1" count="1" selected="0">
            <x v="291"/>
          </reference>
          <reference field="7" count="1" selected="0">
            <x v="38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75">
      <pivotArea collapsedLevelsAreSubtotals="1" fieldPosition="0">
        <references count="4">
          <reference field="1" count="1" selected="0">
            <x v="292"/>
          </reference>
          <reference field="7" count="1" selected="0">
            <x v="4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74">
      <pivotArea collapsedLevelsAreSubtotals="1" fieldPosition="0">
        <references count="4">
          <reference field="1" count="1" selected="0">
            <x v="293"/>
          </reference>
          <reference field="7" count="1" selected="0">
            <x v="309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573">
      <pivotArea collapsedLevelsAreSubtotals="1" fieldPosition="0">
        <references count="4">
          <reference field="1" count="1" selected="0">
            <x v="294"/>
          </reference>
          <reference field="7" count="1" selected="0">
            <x v="670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572">
      <pivotArea collapsedLevelsAreSubtotals="1" fieldPosition="0">
        <references count="4">
          <reference field="1" count="1" selected="0">
            <x v="295"/>
          </reference>
          <reference field="7" count="1" selected="0">
            <x v="4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71">
      <pivotArea collapsedLevelsAreSubtotals="1" fieldPosition="0">
        <references count="4">
          <reference field="1" count="1" selected="0">
            <x v="296"/>
          </reference>
          <reference field="7" count="1" selected="0">
            <x v="264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570">
      <pivotArea collapsedLevelsAreSubtotals="1" fieldPosition="0">
        <references count="4">
          <reference field="1" count="1" selected="0">
            <x v="297"/>
          </reference>
          <reference field="7" count="1" selected="0">
            <x v="79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69">
      <pivotArea collapsedLevelsAreSubtotals="1" fieldPosition="0">
        <references count="4">
          <reference field="1" count="1" selected="0">
            <x v="298"/>
          </reference>
          <reference field="7" count="1" selected="0">
            <x v="2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68">
      <pivotArea collapsedLevelsAreSubtotals="1" fieldPosition="0">
        <references count="4">
          <reference field="1" count="1" selected="0">
            <x v="299"/>
          </reference>
          <reference field="7" count="1" selected="0">
            <x v="536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567">
      <pivotArea collapsedLevelsAreSubtotals="1" fieldPosition="0">
        <references count="4">
          <reference field="1" count="1" selected="0">
            <x v="300"/>
          </reference>
          <reference field="7" count="1" selected="0">
            <x v="43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66">
      <pivotArea collapsedLevelsAreSubtotals="1" fieldPosition="0">
        <references count="4">
          <reference field="1" count="1" selected="0">
            <x v="301"/>
          </reference>
          <reference field="7" count="1" selected="0">
            <x v="66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65">
      <pivotArea collapsedLevelsAreSubtotals="1" fieldPosition="0">
        <references count="4">
          <reference field="1" count="1" selected="0">
            <x v="302"/>
          </reference>
          <reference field="7" count="1" selected="0">
            <x v="39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64">
      <pivotArea collapsedLevelsAreSubtotals="1" fieldPosition="0">
        <references count="4">
          <reference field="1" count="1" selected="0">
            <x v="303"/>
          </reference>
          <reference field="7" count="1" selected="0">
            <x v="559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563">
      <pivotArea collapsedLevelsAreSubtotals="1" fieldPosition="0">
        <references count="4">
          <reference field="1" count="1" selected="0">
            <x v="304"/>
          </reference>
          <reference field="7" count="1" selected="0">
            <x v="53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562">
      <pivotArea collapsedLevelsAreSubtotals="1" fieldPosition="0">
        <references count="4">
          <reference field="1" count="1" selected="0">
            <x v="305"/>
          </reference>
          <reference field="7" count="1" selected="0">
            <x v="43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61">
      <pivotArea collapsedLevelsAreSubtotals="1" fieldPosition="0">
        <references count="4">
          <reference field="1" count="1" selected="0">
            <x v="306"/>
          </reference>
          <reference field="7" count="1" selected="0">
            <x v="36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60">
      <pivotArea collapsedLevelsAreSubtotals="1" fieldPosition="0">
        <references count="4">
          <reference field="1" count="1" selected="0">
            <x v="307"/>
          </reference>
          <reference field="7" count="1" selected="0">
            <x v="46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9">
      <pivotArea collapsedLevelsAreSubtotals="1" fieldPosition="0">
        <references count="4">
          <reference field="1" count="1" selected="0">
            <x v="308"/>
          </reference>
          <reference field="7" count="1" selected="0">
            <x v="10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8">
      <pivotArea collapsedLevelsAreSubtotals="1" fieldPosition="0">
        <references count="4">
          <reference field="1" count="1" selected="0">
            <x v="309"/>
          </reference>
          <reference field="7" count="1" selected="0">
            <x v="29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7">
      <pivotArea collapsedLevelsAreSubtotals="1" fieldPosition="0">
        <references count="4">
          <reference field="1" count="1" selected="0">
            <x v="310"/>
          </reference>
          <reference field="7" count="1" selected="0">
            <x v="19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6">
      <pivotArea collapsedLevelsAreSubtotals="1" fieldPosition="0">
        <references count="4">
          <reference field="1" count="1" selected="0">
            <x v="311"/>
          </reference>
          <reference field="7" count="1" selected="0">
            <x v="55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5">
      <pivotArea collapsedLevelsAreSubtotals="1" fieldPosition="0">
        <references count="4">
          <reference field="1" count="1" selected="0">
            <x v="312"/>
          </reference>
          <reference field="7" count="1" selected="0">
            <x v="32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4">
      <pivotArea collapsedLevelsAreSubtotals="1" fieldPosition="0">
        <references count="4">
          <reference field="1" count="1" selected="0">
            <x v="313"/>
          </reference>
          <reference field="7" count="1" selected="0">
            <x v="50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3">
      <pivotArea collapsedLevelsAreSubtotals="1" fieldPosition="0">
        <references count="4">
          <reference field="1" count="1" selected="0">
            <x v="314"/>
          </reference>
          <reference field="7" count="1" selected="0">
            <x v="13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2">
      <pivotArea collapsedLevelsAreSubtotals="1" fieldPosition="0">
        <references count="4">
          <reference field="1" count="1" selected="0">
            <x v="315"/>
          </reference>
          <reference field="7" count="1" selected="0">
            <x v="716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551">
      <pivotArea collapsedLevelsAreSubtotals="1" fieldPosition="0">
        <references count="4">
          <reference field="1" count="1" selected="0">
            <x v="316"/>
          </reference>
          <reference field="7" count="1" selected="0">
            <x v="48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0">
      <pivotArea collapsedLevelsAreSubtotals="1" fieldPosition="0">
        <references count="4">
          <reference field="1" count="1" selected="0">
            <x v="317"/>
          </reference>
          <reference field="7" count="1" selected="0">
            <x v="127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549">
      <pivotArea collapsedLevelsAreSubtotals="1" fieldPosition="0">
        <references count="4">
          <reference field="1" count="1" selected="0">
            <x v="318"/>
          </reference>
          <reference field="7" count="1" selected="0">
            <x v="32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48">
      <pivotArea collapsedLevelsAreSubtotals="1" fieldPosition="0">
        <references count="4">
          <reference field="1" count="1" selected="0">
            <x v="319"/>
          </reference>
          <reference field="7" count="1" selected="0">
            <x v="233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547">
      <pivotArea collapsedLevelsAreSubtotals="1" fieldPosition="0">
        <references count="4">
          <reference field="1" count="1" selected="0">
            <x v="320"/>
          </reference>
          <reference field="7" count="1" selected="0">
            <x v="7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46">
      <pivotArea collapsedLevelsAreSubtotals="1" fieldPosition="0">
        <references count="4">
          <reference field="1" count="1" selected="0">
            <x v="321"/>
          </reference>
          <reference field="7" count="1" selected="0">
            <x v="44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545">
      <pivotArea collapsedLevelsAreSubtotals="1" fieldPosition="0">
        <references count="4">
          <reference field="1" count="1" selected="0">
            <x v="322"/>
          </reference>
          <reference field="7" count="1" selected="0">
            <x v="4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44">
      <pivotArea collapsedLevelsAreSubtotals="1" fieldPosition="0">
        <references count="4">
          <reference field="1" count="1" selected="0">
            <x v="323"/>
          </reference>
          <reference field="7" count="1" selected="0">
            <x v="3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43">
      <pivotArea collapsedLevelsAreSubtotals="1" fieldPosition="0">
        <references count="4">
          <reference field="1" count="1" selected="0">
            <x v="324"/>
          </reference>
          <reference field="7" count="1" selected="0">
            <x v="60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42">
      <pivotArea collapsedLevelsAreSubtotals="1" fieldPosition="0">
        <references count="4">
          <reference field="1" count="1" selected="0">
            <x v="325"/>
          </reference>
          <reference field="7" count="1" selected="0">
            <x v="23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41">
      <pivotArea collapsedLevelsAreSubtotals="1" fieldPosition="0">
        <references count="4">
          <reference field="1" count="1" selected="0">
            <x v="326"/>
          </reference>
          <reference field="7" count="1" selected="0">
            <x v="35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540">
      <pivotArea collapsedLevelsAreSubtotals="1" fieldPosition="0">
        <references count="4">
          <reference field="1" count="1" selected="0">
            <x v="327"/>
          </reference>
          <reference field="7" count="1" selected="0">
            <x v="344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539">
      <pivotArea collapsedLevelsAreSubtotals="1" fieldPosition="0">
        <references count="4">
          <reference field="1" count="1" selected="0">
            <x v="328"/>
          </reference>
          <reference field="7" count="1" selected="0">
            <x v="14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38">
      <pivotArea collapsedLevelsAreSubtotals="1" fieldPosition="0">
        <references count="4">
          <reference field="1" count="1" selected="0">
            <x v="329"/>
          </reference>
          <reference field="7" count="1" selected="0">
            <x v="78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37">
      <pivotArea collapsedLevelsAreSubtotals="1" fieldPosition="0">
        <references count="4">
          <reference field="1" count="1" selected="0">
            <x v="330"/>
          </reference>
          <reference field="7" count="1" selected="0">
            <x v="48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36">
      <pivotArea collapsedLevelsAreSubtotals="1" fieldPosition="0">
        <references count="4">
          <reference field="1" count="1" selected="0">
            <x v="331"/>
          </reference>
          <reference field="7" count="1" selected="0">
            <x v="43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35">
      <pivotArea collapsedLevelsAreSubtotals="1" fieldPosition="0">
        <references count="4">
          <reference field="1" count="1" selected="0">
            <x v="332"/>
          </reference>
          <reference field="7" count="1" selected="0">
            <x v="49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34">
      <pivotArea collapsedLevelsAreSubtotals="1" fieldPosition="0">
        <references count="4">
          <reference field="1" count="1" selected="0">
            <x v="333"/>
          </reference>
          <reference field="7" count="1" selected="0">
            <x v="545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533">
      <pivotArea collapsedLevelsAreSubtotals="1" fieldPosition="0">
        <references count="4">
          <reference field="1" count="1" selected="0">
            <x v="334"/>
          </reference>
          <reference field="7" count="1" selected="0">
            <x v="28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532">
      <pivotArea collapsedLevelsAreSubtotals="1" fieldPosition="0">
        <references count="4">
          <reference field="1" count="1" selected="0">
            <x v="335"/>
          </reference>
          <reference field="7" count="1" selected="0">
            <x v="320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531">
      <pivotArea collapsedLevelsAreSubtotals="1" fieldPosition="0">
        <references count="4">
          <reference field="1" count="1" selected="0">
            <x v="336"/>
          </reference>
          <reference field="7" count="1" selected="0">
            <x v="19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30">
      <pivotArea collapsedLevelsAreSubtotals="1" fieldPosition="0">
        <references count="4">
          <reference field="1" count="1" selected="0">
            <x v="337"/>
          </reference>
          <reference field="7" count="1" selected="0">
            <x v="10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29">
      <pivotArea collapsedLevelsAreSubtotals="1" fieldPosition="0">
        <references count="4">
          <reference field="1" count="1" selected="0">
            <x v="338"/>
          </reference>
          <reference field="7" count="1" selected="0">
            <x v="78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528">
      <pivotArea collapsedLevelsAreSubtotals="1" fieldPosition="0">
        <references count="4">
          <reference field="1" count="1" selected="0">
            <x v="339"/>
          </reference>
          <reference field="7" count="1" selected="0">
            <x v="73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27">
      <pivotArea collapsedLevelsAreSubtotals="1" fieldPosition="0">
        <references count="4">
          <reference field="1" count="1" selected="0">
            <x v="340"/>
          </reference>
          <reference field="7" count="1" selected="0">
            <x v="453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526">
      <pivotArea collapsedLevelsAreSubtotals="1" fieldPosition="0">
        <references count="4">
          <reference field="1" count="1" selected="0">
            <x v="342"/>
          </reference>
          <reference field="7" count="1" selected="0">
            <x v="14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25">
      <pivotArea collapsedLevelsAreSubtotals="1" fieldPosition="0">
        <references count="4">
          <reference field="1" count="1" selected="0">
            <x v="343"/>
          </reference>
          <reference field="7" count="1" selected="0">
            <x v="40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24">
      <pivotArea collapsedLevelsAreSubtotals="1" fieldPosition="0">
        <references count="4">
          <reference field="1" count="1" selected="0">
            <x v="344"/>
          </reference>
          <reference field="7" count="1" selected="0">
            <x v="21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23">
      <pivotArea collapsedLevelsAreSubtotals="1" fieldPosition="0">
        <references count="4">
          <reference field="1" count="1" selected="0">
            <x v="345"/>
          </reference>
          <reference field="7" count="1" selected="0">
            <x v="754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522">
      <pivotArea collapsedLevelsAreSubtotals="1" fieldPosition="0">
        <references count="4">
          <reference field="1" count="1" selected="0">
            <x v="346"/>
          </reference>
          <reference field="7" count="1" selected="0">
            <x v="355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521">
      <pivotArea collapsedLevelsAreSubtotals="1" fieldPosition="0">
        <references count="4">
          <reference field="1" count="1" selected="0">
            <x v="347"/>
          </reference>
          <reference field="7" count="1" selected="0">
            <x v="77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20">
      <pivotArea collapsedLevelsAreSubtotals="1" fieldPosition="0">
        <references count="4">
          <reference field="1" count="1" selected="0">
            <x v="348"/>
          </reference>
          <reference field="7" count="1" selected="0">
            <x v="11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19">
      <pivotArea collapsedLevelsAreSubtotals="1" fieldPosition="0">
        <references count="4">
          <reference field="1" count="1" selected="0">
            <x v="349"/>
          </reference>
          <reference field="7" count="1" selected="0">
            <x v="13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18">
      <pivotArea collapsedLevelsAreSubtotals="1" fieldPosition="0">
        <references count="4">
          <reference field="1" count="1" selected="0">
            <x v="350"/>
          </reference>
          <reference field="7" count="1" selected="0">
            <x v="59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17">
      <pivotArea collapsedLevelsAreSubtotals="1" fieldPosition="0">
        <references count="4">
          <reference field="1" count="1" selected="0">
            <x v="351"/>
          </reference>
          <reference field="7" count="1" selected="0">
            <x v="16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16">
      <pivotArea collapsedLevelsAreSubtotals="1" fieldPosition="0">
        <references count="4">
          <reference field="1" count="1" selected="0">
            <x v="352"/>
          </reference>
          <reference field="7" count="1" selected="0">
            <x v="9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15">
      <pivotArea collapsedLevelsAreSubtotals="1" fieldPosition="0">
        <references count="4">
          <reference field="1" count="1" selected="0">
            <x v="353"/>
          </reference>
          <reference field="7" count="1" selected="0">
            <x v="26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14">
      <pivotArea collapsedLevelsAreSubtotals="1" fieldPosition="0">
        <references count="4">
          <reference field="1" count="1" selected="0">
            <x v="354"/>
          </reference>
          <reference field="7" count="1" selected="0">
            <x v="65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13">
      <pivotArea collapsedLevelsAreSubtotals="1" fieldPosition="0">
        <references count="4">
          <reference field="1" count="1" selected="0">
            <x v="355"/>
          </reference>
          <reference field="7" count="1" selected="0">
            <x v="77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512">
      <pivotArea collapsedLevelsAreSubtotals="1" fieldPosition="0">
        <references count="4">
          <reference field="1" count="1" selected="0">
            <x v="356"/>
          </reference>
          <reference field="7" count="1" selected="0">
            <x v="416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511">
      <pivotArea collapsedLevelsAreSubtotals="1" fieldPosition="0">
        <references count="4">
          <reference field="1" count="1" selected="0">
            <x v="357"/>
          </reference>
          <reference field="7" count="1" selected="0">
            <x v="467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510">
      <pivotArea collapsedLevelsAreSubtotals="1" fieldPosition="0">
        <references count="4">
          <reference field="1" count="1" selected="0">
            <x v="358"/>
          </reference>
          <reference field="7" count="1" selected="0">
            <x v="37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09">
      <pivotArea collapsedLevelsAreSubtotals="1" fieldPosition="0">
        <references count="4">
          <reference field="1" count="1" selected="0">
            <x v="359"/>
          </reference>
          <reference field="7" count="1" selected="0">
            <x v="18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08">
      <pivotArea collapsedLevelsAreSubtotals="1" fieldPosition="0">
        <references count="4">
          <reference field="1" count="1" selected="0">
            <x v="360"/>
          </reference>
          <reference field="7" count="1" selected="0">
            <x v="39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07">
      <pivotArea collapsedLevelsAreSubtotals="1" fieldPosition="0">
        <references count="4">
          <reference field="1" count="1" selected="0">
            <x v="361"/>
          </reference>
          <reference field="7" count="1" selected="0">
            <x v="57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06">
      <pivotArea collapsedLevelsAreSubtotals="1" fieldPosition="0">
        <references count="4">
          <reference field="1" count="1" selected="0">
            <x v="362"/>
          </reference>
          <reference field="7" count="1" selected="0">
            <x v="16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05">
      <pivotArea collapsedLevelsAreSubtotals="1" fieldPosition="0">
        <references count="4">
          <reference field="1" count="1" selected="0">
            <x v="363"/>
          </reference>
          <reference field="7" count="1" selected="0">
            <x v="56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04">
      <pivotArea collapsedLevelsAreSubtotals="1" fieldPosition="0">
        <references count="4">
          <reference field="1" count="1" selected="0">
            <x v="364"/>
          </reference>
          <reference field="7" count="1" selected="0">
            <x v="676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503">
      <pivotArea collapsedLevelsAreSubtotals="1" fieldPosition="0">
        <references count="4">
          <reference field="1" count="1" selected="0">
            <x v="365"/>
          </reference>
          <reference field="7" count="1" selected="0">
            <x v="51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02">
      <pivotArea collapsedLevelsAreSubtotals="1" fieldPosition="0">
        <references count="4">
          <reference field="1" count="1" selected="0">
            <x v="366"/>
          </reference>
          <reference field="7" count="1" selected="0">
            <x v="741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501">
      <pivotArea collapsedLevelsAreSubtotals="1" fieldPosition="0">
        <references count="4">
          <reference field="1" count="1" selected="0">
            <x v="367"/>
          </reference>
          <reference field="7" count="1" selected="0">
            <x v="719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500">
      <pivotArea collapsedLevelsAreSubtotals="1" fieldPosition="0">
        <references count="4">
          <reference field="1" count="1" selected="0">
            <x v="368"/>
          </reference>
          <reference field="7" count="1" selected="0">
            <x v="505"/>
          </reference>
          <reference field="24" count="1" selected="0">
            <x v="2"/>
          </reference>
          <reference field="25" count="1">
            <x v="1"/>
          </reference>
        </references>
      </pivotArea>
    </format>
    <format dxfId="499">
      <pivotArea collapsedLevelsAreSubtotals="1" fieldPosition="0">
        <references count="4">
          <reference field="1" count="1" selected="0">
            <x v="369"/>
          </reference>
          <reference field="7" count="1" selected="0">
            <x v="66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98">
      <pivotArea collapsedLevelsAreSubtotals="1" fieldPosition="0">
        <references count="4">
          <reference field="1" count="1" selected="0">
            <x v="370"/>
          </reference>
          <reference field="7" count="1" selected="0">
            <x v="11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97">
      <pivotArea collapsedLevelsAreSubtotals="1" fieldPosition="0">
        <references count="4">
          <reference field="1" count="1" selected="0">
            <x v="371"/>
          </reference>
          <reference field="7" count="1" selected="0">
            <x v="64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96">
      <pivotArea collapsedLevelsAreSubtotals="1" fieldPosition="0">
        <references count="4">
          <reference field="1" count="1" selected="0">
            <x v="372"/>
          </reference>
          <reference field="7" count="1" selected="0">
            <x v="47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95">
      <pivotArea collapsedLevelsAreSubtotals="1" fieldPosition="0">
        <references count="4">
          <reference field="1" count="1" selected="0">
            <x v="373"/>
          </reference>
          <reference field="7" count="1" selected="0">
            <x v="10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94">
      <pivotArea collapsedLevelsAreSubtotals="1" fieldPosition="0">
        <references count="4">
          <reference field="1" count="1" selected="0">
            <x v="374"/>
          </reference>
          <reference field="7" count="1" selected="0">
            <x v="511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493">
      <pivotArea collapsedLevelsAreSubtotals="1" fieldPosition="0">
        <references count="4">
          <reference field="1" count="1" selected="0">
            <x v="375"/>
          </reference>
          <reference field="7" count="1" selected="0">
            <x v="52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92">
      <pivotArea collapsedLevelsAreSubtotals="1" fieldPosition="0">
        <references count="4">
          <reference field="1" count="1" selected="0">
            <x v="376"/>
          </reference>
          <reference field="7" count="1" selected="0">
            <x v="70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91">
      <pivotArea collapsedLevelsAreSubtotals="1" fieldPosition="0">
        <references count="4">
          <reference field="1" count="1" selected="0">
            <x v="377"/>
          </reference>
          <reference field="7" count="1" selected="0">
            <x v="33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90">
      <pivotArea collapsedLevelsAreSubtotals="1" fieldPosition="0">
        <references count="4">
          <reference field="1" count="1" selected="0">
            <x v="378"/>
          </reference>
          <reference field="7" count="1" selected="0">
            <x v="552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489">
      <pivotArea collapsedLevelsAreSubtotals="1" fieldPosition="0">
        <references count="4">
          <reference field="1" count="1" selected="0">
            <x v="380"/>
          </reference>
          <reference field="7" count="1" selected="0">
            <x v="77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88">
      <pivotArea collapsedLevelsAreSubtotals="1" fieldPosition="0">
        <references count="4">
          <reference field="1" count="1" selected="0">
            <x v="381"/>
          </reference>
          <reference field="7" count="1" selected="0">
            <x v="40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87">
      <pivotArea collapsedLevelsAreSubtotals="1" fieldPosition="0">
        <references count="4">
          <reference field="1" count="1" selected="0">
            <x v="382"/>
          </reference>
          <reference field="7" count="1" selected="0">
            <x v="17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86">
      <pivotArea collapsedLevelsAreSubtotals="1" fieldPosition="0">
        <references count="4">
          <reference field="1" count="1" selected="0">
            <x v="383"/>
          </reference>
          <reference field="7" count="1" selected="0">
            <x v="2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85">
      <pivotArea collapsedLevelsAreSubtotals="1" fieldPosition="0">
        <references count="4">
          <reference field="1" count="1" selected="0">
            <x v="384"/>
          </reference>
          <reference field="7" count="1" selected="0">
            <x v="606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484">
      <pivotArea collapsedLevelsAreSubtotals="1" fieldPosition="0">
        <references count="4">
          <reference field="1" count="1" selected="0">
            <x v="386"/>
          </reference>
          <reference field="7" count="1" selected="0">
            <x v="9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83">
      <pivotArea collapsedLevelsAreSubtotals="1" fieldPosition="0">
        <references count="4">
          <reference field="1" count="1" selected="0">
            <x v="387"/>
          </reference>
          <reference field="7" count="1" selected="0">
            <x v="588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82">
      <pivotArea collapsedLevelsAreSubtotals="1" fieldPosition="0">
        <references count="4">
          <reference field="1" count="1" selected="0">
            <x v="388"/>
          </reference>
          <reference field="7" count="1" selected="0">
            <x v="618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81">
      <pivotArea collapsedLevelsAreSubtotals="1" fieldPosition="0">
        <references count="4">
          <reference field="1" count="1" selected="0">
            <x v="389"/>
          </reference>
          <reference field="7" count="1" selected="0">
            <x v="66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80">
      <pivotArea collapsedLevelsAreSubtotals="1" fieldPosition="0">
        <references count="4">
          <reference field="1" count="1" selected="0">
            <x v="390"/>
          </reference>
          <reference field="7" count="1" selected="0">
            <x v="76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79">
      <pivotArea collapsedLevelsAreSubtotals="1" fieldPosition="0">
        <references count="4">
          <reference field="1" count="1" selected="0">
            <x v="391"/>
          </reference>
          <reference field="7" count="1" selected="0">
            <x v="68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78">
      <pivotArea collapsedLevelsAreSubtotals="1" fieldPosition="0">
        <references count="4">
          <reference field="1" count="1" selected="0">
            <x v="392"/>
          </reference>
          <reference field="7" count="1" selected="0">
            <x v="23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77">
      <pivotArea collapsedLevelsAreSubtotals="1" fieldPosition="0">
        <references count="4">
          <reference field="1" count="1" selected="0">
            <x v="393"/>
          </reference>
          <reference field="7" count="1" selected="0">
            <x v="52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76">
      <pivotArea collapsedLevelsAreSubtotals="1" fieldPosition="0">
        <references count="4">
          <reference field="1" count="1" selected="0">
            <x v="394"/>
          </reference>
          <reference field="7" count="1" selected="0">
            <x v="18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75">
      <pivotArea collapsedLevelsAreSubtotals="1" fieldPosition="0">
        <references count="4">
          <reference field="1" count="1" selected="0">
            <x v="395"/>
          </reference>
          <reference field="7" count="1" selected="0">
            <x v="499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74">
      <pivotArea collapsedLevelsAreSubtotals="1" fieldPosition="0">
        <references count="4">
          <reference field="1" count="1" selected="0">
            <x v="396"/>
          </reference>
          <reference field="7" count="1" selected="0">
            <x v="383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473">
      <pivotArea collapsedLevelsAreSubtotals="1" fieldPosition="0">
        <references count="4">
          <reference field="1" count="1" selected="0">
            <x v="397"/>
          </reference>
          <reference field="7" count="1" selected="0">
            <x v="24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72">
      <pivotArea collapsedLevelsAreSubtotals="1" fieldPosition="0">
        <references count="4">
          <reference field="1" count="1" selected="0">
            <x v="398"/>
          </reference>
          <reference field="7" count="1" selected="0">
            <x v="53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71">
      <pivotArea collapsedLevelsAreSubtotals="1" fieldPosition="0">
        <references count="4">
          <reference field="1" count="1" selected="0">
            <x v="399"/>
          </reference>
          <reference field="7" count="1" selected="0">
            <x v="72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70">
      <pivotArea collapsedLevelsAreSubtotals="1" fieldPosition="0">
        <references count="4">
          <reference field="1" count="1" selected="0">
            <x v="400"/>
          </reference>
          <reference field="7" count="1" selected="0">
            <x v="65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69">
      <pivotArea collapsedLevelsAreSubtotals="1" fieldPosition="0">
        <references count="4">
          <reference field="1" count="1" selected="0">
            <x v="401"/>
          </reference>
          <reference field="7" count="1" selected="0">
            <x v="260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68">
      <pivotArea collapsedLevelsAreSubtotals="1" fieldPosition="0">
        <references count="4">
          <reference field="1" count="1" selected="0">
            <x v="402"/>
          </reference>
          <reference field="7" count="1" selected="0">
            <x v="649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67">
      <pivotArea collapsedLevelsAreSubtotals="1" fieldPosition="0">
        <references count="4">
          <reference field="1" count="1" selected="0">
            <x v="403"/>
          </reference>
          <reference field="7" count="1" selected="0">
            <x v="5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66">
      <pivotArea collapsedLevelsAreSubtotals="1" fieldPosition="0">
        <references count="4">
          <reference field="1" count="1" selected="0">
            <x v="404"/>
          </reference>
          <reference field="7" count="1" selected="0">
            <x v="688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465">
      <pivotArea collapsedLevelsAreSubtotals="1" fieldPosition="0">
        <references count="4">
          <reference field="1" count="1" selected="0">
            <x v="405"/>
          </reference>
          <reference field="7" count="1" selected="0">
            <x v="54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64">
      <pivotArea collapsedLevelsAreSubtotals="1" fieldPosition="0">
        <references count="4">
          <reference field="1" count="1" selected="0">
            <x v="406"/>
          </reference>
          <reference field="7" count="1" selected="0">
            <x v="282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63">
      <pivotArea collapsedLevelsAreSubtotals="1" fieldPosition="0">
        <references count="4">
          <reference field="1" count="1" selected="0">
            <x v="407"/>
          </reference>
          <reference field="7" count="1" selected="0">
            <x v="125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62">
      <pivotArea collapsedLevelsAreSubtotals="1" fieldPosition="0">
        <references count="4">
          <reference field="1" count="1" selected="0">
            <x v="408"/>
          </reference>
          <reference field="7" count="1" selected="0">
            <x v="71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61">
      <pivotArea collapsedLevelsAreSubtotals="1" fieldPosition="0">
        <references count="4">
          <reference field="1" count="1" selected="0">
            <x v="409"/>
          </reference>
          <reference field="7" count="1" selected="0">
            <x v="4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60">
      <pivotArea collapsedLevelsAreSubtotals="1" fieldPosition="0">
        <references count="4">
          <reference field="1" count="1" selected="0">
            <x v="410"/>
          </reference>
          <reference field="7" count="1" selected="0">
            <x v="573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59">
      <pivotArea collapsedLevelsAreSubtotals="1" fieldPosition="0">
        <references count="4">
          <reference field="1" count="1" selected="0">
            <x v="411"/>
          </reference>
          <reference field="7" count="1" selected="0">
            <x v="75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58">
      <pivotArea collapsedLevelsAreSubtotals="1" fieldPosition="0">
        <references count="4">
          <reference field="1" count="1" selected="0">
            <x v="412"/>
          </reference>
          <reference field="7" count="1" selected="0">
            <x v="77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57">
      <pivotArea collapsedLevelsAreSubtotals="1" fieldPosition="0">
        <references count="4">
          <reference field="1" count="1" selected="0">
            <x v="413"/>
          </reference>
          <reference field="7" count="1" selected="0">
            <x v="12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56">
      <pivotArea collapsedLevelsAreSubtotals="1" fieldPosition="0">
        <references count="4">
          <reference field="1" count="1" selected="0">
            <x v="414"/>
          </reference>
          <reference field="7" count="1" selected="0">
            <x v="2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55">
      <pivotArea collapsedLevelsAreSubtotals="1" fieldPosition="0">
        <references count="4">
          <reference field="1" count="1" selected="0">
            <x v="415"/>
          </reference>
          <reference field="7" count="1" selected="0">
            <x v="8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54">
      <pivotArea collapsedLevelsAreSubtotals="1" fieldPosition="0">
        <references count="4">
          <reference field="1" count="1" selected="0">
            <x v="416"/>
          </reference>
          <reference field="7" count="1" selected="0">
            <x v="22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53">
      <pivotArea collapsedLevelsAreSubtotals="1" fieldPosition="0">
        <references count="4">
          <reference field="1" count="1" selected="0">
            <x v="417"/>
          </reference>
          <reference field="7" count="1" selected="0">
            <x v="502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452">
      <pivotArea collapsedLevelsAreSubtotals="1" fieldPosition="0">
        <references count="4">
          <reference field="1" count="1" selected="0">
            <x v="418"/>
          </reference>
          <reference field="7" count="1" selected="0">
            <x v="415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51">
      <pivotArea collapsedLevelsAreSubtotals="1" fieldPosition="0">
        <references count="4">
          <reference field="1" count="1" selected="0">
            <x v="419"/>
          </reference>
          <reference field="7" count="1" selected="0">
            <x v="70"/>
          </reference>
          <reference field="24" count="1" selected="0">
            <x v="2"/>
          </reference>
          <reference field="25" count="1">
            <x v="1"/>
          </reference>
        </references>
      </pivotArea>
    </format>
    <format dxfId="450">
      <pivotArea collapsedLevelsAreSubtotals="1" fieldPosition="0">
        <references count="4">
          <reference field="1" count="1" selected="0">
            <x v="420"/>
          </reference>
          <reference field="7" count="1" selected="0">
            <x v="27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49">
      <pivotArea collapsedLevelsAreSubtotals="1" fieldPosition="0">
        <references count="4">
          <reference field="1" count="1" selected="0">
            <x v="421"/>
          </reference>
          <reference field="7" count="1" selected="0">
            <x v="24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48">
      <pivotArea collapsedLevelsAreSubtotals="1" fieldPosition="0">
        <references count="4">
          <reference field="1" count="1" selected="0">
            <x v="422"/>
          </reference>
          <reference field="7" count="1" selected="0">
            <x v="11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47">
      <pivotArea collapsedLevelsAreSubtotals="1" fieldPosition="0">
        <references count="4">
          <reference field="1" count="1" selected="0">
            <x v="423"/>
          </reference>
          <reference field="7" count="1" selected="0">
            <x v="258"/>
          </reference>
          <reference field="24" count="1" selected="0">
            <x v="2"/>
          </reference>
          <reference field="25" count="1">
            <x v="1"/>
          </reference>
        </references>
      </pivotArea>
    </format>
    <format dxfId="446">
      <pivotArea collapsedLevelsAreSubtotals="1" fieldPosition="0">
        <references count="4">
          <reference field="1" count="1" selected="0">
            <x v="424"/>
          </reference>
          <reference field="7" count="1" selected="0">
            <x v="30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45">
      <pivotArea collapsedLevelsAreSubtotals="1" fieldPosition="0">
        <references count="4">
          <reference field="1" count="1" selected="0">
            <x v="425"/>
          </reference>
          <reference field="7" count="1" selected="0">
            <x v="5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44">
      <pivotArea collapsedLevelsAreSubtotals="1" fieldPosition="0">
        <references count="4">
          <reference field="1" count="1" selected="0">
            <x v="426"/>
          </reference>
          <reference field="7" count="1" selected="0">
            <x v="4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43">
      <pivotArea collapsedLevelsAreSubtotals="1" fieldPosition="0">
        <references count="4">
          <reference field="1" count="1" selected="0">
            <x v="427"/>
          </reference>
          <reference field="7" count="1" selected="0">
            <x v="16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42">
      <pivotArea collapsedLevelsAreSubtotals="1" fieldPosition="0">
        <references count="4">
          <reference field="1" count="1" selected="0">
            <x v="428"/>
          </reference>
          <reference field="7" count="1" selected="0">
            <x v="65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41">
      <pivotArea collapsedLevelsAreSubtotals="1" fieldPosition="0">
        <references count="4">
          <reference field="1" count="1" selected="0">
            <x v="429"/>
          </reference>
          <reference field="7" count="1" selected="0">
            <x v="60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40">
      <pivotArea collapsedLevelsAreSubtotals="1" fieldPosition="0">
        <references count="4">
          <reference field="1" count="1" selected="0">
            <x v="430"/>
          </reference>
          <reference field="7" count="1" selected="0">
            <x v="47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39">
      <pivotArea collapsedLevelsAreSubtotals="1" fieldPosition="0">
        <references count="4">
          <reference field="1" count="1" selected="0">
            <x v="431"/>
          </reference>
          <reference field="7" count="1" selected="0">
            <x v="18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38">
      <pivotArea collapsedLevelsAreSubtotals="1" fieldPosition="0">
        <references count="4">
          <reference field="1" count="1" selected="0">
            <x v="432"/>
          </reference>
          <reference field="7" count="1" selected="0">
            <x v="749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437">
      <pivotArea collapsedLevelsAreSubtotals="1" fieldPosition="0">
        <references count="4">
          <reference field="1" count="1" selected="0">
            <x v="433"/>
          </reference>
          <reference field="7" count="1" selected="0">
            <x v="36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36">
      <pivotArea collapsedLevelsAreSubtotals="1" fieldPosition="0">
        <references count="4">
          <reference field="1" count="1" selected="0">
            <x v="434"/>
          </reference>
          <reference field="7" count="1" selected="0">
            <x v="205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435">
      <pivotArea collapsedLevelsAreSubtotals="1" fieldPosition="0">
        <references count="4">
          <reference field="1" count="1" selected="0">
            <x v="435"/>
          </reference>
          <reference field="7" count="1" selected="0">
            <x v="63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34">
      <pivotArea collapsedLevelsAreSubtotals="1" fieldPosition="0">
        <references count="4">
          <reference field="1" count="1" selected="0">
            <x v="436"/>
          </reference>
          <reference field="7" count="1" selected="0">
            <x v="1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33">
      <pivotArea collapsedLevelsAreSubtotals="1" fieldPosition="0">
        <references count="4">
          <reference field="1" count="1" selected="0">
            <x v="437"/>
          </reference>
          <reference field="7" count="1" selected="0">
            <x v="55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32">
      <pivotArea collapsedLevelsAreSubtotals="1" fieldPosition="0">
        <references count="4">
          <reference field="1" count="1" selected="0">
            <x v="438"/>
          </reference>
          <reference field="7" count="1" selected="0">
            <x v="7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31">
      <pivotArea collapsedLevelsAreSubtotals="1" fieldPosition="0">
        <references count="4">
          <reference field="1" count="1" selected="0">
            <x v="439"/>
          </reference>
          <reference field="7" count="1" selected="0">
            <x v="19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30">
      <pivotArea collapsedLevelsAreSubtotals="1" fieldPosition="0">
        <references count="4">
          <reference field="1" count="1" selected="0">
            <x v="440"/>
          </reference>
          <reference field="7" count="1" selected="0">
            <x v="32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429">
      <pivotArea collapsedLevelsAreSubtotals="1" fieldPosition="0">
        <references count="4">
          <reference field="1" count="1" selected="0">
            <x v="441"/>
          </reference>
          <reference field="7" count="1" selected="0">
            <x v="69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28">
      <pivotArea collapsedLevelsAreSubtotals="1" fieldPosition="0">
        <references count="4">
          <reference field="1" count="1" selected="0">
            <x v="442"/>
          </reference>
          <reference field="7" count="1" selected="0">
            <x v="42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27">
      <pivotArea collapsedLevelsAreSubtotals="1" fieldPosition="0">
        <references count="4">
          <reference field="1" count="1" selected="0">
            <x v="443"/>
          </reference>
          <reference field="7" count="1" selected="0">
            <x v="72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26">
      <pivotArea collapsedLevelsAreSubtotals="1" fieldPosition="0">
        <references count="4">
          <reference field="1" count="1" selected="0">
            <x v="444"/>
          </reference>
          <reference field="7" count="1" selected="0">
            <x v="288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25">
      <pivotArea collapsedLevelsAreSubtotals="1" fieldPosition="0">
        <references count="4">
          <reference field="1" count="1" selected="0">
            <x v="445"/>
          </reference>
          <reference field="7" count="1" selected="0">
            <x v="10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24">
      <pivotArea collapsedLevelsAreSubtotals="1" fieldPosition="0">
        <references count="4">
          <reference field="1" count="1" selected="0">
            <x v="446"/>
          </reference>
          <reference field="7" count="1" selected="0">
            <x v="42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23">
      <pivotArea collapsedLevelsAreSubtotals="1" fieldPosition="0">
        <references count="4">
          <reference field="1" count="1" selected="0">
            <x v="447"/>
          </reference>
          <reference field="7" count="1" selected="0">
            <x v="21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22">
      <pivotArea collapsedLevelsAreSubtotals="1" fieldPosition="0">
        <references count="4">
          <reference field="1" count="1" selected="0">
            <x v="448"/>
          </reference>
          <reference field="7" count="1" selected="0">
            <x v="20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21">
      <pivotArea collapsedLevelsAreSubtotals="1" fieldPosition="0">
        <references count="4">
          <reference field="1" count="1" selected="0">
            <x v="449"/>
          </reference>
          <reference field="7" count="1" selected="0">
            <x v="13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20">
      <pivotArea collapsedLevelsAreSubtotals="1" fieldPosition="0">
        <references count="4">
          <reference field="1" count="1" selected="0">
            <x v="450"/>
          </reference>
          <reference field="7" count="1" selected="0">
            <x v="160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419">
      <pivotArea collapsedLevelsAreSubtotals="1" fieldPosition="0">
        <references count="4">
          <reference field="1" count="1" selected="0">
            <x v="451"/>
          </reference>
          <reference field="7" count="1" selected="0">
            <x v="133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418">
      <pivotArea collapsedLevelsAreSubtotals="1" fieldPosition="0">
        <references count="4">
          <reference field="1" count="1" selected="0">
            <x v="452"/>
          </reference>
          <reference field="7" count="1" selected="0">
            <x v="8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17">
      <pivotArea collapsedLevelsAreSubtotals="1" fieldPosition="0">
        <references count="4">
          <reference field="1" count="1" selected="0">
            <x v="453"/>
          </reference>
          <reference field="7" count="1" selected="0">
            <x v="443"/>
          </reference>
          <reference field="24" count="1" selected="0">
            <x v="1"/>
          </reference>
          <reference field="25" count="1">
            <x v="2"/>
          </reference>
        </references>
      </pivotArea>
    </format>
    <format dxfId="416">
      <pivotArea collapsedLevelsAreSubtotals="1" fieldPosition="0">
        <references count="4">
          <reference field="1" count="1" selected="0">
            <x v="454"/>
          </reference>
          <reference field="7" count="1" selected="0">
            <x v="737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415">
      <pivotArea collapsedLevelsAreSubtotals="1" fieldPosition="0">
        <references count="4">
          <reference field="1" count="1" selected="0">
            <x v="455"/>
          </reference>
          <reference field="7" count="1" selected="0">
            <x v="310"/>
          </reference>
          <reference field="24" count="1" selected="0">
            <x v="2"/>
          </reference>
          <reference field="25" count="1">
            <x v="1"/>
          </reference>
        </references>
      </pivotArea>
    </format>
    <format dxfId="414">
      <pivotArea collapsedLevelsAreSubtotals="1" fieldPosition="0">
        <references count="4">
          <reference field="1" count="1" selected="0">
            <x v="456"/>
          </reference>
          <reference field="7" count="1" selected="0">
            <x v="199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13">
      <pivotArea collapsedLevelsAreSubtotals="1" fieldPosition="0">
        <references count="4">
          <reference field="1" count="1" selected="0">
            <x v="457"/>
          </reference>
          <reference field="7" count="1" selected="0">
            <x v="437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412">
      <pivotArea collapsedLevelsAreSubtotals="1" fieldPosition="0">
        <references count="4">
          <reference field="1" count="1" selected="0">
            <x v="458"/>
          </reference>
          <reference field="7" count="1" selected="0">
            <x v="35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11">
      <pivotArea collapsedLevelsAreSubtotals="1" fieldPosition="0">
        <references count="4">
          <reference field="1" count="1" selected="0">
            <x v="459"/>
          </reference>
          <reference field="7" count="1" selected="0">
            <x v="220"/>
          </reference>
          <reference field="24" count="1" selected="0">
            <x v="1"/>
          </reference>
          <reference field="25" count="1">
            <x v="2"/>
          </reference>
        </references>
      </pivotArea>
    </format>
    <format dxfId="410">
      <pivotArea collapsedLevelsAreSubtotals="1" fieldPosition="0">
        <references count="4">
          <reference field="1" count="1" selected="0">
            <x v="460"/>
          </reference>
          <reference field="7" count="1" selected="0">
            <x v="12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09">
      <pivotArea collapsedLevelsAreSubtotals="1" fieldPosition="0">
        <references count="4">
          <reference field="1" count="1" selected="0">
            <x v="461"/>
          </reference>
          <reference field="7" count="1" selected="0">
            <x v="728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408">
      <pivotArea collapsedLevelsAreSubtotals="1" fieldPosition="0">
        <references count="4">
          <reference field="1" count="1" selected="0">
            <x v="462"/>
          </reference>
          <reference field="7" count="1" selected="0">
            <x v="62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07">
      <pivotArea collapsedLevelsAreSubtotals="1" fieldPosition="0">
        <references count="4">
          <reference field="1" count="1" selected="0">
            <x v="463"/>
          </reference>
          <reference field="7" count="1" selected="0">
            <x v="34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06">
      <pivotArea collapsedLevelsAreSubtotals="1" fieldPosition="0">
        <references count="4">
          <reference field="1" count="1" selected="0">
            <x v="464"/>
          </reference>
          <reference field="7" count="1" selected="0">
            <x v="41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05">
      <pivotArea collapsedLevelsAreSubtotals="1" fieldPosition="0">
        <references count="4">
          <reference field="1" count="1" selected="0">
            <x v="465"/>
          </reference>
          <reference field="7" count="1" selected="0">
            <x v="600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04">
      <pivotArea collapsedLevelsAreSubtotals="1" fieldPosition="0">
        <references count="4">
          <reference field="1" count="1" selected="0">
            <x v="466"/>
          </reference>
          <reference field="7" count="1" selected="0">
            <x v="55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03">
      <pivotArea collapsedLevelsAreSubtotals="1" fieldPosition="0">
        <references count="4">
          <reference field="1" count="1" selected="0">
            <x v="467"/>
          </reference>
          <reference field="7" count="1" selected="0">
            <x v="69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02">
      <pivotArea collapsedLevelsAreSubtotals="1" fieldPosition="0">
        <references count="4">
          <reference field="1" count="1" selected="0">
            <x v="468"/>
          </reference>
          <reference field="7" count="1" selected="0">
            <x v="78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01">
      <pivotArea collapsedLevelsAreSubtotals="1" fieldPosition="0">
        <references count="4">
          <reference field="1" count="1" selected="0">
            <x v="469"/>
          </reference>
          <reference field="7" count="1" selected="0">
            <x v="74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00">
      <pivotArea collapsedLevelsAreSubtotals="1" fieldPosition="0">
        <references count="4">
          <reference field="1" count="1" selected="0">
            <x v="470"/>
          </reference>
          <reference field="7" count="1" selected="0">
            <x v="118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99">
      <pivotArea collapsedLevelsAreSubtotals="1" fieldPosition="0">
        <references count="4">
          <reference field="1" count="1" selected="0">
            <x v="471"/>
          </reference>
          <reference field="7" count="1" selected="0">
            <x v="21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398">
      <pivotArea collapsedLevelsAreSubtotals="1" fieldPosition="0">
        <references count="4">
          <reference field="1" count="1" selected="0">
            <x v="472"/>
          </reference>
          <reference field="7" count="1" selected="0">
            <x v="8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97">
      <pivotArea collapsedLevelsAreSubtotals="1" fieldPosition="0">
        <references count="4">
          <reference field="1" count="1" selected="0">
            <x v="473"/>
          </reference>
          <reference field="7" count="1" selected="0">
            <x v="20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396">
      <pivotArea collapsedLevelsAreSubtotals="1" fieldPosition="0">
        <references count="4">
          <reference field="1" count="1" selected="0">
            <x v="474"/>
          </reference>
          <reference field="7" count="1" selected="0">
            <x v="66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95">
      <pivotArea collapsedLevelsAreSubtotals="1" fieldPosition="0">
        <references count="4">
          <reference field="1" count="1" selected="0">
            <x v="475"/>
          </reference>
          <reference field="7" count="1" selected="0">
            <x v="59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94">
      <pivotArea collapsedLevelsAreSubtotals="1" fieldPosition="0">
        <references count="4">
          <reference field="1" count="1" selected="0">
            <x v="476"/>
          </reference>
          <reference field="7" count="1" selected="0">
            <x v="77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93">
      <pivotArea collapsedLevelsAreSubtotals="1" fieldPosition="0">
        <references count="4">
          <reference field="1" count="1" selected="0">
            <x v="477"/>
          </reference>
          <reference field="7" count="1" selected="0">
            <x v="28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92">
      <pivotArea collapsedLevelsAreSubtotals="1" fieldPosition="0">
        <references count="4">
          <reference field="1" count="1" selected="0">
            <x v="478"/>
          </reference>
          <reference field="7" count="1" selected="0">
            <x v="71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91">
      <pivotArea collapsedLevelsAreSubtotals="1" fieldPosition="0">
        <references count="4">
          <reference field="1" count="1" selected="0">
            <x v="479"/>
          </reference>
          <reference field="7" count="1" selected="0">
            <x v="70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90">
      <pivotArea collapsedLevelsAreSubtotals="1" fieldPosition="0">
        <references count="4">
          <reference field="1" count="1" selected="0">
            <x v="480"/>
          </reference>
          <reference field="7" count="1" selected="0">
            <x v="73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89">
      <pivotArea collapsedLevelsAreSubtotals="1" fieldPosition="0">
        <references count="4">
          <reference field="1" count="1" selected="0">
            <x v="481"/>
          </reference>
          <reference field="7" count="1" selected="0">
            <x v="247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88">
      <pivotArea collapsedLevelsAreSubtotals="1" fieldPosition="0">
        <references count="4">
          <reference field="1" count="1" selected="0">
            <x v="482"/>
          </reference>
          <reference field="7" count="1" selected="0">
            <x v="60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87">
      <pivotArea collapsedLevelsAreSubtotals="1" fieldPosition="0">
        <references count="4">
          <reference field="1" count="1" selected="0">
            <x v="483"/>
          </reference>
          <reference field="7" count="1" selected="0">
            <x v="46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86">
      <pivotArea collapsedLevelsAreSubtotals="1" fieldPosition="0">
        <references count="4">
          <reference field="1" count="1" selected="0">
            <x v="484"/>
          </reference>
          <reference field="7" count="1" selected="0">
            <x v="58"/>
          </reference>
          <reference field="24" count="1" selected="0">
            <x v="1"/>
          </reference>
          <reference field="25" count="1">
            <x v="1"/>
          </reference>
        </references>
      </pivotArea>
    </format>
    <format dxfId="385">
      <pivotArea collapsedLevelsAreSubtotals="1" fieldPosition="0">
        <references count="4">
          <reference field="1" count="1" selected="0">
            <x v="485"/>
          </reference>
          <reference field="7" count="1" selected="0">
            <x v="280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384">
      <pivotArea collapsedLevelsAreSubtotals="1" fieldPosition="0">
        <references count="4">
          <reference field="1" count="1" selected="0">
            <x v="486"/>
          </reference>
          <reference field="7" count="1" selected="0">
            <x v="17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83">
      <pivotArea collapsedLevelsAreSubtotals="1" fieldPosition="0">
        <references count="4">
          <reference field="1" count="1" selected="0">
            <x v="487"/>
          </reference>
          <reference field="7" count="1" selected="0">
            <x v="55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82">
      <pivotArea collapsedLevelsAreSubtotals="1" fieldPosition="0">
        <references count="4">
          <reference field="1" count="1" selected="0">
            <x v="488"/>
          </reference>
          <reference field="7" count="1" selected="0">
            <x v="72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81">
      <pivotArea collapsedLevelsAreSubtotals="1" fieldPosition="0">
        <references count="4">
          <reference field="1" count="1" selected="0">
            <x v="489"/>
          </reference>
          <reference field="7" count="1" selected="0">
            <x v="66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80">
      <pivotArea collapsedLevelsAreSubtotals="1" fieldPosition="0">
        <references count="4">
          <reference field="1" count="1" selected="0">
            <x v="490"/>
          </reference>
          <reference field="7" count="1" selected="0">
            <x v="68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79">
      <pivotArea collapsedLevelsAreSubtotals="1" fieldPosition="0">
        <references count="4">
          <reference field="1" count="1" selected="0">
            <x v="491"/>
          </reference>
          <reference field="7" count="1" selected="0">
            <x v="39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78">
      <pivotArea collapsedLevelsAreSubtotals="1" fieldPosition="0">
        <references count="4">
          <reference field="1" count="1" selected="0">
            <x v="492"/>
          </reference>
          <reference field="7" count="1" selected="0">
            <x v="39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77">
      <pivotArea collapsedLevelsAreSubtotals="1" fieldPosition="0">
        <references count="4">
          <reference field="1" count="1" selected="0">
            <x v="493"/>
          </reference>
          <reference field="7" count="1" selected="0">
            <x v="23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76">
      <pivotArea collapsedLevelsAreSubtotals="1" fieldPosition="0">
        <references count="4">
          <reference field="1" count="1" selected="0">
            <x v="494"/>
          </reference>
          <reference field="7" count="1" selected="0">
            <x v="368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375">
      <pivotArea collapsedLevelsAreSubtotals="1" fieldPosition="0">
        <references count="4">
          <reference field="1" count="1" selected="0">
            <x v="495"/>
          </reference>
          <reference field="7" count="1" selected="0">
            <x v="62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374">
      <pivotArea collapsedLevelsAreSubtotals="1" fieldPosition="0">
        <references count="4">
          <reference field="1" count="1" selected="0">
            <x v="496"/>
          </reference>
          <reference field="7" count="1" selected="0">
            <x v="51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73">
      <pivotArea collapsedLevelsAreSubtotals="1" fieldPosition="0">
        <references count="4">
          <reference field="1" count="1" selected="0">
            <x v="497"/>
          </reference>
          <reference field="7" count="1" selected="0">
            <x v="13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72">
      <pivotArea collapsedLevelsAreSubtotals="1" fieldPosition="0">
        <references count="4">
          <reference field="1" count="1" selected="0">
            <x v="499"/>
          </reference>
          <reference field="7" count="1" selected="0">
            <x v="47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71">
      <pivotArea collapsedLevelsAreSubtotals="1" fieldPosition="0">
        <references count="4">
          <reference field="1" count="1" selected="0">
            <x v="500"/>
          </reference>
          <reference field="7" count="1" selected="0">
            <x v="5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70">
      <pivotArea collapsedLevelsAreSubtotals="1" fieldPosition="0">
        <references count="4">
          <reference field="1" count="1" selected="0">
            <x v="501"/>
          </reference>
          <reference field="7" count="1" selected="0">
            <x v="45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69">
      <pivotArea collapsedLevelsAreSubtotals="1" fieldPosition="0">
        <references count="4">
          <reference field="1" count="1" selected="0">
            <x v="502"/>
          </reference>
          <reference field="7" count="1" selected="0">
            <x v="28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68">
      <pivotArea collapsedLevelsAreSubtotals="1" fieldPosition="0">
        <references count="4">
          <reference field="1" count="1" selected="0">
            <x v="503"/>
          </reference>
          <reference field="7" count="1" selected="0">
            <x v="11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67">
      <pivotArea collapsedLevelsAreSubtotals="1" fieldPosition="0">
        <references count="4">
          <reference field="1" count="1" selected="0">
            <x v="504"/>
          </reference>
          <reference field="7" count="1" selected="0">
            <x v="72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66">
      <pivotArea collapsedLevelsAreSubtotals="1" fieldPosition="0">
        <references count="4">
          <reference field="1" count="1" selected="0">
            <x v="505"/>
          </reference>
          <reference field="7" count="1" selected="0">
            <x v="42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65">
      <pivotArea collapsedLevelsAreSubtotals="1" fieldPosition="0">
        <references count="4">
          <reference field="1" count="1" selected="0">
            <x v="506"/>
          </reference>
          <reference field="7" count="1" selected="0">
            <x v="41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64">
      <pivotArea collapsedLevelsAreSubtotals="1" fieldPosition="0">
        <references count="4">
          <reference field="1" count="1" selected="0">
            <x v="507"/>
          </reference>
          <reference field="7" count="1" selected="0">
            <x v="76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63">
      <pivotArea collapsedLevelsAreSubtotals="1" fieldPosition="0">
        <references count="4">
          <reference field="1" count="1" selected="0">
            <x v="508"/>
          </reference>
          <reference field="7" count="1" selected="0">
            <x v="12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62">
      <pivotArea collapsedLevelsAreSubtotals="1" fieldPosition="0">
        <references count="4">
          <reference field="1" count="1" selected="0">
            <x v="509"/>
          </reference>
          <reference field="7" count="1" selected="0">
            <x v="627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361">
      <pivotArea collapsedLevelsAreSubtotals="1" fieldPosition="0">
        <references count="4">
          <reference field="1" count="1" selected="0">
            <x v="510"/>
          </reference>
          <reference field="7" count="1" selected="0">
            <x v="35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60">
      <pivotArea collapsedLevelsAreSubtotals="1" fieldPosition="0">
        <references count="4">
          <reference field="1" count="1" selected="0">
            <x v="511"/>
          </reference>
          <reference field="7" count="1" selected="0">
            <x v="74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59">
      <pivotArea collapsedLevelsAreSubtotals="1" fieldPosition="0">
        <references count="4">
          <reference field="1" count="1" selected="0">
            <x v="512"/>
          </reference>
          <reference field="7" count="1" selected="0">
            <x v="2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58">
      <pivotArea collapsedLevelsAreSubtotals="1" fieldPosition="0">
        <references count="4">
          <reference field="1" count="1" selected="0">
            <x v="513"/>
          </reference>
          <reference field="7" count="1" selected="0">
            <x v="671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357">
      <pivotArea collapsedLevelsAreSubtotals="1" fieldPosition="0">
        <references count="4">
          <reference field="1" count="1" selected="0">
            <x v="514"/>
          </reference>
          <reference field="7" count="1" selected="0">
            <x v="41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56">
      <pivotArea collapsedLevelsAreSubtotals="1" fieldPosition="0">
        <references count="4">
          <reference field="1" count="1" selected="0">
            <x v="515"/>
          </reference>
          <reference field="7" count="1" selected="0">
            <x v="372"/>
          </reference>
          <reference field="24" count="1" selected="0">
            <x v="1"/>
          </reference>
          <reference field="25" count="1">
            <x v="2"/>
          </reference>
        </references>
      </pivotArea>
    </format>
    <format dxfId="355">
      <pivotArea collapsedLevelsAreSubtotals="1" fieldPosition="0">
        <references count="4">
          <reference field="1" count="1" selected="0">
            <x v="516"/>
          </reference>
          <reference field="7" count="1" selected="0">
            <x v="685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54">
      <pivotArea collapsedLevelsAreSubtotals="1" fieldPosition="0">
        <references count="4">
          <reference field="1" count="1" selected="0">
            <x v="517"/>
          </reference>
          <reference field="7" count="1" selected="0">
            <x v="37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53">
      <pivotArea collapsedLevelsAreSubtotals="1" fieldPosition="0">
        <references count="4">
          <reference field="1" count="1" selected="0">
            <x v="519"/>
          </reference>
          <reference field="7" count="1" selected="0">
            <x v="40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52">
      <pivotArea collapsedLevelsAreSubtotals="1" fieldPosition="0">
        <references count="4">
          <reference field="1" count="1" selected="0">
            <x v="520"/>
          </reference>
          <reference field="7" count="1" selected="0">
            <x v="3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51">
      <pivotArea collapsedLevelsAreSubtotals="1" fieldPosition="0">
        <references count="4">
          <reference field="1" count="1" selected="0">
            <x v="522"/>
          </reference>
          <reference field="7" count="1" selected="0">
            <x v="74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50">
      <pivotArea collapsedLevelsAreSubtotals="1" fieldPosition="0">
        <references count="4">
          <reference field="1" count="1" selected="0">
            <x v="523"/>
          </reference>
          <reference field="7" count="1" selected="0">
            <x v="77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49">
      <pivotArea collapsedLevelsAreSubtotals="1" fieldPosition="0">
        <references count="4">
          <reference field="1" count="1" selected="0">
            <x v="524"/>
          </reference>
          <reference field="7" count="1" selected="0">
            <x v="377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348">
      <pivotArea collapsedLevelsAreSubtotals="1" fieldPosition="0">
        <references count="4">
          <reference field="1" count="1" selected="0">
            <x v="525"/>
          </reference>
          <reference field="7" count="1" selected="0">
            <x v="32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47">
      <pivotArea collapsedLevelsAreSubtotals="1" fieldPosition="0">
        <references count="4">
          <reference field="1" count="1" selected="0">
            <x v="526"/>
          </reference>
          <reference field="7" count="1" selected="0">
            <x v="25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46">
      <pivotArea collapsedLevelsAreSubtotals="1" fieldPosition="0">
        <references count="4">
          <reference field="1" count="1" selected="0">
            <x v="527"/>
          </reference>
          <reference field="7" count="1" selected="0">
            <x v="3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45">
      <pivotArea collapsedLevelsAreSubtotals="1" fieldPosition="0">
        <references count="4">
          <reference field="1" count="1" selected="0">
            <x v="528"/>
          </reference>
          <reference field="7" count="1" selected="0">
            <x v="612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344">
      <pivotArea collapsedLevelsAreSubtotals="1" fieldPosition="0">
        <references count="4">
          <reference field="1" count="1" selected="0">
            <x v="529"/>
          </reference>
          <reference field="7" count="1" selected="0">
            <x v="39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43">
      <pivotArea collapsedLevelsAreSubtotals="1" fieldPosition="0">
        <references count="4">
          <reference field="1" count="1" selected="0">
            <x v="530"/>
          </reference>
          <reference field="7" count="1" selected="0">
            <x v="50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42">
      <pivotArea collapsedLevelsAreSubtotals="1" fieldPosition="0">
        <references count="4">
          <reference field="1" count="1" selected="0">
            <x v="531"/>
          </reference>
          <reference field="7" count="1" selected="0">
            <x v="305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341">
      <pivotArea collapsedLevelsAreSubtotals="1" fieldPosition="0">
        <references count="4">
          <reference field="1" count="1" selected="0">
            <x v="532"/>
          </reference>
          <reference field="7" count="1" selected="0">
            <x v="43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40">
      <pivotArea collapsedLevelsAreSubtotals="1" fieldPosition="0">
        <references count="4">
          <reference field="1" count="1" selected="0">
            <x v="533"/>
          </reference>
          <reference field="7" count="1" selected="0">
            <x v="359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339">
      <pivotArea collapsedLevelsAreSubtotals="1" fieldPosition="0">
        <references count="4">
          <reference field="1" count="1" selected="0">
            <x v="534"/>
          </reference>
          <reference field="7" count="1" selected="0">
            <x v="11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38">
      <pivotArea collapsedLevelsAreSubtotals="1" fieldPosition="0">
        <references count="4">
          <reference field="1" count="1" selected="0">
            <x v="535"/>
          </reference>
          <reference field="7" count="1" selected="0">
            <x v="21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37">
      <pivotArea collapsedLevelsAreSubtotals="1" fieldPosition="0">
        <references count="4">
          <reference field="1" count="1" selected="0">
            <x v="536"/>
          </reference>
          <reference field="7" count="1" selected="0">
            <x v="30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36">
      <pivotArea collapsedLevelsAreSubtotals="1" fieldPosition="0">
        <references count="4">
          <reference field="1" count="1" selected="0">
            <x v="537"/>
          </reference>
          <reference field="7" count="1" selected="0">
            <x v="611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335">
      <pivotArea collapsedLevelsAreSubtotals="1" fieldPosition="0">
        <references count="4">
          <reference field="1" count="1" selected="0">
            <x v="538"/>
          </reference>
          <reference field="7" count="1" selected="0">
            <x v="23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34">
      <pivotArea collapsedLevelsAreSubtotals="1" fieldPosition="0">
        <references count="4">
          <reference field="1" count="1" selected="0">
            <x v="539"/>
          </reference>
          <reference field="7" count="1" selected="0">
            <x v="61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33">
      <pivotArea collapsedLevelsAreSubtotals="1" fieldPosition="0">
        <references count="4">
          <reference field="1" count="1" selected="0">
            <x v="540"/>
          </reference>
          <reference field="7" count="1" selected="0">
            <x v="22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32">
      <pivotArea collapsedLevelsAreSubtotals="1" fieldPosition="0">
        <references count="4">
          <reference field="1" count="1" selected="0">
            <x v="541"/>
          </reference>
          <reference field="7" count="1" selected="0">
            <x v="373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31">
      <pivotArea collapsedLevelsAreSubtotals="1" fieldPosition="0">
        <references count="4">
          <reference field="1" count="1" selected="0">
            <x v="542"/>
          </reference>
          <reference field="7" count="1" selected="0">
            <x v="52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30">
      <pivotArea collapsedLevelsAreSubtotals="1" fieldPosition="0">
        <references count="4">
          <reference field="1" count="1" selected="0">
            <x v="543"/>
          </reference>
          <reference field="7" count="1" selected="0">
            <x v="101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29">
      <pivotArea collapsedLevelsAreSubtotals="1" fieldPosition="0">
        <references count="4">
          <reference field="1" count="1" selected="0">
            <x v="544"/>
          </reference>
          <reference field="7" count="1" selected="0">
            <x v="31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28">
      <pivotArea collapsedLevelsAreSubtotals="1" fieldPosition="0">
        <references count="4">
          <reference field="1" count="1" selected="0">
            <x v="545"/>
          </reference>
          <reference field="7" count="1" selected="0">
            <x v="535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27">
      <pivotArea collapsedLevelsAreSubtotals="1" fieldPosition="0">
        <references count="4">
          <reference field="1" count="1" selected="0">
            <x v="546"/>
          </reference>
          <reference field="7" count="1" selected="0">
            <x v="57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26">
      <pivotArea collapsedLevelsAreSubtotals="1" fieldPosition="0">
        <references count="4">
          <reference field="1" count="1" selected="0">
            <x v="547"/>
          </reference>
          <reference field="7" count="1" selected="0">
            <x v="24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25">
      <pivotArea collapsedLevelsAreSubtotals="1" fieldPosition="0">
        <references count="4">
          <reference field="1" count="1" selected="0">
            <x v="548"/>
          </reference>
          <reference field="7" count="1" selected="0">
            <x v="78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24">
      <pivotArea collapsedLevelsAreSubtotals="1" fieldPosition="0">
        <references count="4">
          <reference field="1" count="1" selected="0">
            <x v="550"/>
          </reference>
          <reference field="7" count="1" selected="0">
            <x v="57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23">
      <pivotArea collapsedLevelsAreSubtotals="1" fieldPosition="0">
        <references count="4">
          <reference field="1" count="1" selected="0">
            <x v="551"/>
          </reference>
          <reference field="7" count="1" selected="0">
            <x v="16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22">
      <pivotArea collapsedLevelsAreSubtotals="1" fieldPosition="0">
        <references count="4">
          <reference field="1" count="1" selected="0">
            <x v="552"/>
          </reference>
          <reference field="7" count="1" selected="0">
            <x v="44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21">
      <pivotArea collapsedLevelsAreSubtotals="1" fieldPosition="0">
        <references count="4">
          <reference field="1" count="1" selected="0">
            <x v="553"/>
          </reference>
          <reference field="7" count="1" selected="0">
            <x v="250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20">
      <pivotArea collapsedLevelsAreSubtotals="1" fieldPosition="0">
        <references count="4">
          <reference field="1" count="1" selected="0">
            <x v="554"/>
          </reference>
          <reference field="7" count="1" selected="0">
            <x v="13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19">
      <pivotArea collapsedLevelsAreSubtotals="1" fieldPosition="0">
        <references count="4">
          <reference field="1" count="1" selected="0">
            <x v="555"/>
          </reference>
          <reference field="7" count="1" selected="0">
            <x v="473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18">
      <pivotArea collapsedLevelsAreSubtotals="1" fieldPosition="0">
        <references count="4">
          <reference field="1" count="1" selected="0">
            <x v="556"/>
          </reference>
          <reference field="7" count="1" selected="0">
            <x v="275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17">
      <pivotArea collapsedLevelsAreSubtotals="1" fieldPosition="0">
        <references count="4">
          <reference field="1" count="1" selected="0">
            <x v="557"/>
          </reference>
          <reference field="7" count="1" selected="0">
            <x v="32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16">
      <pivotArea collapsedLevelsAreSubtotals="1" fieldPosition="0">
        <references count="4">
          <reference field="1" count="1" selected="0">
            <x v="558"/>
          </reference>
          <reference field="7" count="1" selected="0">
            <x v="349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315">
      <pivotArea collapsedLevelsAreSubtotals="1" fieldPosition="0">
        <references count="4">
          <reference field="1" count="1" selected="0">
            <x v="559"/>
          </reference>
          <reference field="7" count="1" selected="0">
            <x v="40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14">
      <pivotArea collapsedLevelsAreSubtotals="1" fieldPosition="0">
        <references count="4">
          <reference field="1" count="1" selected="0">
            <x v="560"/>
          </reference>
          <reference field="7" count="1" selected="0">
            <x v="9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13">
      <pivotArea collapsedLevelsAreSubtotals="1" fieldPosition="0">
        <references count="4">
          <reference field="1" count="1" selected="0">
            <x v="561"/>
          </reference>
          <reference field="7" count="1" selected="0">
            <x v="725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312">
      <pivotArea collapsedLevelsAreSubtotals="1" fieldPosition="0">
        <references count="4">
          <reference field="1" count="1" selected="0">
            <x v="562"/>
          </reference>
          <reference field="7" count="1" selected="0">
            <x v="58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11">
      <pivotArea collapsedLevelsAreSubtotals="1" fieldPosition="0">
        <references count="4">
          <reference field="1" count="1" selected="0">
            <x v="563"/>
          </reference>
          <reference field="7" count="1" selected="0">
            <x v="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10">
      <pivotArea collapsedLevelsAreSubtotals="1" fieldPosition="0">
        <references count="4">
          <reference field="1" count="1" selected="0">
            <x v="564"/>
          </reference>
          <reference field="7" count="1" selected="0">
            <x v="26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09">
      <pivotArea collapsedLevelsAreSubtotals="1" fieldPosition="0">
        <references count="4">
          <reference field="1" count="1" selected="0">
            <x v="565"/>
          </reference>
          <reference field="7" count="1" selected="0">
            <x v="13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08">
      <pivotArea collapsedLevelsAreSubtotals="1" fieldPosition="0">
        <references count="4">
          <reference field="1" count="1" selected="0">
            <x v="566"/>
          </reference>
          <reference field="7" count="1" selected="0">
            <x v="19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07">
      <pivotArea collapsedLevelsAreSubtotals="1" fieldPosition="0">
        <references count="4">
          <reference field="1" count="1" selected="0">
            <x v="567"/>
          </reference>
          <reference field="7" count="1" selected="0">
            <x v="617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306">
      <pivotArea collapsedLevelsAreSubtotals="1" fieldPosition="0">
        <references count="4">
          <reference field="1" count="1" selected="0">
            <x v="568"/>
          </reference>
          <reference field="7" count="1" selected="0">
            <x v="421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05">
      <pivotArea collapsedLevelsAreSubtotals="1" fieldPosition="0">
        <references count="4">
          <reference field="1" count="1" selected="0">
            <x v="569"/>
          </reference>
          <reference field="7" count="1" selected="0">
            <x v="3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04">
      <pivotArea collapsedLevelsAreSubtotals="1" fieldPosition="0">
        <references count="4">
          <reference field="1" count="1" selected="0">
            <x v="570"/>
          </reference>
          <reference field="7" count="1" selected="0">
            <x v="69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03">
      <pivotArea collapsedLevelsAreSubtotals="1" fieldPosition="0">
        <references count="4">
          <reference field="1" count="1" selected="0">
            <x v="571"/>
          </reference>
          <reference field="7" count="1" selected="0">
            <x v="73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02">
      <pivotArea collapsedLevelsAreSubtotals="1" fieldPosition="0">
        <references count="4">
          <reference field="1" count="1" selected="0">
            <x v="572"/>
          </reference>
          <reference field="7" count="1" selected="0">
            <x v="460"/>
          </reference>
          <reference field="24" count="1" selected="0">
            <x v="1"/>
          </reference>
          <reference field="25" count="1">
            <x v="2"/>
          </reference>
        </references>
      </pivotArea>
    </format>
    <format dxfId="301">
      <pivotArea collapsedLevelsAreSubtotals="1" fieldPosition="0">
        <references count="4">
          <reference field="1" count="1" selected="0">
            <x v="573"/>
          </reference>
          <reference field="7" count="1" selected="0">
            <x v="5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00">
      <pivotArea collapsedLevelsAreSubtotals="1" fieldPosition="0">
        <references count="4">
          <reference field="1" count="1" selected="0">
            <x v="574"/>
          </reference>
          <reference field="7" count="1" selected="0">
            <x v="792"/>
          </reference>
          <reference field="24" count="1" selected="0">
            <x v="2"/>
          </reference>
          <reference field="25" count="1">
            <x v="1"/>
          </reference>
        </references>
      </pivotArea>
    </format>
    <format dxfId="299">
      <pivotArea collapsedLevelsAreSubtotals="1" fieldPosition="0">
        <references count="4">
          <reference field="1" count="1" selected="0">
            <x v="575"/>
          </reference>
          <reference field="7" count="1" selected="0">
            <x v="33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98">
      <pivotArea collapsedLevelsAreSubtotals="1" fieldPosition="0">
        <references count="4">
          <reference field="1" count="1" selected="0">
            <x v="576"/>
          </reference>
          <reference field="7" count="1" selected="0">
            <x v="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97">
      <pivotArea collapsedLevelsAreSubtotals="1" fieldPosition="0">
        <references count="4">
          <reference field="1" count="1" selected="0">
            <x v="577"/>
          </reference>
          <reference field="7" count="1" selected="0">
            <x v="20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96">
      <pivotArea collapsedLevelsAreSubtotals="1" fieldPosition="0">
        <references count="4">
          <reference field="1" count="1" selected="0">
            <x v="578"/>
          </reference>
          <reference field="7" count="1" selected="0">
            <x v="139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95">
      <pivotArea collapsedLevelsAreSubtotals="1" fieldPosition="0">
        <references count="4">
          <reference field="1" count="1" selected="0">
            <x v="579"/>
          </reference>
          <reference field="7" count="1" selected="0">
            <x v="30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94">
      <pivotArea collapsedLevelsAreSubtotals="1" fieldPosition="0">
        <references count="4">
          <reference field="1" count="1" selected="0">
            <x v="580"/>
          </reference>
          <reference field="7" count="1" selected="0">
            <x v="42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93">
      <pivotArea collapsedLevelsAreSubtotals="1" fieldPosition="0">
        <references count="4">
          <reference field="1" count="1" selected="0">
            <x v="581"/>
          </reference>
          <reference field="7" count="1" selected="0">
            <x v="8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92">
      <pivotArea collapsedLevelsAreSubtotals="1" fieldPosition="0">
        <references count="4">
          <reference field="1" count="1" selected="0">
            <x v="582"/>
          </reference>
          <reference field="7" count="1" selected="0">
            <x v="27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91">
      <pivotArea collapsedLevelsAreSubtotals="1" fieldPosition="0">
        <references count="4">
          <reference field="1" count="1" selected="0">
            <x v="583"/>
          </reference>
          <reference field="7" count="1" selected="0">
            <x v="32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90">
      <pivotArea collapsedLevelsAreSubtotals="1" fieldPosition="0">
        <references count="4">
          <reference field="1" count="1" selected="0">
            <x v="584"/>
          </reference>
          <reference field="7" count="1" selected="0">
            <x v="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89">
      <pivotArea collapsedLevelsAreSubtotals="1" fieldPosition="0">
        <references count="4">
          <reference field="1" count="1" selected="0">
            <x v="585"/>
          </reference>
          <reference field="7" count="1" selected="0">
            <x v="65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88">
      <pivotArea collapsedLevelsAreSubtotals="1" fieldPosition="0">
        <references count="4">
          <reference field="1" count="1" selected="0">
            <x v="586"/>
          </reference>
          <reference field="7" count="1" selected="0">
            <x v="8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87">
      <pivotArea collapsedLevelsAreSubtotals="1" fieldPosition="0">
        <references count="4">
          <reference field="1" count="1" selected="0">
            <x v="587"/>
          </reference>
          <reference field="7" count="1" selected="0">
            <x v="163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86">
      <pivotArea collapsedLevelsAreSubtotals="1" fieldPosition="0">
        <references count="4">
          <reference field="1" count="1" selected="0">
            <x v="588"/>
          </reference>
          <reference field="7" count="1" selected="0">
            <x v="52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85">
      <pivotArea collapsedLevelsAreSubtotals="1" fieldPosition="0">
        <references count="4">
          <reference field="1" count="1" selected="0">
            <x v="589"/>
          </reference>
          <reference field="7" count="1" selected="0">
            <x v="230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84">
      <pivotArea collapsedLevelsAreSubtotals="1" fieldPosition="0">
        <references count="4">
          <reference field="1" count="1" selected="0">
            <x v="590"/>
          </reference>
          <reference field="7" count="1" selected="0">
            <x v="431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83">
      <pivotArea collapsedLevelsAreSubtotals="1" fieldPosition="0">
        <references count="4">
          <reference field="1" count="1" selected="0">
            <x v="591"/>
          </reference>
          <reference field="7" count="1" selected="0">
            <x v="251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282">
      <pivotArea collapsedLevelsAreSubtotals="1" fieldPosition="0">
        <references count="4">
          <reference field="1" count="1" selected="0">
            <x v="592"/>
          </reference>
          <reference field="7" count="1" selected="0">
            <x v="35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81">
      <pivotArea collapsedLevelsAreSubtotals="1" fieldPosition="0">
        <references count="4">
          <reference field="1" count="1" selected="0">
            <x v="593"/>
          </reference>
          <reference field="7" count="1" selected="0">
            <x v="51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80">
      <pivotArea collapsedLevelsAreSubtotals="1" fieldPosition="0">
        <references count="4">
          <reference field="1" count="1" selected="0">
            <x v="594"/>
          </reference>
          <reference field="7" count="1" selected="0">
            <x v="18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79">
      <pivotArea collapsedLevelsAreSubtotals="1" fieldPosition="0">
        <references count="4">
          <reference field="1" count="1" selected="0">
            <x v="595"/>
          </reference>
          <reference field="7" count="1" selected="0">
            <x v="22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78">
      <pivotArea collapsedLevelsAreSubtotals="1" fieldPosition="0">
        <references count="4">
          <reference field="1" count="1" selected="0">
            <x v="596"/>
          </reference>
          <reference field="7" count="1" selected="0">
            <x v="68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77">
      <pivotArea collapsedLevelsAreSubtotals="1" fieldPosition="0">
        <references count="4">
          <reference field="1" count="1" selected="0">
            <x v="597"/>
          </reference>
          <reference field="7" count="1" selected="0">
            <x v="7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76">
      <pivotArea collapsedLevelsAreSubtotals="1" fieldPosition="0">
        <references count="4">
          <reference field="1" count="1" selected="0">
            <x v="598"/>
          </reference>
          <reference field="7" count="1" selected="0">
            <x v="4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75">
      <pivotArea collapsedLevelsAreSubtotals="1" fieldPosition="0">
        <references count="4">
          <reference field="1" count="1" selected="0">
            <x v="599"/>
          </reference>
          <reference field="7" count="1" selected="0">
            <x v="6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74">
      <pivotArea collapsedLevelsAreSubtotals="1" fieldPosition="0">
        <references count="4">
          <reference field="1" count="1" selected="0">
            <x v="600"/>
          </reference>
          <reference field="7" count="1" selected="0">
            <x v="532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273">
      <pivotArea collapsedLevelsAreSubtotals="1" fieldPosition="0">
        <references count="4">
          <reference field="1" count="1" selected="0">
            <x v="601"/>
          </reference>
          <reference field="7" count="1" selected="0">
            <x v="73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72">
      <pivotArea collapsedLevelsAreSubtotals="1" fieldPosition="0">
        <references count="4">
          <reference field="1" count="1" selected="0">
            <x v="603"/>
          </reference>
          <reference field="7" count="1" selected="0">
            <x v="35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71">
      <pivotArea collapsedLevelsAreSubtotals="1" fieldPosition="0">
        <references count="4">
          <reference field="1" count="1" selected="0">
            <x v="604"/>
          </reference>
          <reference field="7" count="1" selected="0">
            <x v="60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70">
      <pivotArea collapsedLevelsAreSubtotals="1" fieldPosition="0">
        <references count="4">
          <reference field="1" count="1" selected="0">
            <x v="605"/>
          </reference>
          <reference field="7" count="1" selected="0">
            <x v="67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69">
      <pivotArea collapsedLevelsAreSubtotals="1" fieldPosition="0">
        <references count="4">
          <reference field="1" count="1" selected="0">
            <x v="606"/>
          </reference>
          <reference field="7" count="1" selected="0">
            <x v="459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268">
      <pivotArea collapsedLevelsAreSubtotals="1" fieldPosition="0">
        <references count="4">
          <reference field="1" count="1" selected="0">
            <x v="607"/>
          </reference>
          <reference field="7" count="1" selected="0">
            <x v="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67">
      <pivotArea collapsedLevelsAreSubtotals="1" fieldPosition="0">
        <references count="4">
          <reference field="1" count="1" selected="0">
            <x v="608"/>
          </reference>
          <reference field="7" count="1" selected="0">
            <x v="22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66">
      <pivotArea collapsedLevelsAreSubtotals="1" fieldPosition="0">
        <references count="4">
          <reference field="1" count="1" selected="0">
            <x v="609"/>
          </reference>
          <reference field="7" count="1" selected="0">
            <x v="32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65">
      <pivotArea collapsedLevelsAreSubtotals="1" fieldPosition="0">
        <references count="4">
          <reference field="1" count="1" selected="0">
            <x v="610"/>
          </reference>
          <reference field="7" count="1" selected="0">
            <x v="458"/>
          </reference>
          <reference field="24" count="1" selected="0">
            <x v="1"/>
          </reference>
          <reference field="25" count="1">
            <x v="2"/>
          </reference>
        </references>
      </pivotArea>
    </format>
    <format dxfId="264">
      <pivotArea collapsedLevelsAreSubtotals="1" fieldPosition="0">
        <references count="4">
          <reference field="1" count="1" selected="0">
            <x v="611"/>
          </reference>
          <reference field="7" count="1" selected="0">
            <x v="480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63">
      <pivotArea collapsedLevelsAreSubtotals="1" fieldPosition="0">
        <references count="4">
          <reference field="1" count="1" selected="0">
            <x v="612"/>
          </reference>
          <reference field="7" count="1" selected="0">
            <x v="315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62">
      <pivotArea collapsedLevelsAreSubtotals="1" fieldPosition="0">
        <references count="4">
          <reference field="1" count="1" selected="0">
            <x v="613"/>
          </reference>
          <reference field="7" count="1" selected="0">
            <x v="485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61">
      <pivotArea collapsedLevelsAreSubtotals="1" fieldPosition="0">
        <references count="4">
          <reference field="1" count="1" selected="0">
            <x v="614"/>
          </reference>
          <reference field="7" count="1" selected="0">
            <x v="78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60">
      <pivotArea collapsedLevelsAreSubtotals="1" fieldPosition="0">
        <references count="4">
          <reference field="1" count="1" selected="0">
            <x v="615"/>
          </reference>
          <reference field="7" count="1" selected="0">
            <x v="71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59">
      <pivotArea collapsedLevelsAreSubtotals="1" fieldPosition="0">
        <references count="4">
          <reference field="1" count="1" selected="0">
            <x v="616"/>
          </reference>
          <reference field="7" count="1" selected="0">
            <x v="64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58">
      <pivotArea collapsedLevelsAreSubtotals="1" fieldPosition="0">
        <references count="4">
          <reference field="1" count="1" selected="0">
            <x v="617"/>
          </reference>
          <reference field="7" count="1" selected="0">
            <x v="176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257">
      <pivotArea collapsedLevelsAreSubtotals="1" fieldPosition="0">
        <references count="4">
          <reference field="1" count="1" selected="0">
            <x v="618"/>
          </reference>
          <reference field="7" count="1" selected="0">
            <x v="12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56">
      <pivotArea collapsedLevelsAreSubtotals="1" fieldPosition="0">
        <references count="4">
          <reference field="1" count="1" selected="0">
            <x v="619"/>
          </reference>
          <reference field="7" count="1" selected="0">
            <x v="36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55">
      <pivotArea collapsedLevelsAreSubtotals="1" fieldPosition="0">
        <references count="4">
          <reference field="1" count="1" selected="0">
            <x v="620"/>
          </reference>
          <reference field="7" count="1" selected="0">
            <x v="115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254">
      <pivotArea collapsedLevelsAreSubtotals="1" fieldPosition="0">
        <references count="4">
          <reference field="1" count="1" selected="0">
            <x v="621"/>
          </reference>
          <reference field="7" count="1" selected="0">
            <x v="63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253">
      <pivotArea collapsedLevelsAreSubtotals="1" fieldPosition="0">
        <references count="4">
          <reference field="1" count="1" selected="0">
            <x v="622"/>
          </reference>
          <reference field="7" count="1" selected="0">
            <x v="560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52">
      <pivotArea collapsedLevelsAreSubtotals="1" fieldPosition="0">
        <references count="4">
          <reference field="1" count="1" selected="0">
            <x v="623"/>
          </reference>
          <reference field="7" count="1" selected="0">
            <x v="31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51">
      <pivotArea collapsedLevelsAreSubtotals="1" fieldPosition="0">
        <references count="4">
          <reference field="1" count="1" selected="0">
            <x v="624"/>
          </reference>
          <reference field="7" count="1" selected="0">
            <x v="48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50">
      <pivotArea collapsedLevelsAreSubtotals="1" fieldPosition="0">
        <references count="4">
          <reference field="1" count="1" selected="0">
            <x v="625"/>
          </reference>
          <reference field="7" count="1" selected="0">
            <x v="40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49">
      <pivotArea collapsedLevelsAreSubtotals="1" fieldPosition="0">
        <references count="4">
          <reference field="1" count="1" selected="0">
            <x v="626"/>
          </reference>
          <reference field="7" count="1" selected="0">
            <x v="544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248">
      <pivotArea collapsedLevelsAreSubtotals="1" fieldPosition="0">
        <references count="4">
          <reference field="1" count="1" selected="0">
            <x v="627"/>
          </reference>
          <reference field="7" count="1" selected="0">
            <x v="46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47">
      <pivotArea collapsedLevelsAreSubtotals="1" fieldPosition="0">
        <references count="4">
          <reference field="1" count="1" selected="0">
            <x v="628"/>
          </reference>
          <reference field="7" count="1" selected="0">
            <x v="48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46">
      <pivotArea collapsedLevelsAreSubtotals="1" fieldPosition="0">
        <references count="4">
          <reference field="1" count="1" selected="0">
            <x v="629"/>
          </reference>
          <reference field="7" count="1" selected="0">
            <x v="25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45">
      <pivotArea collapsedLevelsAreSubtotals="1" fieldPosition="0">
        <references count="4">
          <reference field="1" count="1" selected="0">
            <x v="630"/>
          </reference>
          <reference field="7" count="1" selected="0">
            <x v="14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44">
      <pivotArea collapsedLevelsAreSubtotals="1" fieldPosition="0">
        <references count="4">
          <reference field="1" count="1" selected="0">
            <x v="631"/>
          </reference>
          <reference field="7" count="1" selected="0">
            <x v="565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43">
      <pivotArea collapsedLevelsAreSubtotals="1" fieldPosition="0">
        <references count="4">
          <reference field="1" count="1" selected="0">
            <x v="632"/>
          </reference>
          <reference field="7" count="1" selected="0">
            <x v="42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42">
      <pivotArea collapsedLevelsAreSubtotals="1" fieldPosition="0">
        <references count="4">
          <reference field="1" count="1" selected="0">
            <x v="633"/>
          </reference>
          <reference field="7" count="1" selected="0">
            <x v="1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41">
      <pivotArea collapsedLevelsAreSubtotals="1" fieldPosition="0">
        <references count="4">
          <reference field="1" count="1" selected="0">
            <x v="634"/>
          </reference>
          <reference field="7" count="1" selected="0">
            <x v="4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40">
      <pivotArea collapsedLevelsAreSubtotals="1" fieldPosition="0">
        <references count="4">
          <reference field="1" count="1" selected="0">
            <x v="635"/>
          </reference>
          <reference field="7" count="1" selected="0">
            <x v="41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39">
      <pivotArea collapsedLevelsAreSubtotals="1" fieldPosition="0">
        <references count="4">
          <reference field="1" count="1" selected="0">
            <x v="636"/>
          </reference>
          <reference field="7" count="1" selected="0">
            <x v="42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38">
      <pivotArea collapsedLevelsAreSubtotals="1" fieldPosition="0">
        <references count="4">
          <reference field="1" count="1" selected="0">
            <x v="637"/>
          </reference>
          <reference field="7" count="1" selected="0">
            <x v="40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37">
      <pivotArea collapsedLevelsAreSubtotals="1" fieldPosition="0">
        <references count="4">
          <reference field="1" count="1" selected="0">
            <x v="638"/>
          </reference>
          <reference field="7" count="1" selected="0">
            <x v="33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36">
      <pivotArea collapsedLevelsAreSubtotals="1" fieldPosition="0">
        <references count="4">
          <reference field="1" count="1" selected="0">
            <x v="639"/>
          </reference>
          <reference field="7" count="1" selected="0">
            <x v="59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35">
      <pivotArea collapsedLevelsAreSubtotals="1" fieldPosition="0">
        <references count="4">
          <reference field="1" count="1" selected="0">
            <x v="640"/>
          </reference>
          <reference field="7" count="1" selected="0">
            <x v="51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34">
      <pivotArea collapsedLevelsAreSubtotals="1" fieldPosition="0">
        <references count="4">
          <reference field="1" count="1" selected="0">
            <x v="641"/>
          </reference>
          <reference field="7" count="1" selected="0">
            <x v="50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33">
      <pivotArea collapsedLevelsAreSubtotals="1" fieldPosition="0">
        <references count="4">
          <reference field="1" count="1" selected="0">
            <x v="642"/>
          </reference>
          <reference field="7" count="1" selected="0">
            <x v="610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232">
      <pivotArea collapsedLevelsAreSubtotals="1" fieldPosition="0">
        <references count="4">
          <reference field="1" count="1" selected="0">
            <x v="643"/>
          </reference>
          <reference field="7" count="1" selected="0">
            <x v="26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31">
      <pivotArea collapsedLevelsAreSubtotals="1" fieldPosition="0">
        <references count="4">
          <reference field="1" count="1" selected="0">
            <x v="644"/>
          </reference>
          <reference field="7" count="1" selected="0">
            <x v="34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30">
      <pivotArea collapsedLevelsAreSubtotals="1" fieldPosition="0">
        <references count="4">
          <reference field="1" count="1" selected="0">
            <x v="645"/>
          </reference>
          <reference field="7" count="1" selected="0">
            <x v="74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29">
      <pivotArea collapsedLevelsAreSubtotals="1" fieldPosition="0">
        <references count="4">
          <reference field="1" count="1" selected="0">
            <x v="646"/>
          </reference>
          <reference field="7" count="1" selected="0">
            <x v="42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28">
      <pivotArea collapsedLevelsAreSubtotals="1" fieldPosition="0">
        <references count="4">
          <reference field="1" count="1" selected="0">
            <x v="647"/>
          </reference>
          <reference field="7" count="1" selected="0">
            <x v="15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27">
      <pivotArea collapsedLevelsAreSubtotals="1" fieldPosition="0">
        <references count="4">
          <reference field="1" count="1" selected="0">
            <x v="648"/>
          </reference>
          <reference field="7" count="1" selected="0">
            <x v="11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26">
      <pivotArea collapsedLevelsAreSubtotals="1" fieldPosition="0">
        <references count="4">
          <reference field="1" count="1" selected="0">
            <x v="649"/>
          </reference>
          <reference field="7" count="1" selected="0">
            <x v="43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25">
      <pivotArea collapsedLevelsAreSubtotals="1" fieldPosition="0">
        <references count="4">
          <reference field="1" count="1" selected="0">
            <x v="650"/>
          </reference>
          <reference field="7" count="1" selected="0">
            <x v="59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24">
      <pivotArea collapsedLevelsAreSubtotals="1" fieldPosition="0">
        <references count="4">
          <reference field="1" count="1" selected="0">
            <x v="651"/>
          </reference>
          <reference field="7" count="1" selected="0">
            <x v="425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23">
      <pivotArea collapsedLevelsAreSubtotals="1" fieldPosition="0">
        <references count="4">
          <reference field="1" count="1" selected="0">
            <x v="652"/>
          </reference>
          <reference field="7" count="1" selected="0">
            <x v="14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22">
      <pivotArea collapsedLevelsAreSubtotals="1" fieldPosition="0">
        <references count="4">
          <reference field="1" count="1" selected="0">
            <x v="653"/>
          </reference>
          <reference field="7" count="1" selected="0">
            <x v="4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21">
      <pivotArea collapsedLevelsAreSubtotals="1" fieldPosition="0">
        <references count="4">
          <reference field="1" count="1" selected="0">
            <x v="654"/>
          </reference>
          <reference field="7" count="1" selected="0">
            <x v="58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20">
      <pivotArea collapsedLevelsAreSubtotals="1" fieldPosition="0">
        <references count="4">
          <reference field="1" count="1" selected="0">
            <x v="655"/>
          </reference>
          <reference field="7" count="1" selected="0">
            <x v="49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19">
      <pivotArea collapsedLevelsAreSubtotals="1" fieldPosition="0">
        <references count="4">
          <reference field="1" count="1" selected="0">
            <x v="656"/>
          </reference>
          <reference field="7" count="1" selected="0">
            <x v="311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18">
      <pivotArea collapsedLevelsAreSubtotals="1" fieldPosition="0">
        <references count="4">
          <reference field="1" count="1" selected="0">
            <x v="657"/>
          </reference>
          <reference field="7" count="1" selected="0">
            <x v="623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17">
      <pivotArea collapsedLevelsAreSubtotals="1" fieldPosition="0">
        <references count="4">
          <reference field="1" count="1" selected="0">
            <x v="658"/>
          </reference>
          <reference field="7" count="1" selected="0">
            <x v="27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16">
      <pivotArea collapsedLevelsAreSubtotals="1" fieldPosition="0">
        <references count="4">
          <reference field="1" count="1" selected="0">
            <x v="660"/>
          </reference>
          <reference field="7" count="1" selected="0">
            <x v="29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15">
      <pivotArea collapsedLevelsAreSubtotals="1" fieldPosition="0">
        <references count="4">
          <reference field="1" count="1" selected="0">
            <x v="661"/>
          </reference>
          <reference field="7" count="1" selected="0">
            <x v="209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214">
      <pivotArea collapsedLevelsAreSubtotals="1" fieldPosition="0">
        <references count="4">
          <reference field="1" count="1" selected="0">
            <x v="662"/>
          </reference>
          <reference field="7" count="1" selected="0">
            <x v="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13">
      <pivotArea collapsedLevelsAreSubtotals="1" fieldPosition="0">
        <references count="4">
          <reference field="1" count="1" selected="0">
            <x v="663"/>
          </reference>
          <reference field="7" count="1" selected="0">
            <x v="82"/>
          </reference>
          <reference field="24" count="1" selected="0">
            <x v="1"/>
          </reference>
          <reference field="25" count="1">
            <x v="2"/>
          </reference>
        </references>
      </pivotArea>
    </format>
    <format dxfId="212">
      <pivotArea collapsedLevelsAreSubtotals="1" fieldPosition="0">
        <references count="4">
          <reference field="1" count="1" selected="0">
            <x v="664"/>
          </reference>
          <reference field="7" count="1" selected="0">
            <x v="352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11">
      <pivotArea collapsedLevelsAreSubtotals="1" fieldPosition="0">
        <references count="4">
          <reference field="1" count="1" selected="0">
            <x v="665"/>
          </reference>
          <reference field="7" count="1" selected="0">
            <x v="33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10">
      <pivotArea collapsedLevelsAreSubtotals="1" fieldPosition="0">
        <references count="4">
          <reference field="1" count="1" selected="0">
            <x v="666"/>
          </reference>
          <reference field="7" count="1" selected="0">
            <x v="248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209">
      <pivotArea collapsedLevelsAreSubtotals="1" fieldPosition="0">
        <references count="4">
          <reference field="1" count="1" selected="0">
            <x v="667"/>
          </reference>
          <reference field="7" count="1" selected="0">
            <x v="70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08">
      <pivotArea collapsedLevelsAreSubtotals="1" fieldPosition="0">
        <references count="4">
          <reference field="1" count="1" selected="0">
            <x v="668"/>
          </reference>
          <reference field="7" count="1" selected="0">
            <x v="20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07">
      <pivotArea collapsedLevelsAreSubtotals="1" fieldPosition="0">
        <references count="4">
          <reference field="1" count="1" selected="0">
            <x v="669"/>
          </reference>
          <reference field="7" count="1" selected="0">
            <x v="26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06">
      <pivotArea collapsedLevelsAreSubtotals="1" fieldPosition="0">
        <references count="4">
          <reference field="1" count="1" selected="0">
            <x v="670"/>
          </reference>
          <reference field="7" count="1" selected="0">
            <x v="201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205">
      <pivotArea collapsedLevelsAreSubtotals="1" fieldPosition="0">
        <references count="4">
          <reference field="1" count="1" selected="0">
            <x v="671"/>
          </reference>
          <reference field="7" count="1" selected="0">
            <x v="683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04">
      <pivotArea collapsedLevelsAreSubtotals="1" fieldPosition="0">
        <references count="4">
          <reference field="1" count="1" selected="0">
            <x v="672"/>
          </reference>
          <reference field="7" count="1" selected="0">
            <x v="6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03">
      <pivotArea collapsedLevelsAreSubtotals="1" fieldPosition="0">
        <references count="4">
          <reference field="1" count="1" selected="0">
            <x v="673"/>
          </reference>
          <reference field="7" count="1" selected="0">
            <x v="47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02">
      <pivotArea collapsedLevelsAreSubtotals="1" fieldPosition="0">
        <references count="4">
          <reference field="1" count="1" selected="0">
            <x v="674"/>
          </reference>
          <reference field="7" count="1" selected="0">
            <x v="758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201">
      <pivotArea collapsedLevelsAreSubtotals="1" fieldPosition="0">
        <references count="4">
          <reference field="1" count="1" selected="0">
            <x v="675"/>
          </reference>
          <reference field="7" count="1" selected="0">
            <x v="69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00">
      <pivotArea collapsedLevelsAreSubtotals="1" fieldPosition="0">
        <references count="4">
          <reference field="1" count="1" selected="0">
            <x v="676"/>
          </reference>
          <reference field="7" count="1" selected="0">
            <x v="66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99">
      <pivotArea collapsedLevelsAreSubtotals="1" fieldPosition="0">
        <references count="4">
          <reference field="1" count="1" selected="0">
            <x v="677"/>
          </reference>
          <reference field="7" count="1" selected="0">
            <x v="25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98">
      <pivotArea collapsedLevelsAreSubtotals="1" fieldPosition="0">
        <references count="4">
          <reference field="1" count="1" selected="0">
            <x v="678"/>
          </reference>
          <reference field="7" count="1" selected="0">
            <x v="164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197">
      <pivotArea collapsedLevelsAreSubtotals="1" fieldPosition="0">
        <references count="4">
          <reference field="1" count="1" selected="0">
            <x v="679"/>
          </reference>
          <reference field="7" count="1" selected="0">
            <x v="219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196">
      <pivotArea collapsedLevelsAreSubtotals="1" fieldPosition="0">
        <references count="4">
          <reference field="1" count="1" selected="0">
            <x v="680"/>
          </reference>
          <reference field="7" count="1" selected="0">
            <x v="27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95">
      <pivotArea collapsedLevelsAreSubtotals="1" fieldPosition="0">
        <references count="4">
          <reference field="1" count="1" selected="0">
            <x v="681"/>
          </reference>
          <reference field="7" count="1" selected="0">
            <x v="608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194">
      <pivotArea collapsedLevelsAreSubtotals="1" fieldPosition="0">
        <references count="4">
          <reference field="1" count="1" selected="0">
            <x v="682"/>
          </reference>
          <reference field="7" count="1" selected="0">
            <x v="46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93">
      <pivotArea collapsedLevelsAreSubtotals="1" fieldPosition="0">
        <references count="4">
          <reference field="1" count="1" selected="0">
            <x v="683"/>
          </reference>
          <reference field="7" count="1" selected="0">
            <x v="27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92">
      <pivotArea collapsedLevelsAreSubtotals="1" fieldPosition="0">
        <references count="4">
          <reference field="1" count="1" selected="0">
            <x v="684"/>
          </reference>
          <reference field="7" count="1" selected="0">
            <x v="262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191">
      <pivotArea collapsedLevelsAreSubtotals="1" fieldPosition="0">
        <references count="4">
          <reference field="1" count="1" selected="0">
            <x v="685"/>
          </reference>
          <reference field="7" count="1" selected="0">
            <x v="76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190">
      <pivotArea collapsedLevelsAreSubtotals="1" fieldPosition="0">
        <references count="4">
          <reference field="1" count="1" selected="0">
            <x v="686"/>
          </reference>
          <reference field="7" count="1" selected="0">
            <x v="49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89">
      <pivotArea collapsedLevelsAreSubtotals="1" fieldPosition="0">
        <references count="4">
          <reference field="1" count="1" selected="0">
            <x v="687"/>
          </reference>
          <reference field="7" count="1" selected="0">
            <x v="203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188">
      <pivotArea collapsedLevelsAreSubtotals="1" fieldPosition="0">
        <references count="4">
          <reference field="1" count="1" selected="0">
            <x v="688"/>
          </reference>
          <reference field="7" count="1" selected="0">
            <x v="26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87">
      <pivotArea collapsedLevelsAreSubtotals="1" fieldPosition="0">
        <references count="4">
          <reference field="1" count="1" selected="0">
            <x v="689"/>
          </reference>
          <reference field="7" count="1" selected="0">
            <x v="76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86">
      <pivotArea collapsedLevelsAreSubtotals="1" fieldPosition="0">
        <references count="4">
          <reference field="1" count="1" selected="0">
            <x v="690"/>
          </reference>
          <reference field="7" count="1" selected="0">
            <x v="76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85">
      <pivotArea collapsedLevelsAreSubtotals="1" fieldPosition="0">
        <references count="4">
          <reference field="1" count="1" selected="0">
            <x v="691"/>
          </reference>
          <reference field="7" count="1" selected="0">
            <x v="56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84">
      <pivotArea collapsedLevelsAreSubtotals="1" fieldPosition="0">
        <references count="4">
          <reference field="1" count="1" selected="0">
            <x v="692"/>
          </reference>
          <reference field="7" count="1" selected="0">
            <x v="38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83">
      <pivotArea collapsedLevelsAreSubtotals="1" fieldPosition="0">
        <references count="4">
          <reference field="1" count="1" selected="0">
            <x v="693"/>
          </reference>
          <reference field="7" count="1" selected="0">
            <x v="31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82">
      <pivotArea collapsedLevelsAreSubtotals="1" fieldPosition="0">
        <references count="4">
          <reference field="1" count="1" selected="0">
            <x v="694"/>
          </reference>
          <reference field="7" count="1" selected="0">
            <x v="45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81">
      <pivotArea collapsedLevelsAreSubtotals="1" fieldPosition="0">
        <references count="4">
          <reference field="1" count="1" selected="0">
            <x v="695"/>
          </reference>
          <reference field="7" count="1" selected="0">
            <x v="53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80">
      <pivotArea collapsedLevelsAreSubtotals="1" fieldPosition="0">
        <references count="4">
          <reference field="1" count="1" selected="0">
            <x v="696"/>
          </reference>
          <reference field="7" count="1" selected="0">
            <x v="51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79">
      <pivotArea collapsedLevelsAreSubtotals="1" fieldPosition="0">
        <references count="4">
          <reference field="1" count="1" selected="0">
            <x v="697"/>
          </reference>
          <reference field="7" count="1" selected="0">
            <x v="726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178">
      <pivotArea collapsedLevelsAreSubtotals="1" fieldPosition="0">
        <references count="4">
          <reference field="1" count="1" selected="0">
            <x v="698"/>
          </reference>
          <reference field="7" count="1" selected="0">
            <x v="11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77">
      <pivotArea collapsedLevelsAreSubtotals="1" fieldPosition="0">
        <references count="4">
          <reference field="1" count="1" selected="0">
            <x v="700"/>
          </reference>
          <reference field="7" count="1" selected="0">
            <x v="667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176">
      <pivotArea collapsedLevelsAreSubtotals="1" fieldPosition="0">
        <references count="4">
          <reference field="1" count="1" selected="0">
            <x v="701"/>
          </reference>
          <reference field="7" count="1" selected="0">
            <x v="44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75">
      <pivotArea collapsedLevelsAreSubtotals="1" fieldPosition="0">
        <references count="4">
          <reference field="1" count="1" selected="0">
            <x v="702"/>
          </reference>
          <reference field="7" count="1" selected="0">
            <x v="231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174">
      <pivotArea collapsedLevelsAreSubtotals="1" fieldPosition="0">
        <references count="4">
          <reference field="1" count="1" selected="0">
            <x v="703"/>
          </reference>
          <reference field="7" count="1" selected="0">
            <x v="23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73">
      <pivotArea collapsedLevelsAreSubtotals="1" fieldPosition="0">
        <references count="4">
          <reference field="1" count="1" selected="0">
            <x v="704"/>
          </reference>
          <reference field="7" count="1" selected="0">
            <x v="12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72">
      <pivotArea collapsedLevelsAreSubtotals="1" fieldPosition="0">
        <references count="4">
          <reference field="1" count="1" selected="0">
            <x v="705"/>
          </reference>
          <reference field="7" count="1" selected="0">
            <x v="753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171">
      <pivotArea collapsedLevelsAreSubtotals="1" fieldPosition="0">
        <references count="4">
          <reference field="1" count="1" selected="0">
            <x v="706"/>
          </reference>
          <reference field="7" count="1" selected="0">
            <x v="59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70">
      <pivotArea collapsedLevelsAreSubtotals="1" fieldPosition="0">
        <references count="4">
          <reference field="1" count="1" selected="0">
            <x v="707"/>
          </reference>
          <reference field="7" count="1" selected="0">
            <x v="278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169">
      <pivotArea collapsedLevelsAreSubtotals="1" fieldPosition="0">
        <references count="4">
          <reference field="1" count="1" selected="0">
            <x v="708"/>
          </reference>
          <reference field="7" count="1" selected="0">
            <x v="5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68">
      <pivotArea collapsedLevelsAreSubtotals="1" fieldPosition="0">
        <references count="4">
          <reference field="1" count="1" selected="0">
            <x v="709"/>
          </reference>
          <reference field="7" count="1" selected="0">
            <x v="635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167">
      <pivotArea collapsedLevelsAreSubtotals="1" fieldPosition="0">
        <references count="4">
          <reference field="1" count="1" selected="0">
            <x v="710"/>
          </reference>
          <reference field="7" count="1" selected="0">
            <x v="15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66">
      <pivotArea collapsedLevelsAreSubtotals="1" fieldPosition="0">
        <references count="4">
          <reference field="1" count="1" selected="0">
            <x v="711"/>
          </reference>
          <reference field="7" count="1" selected="0">
            <x v="561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165">
      <pivotArea collapsedLevelsAreSubtotals="1" fieldPosition="0">
        <references count="4">
          <reference field="1" count="1" selected="0">
            <x v="712"/>
          </reference>
          <reference field="7" count="1" selected="0">
            <x v="41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64">
      <pivotArea collapsedLevelsAreSubtotals="1" fieldPosition="0">
        <references count="4">
          <reference field="1" count="1" selected="0">
            <x v="713"/>
          </reference>
          <reference field="7" count="1" selected="0">
            <x v="67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63">
      <pivotArea collapsedLevelsAreSubtotals="1" fieldPosition="0">
        <references count="4">
          <reference field="1" count="1" selected="0">
            <x v="714"/>
          </reference>
          <reference field="7" count="1" selected="0">
            <x v="108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162">
      <pivotArea collapsedLevelsAreSubtotals="1" fieldPosition="0">
        <references count="4">
          <reference field="1" count="1" selected="0">
            <x v="715"/>
          </reference>
          <reference field="7" count="1" selected="0">
            <x v="18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61">
      <pivotArea collapsedLevelsAreSubtotals="1" fieldPosition="0">
        <references count="4">
          <reference field="1" count="1" selected="0">
            <x v="716"/>
          </reference>
          <reference field="7" count="1" selected="0">
            <x v="64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60">
      <pivotArea collapsedLevelsAreSubtotals="1" fieldPosition="0">
        <references count="4">
          <reference field="1" count="1" selected="0">
            <x v="718"/>
          </reference>
          <reference field="7" count="1" selected="0">
            <x v="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9">
      <pivotArea collapsedLevelsAreSubtotals="1" fieldPosition="0">
        <references count="4">
          <reference field="1" count="1" selected="0">
            <x v="719"/>
          </reference>
          <reference field="7" count="1" selected="0">
            <x v="59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8">
      <pivotArea collapsedLevelsAreSubtotals="1" fieldPosition="0">
        <references count="4">
          <reference field="1" count="1" selected="0">
            <x v="720"/>
          </reference>
          <reference field="7" count="1" selected="0">
            <x v="17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7">
      <pivotArea collapsedLevelsAreSubtotals="1" fieldPosition="0">
        <references count="4">
          <reference field="1" count="1" selected="0">
            <x v="721"/>
          </reference>
          <reference field="7" count="1" selected="0">
            <x v="15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6">
      <pivotArea collapsedLevelsAreSubtotals="1" fieldPosition="0">
        <references count="4">
          <reference field="1" count="1" selected="0">
            <x v="722"/>
          </reference>
          <reference field="7" count="1" selected="0">
            <x v="22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5">
      <pivotArea collapsedLevelsAreSubtotals="1" fieldPosition="0">
        <references count="4">
          <reference field="1" count="1" selected="0">
            <x v="723"/>
          </reference>
          <reference field="7" count="1" selected="0">
            <x v="28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4">
      <pivotArea collapsedLevelsAreSubtotals="1" fieldPosition="0">
        <references count="4">
          <reference field="1" count="1" selected="0">
            <x v="724"/>
          </reference>
          <reference field="7" count="1" selected="0">
            <x v="24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3">
      <pivotArea collapsedLevelsAreSubtotals="1" fieldPosition="0">
        <references count="4">
          <reference field="1" count="1" selected="0">
            <x v="725"/>
          </reference>
          <reference field="7" count="1" selected="0">
            <x v="44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2">
      <pivotArea collapsedLevelsAreSubtotals="1" fieldPosition="0">
        <references count="4">
          <reference field="1" count="1" selected="0">
            <x v="726"/>
          </reference>
          <reference field="7" count="1" selected="0">
            <x v="28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1">
      <pivotArea collapsedLevelsAreSubtotals="1" fieldPosition="0">
        <references count="4">
          <reference field="1" count="1" selected="0">
            <x v="727"/>
          </reference>
          <reference field="7" count="1" selected="0">
            <x v="27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50">
      <pivotArea collapsedLevelsAreSubtotals="1" fieldPosition="0">
        <references count="4">
          <reference field="1" count="1" selected="0">
            <x v="728"/>
          </reference>
          <reference field="7" count="1" selected="0">
            <x v="91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149">
      <pivotArea collapsedLevelsAreSubtotals="1" fieldPosition="0">
        <references count="4">
          <reference field="1" count="1" selected="0">
            <x v="729"/>
          </reference>
          <reference field="7" count="1" selected="0">
            <x v="55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48">
      <pivotArea collapsedLevelsAreSubtotals="1" fieldPosition="0">
        <references count="4">
          <reference field="1" count="1" selected="0">
            <x v="730"/>
          </reference>
          <reference field="7" count="1" selected="0">
            <x v="12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147">
      <pivotArea collapsedLevelsAreSubtotals="1" fieldPosition="0">
        <references count="4">
          <reference field="1" count="1" selected="0">
            <x v="731"/>
          </reference>
          <reference field="7" count="1" selected="0">
            <x v="34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46">
      <pivotArea collapsedLevelsAreSubtotals="1" fieldPosition="0">
        <references count="4">
          <reference field="1" count="1" selected="0">
            <x v="732"/>
          </reference>
          <reference field="7" count="1" selected="0">
            <x v="317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145">
      <pivotArea collapsedLevelsAreSubtotals="1" fieldPosition="0">
        <references count="4">
          <reference field="1" count="1" selected="0">
            <x v="733"/>
          </reference>
          <reference field="7" count="1" selected="0">
            <x v="37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44">
      <pivotArea collapsedLevelsAreSubtotals="1" fieldPosition="0">
        <references count="4">
          <reference field="1" count="1" selected="0">
            <x v="735"/>
          </reference>
          <reference field="7" count="1" selected="0">
            <x v="39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43">
      <pivotArea collapsedLevelsAreSubtotals="1" fieldPosition="0">
        <references count="4">
          <reference field="1" count="1" selected="0">
            <x v="736"/>
          </reference>
          <reference field="7" count="1" selected="0">
            <x v="9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42">
      <pivotArea collapsedLevelsAreSubtotals="1" fieldPosition="0">
        <references count="4">
          <reference field="1" count="1" selected="0">
            <x v="737"/>
          </reference>
          <reference field="7" count="1" selected="0">
            <x v="109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141">
      <pivotArea collapsedLevelsAreSubtotals="1" fieldPosition="0">
        <references count="4">
          <reference field="1" count="1" selected="0">
            <x v="738"/>
          </reference>
          <reference field="7" count="1" selected="0">
            <x v="42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40">
      <pivotArea collapsedLevelsAreSubtotals="1" fieldPosition="0">
        <references count="4">
          <reference field="1" count="1" selected="0">
            <x v="739"/>
          </reference>
          <reference field="7" count="1" selected="0">
            <x v="57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39">
      <pivotArea collapsedLevelsAreSubtotals="1" fieldPosition="0">
        <references count="4">
          <reference field="1" count="1" selected="0">
            <x v="740"/>
          </reference>
          <reference field="7" count="1" selected="0">
            <x v="543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138">
      <pivotArea collapsedLevelsAreSubtotals="1" fieldPosition="0">
        <references count="4">
          <reference field="1" count="1" selected="0">
            <x v="741"/>
          </reference>
          <reference field="7" count="1" selected="0">
            <x v="63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37">
      <pivotArea collapsedLevelsAreSubtotals="1" fieldPosition="0">
        <references count="4">
          <reference field="1" count="1" selected="0">
            <x v="742"/>
          </reference>
          <reference field="7" count="1" selected="0">
            <x v="78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36">
      <pivotArea collapsedLevelsAreSubtotals="1" fieldPosition="0">
        <references count="4">
          <reference field="1" count="1" selected="0">
            <x v="743"/>
          </reference>
          <reference field="7" count="1" selected="0">
            <x v="15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135">
      <pivotArea collapsedLevelsAreSubtotals="1" fieldPosition="0">
        <references count="4">
          <reference field="1" count="1" selected="0">
            <x v="744"/>
          </reference>
          <reference field="7" count="1" selected="0">
            <x v="590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134">
      <pivotArea collapsedLevelsAreSubtotals="1" fieldPosition="0">
        <references count="4">
          <reference field="1" count="1" selected="0">
            <x v="745"/>
          </reference>
          <reference field="7" count="1" selected="0">
            <x v="54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133">
      <pivotArea collapsedLevelsAreSubtotals="1" fieldPosition="0">
        <references count="4">
          <reference field="1" count="1" selected="0">
            <x v="746"/>
          </reference>
          <reference field="7" count="1" selected="0">
            <x v="51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32">
      <pivotArea collapsedLevelsAreSubtotals="1" fieldPosition="0">
        <references count="4">
          <reference field="1" count="1" selected="0">
            <x v="747"/>
          </reference>
          <reference field="7" count="1" selected="0">
            <x v="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31">
      <pivotArea collapsedLevelsAreSubtotals="1" fieldPosition="0">
        <references count="4">
          <reference field="1" count="1" selected="0">
            <x v="748"/>
          </reference>
          <reference field="7" count="1" selected="0">
            <x v="74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130">
      <pivotArea collapsedLevelsAreSubtotals="1" fieldPosition="0">
        <references count="4">
          <reference field="1" count="1" selected="0">
            <x v="749"/>
          </reference>
          <reference field="7" count="1" selected="0">
            <x v="16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29">
      <pivotArea collapsedLevelsAreSubtotals="1" fieldPosition="0">
        <references count="4">
          <reference field="1" count="1" selected="0">
            <x v="751"/>
          </reference>
          <reference field="7" count="1" selected="0">
            <x v="259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128">
      <pivotArea collapsedLevelsAreSubtotals="1" fieldPosition="0">
        <references count="4">
          <reference field="1" count="1" selected="0">
            <x v="752"/>
          </reference>
          <reference field="7" count="1" selected="0">
            <x v="491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127">
      <pivotArea collapsedLevelsAreSubtotals="1" fieldPosition="0">
        <references count="4">
          <reference field="1" count="1" selected="0">
            <x v="753"/>
          </reference>
          <reference field="7" count="1" selected="0">
            <x v="71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26">
      <pivotArea collapsedLevelsAreSubtotals="1" fieldPosition="0">
        <references count="4">
          <reference field="1" count="1" selected="0">
            <x v="754"/>
          </reference>
          <reference field="7" count="1" selected="0">
            <x v="30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25">
      <pivotArea collapsedLevelsAreSubtotals="1" fieldPosition="0">
        <references count="4">
          <reference field="1" count="1" selected="0">
            <x v="755"/>
          </reference>
          <reference field="7" count="1" selected="0">
            <x v="28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24">
      <pivotArea collapsedLevelsAreSubtotals="1" fieldPosition="0">
        <references count="4">
          <reference field="1" count="1" selected="0">
            <x v="756"/>
          </reference>
          <reference field="7" count="1" selected="0">
            <x v="47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23">
      <pivotArea collapsedLevelsAreSubtotals="1" fieldPosition="0">
        <references count="4">
          <reference field="1" count="1" selected="0">
            <x v="757"/>
          </reference>
          <reference field="7" count="1" selected="0">
            <x v="24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22">
      <pivotArea collapsedLevelsAreSubtotals="1" fieldPosition="0">
        <references count="4">
          <reference field="1" count="1" selected="0">
            <x v="758"/>
          </reference>
          <reference field="7" count="1" selected="0">
            <x v="66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21">
      <pivotArea collapsedLevelsAreSubtotals="1" fieldPosition="0">
        <references count="4">
          <reference field="1" count="1" selected="0">
            <x v="759"/>
          </reference>
          <reference field="7" count="1" selected="0">
            <x v="519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120">
      <pivotArea collapsedLevelsAreSubtotals="1" fieldPosition="0">
        <references count="4">
          <reference field="1" count="1" selected="0">
            <x v="760"/>
          </reference>
          <reference field="7" count="1" selected="0">
            <x v="14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19">
      <pivotArea collapsedLevelsAreSubtotals="1" fieldPosition="0">
        <references count="4">
          <reference field="1" count="1" selected="0">
            <x v="761"/>
          </reference>
          <reference field="7" count="1" selected="0">
            <x v="50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18">
      <pivotArea collapsedLevelsAreSubtotals="1" fieldPosition="0">
        <references count="4">
          <reference field="1" count="1" selected="0">
            <x v="762"/>
          </reference>
          <reference field="7" count="1" selected="0">
            <x v="71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17">
      <pivotArea collapsedLevelsAreSubtotals="1" fieldPosition="0">
        <references count="4">
          <reference field="1" count="1" selected="0">
            <x v="763"/>
          </reference>
          <reference field="7" count="1" selected="0">
            <x v="14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16">
      <pivotArea collapsedLevelsAreSubtotals="1" fieldPosition="0">
        <references count="4">
          <reference field="1" count="1" selected="0">
            <x v="764"/>
          </reference>
          <reference field="7" count="1" selected="0">
            <x v="70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15">
      <pivotArea collapsedLevelsAreSubtotals="1" fieldPosition="0">
        <references count="4">
          <reference field="1" count="1" selected="0">
            <x v="765"/>
          </reference>
          <reference field="7" count="1" selected="0">
            <x v="64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14">
      <pivotArea collapsedLevelsAreSubtotals="1" fieldPosition="0">
        <references count="4">
          <reference field="1" count="1" selected="0">
            <x v="766"/>
          </reference>
          <reference field="7" count="1" selected="0">
            <x v="7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13">
      <pivotArea collapsedLevelsAreSubtotals="1" fieldPosition="0">
        <references count="4">
          <reference field="1" count="1" selected="0">
            <x v="767"/>
          </reference>
          <reference field="7" count="1" selected="0">
            <x v="273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112">
      <pivotArea collapsedLevelsAreSubtotals="1" fieldPosition="0">
        <references count="4">
          <reference field="1" count="1" selected="0">
            <x v="768"/>
          </reference>
          <reference field="7" count="1" selected="0">
            <x v="33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111">
      <pivotArea collapsedLevelsAreSubtotals="1" fieldPosition="0">
        <references count="4">
          <reference field="1" count="1" selected="0">
            <x v="770"/>
          </reference>
          <reference field="7" count="1" selected="0">
            <x v="13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10">
      <pivotArea collapsedLevelsAreSubtotals="1" fieldPosition="0">
        <references count="4">
          <reference field="1" count="1" selected="0">
            <x v="771"/>
          </reference>
          <reference field="7" count="1" selected="0">
            <x v="15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09">
      <pivotArea collapsedLevelsAreSubtotals="1" fieldPosition="0">
        <references count="4">
          <reference field="1" count="1" selected="0">
            <x v="772"/>
          </reference>
          <reference field="7" count="1" selected="0">
            <x v="283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108">
      <pivotArea collapsedLevelsAreSubtotals="1" fieldPosition="0">
        <references count="4">
          <reference field="1" count="1" selected="0">
            <x v="773"/>
          </reference>
          <reference field="7" count="1" selected="0">
            <x v="75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07">
      <pivotArea collapsedLevelsAreSubtotals="1" fieldPosition="0">
        <references count="4">
          <reference field="1" count="1" selected="0">
            <x v="774"/>
          </reference>
          <reference field="7" count="1" selected="0">
            <x v="464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106">
      <pivotArea collapsedLevelsAreSubtotals="1" fieldPosition="0">
        <references count="4">
          <reference field="1" count="1" selected="0">
            <x v="775"/>
          </reference>
          <reference field="7" count="1" selected="0">
            <x v="49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105">
      <pivotArea collapsedLevelsAreSubtotals="1" fieldPosition="0">
        <references count="4">
          <reference field="1" count="1" selected="0">
            <x v="776"/>
          </reference>
          <reference field="7" count="1" selected="0">
            <x v="57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04">
      <pivotArea collapsedLevelsAreSubtotals="1" fieldPosition="0">
        <references count="4">
          <reference field="1" count="1" selected="0">
            <x v="777"/>
          </reference>
          <reference field="7" count="1" selected="0">
            <x v="22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03">
      <pivotArea collapsedLevelsAreSubtotals="1" fieldPosition="0">
        <references count="4">
          <reference field="1" count="1" selected="0">
            <x v="778"/>
          </reference>
          <reference field="7" count="1" selected="0">
            <x v="255"/>
          </reference>
          <reference field="24" count="1" selected="0">
            <x v="1"/>
          </reference>
          <reference field="25" count="1">
            <x v="1"/>
          </reference>
        </references>
      </pivotArea>
    </format>
    <format dxfId="102">
      <pivotArea collapsedLevelsAreSubtotals="1" fieldPosition="0">
        <references count="4">
          <reference field="1" count="1" selected="0">
            <x v="779"/>
          </reference>
          <reference field="7" count="1" selected="0">
            <x v="19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01">
      <pivotArea collapsedLevelsAreSubtotals="1" fieldPosition="0">
        <references count="4">
          <reference field="1" count="1" selected="0">
            <x v="780"/>
          </reference>
          <reference field="7" count="1" selected="0">
            <x v="70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100">
      <pivotArea collapsedLevelsAreSubtotals="1" fieldPosition="0">
        <references count="4">
          <reference field="1" count="1" selected="0">
            <x v="781"/>
          </reference>
          <reference field="7" count="1" selected="0">
            <x v="72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99">
      <pivotArea collapsedLevelsAreSubtotals="1" fieldPosition="0">
        <references count="4">
          <reference field="1" count="1" selected="0">
            <x v="782"/>
          </reference>
          <reference field="7" count="1" selected="0">
            <x v="37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98">
      <pivotArea collapsedLevelsAreSubtotals="1" fieldPosition="0">
        <references count="4">
          <reference field="1" count="1" selected="0">
            <x v="783"/>
          </reference>
          <reference field="7" count="1" selected="0">
            <x v="603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97">
      <pivotArea collapsedLevelsAreSubtotals="1" fieldPosition="0">
        <references count="4">
          <reference field="1" count="1" selected="0">
            <x v="784"/>
          </reference>
          <reference field="7" count="1" selected="0">
            <x v="633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96">
      <pivotArea collapsedLevelsAreSubtotals="1" fieldPosition="0">
        <references count="4">
          <reference field="1" count="1" selected="0">
            <x v="785"/>
          </reference>
          <reference field="7" count="1" selected="0">
            <x v="38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95">
      <pivotArea collapsedLevelsAreSubtotals="1" fieldPosition="0">
        <references count="4">
          <reference field="1" count="1" selected="0">
            <x v="786"/>
          </reference>
          <reference field="7" count="1" selected="0">
            <x v="41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94">
      <pivotArea collapsedLevelsAreSubtotals="1" fieldPosition="0">
        <references count="4">
          <reference field="1" count="1" selected="0">
            <x v="787"/>
          </reference>
          <reference field="7" count="1" selected="0">
            <x v="16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93">
      <pivotArea collapsedLevelsAreSubtotals="1" fieldPosition="0">
        <references count="4">
          <reference field="1" count="1" selected="0">
            <x v="788"/>
          </reference>
          <reference field="7" count="1" selected="0">
            <x v="324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92">
      <pivotArea collapsedLevelsAreSubtotals="1" fieldPosition="0">
        <references count="4">
          <reference field="1" count="1" selected="0">
            <x v="789"/>
          </reference>
          <reference field="7" count="1" selected="0">
            <x v="14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91">
      <pivotArea collapsedLevelsAreSubtotals="1" fieldPosition="0">
        <references count="4">
          <reference field="1" count="1" selected="0">
            <x v="790"/>
          </reference>
          <reference field="7" count="1" selected="0">
            <x v="71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90">
      <pivotArea collapsedLevelsAreSubtotals="1" fieldPosition="0">
        <references count="4">
          <reference field="1" count="1" selected="0">
            <x v="791"/>
          </reference>
          <reference field="7" count="1" selected="0">
            <x v="52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9">
      <pivotArea collapsedLevelsAreSubtotals="1" fieldPosition="0">
        <references count="4">
          <reference field="1" count="1" selected="0">
            <x v="792"/>
          </reference>
          <reference field="7" count="1" selected="0">
            <x v="53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8">
      <pivotArea collapsedLevelsAreSubtotals="1" fieldPosition="0">
        <references count="4">
          <reference field="1" count="1" selected="0">
            <x v="793"/>
          </reference>
          <reference field="7" count="1" selected="0">
            <x v="69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7">
      <pivotArea collapsedLevelsAreSubtotals="1" fieldPosition="0">
        <references count="4">
          <reference field="1" count="1" selected="0">
            <x v="794"/>
          </reference>
          <reference field="7" count="1" selected="0">
            <x v="51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6">
      <pivotArea collapsedLevelsAreSubtotals="1" fieldPosition="0">
        <references count="4">
          <reference field="1" count="1" selected="0">
            <x v="795"/>
          </reference>
          <reference field="7" count="1" selected="0">
            <x v="58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5">
      <pivotArea collapsedLevelsAreSubtotals="1" fieldPosition="0">
        <references count="4">
          <reference field="1" count="1" selected="0">
            <x v="796"/>
          </reference>
          <reference field="7" count="1" selected="0">
            <x v="17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4">
      <pivotArea collapsedLevelsAreSubtotals="1" fieldPosition="0">
        <references count="4">
          <reference field="1" count="1" selected="0">
            <x v="797"/>
          </reference>
          <reference field="7" count="1" selected="0">
            <x v="316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83">
      <pivotArea collapsedLevelsAreSubtotals="1" fieldPosition="0">
        <references count="4">
          <reference field="1" count="1" selected="0">
            <x v="798"/>
          </reference>
          <reference field="7" count="1" selected="0">
            <x v="668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82">
      <pivotArea collapsedLevelsAreSubtotals="1" fieldPosition="0">
        <references count="4">
          <reference field="1" count="1" selected="0">
            <x v="799"/>
          </reference>
          <reference field="7" count="1" selected="0">
            <x v="9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1">
      <pivotArea collapsedLevelsAreSubtotals="1" fieldPosition="0">
        <references count="4">
          <reference field="1" count="1" selected="0">
            <x v="800"/>
          </reference>
          <reference field="7" count="1" selected="0">
            <x v="13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80">
      <pivotArea collapsedLevelsAreSubtotals="1" fieldPosition="0">
        <references count="4">
          <reference field="1" count="1" selected="0">
            <x v="801"/>
          </reference>
          <reference field="7" count="1" selected="0">
            <x v="3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9">
      <pivotArea collapsedLevelsAreSubtotals="1" fieldPosition="0">
        <references count="4">
          <reference field="1" count="1" selected="0">
            <x v="802"/>
          </reference>
          <reference field="7" count="1" selected="0">
            <x v="57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8">
      <pivotArea collapsedLevelsAreSubtotals="1" fieldPosition="0">
        <references count="4">
          <reference field="1" count="1" selected="0">
            <x v="803"/>
          </reference>
          <reference field="7" count="1" selected="0">
            <x v="274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7">
      <pivotArea collapsedLevelsAreSubtotals="1" fieldPosition="0">
        <references count="4">
          <reference field="1" count="1" selected="0">
            <x v="804"/>
          </reference>
          <reference field="7" count="1" selected="0">
            <x v="32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6">
      <pivotArea collapsedLevelsAreSubtotals="1" fieldPosition="0">
        <references count="4">
          <reference field="1" count="1" selected="0">
            <x v="805"/>
          </reference>
          <reference field="7" count="1" selected="0">
            <x v="29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5">
      <pivotArea collapsedLevelsAreSubtotals="1" fieldPosition="0">
        <references count="4">
          <reference field="1" count="1" selected="0">
            <x v="807"/>
          </reference>
          <reference field="7" count="1" selected="0">
            <x v="77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4">
      <pivotArea collapsedLevelsAreSubtotals="1" fieldPosition="0">
        <references count="4">
          <reference field="1" count="1" selected="0">
            <x v="808"/>
          </reference>
          <reference field="7" count="1" selected="0">
            <x v="44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3">
      <pivotArea collapsedLevelsAreSubtotals="1" fieldPosition="0">
        <references count="4">
          <reference field="1" count="1" selected="0">
            <x v="809"/>
          </reference>
          <reference field="7" count="1" selected="0">
            <x v="75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72">
      <pivotArea collapsedLevelsAreSubtotals="1" fieldPosition="0">
        <references count="4">
          <reference field="1" count="1" selected="0">
            <x v="810"/>
          </reference>
          <reference field="7" count="1" selected="0">
            <x v="10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1">
      <pivotArea collapsedLevelsAreSubtotals="1" fieldPosition="0">
        <references count="4">
          <reference field="1" count="1" selected="0">
            <x v="811"/>
          </reference>
          <reference field="7" count="1" selected="0">
            <x v="21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70">
      <pivotArea collapsedLevelsAreSubtotals="1" fieldPosition="0">
        <references count="4">
          <reference field="1" count="1" selected="0">
            <x v="812"/>
          </reference>
          <reference field="7" count="1" selected="0">
            <x v="731"/>
          </reference>
          <reference field="24" count="1" selected="0">
            <x v="1"/>
          </reference>
          <reference field="25" count="1">
            <x v="0"/>
          </reference>
        </references>
      </pivotArea>
    </format>
    <format dxfId="69">
      <pivotArea collapsedLevelsAreSubtotals="1" fieldPosition="0">
        <references count="4">
          <reference field="1" count="1" selected="0">
            <x v="813"/>
          </reference>
          <reference field="7" count="1" selected="0">
            <x v="36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8">
      <pivotArea collapsedLevelsAreSubtotals="1" fieldPosition="0">
        <references count="4">
          <reference field="1" count="1" selected="0">
            <x v="814"/>
          </reference>
          <reference field="7" count="1" selected="0">
            <x v="234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67">
      <pivotArea collapsedLevelsAreSubtotals="1" fieldPosition="0">
        <references count="4">
          <reference field="1" count="1" selected="0">
            <x v="815"/>
          </reference>
          <reference field="7" count="1" selected="0">
            <x v="74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6">
      <pivotArea collapsedLevelsAreSubtotals="1" fieldPosition="0">
        <references count="4">
          <reference field="1" count="1" selected="0">
            <x v="816"/>
          </reference>
          <reference field="7" count="1" selected="0">
            <x v="76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5">
      <pivotArea collapsedLevelsAreSubtotals="1" fieldPosition="0">
        <references count="4">
          <reference field="1" count="1" selected="0">
            <x v="817"/>
          </reference>
          <reference field="7" count="1" selected="0">
            <x v="240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4">
      <pivotArea collapsedLevelsAreSubtotals="1" fieldPosition="0">
        <references count="4">
          <reference field="1" count="1" selected="0">
            <x v="818"/>
          </reference>
          <reference field="7" count="1" selected="0">
            <x v="15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3">
      <pivotArea collapsedLevelsAreSubtotals="1" fieldPosition="0">
        <references count="4">
          <reference field="1" count="1" selected="0">
            <x v="819"/>
          </reference>
          <reference field="7" count="1" selected="0">
            <x v="272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62">
      <pivotArea collapsedLevelsAreSubtotals="1" fieldPosition="0">
        <references count="4">
          <reference field="1" count="1" selected="0">
            <x v="820"/>
          </reference>
          <reference field="7" count="1" selected="0">
            <x v="14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61">
      <pivotArea collapsedLevelsAreSubtotals="1" fieldPosition="0">
        <references count="4">
          <reference field="1" count="1" selected="0">
            <x v="821"/>
          </reference>
          <reference field="7" count="1" selected="0">
            <x v="289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60">
      <pivotArea collapsedLevelsAreSubtotals="1" fieldPosition="0">
        <references count="4">
          <reference field="1" count="1" selected="0">
            <x v="822"/>
          </reference>
          <reference field="7" count="1" selected="0">
            <x v="38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9">
      <pivotArea collapsedLevelsAreSubtotals="1" fieldPosition="0">
        <references count="4">
          <reference field="1" count="1" selected="0">
            <x v="823"/>
          </reference>
          <reference field="7" count="1" selected="0">
            <x v="48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8">
      <pivotArea collapsedLevelsAreSubtotals="1" fieldPosition="0">
        <references count="4">
          <reference field="1" count="1" selected="0">
            <x v="824"/>
          </reference>
          <reference field="7" count="1" selected="0">
            <x v="143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7">
      <pivotArea collapsedLevelsAreSubtotals="1" fieldPosition="0">
        <references count="4">
          <reference field="1" count="1" selected="0">
            <x v="825"/>
          </reference>
          <reference field="7" count="1" selected="0">
            <x v="34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6">
      <pivotArea collapsedLevelsAreSubtotals="1" fieldPosition="0">
        <references count="4">
          <reference field="1" count="1" selected="0">
            <x v="826"/>
          </reference>
          <reference field="7" count="1" selected="0">
            <x v="20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5">
      <pivotArea collapsedLevelsAreSubtotals="1" fieldPosition="0">
        <references count="4">
          <reference field="1" count="1" selected="0">
            <x v="827"/>
          </reference>
          <reference field="7" count="1" selected="0">
            <x v="75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4">
      <pivotArea collapsedLevelsAreSubtotals="1" fieldPosition="0">
        <references count="4">
          <reference field="1" count="1" selected="0">
            <x v="828"/>
          </reference>
          <reference field="7" count="1" selected="0">
            <x v="549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3">
      <pivotArea collapsedLevelsAreSubtotals="1" fieldPosition="0">
        <references count="4">
          <reference field="1" count="1" selected="0">
            <x v="829"/>
          </reference>
          <reference field="7" count="1" selected="0">
            <x v="338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2">
      <pivotArea collapsedLevelsAreSubtotals="1" fieldPosition="0">
        <references count="4">
          <reference field="1" count="1" selected="0">
            <x v="830"/>
          </reference>
          <reference field="7" count="1" selected="0">
            <x v="5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1">
      <pivotArea collapsedLevelsAreSubtotals="1" fieldPosition="0">
        <references count="4">
          <reference field="1" count="1" selected="0">
            <x v="831"/>
          </reference>
          <reference field="7" count="1" selected="0">
            <x v="44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50">
      <pivotArea collapsedLevelsAreSubtotals="1" fieldPosition="0">
        <references count="4">
          <reference field="1" count="1" selected="0">
            <x v="832"/>
          </reference>
          <reference field="7" count="1" selected="0">
            <x v="533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49">
      <pivotArea collapsedLevelsAreSubtotals="1" fieldPosition="0">
        <references count="4">
          <reference field="1" count="1" selected="0">
            <x v="833"/>
          </reference>
          <reference field="7" count="1" selected="0">
            <x v="21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8">
      <pivotArea collapsedLevelsAreSubtotals="1" fieldPosition="0">
        <references count="4">
          <reference field="1" count="1" selected="0">
            <x v="834"/>
          </reference>
          <reference field="7" count="1" selected="0">
            <x v="56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7">
      <pivotArea collapsedLevelsAreSubtotals="1" fieldPosition="0">
        <references count="4">
          <reference field="1" count="1" selected="0">
            <x v="835"/>
          </reference>
          <reference field="7" count="1" selected="0">
            <x v="64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6">
      <pivotArea collapsedLevelsAreSubtotals="1" fieldPosition="0">
        <references count="4">
          <reference field="1" count="1" selected="0">
            <x v="836"/>
          </reference>
          <reference field="7" count="1" selected="0">
            <x v="9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5">
      <pivotArea collapsedLevelsAreSubtotals="1" fieldPosition="0">
        <references count="4">
          <reference field="1" count="1" selected="0">
            <x v="837"/>
          </reference>
          <reference field="7" count="1" selected="0">
            <x v="52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4">
      <pivotArea collapsedLevelsAreSubtotals="1" fieldPosition="0">
        <references count="4">
          <reference field="1" count="1" selected="0">
            <x v="838"/>
          </reference>
          <reference field="7" count="1" selected="0">
            <x v="68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3">
      <pivotArea collapsedLevelsAreSubtotals="1" fieldPosition="0">
        <references count="4">
          <reference field="1" count="1" selected="0">
            <x v="839"/>
          </reference>
          <reference field="7" count="1" selected="0">
            <x v="32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42">
      <pivotArea collapsedLevelsAreSubtotals="1" fieldPosition="0">
        <references count="4">
          <reference field="1" count="1" selected="0">
            <x v="840"/>
          </reference>
          <reference field="7" count="1" selected="0">
            <x v="506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41">
      <pivotArea collapsedLevelsAreSubtotals="1" fieldPosition="0">
        <references count="4">
          <reference field="1" count="1" selected="0">
            <x v="841"/>
          </reference>
          <reference field="7" count="1" selected="0">
            <x v="677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40">
      <pivotArea collapsedLevelsAreSubtotals="1" fieldPosition="0">
        <references count="4">
          <reference field="1" count="1" selected="0">
            <x v="842"/>
          </reference>
          <reference field="7" count="1" selected="0">
            <x v="332"/>
          </reference>
          <reference field="24" count="1" selected="0">
            <x v="0"/>
          </reference>
          <reference field="25" count="1">
            <x v="2"/>
          </reference>
        </references>
      </pivotArea>
    </format>
    <format dxfId="39">
      <pivotArea collapsedLevelsAreSubtotals="1" fieldPosition="0">
        <references count="4">
          <reference field="1" count="1" selected="0">
            <x v="843"/>
          </reference>
          <reference field="7" count="1" selected="0">
            <x v="639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38">
      <pivotArea collapsedLevelsAreSubtotals="1" fieldPosition="0">
        <references count="4">
          <reference field="1" count="1" selected="0">
            <x v="844"/>
          </reference>
          <reference field="7" count="1" selected="0">
            <x v="47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7">
      <pivotArea collapsedLevelsAreSubtotals="1" fieldPosition="0">
        <references count="4">
          <reference field="1" count="1" selected="0">
            <x v="845"/>
          </reference>
          <reference field="7" count="1" selected="0">
            <x v="58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6">
      <pivotArea collapsedLevelsAreSubtotals="1" fieldPosition="0">
        <references count="4">
          <reference field="1" count="1" selected="0">
            <x v="846"/>
          </reference>
          <reference field="7" count="1" selected="0">
            <x v="382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5">
      <pivotArea collapsedLevelsAreSubtotals="1" fieldPosition="0">
        <references count="4">
          <reference field="1" count="1" selected="0">
            <x v="847"/>
          </reference>
          <reference field="7" count="1" selected="0">
            <x v="411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34">
      <pivotArea collapsedLevelsAreSubtotals="1" fieldPosition="0">
        <references count="4">
          <reference field="1" count="1" selected="0">
            <x v="848"/>
          </reference>
          <reference field="7" count="1" selected="0">
            <x v="31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3">
      <pivotArea collapsedLevelsAreSubtotals="1" fieldPosition="0">
        <references count="4">
          <reference field="1" count="1" selected="0">
            <x v="849"/>
          </reference>
          <reference field="7" count="1" selected="0">
            <x v="643"/>
          </reference>
          <reference field="24" count="1" selected="0">
            <x v="0"/>
          </reference>
          <reference field="25" count="1">
            <x v="1"/>
          </reference>
        </references>
      </pivotArea>
    </format>
    <format dxfId="32">
      <pivotArea collapsedLevelsAreSubtotals="1" fieldPosition="0">
        <references count="4">
          <reference field="1" count="1" selected="0">
            <x v="850"/>
          </reference>
          <reference field="7" count="1" selected="0">
            <x v="24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31">
      <pivotArea collapsedLevelsAreSubtotals="1" fieldPosition="0">
        <references count="4">
          <reference field="1" count="1" selected="0">
            <x v="851"/>
          </reference>
          <reference field="7" count="1" selected="0">
            <x v="263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30">
      <pivotArea collapsedLevelsAreSubtotals="1" fieldPosition="0">
        <references count="4">
          <reference field="1" count="1" selected="0">
            <x v="852"/>
          </reference>
          <reference field="7" count="1" selected="0">
            <x v="628"/>
          </reference>
          <reference field="24" count="1" selected="0">
            <x v="2"/>
          </reference>
          <reference field="25" count="1">
            <x v="0"/>
          </reference>
        </references>
      </pivotArea>
    </format>
    <format dxfId="29">
      <pivotArea collapsedLevelsAreSubtotals="1" fieldPosition="0">
        <references count="4">
          <reference field="1" count="1" selected="0">
            <x v="853"/>
          </reference>
          <reference field="7" count="1" selected="0">
            <x v="405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8">
      <pivotArea collapsedLevelsAreSubtotals="1" fieldPosition="0">
        <references count="4">
          <reference field="1" count="1" selected="0">
            <x v="854"/>
          </reference>
          <reference field="7" count="1" selected="0">
            <x v="554"/>
          </reference>
          <reference field="24" count="1" selected="0">
            <x v="2"/>
          </reference>
          <reference field="25" count="1">
            <x v="2"/>
          </reference>
        </references>
      </pivotArea>
    </format>
    <format dxfId="27">
      <pivotArea collapsedLevelsAreSubtotals="1" fieldPosition="0">
        <references count="4">
          <reference field="1" count="1" selected="0">
            <x v="855"/>
          </reference>
          <reference field="7" count="1" selected="0">
            <x v="367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6">
      <pivotArea collapsedLevelsAreSubtotals="1" fieldPosition="0">
        <references count="4">
          <reference field="1" count="1" selected="0">
            <x v="856"/>
          </reference>
          <reference field="7" count="1" selected="0">
            <x v="86"/>
          </reference>
          <reference field="24" count="1" selected="0">
            <x v="0"/>
          </reference>
          <reference field="25" count="1">
            <x v="0"/>
          </reference>
        </references>
      </pivotArea>
    </format>
    <format dxfId="25">
      <pivotArea grandRow="1" outline="0" collapsedLevelsAreSubtotals="1" fieldPosition="0"/>
    </format>
    <format dxfId="24">
      <pivotArea field="1" type="button" dataOnly="0" labelOnly="1" outline="0" axis="axisRow" fieldPosition="0"/>
    </format>
    <format dxfId="23">
      <pivotArea field="7" type="button" dataOnly="0" labelOnly="1" outline="0" axis="axisRow" fieldPosition="1"/>
    </format>
    <format dxfId="22">
      <pivotArea field="24" type="button" dataOnly="0" labelOnly="1" outline="0" axis="axisRow" fieldPosition="2"/>
    </format>
    <format dxfId="21">
      <pivotArea field="25" type="button" dataOnly="0" labelOnly="1" outline="0" axis="axisRow" fieldPosition="3"/>
    </format>
    <format dxfId="20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8">
      <pivotArea field="7" type="button" dataOnly="0" labelOnly="1" outline="0" axis="axisRow" fieldPosition="1"/>
    </format>
    <format dxfId="17">
      <pivotArea field="24" type="button" dataOnly="0" labelOnly="1" outline="0" axis="axisRow" fieldPosition="2"/>
    </format>
    <format dxfId="16">
      <pivotArea field="25" type="button" dataOnly="0" labelOnly="1" outline="0" axis="axisRow" fieldPosition="3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6F5FC-CDFE-40D9-839E-7DE344BCD1A0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E113" firstHeaderRow="1" firstDataRow="1" firstDataCol="4"/>
  <pivotFields count="28">
    <pivotField showAll="0"/>
    <pivotField axis="axisRow" outline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>
      <items count="10">
        <item x="2"/>
        <item x="0"/>
        <item x="8"/>
        <item x="4"/>
        <item x="7"/>
        <item x="3"/>
        <item x="6"/>
        <item x="1"/>
        <item x="5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axis="axisRow" outline="0" showAll="0" defaultSubtotal="0">
      <items count="3">
        <item x="1"/>
        <item x="2"/>
        <item x="0"/>
      </items>
    </pivotField>
    <pivotField axis="axisRow" outline="0" showAll="0" defaultSubtotal="0">
      <items count="3">
        <item x="1"/>
        <item x="2"/>
        <item x="0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4">
    <field x="1"/>
    <field x="24"/>
    <field x="25"/>
    <field x="26"/>
  </rowFields>
  <rowItems count="91">
    <i>
      <x/>
      <x v="2"/>
      <x v="2"/>
      <x/>
    </i>
    <i>
      <x v="1"/>
      <x/>
      <x/>
      <x/>
    </i>
    <i>
      <x v="2"/>
      <x v="2"/>
      <x/>
      <x v="1"/>
    </i>
    <i>
      <x v="3"/>
      <x/>
      <x/>
      <x/>
    </i>
    <i>
      <x v="4"/>
      <x/>
      <x/>
      <x v="1"/>
    </i>
    <i>
      <x v="5"/>
      <x/>
      <x/>
      <x/>
    </i>
    <i>
      <x v="6"/>
      <x/>
      <x/>
      <x v="1"/>
    </i>
    <i>
      <x v="7"/>
      <x/>
      <x/>
      <x/>
    </i>
    <i>
      <x v="8"/>
      <x/>
      <x/>
      <x/>
    </i>
    <i>
      <x v="9"/>
      <x/>
      <x/>
      <x/>
    </i>
    <i>
      <x v="10"/>
      <x/>
      <x/>
      <x/>
    </i>
    <i>
      <x v="11"/>
      <x v="2"/>
      <x/>
      <x/>
    </i>
    <i>
      <x v="12"/>
      <x/>
      <x/>
      <x/>
    </i>
    <i>
      <x v="13"/>
      <x/>
      <x/>
      <x/>
    </i>
    <i>
      <x v="14"/>
      <x/>
      <x v="2"/>
      <x/>
    </i>
    <i>
      <x v="15"/>
      <x/>
      <x/>
      <x/>
    </i>
    <i>
      <x v="16"/>
      <x/>
      <x/>
      <x/>
    </i>
    <i>
      <x v="17"/>
      <x/>
      <x/>
      <x/>
    </i>
    <i>
      <x v="18"/>
      <x/>
      <x/>
      <x/>
    </i>
    <i>
      <x v="19"/>
      <x/>
      <x/>
      <x/>
    </i>
    <i>
      <x v="20"/>
      <x/>
      <x/>
      <x/>
    </i>
    <i>
      <x v="21"/>
      <x/>
      <x/>
      <x/>
    </i>
    <i>
      <x v="22"/>
      <x/>
      <x/>
      <x/>
    </i>
    <i>
      <x v="23"/>
      <x/>
      <x/>
      <x/>
    </i>
    <i>
      <x v="24"/>
      <x/>
      <x/>
      <x/>
    </i>
    <i>
      <x v="25"/>
      <x v="2"/>
      <x v="2"/>
      <x/>
    </i>
    <i>
      <x v="26"/>
      <x/>
      <x/>
      <x/>
    </i>
    <i>
      <x v="27"/>
      <x/>
      <x v="2"/>
      <x/>
    </i>
    <i>
      <x v="28"/>
      <x/>
      <x/>
      <x/>
    </i>
    <i>
      <x v="29"/>
      <x/>
      <x/>
      <x/>
    </i>
    <i>
      <x v="30"/>
      <x v="2"/>
      <x v="2"/>
      <x v="1"/>
    </i>
    <i>
      <x v="31"/>
      <x/>
      <x/>
      <x v="1"/>
    </i>
    <i>
      <x v="32"/>
      <x v="2"/>
      <x/>
      <x/>
    </i>
    <i>
      <x v="33"/>
      <x/>
      <x/>
      <x/>
    </i>
    <i>
      <x v="34"/>
      <x/>
      <x/>
      <x/>
    </i>
    <i>
      <x v="35"/>
      <x/>
      <x/>
      <x/>
    </i>
    <i>
      <x v="36"/>
      <x/>
      <x/>
      <x/>
    </i>
    <i>
      <x v="37"/>
      <x v="2"/>
      <x/>
      <x/>
    </i>
    <i>
      <x v="38"/>
      <x/>
      <x/>
      <x/>
    </i>
    <i>
      <x v="39"/>
      <x v="2"/>
      <x/>
      <x v="1"/>
    </i>
    <i>
      <x v="40"/>
      <x/>
      <x/>
      <x/>
    </i>
    <i>
      <x v="41"/>
      <x/>
      <x/>
      <x/>
    </i>
    <i>
      <x v="42"/>
      <x/>
      <x/>
      <x/>
    </i>
    <i>
      <x v="43"/>
      <x/>
      <x/>
      <x/>
    </i>
    <i>
      <x v="44"/>
      <x/>
      <x/>
      <x/>
    </i>
    <i>
      <x v="45"/>
      <x/>
      <x/>
      <x/>
    </i>
    <i>
      <x v="46"/>
      <x/>
      <x/>
      <x/>
    </i>
    <i>
      <x v="47"/>
      <x/>
      <x/>
      <x/>
    </i>
    <i>
      <x v="48"/>
      <x v="2"/>
      <x/>
      <x v="1"/>
    </i>
    <i>
      <x v="49"/>
      <x/>
      <x v="2"/>
      <x/>
    </i>
    <i>
      <x v="50"/>
      <x/>
      <x/>
      <x/>
    </i>
    <i>
      <x v="51"/>
      <x v="2"/>
      <x/>
      <x v="1"/>
    </i>
    <i>
      <x v="52"/>
      <x/>
      <x/>
      <x/>
    </i>
    <i>
      <x v="53"/>
      <x v="2"/>
      <x/>
      <x v="1"/>
    </i>
    <i>
      <x v="54"/>
      <x v="2"/>
      <x/>
      <x/>
    </i>
    <i>
      <x v="55"/>
      <x/>
      <x v="2"/>
      <x/>
    </i>
    <i>
      <x v="56"/>
      <x/>
      <x/>
      <x/>
    </i>
    <i>
      <x v="57"/>
      <x/>
      <x/>
      <x/>
    </i>
    <i>
      <x v="58"/>
      <x v="2"/>
      <x/>
      <x v="1"/>
    </i>
    <i>
      <x v="59"/>
      <x/>
      <x v="1"/>
      <x/>
    </i>
    <i>
      <x v="60"/>
      <x/>
      <x v="2"/>
      <x/>
    </i>
    <i>
      <x v="61"/>
      <x/>
      <x v="2"/>
      <x/>
    </i>
    <i>
      <x v="62"/>
      <x/>
      <x/>
      <x/>
    </i>
    <i>
      <x v="63"/>
      <x/>
      <x/>
      <x v="1"/>
    </i>
    <i>
      <x v="64"/>
      <x/>
      <x/>
      <x/>
    </i>
    <i>
      <x v="65"/>
      <x/>
      <x/>
      <x v="1"/>
    </i>
    <i>
      <x v="66"/>
      <x v="2"/>
      <x/>
      <x v="1"/>
    </i>
    <i>
      <x v="67"/>
      <x/>
      <x/>
      <x/>
    </i>
    <i>
      <x v="68"/>
      <x/>
      <x/>
      <x/>
    </i>
    <i>
      <x v="69"/>
      <x/>
      <x/>
      <x/>
    </i>
    <i>
      <x v="70"/>
      <x/>
      <x/>
      <x/>
    </i>
    <i>
      <x v="71"/>
      <x/>
      <x/>
      <x/>
    </i>
    <i>
      <x v="72"/>
      <x/>
      <x/>
      <x/>
    </i>
    <i>
      <x v="73"/>
      <x/>
      <x/>
      <x/>
    </i>
    <i>
      <x v="74"/>
      <x/>
      <x/>
      <x/>
    </i>
    <i>
      <x v="75"/>
      <x v="1"/>
      <x/>
      <x/>
    </i>
    <i>
      <x v="76"/>
      <x/>
      <x/>
      <x/>
    </i>
    <i>
      <x v="77"/>
      <x/>
      <x/>
      <x/>
    </i>
    <i>
      <x v="78"/>
      <x v="2"/>
      <x/>
      <x v="1"/>
    </i>
    <i>
      <x v="79"/>
      <x/>
      <x/>
      <x/>
    </i>
    <i>
      <x v="80"/>
      <x/>
      <x/>
      <x/>
    </i>
    <i>
      <x v="81"/>
      <x/>
      <x/>
      <x/>
    </i>
    <i>
      <x v="82"/>
      <x/>
      <x/>
      <x/>
    </i>
    <i>
      <x v="83"/>
      <x/>
      <x/>
      <x/>
    </i>
    <i>
      <x v="84"/>
      <x/>
      <x v="2"/>
      <x/>
    </i>
    <i>
      <x v="85"/>
      <x/>
      <x/>
      <x/>
    </i>
    <i>
      <x v="86"/>
      <x/>
      <x/>
      <x/>
    </i>
    <i>
      <x v="87"/>
      <x/>
      <x/>
      <x/>
    </i>
    <i>
      <x v="88"/>
      <x/>
      <x/>
      <x/>
    </i>
    <i>
      <x v="89"/>
      <x v="2"/>
      <x v="2"/>
      <x v="1"/>
    </i>
    <i t="grand">
      <x/>
    </i>
  </rowItems>
  <colItems count="1">
    <i/>
  </colItems>
  <dataFields count="1">
    <dataField name="Suma de % CUMPLIMIENTO" fld="23" baseField="0" baseItem="0" numFmtId="9"/>
  </dataFields>
  <formats count="1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1">
      <pivotArea field="24" type="button" dataOnly="0" labelOnly="1" outline="0" axis="axisRow" fieldPosition="1"/>
    </format>
    <format dxfId="10">
      <pivotArea field="25" type="button" dataOnly="0" labelOnly="1" outline="0" axis="axisRow" fieldPosition="2"/>
    </format>
    <format dxfId="9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field="1" type="button" dataOnly="0" labelOnly="1" outline="0" axis="axisRow" fieldPosition="0"/>
    </format>
    <format dxfId="6">
      <pivotArea field="24" type="button" dataOnly="0" labelOnly="1" outline="0" axis="axisRow" fieldPosition="1"/>
    </format>
    <format dxfId="5">
      <pivotArea field="25" type="button" dataOnly="0" labelOnly="1" outline="0" axis="axisRow" fieldPosition="2"/>
    </format>
    <format dxfId="4">
      <pivotArea dataOnly="0" labelOnly="1" outline="0" axis="axisValues" fieldPosition="0"/>
    </format>
    <format dxfId="3">
      <pivotArea field="1" type="button" dataOnly="0" labelOnly="1" outline="0" axis="axisRow" fieldPosition="0"/>
    </format>
    <format dxfId="2">
      <pivotArea field="24" type="button" dataOnly="0" labelOnly="1" outline="0" axis="axisRow" fieldPosition="1"/>
    </format>
    <format dxfId="1">
      <pivotArea field="25" type="button" dataOnly="0" labelOnly="1" outline="0" axis="axisRow" fieldPosition="2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GO" xr10:uid="{64802CDC-4CB3-4DE0-B010-9BD0FBD38C3E}" sourceName="CARGO">
  <pivotTables>
    <pivotTable tabId="11" name="TablaDinámica1"/>
  </pivotTables>
  <data>
    <tabular pivotCacheId="1721606310">
      <items count="9">
        <i x="5" s="1"/>
        <i x="6" s="1"/>
        <i x="7" s="1"/>
        <i x="4" s="1"/>
        <i x="3" s="1"/>
        <i x="2" s="1"/>
        <i x="8" s="1" nd="1"/>
        <i x="0" s="1" nd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AL" xr10:uid="{CD0F11E4-F5E3-4F83-B8B2-F045CB977380}" sourceName="REGIONAL">
  <pivotTables>
    <pivotTable tabId="11" name="TablaDinámica1"/>
  </pivotTables>
  <data>
    <tabular pivotCacheId="1721606310">
      <items count="9">
        <i x="7" s="1"/>
        <i x="3"/>
        <i x="4"/>
        <i x="8"/>
        <i x="6"/>
        <i x="5"/>
        <i x="1"/>
        <i x="0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L" xr10:uid="{0232B4F0-0E0C-4CB5-BAF8-00E86C88B106}" sourceName="ZONAL">
  <pivotTables>
    <pivotTable tabId="11" name="TablaDinámica1"/>
  </pivotTables>
  <data>
    <tabular pivotCacheId="1721606310">
      <items count="55">
        <i x="6" s="1"/>
        <i x="40" s="1"/>
        <i x="7" s="1"/>
        <i x="14" s="1"/>
        <i x="47" s="1"/>
        <i x="48" s="1"/>
        <i x="15" s="1"/>
        <i x="8" s="1"/>
        <i x="41" s="1"/>
        <i x="0" s="1"/>
        <i x="22" s="1" nd="1"/>
        <i x="49" s="1" nd="1"/>
        <i x="33" s="1" nd="1"/>
        <i x="21" s="1" nd="1"/>
        <i x="17" s="1" nd="1"/>
        <i x="11" s="1" nd="1"/>
        <i x="44" s="1" nd="1"/>
        <i x="18" s="1" nd="1"/>
        <i x="19" s="1" nd="1"/>
        <i x="51" s="1" nd="1"/>
        <i x="52" s="1" nd="1"/>
        <i x="4" s="1" nd="1"/>
        <i x="36" s="1" nd="1"/>
        <i x="53" s="1" nd="1"/>
        <i x="24" s="1" nd="1"/>
        <i x="3" s="1" nd="1"/>
        <i x="28" s="1" nd="1"/>
        <i x="50" s="1" nd="1"/>
        <i x="12" s="1" nd="1"/>
        <i x="29" s="1" nd="1"/>
        <i x="2" s="1" nd="1"/>
        <i x="30" s="1" nd="1"/>
        <i x="9" s="1" nd="1"/>
        <i x="5" s="1" nd="1"/>
        <i x="38" s="1" nd="1"/>
        <i x="23" s="1" nd="1"/>
        <i x="42" s="1" nd="1"/>
        <i x="35" s="1" nd="1"/>
        <i x="31" s="1" nd="1"/>
        <i x="20" s="1" nd="1"/>
        <i x="32" s="1" nd="1"/>
        <i x="45" s="1" nd="1"/>
        <i x="13" s="1" nd="1"/>
        <i x="54" s="1" nd="1"/>
        <i x="43" s="1" nd="1"/>
        <i x="10" s="1" nd="1"/>
        <i x="16" s="1" nd="1"/>
        <i x="34" s="1" nd="1"/>
        <i x="37" s="1" nd="1"/>
        <i x="27" s="1" nd="1"/>
        <i x="46" s="1" nd="1"/>
        <i x="26" s="1" nd="1"/>
        <i x="25" s="1" nd="1"/>
        <i x="1" s="1" nd="1"/>
        <i x="39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¿Se_acreditá?" xr10:uid="{87697B69-02A2-4B6B-BFDC-D68F6E73445B}" sourceName="¿Se acreditá?">
  <pivotTables>
    <pivotTable tabId="11" name="TablaDinámica1"/>
  </pivotTables>
  <data>
    <tabular pivotCacheId="1721606310">
      <items count="2">
        <i x="0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GO1" xr10:uid="{9896855D-5873-464E-9612-C26EE57E6FF7}" sourceName="CARGO">
  <pivotTables>
    <pivotTable tabId="13" name="TablaDinámica1"/>
  </pivotTables>
  <data>
    <tabular pivotCacheId="2107458564">
      <items count="3">
        <i x="1" s="1"/>
        <i x="2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AL1" xr10:uid="{922FAC10-D225-4E22-9772-47C4768FEBD7}" sourceName="REGIONAL">
  <pivotTables>
    <pivotTable tabId="13" name="TablaDinámica1"/>
  </pivotTables>
  <data>
    <tabular pivotCacheId="2107458564">
      <items count="9">
        <i x="2" s="1"/>
        <i x="0" s="1"/>
        <i x="8" s="1"/>
        <i x="4" s="1"/>
        <i x="7" s="1"/>
        <i x="3" s="1"/>
        <i x="6" s="1"/>
        <i x="1" s="1"/>
        <i x="5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¿Se_acreditá?1" xr10:uid="{15BD1C43-BEC6-4EB0-9DFF-CA7B4763BFB2}" sourceName="¿Se acreditá?">
  <pivotTables>
    <pivotTable tabId="13" name="TablaDinámica1"/>
  </pivotTables>
  <data>
    <tabular pivotCacheId="2107458564">
      <items count="2">
        <i x="0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CIA" xr10:uid="{4A6752F7-21EE-409B-A62E-2135F18B7F0C}" sourceName="GERENCIA">
  <pivotTables>
    <pivotTable tabId="13" name="TablaDinámica1"/>
  </pivotTables>
  <data>
    <tabular pivotCacheId="210745856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GO" xr10:uid="{666FAA9D-F290-40B6-8C07-210D6544D68C}" cache="SegmentaciónDeDatos_CARGO" caption="CARGO" columnCount="2" style="SlicerStyleOther1" rowHeight="234950"/>
  <slicer name="REGIONAL" xr10:uid="{48B4689E-0D0D-4B1A-A0A3-D80F0A376267}" cache="SegmentaciónDeDatos_REGIONAL" caption="REGIONAL" columnCount="2" style="SlicerStyleLight6" rowHeight="234950"/>
  <slicer name="ZONAL" xr10:uid="{0FE8E33C-EA2B-4231-A483-11BA1338F6F0}" cache="SegmentaciónDeDatos_ZONAL" caption="ZONAL" columnCount="3" style="SlicerStyleLight4" rowHeight="234950"/>
  <slicer name="¿Se acreditá?" xr10:uid="{505B1D2C-E5C8-4FAE-984F-FAE54785C88E}" cache="SegmentaciónDeDatos_¿Se_acreditá?" caption="¿Se acreditá?" style="SlicerStyleLight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GO 1" xr10:uid="{9304D21D-F1D0-489F-9423-78FEFC41AF15}" cache="SegmentaciónDeDatos_CARGO1" caption="CARGO" columnCount="2" style="SlicerStyleOther1" rowHeight="234950"/>
  <slicer name="REGIONAL 1" xr10:uid="{28500766-DDB8-4C4C-9079-4307E74141B7}" cache="SegmentaciónDeDatos_REGIONAL1" caption="REGIONAL" columnCount="2" style="SlicerStyleLight6" rowHeight="234950"/>
  <slicer name="¿Se acreditá? 1" xr10:uid="{CE3B68EB-8747-4766-986A-1E247E422ACA}" cache="SegmentaciónDeDatos_¿Se_acreditá?1" caption="¿Se acreditá?" style="SlicerStyleLight2" rowHeight="234950"/>
  <slicer name="GERENCIA" xr10:uid="{B458905A-B4FA-4A0A-9EE3-4384D60EF180}" cache="SegmentaciónDeDatos_GERENCIA" caption="GERENCIA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0D14-DE39-4085-9390-000C8EBA8EAD}">
  <dimension ref="A22:F1737"/>
  <sheetViews>
    <sheetView showGridLines="0" topLeftCell="A11" zoomScale="75" zoomScaleNormal="75" workbookViewId="0">
      <selection activeCell="B26" sqref="B26"/>
    </sheetView>
  </sheetViews>
  <sheetFormatPr baseColWidth="10" defaultRowHeight="14.4" x14ac:dyDescent="0.3"/>
  <cols>
    <col min="1" max="1" width="41" bestFit="1" customWidth="1"/>
    <col min="2" max="2" width="31.77734375" bestFit="1" customWidth="1"/>
    <col min="3" max="3" width="36.88671875" style="19" bestFit="1" customWidth="1"/>
    <col min="4" max="4" width="30.6640625" bestFit="1" customWidth="1"/>
    <col min="5" max="5" width="25.21875" style="19" bestFit="1" customWidth="1"/>
    <col min="6" max="6" width="15" bestFit="1" customWidth="1"/>
    <col min="7" max="7" width="7.44140625" bestFit="1" customWidth="1"/>
    <col min="8" max="8" width="12.21875" bestFit="1" customWidth="1"/>
  </cols>
  <sheetData>
    <row r="22" spans="1:6" ht="28.8" x14ac:dyDescent="0.3">
      <c r="A22" s="22" t="s">
        <v>1905</v>
      </c>
      <c r="B22" s="22" t="s">
        <v>6</v>
      </c>
      <c r="C22" s="22" t="s">
        <v>1908</v>
      </c>
      <c r="D22" s="22" t="s">
        <v>1909</v>
      </c>
      <c r="E22" s="17" t="s">
        <v>1914</v>
      </c>
      <c r="F22" s="23" t="s">
        <v>1907</v>
      </c>
    </row>
    <row r="23" spans="1:6" x14ac:dyDescent="0.3">
      <c r="A23" s="18" t="s">
        <v>1067</v>
      </c>
      <c r="B23" s="18" t="s">
        <v>1069</v>
      </c>
      <c r="C23" s="18" t="s">
        <v>1910</v>
      </c>
      <c r="D23" s="18" t="s">
        <v>1910</v>
      </c>
      <c r="E23" s="18" t="s">
        <v>1916</v>
      </c>
      <c r="F23" s="21">
        <v>0.9</v>
      </c>
    </row>
    <row r="24" spans="1:6" x14ac:dyDescent="0.3">
      <c r="A24" s="18" t="s">
        <v>236</v>
      </c>
      <c r="B24" s="18" t="s">
        <v>238</v>
      </c>
      <c r="C24" s="18" t="s">
        <v>1910</v>
      </c>
      <c r="D24" s="18" t="s">
        <v>1911</v>
      </c>
      <c r="E24" s="18" t="s">
        <v>1916</v>
      </c>
      <c r="F24" s="21">
        <v>0.7</v>
      </c>
    </row>
    <row r="25" spans="1:6" x14ac:dyDescent="0.3">
      <c r="A25" s="18" t="s">
        <v>1050</v>
      </c>
      <c r="B25" s="18" t="s">
        <v>1052</v>
      </c>
      <c r="C25" s="18" t="s">
        <v>1910</v>
      </c>
      <c r="D25" s="18" t="s">
        <v>1911</v>
      </c>
      <c r="E25" s="18" t="s">
        <v>1916</v>
      </c>
      <c r="F25" s="21">
        <v>0.7</v>
      </c>
    </row>
    <row r="26" spans="1:6" x14ac:dyDescent="0.3">
      <c r="A26" s="18" t="s">
        <v>442</v>
      </c>
      <c r="B26" s="18" t="s">
        <v>444</v>
      </c>
      <c r="C26" s="18" t="s">
        <v>1910</v>
      </c>
      <c r="D26" s="18" t="s">
        <v>1910</v>
      </c>
      <c r="E26" s="18" t="s">
        <v>1916</v>
      </c>
      <c r="F26" s="21">
        <v>0.95</v>
      </c>
    </row>
    <row r="27" spans="1:6" x14ac:dyDescent="0.3">
      <c r="A27" s="18" t="s">
        <v>628</v>
      </c>
      <c r="B27" s="18" t="s">
        <v>630</v>
      </c>
      <c r="C27" s="18" t="s">
        <v>1910</v>
      </c>
      <c r="D27" s="18" t="s">
        <v>1912</v>
      </c>
      <c r="E27" s="18" t="s">
        <v>1916</v>
      </c>
      <c r="F27" s="21">
        <v>0.7</v>
      </c>
    </row>
    <row r="28" spans="1:6" x14ac:dyDescent="0.3">
      <c r="A28" s="18" t="s">
        <v>1473</v>
      </c>
      <c r="B28" s="18" t="s">
        <v>1475</v>
      </c>
      <c r="C28" s="18" t="s">
        <v>1910</v>
      </c>
      <c r="D28" s="18" t="s">
        <v>1910</v>
      </c>
      <c r="E28" s="18" t="s">
        <v>1916</v>
      </c>
      <c r="F28" s="21">
        <v>0.95</v>
      </c>
    </row>
    <row r="29" spans="1:6" x14ac:dyDescent="0.3">
      <c r="A29" s="18" t="s">
        <v>1706</v>
      </c>
      <c r="B29" s="18" t="s">
        <v>1708</v>
      </c>
      <c r="C29" s="18" t="s">
        <v>1910</v>
      </c>
      <c r="D29" s="18" t="s">
        <v>1910</v>
      </c>
      <c r="E29" s="18" t="s">
        <v>1916</v>
      </c>
      <c r="F29" s="21">
        <v>0.95</v>
      </c>
    </row>
    <row r="30" spans="1:6" x14ac:dyDescent="0.3">
      <c r="A30" s="18" t="s">
        <v>1476</v>
      </c>
      <c r="B30" s="18" t="s">
        <v>1478</v>
      </c>
      <c r="C30" s="18" t="s">
        <v>1910</v>
      </c>
      <c r="D30" s="18" t="s">
        <v>1912</v>
      </c>
      <c r="E30" s="18" t="s">
        <v>1916</v>
      </c>
      <c r="F30" s="21">
        <v>0.7</v>
      </c>
    </row>
    <row r="31" spans="1:6" x14ac:dyDescent="0.3">
      <c r="A31" s="18" t="s">
        <v>189</v>
      </c>
      <c r="B31" s="18" t="s">
        <v>191</v>
      </c>
      <c r="C31" s="18" t="s">
        <v>1910</v>
      </c>
      <c r="D31" s="18" t="s">
        <v>1910</v>
      </c>
      <c r="E31" s="18" t="s">
        <v>1916</v>
      </c>
      <c r="F31" s="21">
        <v>0.95</v>
      </c>
    </row>
    <row r="32" spans="1:6" x14ac:dyDescent="0.3">
      <c r="A32" s="18" t="s">
        <v>662</v>
      </c>
      <c r="B32" s="18" t="s">
        <v>664</v>
      </c>
      <c r="C32" s="18" t="s">
        <v>1910</v>
      </c>
      <c r="D32" s="18" t="s">
        <v>1910</v>
      </c>
      <c r="E32" s="18" t="s">
        <v>1916</v>
      </c>
      <c r="F32" s="21">
        <v>1</v>
      </c>
    </row>
    <row r="33" spans="1:6" x14ac:dyDescent="0.3">
      <c r="A33" s="18" t="s">
        <v>1484</v>
      </c>
      <c r="B33" s="18" t="s">
        <v>1486</v>
      </c>
      <c r="C33" s="18" t="s">
        <v>1910</v>
      </c>
      <c r="D33" s="18" t="s">
        <v>1910</v>
      </c>
      <c r="E33" s="18" t="s">
        <v>1916</v>
      </c>
      <c r="F33" s="21">
        <v>0.95</v>
      </c>
    </row>
    <row r="34" spans="1:6" x14ac:dyDescent="0.3">
      <c r="A34" s="18" t="s">
        <v>858</v>
      </c>
      <c r="B34" s="18" t="s">
        <v>860</v>
      </c>
      <c r="C34" s="18" t="s">
        <v>1910</v>
      </c>
      <c r="D34" s="18" t="s">
        <v>1910</v>
      </c>
      <c r="E34" s="18" t="s">
        <v>1916</v>
      </c>
      <c r="F34" s="21">
        <v>0.95</v>
      </c>
    </row>
    <row r="35" spans="1:6" x14ac:dyDescent="0.3">
      <c r="A35" s="18" t="s">
        <v>44</v>
      </c>
      <c r="B35" s="18" t="s">
        <v>38</v>
      </c>
      <c r="C35" s="18" t="s">
        <v>1910</v>
      </c>
      <c r="D35" s="18" t="s">
        <v>1910</v>
      </c>
      <c r="E35" s="18" t="s">
        <v>1916</v>
      </c>
      <c r="F35" s="21">
        <v>0.95</v>
      </c>
    </row>
    <row r="36" spans="1:6" x14ac:dyDescent="0.3">
      <c r="A36" s="18" t="s">
        <v>1258</v>
      </c>
      <c r="B36" s="18" t="s">
        <v>1260</v>
      </c>
      <c r="C36" s="18" t="s">
        <v>1910</v>
      </c>
      <c r="D36" s="18" t="s">
        <v>1910</v>
      </c>
      <c r="E36" s="18" t="s">
        <v>1916</v>
      </c>
      <c r="F36" s="21">
        <v>0.95</v>
      </c>
    </row>
    <row r="37" spans="1:6" x14ac:dyDescent="0.3">
      <c r="A37" s="18" t="s">
        <v>1058</v>
      </c>
      <c r="B37" s="18" t="s">
        <v>1060</v>
      </c>
      <c r="C37" s="18" t="s">
        <v>1910</v>
      </c>
      <c r="D37" s="18" t="s">
        <v>1911</v>
      </c>
      <c r="E37" s="18" t="s">
        <v>1916</v>
      </c>
      <c r="F37" s="21">
        <v>0.7</v>
      </c>
    </row>
    <row r="38" spans="1:6" x14ac:dyDescent="0.3">
      <c r="A38" s="18" t="s">
        <v>634</v>
      </c>
      <c r="B38" s="18" t="s">
        <v>636</v>
      </c>
      <c r="C38" s="18" t="s">
        <v>1910</v>
      </c>
      <c r="D38" s="18" t="s">
        <v>1912</v>
      </c>
      <c r="E38" s="18" t="s">
        <v>1916</v>
      </c>
      <c r="F38" s="21">
        <v>0.7</v>
      </c>
    </row>
    <row r="39" spans="1:6" x14ac:dyDescent="0.3">
      <c r="A39" s="18" t="s">
        <v>168</v>
      </c>
      <c r="B39" s="18" t="s">
        <v>170</v>
      </c>
      <c r="C39" s="18" t="s">
        <v>1910</v>
      </c>
      <c r="D39" s="18" t="s">
        <v>1910</v>
      </c>
      <c r="E39" s="18" t="s">
        <v>1916</v>
      </c>
      <c r="F39" s="21">
        <v>0.95</v>
      </c>
    </row>
    <row r="40" spans="1:6" x14ac:dyDescent="0.3">
      <c r="A40" s="18" t="s">
        <v>245</v>
      </c>
      <c r="B40" s="18" t="s">
        <v>247</v>
      </c>
      <c r="C40" s="18" t="s">
        <v>1910</v>
      </c>
      <c r="D40" s="18" t="s">
        <v>1910</v>
      </c>
      <c r="E40" s="18" t="s">
        <v>1916</v>
      </c>
      <c r="F40" s="21">
        <v>0.95</v>
      </c>
    </row>
    <row r="41" spans="1:6" x14ac:dyDescent="0.3">
      <c r="A41" s="18" t="s">
        <v>233</v>
      </c>
      <c r="B41" s="18" t="s">
        <v>235</v>
      </c>
      <c r="C41" s="18" t="s">
        <v>1910</v>
      </c>
      <c r="D41" s="18" t="s">
        <v>1910</v>
      </c>
      <c r="E41" s="18" t="s">
        <v>1916</v>
      </c>
      <c r="F41" s="21">
        <v>0.95</v>
      </c>
    </row>
    <row r="42" spans="1:6" x14ac:dyDescent="0.3">
      <c r="A42" s="18" t="s">
        <v>1265</v>
      </c>
      <c r="B42" s="18" t="s">
        <v>1267</v>
      </c>
      <c r="C42" s="18" t="s">
        <v>1910</v>
      </c>
      <c r="D42" s="18" t="s">
        <v>1911</v>
      </c>
      <c r="E42" s="18" t="s">
        <v>1916</v>
      </c>
      <c r="F42" s="21">
        <v>0.7</v>
      </c>
    </row>
    <row r="43" spans="1:6" x14ac:dyDescent="0.3">
      <c r="A43" s="18" t="s">
        <v>1682</v>
      </c>
      <c r="B43" s="18" t="s">
        <v>1684</v>
      </c>
      <c r="C43" s="18" t="s">
        <v>1910</v>
      </c>
      <c r="D43" s="18" t="s">
        <v>1910</v>
      </c>
      <c r="E43" s="18" t="s">
        <v>1916</v>
      </c>
      <c r="F43" s="21">
        <v>0.95</v>
      </c>
    </row>
    <row r="44" spans="1:6" x14ac:dyDescent="0.3">
      <c r="A44" s="18" t="s">
        <v>416</v>
      </c>
      <c r="B44" s="18" t="s">
        <v>418</v>
      </c>
      <c r="C44" s="18" t="s">
        <v>1910</v>
      </c>
      <c r="D44" s="18" t="s">
        <v>1910</v>
      </c>
      <c r="E44" s="18" t="s">
        <v>1916</v>
      </c>
      <c r="F44" s="21">
        <v>0.95</v>
      </c>
    </row>
    <row r="45" spans="1:6" x14ac:dyDescent="0.3">
      <c r="A45" s="18" t="s">
        <v>648</v>
      </c>
      <c r="B45" s="18" t="s">
        <v>650</v>
      </c>
      <c r="C45" s="18" t="s">
        <v>1910</v>
      </c>
      <c r="D45" s="18" t="s">
        <v>1910</v>
      </c>
      <c r="E45" s="18" t="s">
        <v>1916</v>
      </c>
      <c r="F45" s="21">
        <v>0.95</v>
      </c>
    </row>
    <row r="46" spans="1:6" x14ac:dyDescent="0.3">
      <c r="A46" s="18" t="s">
        <v>250</v>
      </c>
      <c r="B46" s="18" t="s">
        <v>252</v>
      </c>
      <c r="C46" s="18" t="s">
        <v>1910</v>
      </c>
      <c r="D46" s="18" t="s">
        <v>1910</v>
      </c>
      <c r="E46" s="18" t="s">
        <v>1916</v>
      </c>
      <c r="F46" s="21">
        <v>0.95</v>
      </c>
    </row>
    <row r="47" spans="1:6" x14ac:dyDescent="0.3">
      <c r="A47" s="18" t="s">
        <v>1465</v>
      </c>
      <c r="B47" s="18" t="s">
        <v>1467</v>
      </c>
      <c r="C47" s="18" t="s">
        <v>1910</v>
      </c>
      <c r="D47" s="18" t="s">
        <v>1910</v>
      </c>
      <c r="E47" s="18" t="s">
        <v>1916</v>
      </c>
      <c r="F47" s="21">
        <v>0.95</v>
      </c>
    </row>
    <row r="48" spans="1:6" x14ac:dyDescent="0.3">
      <c r="A48" s="18" t="s">
        <v>874</v>
      </c>
      <c r="B48" s="18" t="s">
        <v>876</v>
      </c>
      <c r="C48" s="18" t="s">
        <v>1910</v>
      </c>
      <c r="D48" s="18" t="s">
        <v>1910</v>
      </c>
      <c r="E48" s="18" t="s">
        <v>1916</v>
      </c>
      <c r="F48" s="21">
        <v>0.95</v>
      </c>
    </row>
    <row r="49" spans="1:6" x14ac:dyDescent="0.3">
      <c r="A49" s="18" t="s">
        <v>877</v>
      </c>
      <c r="B49" s="18" t="s">
        <v>879</v>
      </c>
      <c r="C49" s="18" t="s">
        <v>1910</v>
      </c>
      <c r="D49" s="18" t="s">
        <v>1910</v>
      </c>
      <c r="E49" s="18" t="s">
        <v>1916</v>
      </c>
      <c r="F49" s="21">
        <v>0.95</v>
      </c>
    </row>
    <row r="50" spans="1:6" x14ac:dyDescent="0.3">
      <c r="A50" s="18" t="s">
        <v>213</v>
      </c>
      <c r="B50" s="18" t="s">
        <v>216</v>
      </c>
      <c r="C50" s="18" t="s">
        <v>1910</v>
      </c>
      <c r="D50" s="18" t="s">
        <v>1910</v>
      </c>
      <c r="E50" s="18" t="s">
        <v>1916</v>
      </c>
      <c r="F50" s="21">
        <v>0.95</v>
      </c>
    </row>
    <row r="51" spans="1:6" x14ac:dyDescent="0.3">
      <c r="A51" s="18" t="s">
        <v>1492</v>
      </c>
      <c r="B51" s="18" t="s">
        <v>1494</v>
      </c>
      <c r="C51" s="18" t="s">
        <v>1910</v>
      </c>
      <c r="D51" s="18" t="s">
        <v>1910</v>
      </c>
      <c r="E51" s="18" t="s">
        <v>1916</v>
      </c>
      <c r="F51" s="21">
        <v>0.95</v>
      </c>
    </row>
    <row r="52" spans="1:6" x14ac:dyDescent="0.3">
      <c r="A52" s="18" t="s">
        <v>1700</v>
      </c>
      <c r="B52" s="18" t="s">
        <v>1702</v>
      </c>
      <c r="C52" s="18" t="s">
        <v>1910</v>
      </c>
      <c r="D52" s="18" t="s">
        <v>1910</v>
      </c>
      <c r="E52" s="18" t="s">
        <v>1916</v>
      </c>
      <c r="F52" s="21">
        <v>0.95</v>
      </c>
    </row>
    <row r="53" spans="1:6" x14ac:dyDescent="0.3">
      <c r="A53" s="18" t="s">
        <v>437</v>
      </c>
      <c r="B53" s="18" t="s">
        <v>439</v>
      </c>
      <c r="C53" s="18" t="s">
        <v>1910</v>
      </c>
      <c r="D53" s="18" t="s">
        <v>1910</v>
      </c>
      <c r="E53" s="18" t="s">
        <v>1916</v>
      </c>
      <c r="F53" s="21">
        <v>0.95</v>
      </c>
    </row>
    <row r="54" spans="1:6" x14ac:dyDescent="0.3">
      <c r="A54" s="18" t="s">
        <v>1255</v>
      </c>
      <c r="B54" s="18" t="s">
        <v>1257</v>
      </c>
      <c r="C54" s="18" t="s">
        <v>1910</v>
      </c>
      <c r="D54" s="18" t="s">
        <v>1910</v>
      </c>
      <c r="E54" s="18" t="s">
        <v>1916</v>
      </c>
      <c r="F54" s="21">
        <v>0.95</v>
      </c>
    </row>
    <row r="55" spans="1:6" x14ac:dyDescent="0.3">
      <c r="A55" s="18" t="s">
        <v>171</v>
      </c>
      <c r="B55" s="18" t="s">
        <v>173</v>
      </c>
      <c r="C55" s="18" t="s">
        <v>1910</v>
      </c>
      <c r="D55" s="18" t="s">
        <v>1910</v>
      </c>
      <c r="E55" s="18" t="s">
        <v>1916</v>
      </c>
      <c r="F55" s="21">
        <v>0.9</v>
      </c>
    </row>
    <row r="56" spans="1:6" x14ac:dyDescent="0.3">
      <c r="A56" s="18" t="s">
        <v>1075</v>
      </c>
      <c r="B56" s="18" t="s">
        <v>1077</v>
      </c>
      <c r="C56" s="18" t="s">
        <v>1910</v>
      </c>
      <c r="D56" s="18" t="s">
        <v>1910</v>
      </c>
      <c r="E56" s="18" t="s">
        <v>1916</v>
      </c>
      <c r="F56" s="21">
        <v>0.95</v>
      </c>
    </row>
    <row r="57" spans="1:6" x14ac:dyDescent="0.3">
      <c r="A57" s="18" t="s">
        <v>1479</v>
      </c>
      <c r="B57" s="18" t="s">
        <v>1481</v>
      </c>
      <c r="C57" s="18" t="s">
        <v>1910</v>
      </c>
      <c r="D57" s="18" t="s">
        <v>1910</v>
      </c>
      <c r="E57" s="18" t="s">
        <v>1916</v>
      </c>
      <c r="F57" s="21">
        <v>0.95</v>
      </c>
    </row>
    <row r="58" spans="1:6" x14ac:dyDescent="0.3">
      <c r="A58" s="18" t="s">
        <v>1056</v>
      </c>
      <c r="B58" s="18" t="s">
        <v>107</v>
      </c>
      <c r="C58" s="18" t="s">
        <v>1910</v>
      </c>
      <c r="D58" s="18" t="s">
        <v>1910</v>
      </c>
      <c r="E58" s="18" t="s">
        <v>1916</v>
      </c>
      <c r="F58" s="21">
        <v>0.9</v>
      </c>
    </row>
    <row r="59" spans="1:6" x14ac:dyDescent="0.3">
      <c r="A59" s="18" t="s">
        <v>1053</v>
      </c>
      <c r="B59" s="18" t="s">
        <v>1055</v>
      </c>
      <c r="C59" s="18" t="s">
        <v>1910</v>
      </c>
      <c r="D59" s="18" t="s">
        <v>1910</v>
      </c>
      <c r="E59" s="18" t="s">
        <v>1916</v>
      </c>
      <c r="F59" s="21">
        <v>0.95</v>
      </c>
    </row>
    <row r="60" spans="1:6" x14ac:dyDescent="0.3">
      <c r="A60" s="18" t="s">
        <v>645</v>
      </c>
      <c r="B60" s="18" t="s">
        <v>647</v>
      </c>
      <c r="C60" s="18" t="s">
        <v>1910</v>
      </c>
      <c r="D60" s="18" t="s">
        <v>1910</v>
      </c>
      <c r="E60" s="18" t="s">
        <v>1916</v>
      </c>
      <c r="F60" s="21">
        <v>0.95</v>
      </c>
    </row>
    <row r="61" spans="1:6" x14ac:dyDescent="0.3">
      <c r="A61" s="18" t="s">
        <v>1064</v>
      </c>
      <c r="B61" s="18" t="s">
        <v>1066</v>
      </c>
      <c r="C61" s="18" t="s">
        <v>1910</v>
      </c>
      <c r="D61" s="18" t="s">
        <v>1910</v>
      </c>
      <c r="E61" s="18" t="s">
        <v>1916</v>
      </c>
      <c r="F61" s="21">
        <v>0.95</v>
      </c>
    </row>
    <row r="62" spans="1:6" x14ac:dyDescent="0.3">
      <c r="A62" s="18" t="s">
        <v>1061</v>
      </c>
      <c r="B62" s="18" t="s">
        <v>1063</v>
      </c>
      <c r="C62" s="18" t="s">
        <v>1910</v>
      </c>
      <c r="D62" s="18" t="s">
        <v>1910</v>
      </c>
      <c r="E62" s="18" t="s">
        <v>1916</v>
      </c>
      <c r="F62" s="21">
        <v>0.95</v>
      </c>
    </row>
    <row r="63" spans="1:6" x14ac:dyDescent="0.3">
      <c r="A63" s="18" t="s">
        <v>871</v>
      </c>
      <c r="B63" s="18" t="s">
        <v>873</v>
      </c>
      <c r="C63" s="18" t="s">
        <v>1910</v>
      </c>
      <c r="D63" s="18" t="s">
        <v>1911</v>
      </c>
      <c r="E63" s="18" t="s">
        <v>1916</v>
      </c>
      <c r="F63" s="21">
        <v>0.75</v>
      </c>
    </row>
    <row r="64" spans="1:6" x14ac:dyDescent="0.3">
      <c r="A64" s="18" t="s">
        <v>659</v>
      </c>
      <c r="B64" s="18" t="s">
        <v>661</v>
      </c>
      <c r="C64" s="18" t="s">
        <v>1910</v>
      </c>
      <c r="D64" s="18" t="s">
        <v>1910</v>
      </c>
      <c r="E64" s="18" t="s">
        <v>1916</v>
      </c>
      <c r="F64" s="21">
        <v>0.95</v>
      </c>
    </row>
    <row r="65" spans="1:6" x14ac:dyDescent="0.3">
      <c r="A65" s="18" t="s">
        <v>856</v>
      </c>
      <c r="B65" s="18" t="s">
        <v>85</v>
      </c>
      <c r="C65" s="18" t="s">
        <v>1910</v>
      </c>
      <c r="D65" s="18" t="s">
        <v>1910</v>
      </c>
      <c r="E65" s="18" t="s">
        <v>1916</v>
      </c>
      <c r="F65" s="21">
        <v>0.9</v>
      </c>
    </row>
    <row r="66" spans="1:6" x14ac:dyDescent="0.3">
      <c r="A66" s="18" t="s">
        <v>637</v>
      </c>
      <c r="B66" s="18" t="s">
        <v>639</v>
      </c>
      <c r="C66" s="18" t="s">
        <v>1910</v>
      </c>
      <c r="D66" s="18" t="s">
        <v>1910</v>
      </c>
      <c r="E66" s="18" t="s">
        <v>1916</v>
      </c>
      <c r="F66" s="21">
        <v>0.95</v>
      </c>
    </row>
    <row r="67" spans="1:6" x14ac:dyDescent="0.3">
      <c r="A67" s="18" t="s">
        <v>447</v>
      </c>
      <c r="B67" s="18" t="s">
        <v>449</v>
      </c>
      <c r="C67" s="18" t="s">
        <v>1910</v>
      </c>
      <c r="D67" s="18" t="s">
        <v>1910</v>
      </c>
      <c r="E67" s="18" t="s">
        <v>1916</v>
      </c>
      <c r="F67" s="21">
        <v>0.95</v>
      </c>
    </row>
    <row r="68" spans="1:6" x14ac:dyDescent="0.3">
      <c r="A68" s="18" t="s">
        <v>1703</v>
      </c>
      <c r="B68" s="18" t="s">
        <v>1705</v>
      </c>
      <c r="C68" s="18" t="s">
        <v>1910</v>
      </c>
      <c r="D68" s="18" t="s">
        <v>1910</v>
      </c>
      <c r="E68" s="18" t="s">
        <v>1916</v>
      </c>
      <c r="F68" s="21">
        <v>0.95</v>
      </c>
    </row>
    <row r="69" spans="1:6" x14ac:dyDescent="0.3">
      <c r="A69" s="18" t="s">
        <v>1495</v>
      </c>
      <c r="B69" s="18" t="s">
        <v>1497</v>
      </c>
      <c r="C69" s="18" t="s">
        <v>1910</v>
      </c>
      <c r="D69" s="18" t="s">
        <v>1910</v>
      </c>
      <c r="E69" s="18" t="s">
        <v>1916</v>
      </c>
      <c r="F69" s="21">
        <v>0.95</v>
      </c>
    </row>
    <row r="70" spans="1:6" x14ac:dyDescent="0.3">
      <c r="A70" s="18" t="s">
        <v>230</v>
      </c>
      <c r="B70" s="18" t="s">
        <v>232</v>
      </c>
      <c r="C70" s="18" t="s">
        <v>1910</v>
      </c>
      <c r="D70" s="18" t="s">
        <v>1910</v>
      </c>
      <c r="E70" s="18" t="s">
        <v>1916</v>
      </c>
      <c r="F70" s="21">
        <v>0.95</v>
      </c>
    </row>
    <row r="71" spans="1:6" x14ac:dyDescent="0.3">
      <c r="A71" s="18" t="s">
        <v>880</v>
      </c>
      <c r="B71" s="18" t="s">
        <v>882</v>
      </c>
      <c r="C71" s="18" t="s">
        <v>1910</v>
      </c>
      <c r="D71" s="18" t="s">
        <v>1910</v>
      </c>
      <c r="E71" s="18" t="s">
        <v>1916</v>
      </c>
      <c r="F71" s="21">
        <v>1</v>
      </c>
    </row>
    <row r="72" spans="1:6" x14ac:dyDescent="0.3">
      <c r="A72" s="18" t="s">
        <v>1078</v>
      </c>
      <c r="B72" s="18" t="s">
        <v>1080</v>
      </c>
      <c r="C72" s="18" t="s">
        <v>1910</v>
      </c>
      <c r="D72" s="18" t="s">
        <v>1910</v>
      </c>
      <c r="E72" s="18" t="s">
        <v>1916</v>
      </c>
      <c r="F72" s="21">
        <v>1</v>
      </c>
    </row>
    <row r="73" spans="1:6" x14ac:dyDescent="0.3">
      <c r="A73" s="18" t="s">
        <v>1038</v>
      </c>
      <c r="B73" s="18" t="s">
        <v>1040</v>
      </c>
      <c r="C73" s="18" t="s">
        <v>1910</v>
      </c>
      <c r="D73" s="18" t="s">
        <v>1910</v>
      </c>
      <c r="E73" s="18" t="s">
        <v>1916</v>
      </c>
      <c r="F73" s="21">
        <v>0.95</v>
      </c>
    </row>
    <row r="74" spans="1:6" x14ac:dyDescent="0.3">
      <c r="A74" s="18" t="s">
        <v>656</v>
      </c>
      <c r="B74" s="18" t="s">
        <v>658</v>
      </c>
      <c r="C74" s="18" t="s">
        <v>1910</v>
      </c>
      <c r="D74" s="18" t="s">
        <v>1910</v>
      </c>
      <c r="E74" s="18" t="s">
        <v>1916</v>
      </c>
      <c r="F74" s="21">
        <v>1</v>
      </c>
    </row>
    <row r="75" spans="1:6" x14ac:dyDescent="0.3">
      <c r="A75" s="18" t="s">
        <v>863</v>
      </c>
      <c r="B75" s="18" t="s">
        <v>865</v>
      </c>
      <c r="C75" s="18" t="s">
        <v>1910</v>
      </c>
      <c r="D75" s="18" t="s">
        <v>1910</v>
      </c>
      <c r="E75" s="18" t="s">
        <v>1916</v>
      </c>
      <c r="F75" s="21">
        <v>0.95</v>
      </c>
    </row>
    <row r="76" spans="1:6" x14ac:dyDescent="0.3">
      <c r="A76" s="18" t="s">
        <v>631</v>
      </c>
      <c r="B76" s="18" t="s">
        <v>633</v>
      </c>
      <c r="C76" s="18" t="s">
        <v>1910</v>
      </c>
      <c r="D76" s="18" t="s">
        <v>1911</v>
      </c>
      <c r="E76" s="18" t="s">
        <v>1916</v>
      </c>
      <c r="F76" s="21">
        <v>0.7</v>
      </c>
    </row>
    <row r="77" spans="1:6" x14ac:dyDescent="0.3">
      <c r="A77" s="18" t="s">
        <v>423</v>
      </c>
      <c r="B77" s="18" t="s">
        <v>425</v>
      </c>
      <c r="C77" s="18" t="s">
        <v>1910</v>
      </c>
      <c r="D77" s="18" t="s">
        <v>1910</v>
      </c>
      <c r="E77" s="18" t="s">
        <v>1916</v>
      </c>
      <c r="F77" s="21">
        <v>0.95</v>
      </c>
    </row>
    <row r="78" spans="1:6" x14ac:dyDescent="0.3">
      <c r="A78" s="18" t="s">
        <v>1498</v>
      </c>
      <c r="B78" s="18" t="s">
        <v>1500</v>
      </c>
      <c r="C78" s="18" t="s">
        <v>1910</v>
      </c>
      <c r="D78" s="18" t="s">
        <v>1910</v>
      </c>
      <c r="E78" s="18" t="s">
        <v>1916</v>
      </c>
      <c r="F78" s="21">
        <v>1</v>
      </c>
    </row>
    <row r="79" spans="1:6" x14ac:dyDescent="0.3">
      <c r="A79" s="18" t="s">
        <v>1070</v>
      </c>
      <c r="B79" s="18" t="s">
        <v>1072</v>
      </c>
      <c r="C79" s="18" t="s">
        <v>1910</v>
      </c>
      <c r="D79" s="18" t="s">
        <v>1910</v>
      </c>
      <c r="E79" s="18" t="s">
        <v>1916</v>
      </c>
      <c r="F79" s="21">
        <v>0.95</v>
      </c>
    </row>
    <row r="80" spans="1:6" x14ac:dyDescent="0.3">
      <c r="A80" s="18" t="s">
        <v>426</v>
      </c>
      <c r="B80" s="18" t="s">
        <v>428</v>
      </c>
      <c r="C80" s="18" t="s">
        <v>1910</v>
      </c>
      <c r="D80" s="18" t="s">
        <v>1910</v>
      </c>
      <c r="E80" s="18" t="s">
        <v>1916</v>
      </c>
      <c r="F80" s="21">
        <v>0.95</v>
      </c>
    </row>
    <row r="81" spans="1:6" x14ac:dyDescent="0.3">
      <c r="A81" s="18" t="s">
        <v>653</v>
      </c>
      <c r="B81" s="18" t="s">
        <v>655</v>
      </c>
      <c r="C81" s="18" t="s">
        <v>1910</v>
      </c>
      <c r="D81" s="18" t="s">
        <v>1910</v>
      </c>
      <c r="E81" s="18" t="s">
        <v>1916</v>
      </c>
      <c r="F81" s="21">
        <v>0.95</v>
      </c>
    </row>
    <row r="82" spans="1:6" x14ac:dyDescent="0.3">
      <c r="A82" s="18" t="s">
        <v>220</v>
      </c>
      <c r="B82" s="18" t="s">
        <v>222</v>
      </c>
      <c r="C82" s="18" t="s">
        <v>1910</v>
      </c>
      <c r="D82" s="18" t="s">
        <v>1911</v>
      </c>
      <c r="E82" s="18" t="s">
        <v>1916</v>
      </c>
      <c r="F82" s="21">
        <v>0.7</v>
      </c>
    </row>
    <row r="83" spans="1:6" x14ac:dyDescent="0.3">
      <c r="A83" s="18" t="s">
        <v>1713</v>
      </c>
      <c r="B83" s="18" t="s">
        <v>1715</v>
      </c>
      <c r="C83" s="18" t="s">
        <v>1910</v>
      </c>
      <c r="D83" s="18" t="s">
        <v>1910</v>
      </c>
      <c r="E83" s="18" t="s">
        <v>1916</v>
      </c>
      <c r="F83" s="21">
        <v>0.95</v>
      </c>
    </row>
    <row r="84" spans="1:6" x14ac:dyDescent="0.3">
      <c r="A84" s="18" t="s">
        <v>1688</v>
      </c>
      <c r="B84" s="18" t="s">
        <v>1690</v>
      </c>
      <c r="C84" s="18" t="s">
        <v>1910</v>
      </c>
      <c r="D84" s="18" t="s">
        <v>1910</v>
      </c>
      <c r="E84" s="18" t="s">
        <v>1916</v>
      </c>
      <c r="F84" s="21">
        <v>0.9</v>
      </c>
    </row>
    <row r="85" spans="1:6" x14ac:dyDescent="0.3">
      <c r="A85" s="18" t="s">
        <v>1280</v>
      </c>
      <c r="B85" s="18" t="s">
        <v>1282</v>
      </c>
      <c r="C85" s="18" t="s">
        <v>1910</v>
      </c>
      <c r="D85" s="18" t="s">
        <v>1910</v>
      </c>
      <c r="E85" s="18" t="s">
        <v>1916</v>
      </c>
      <c r="F85" s="21">
        <v>0.95</v>
      </c>
    </row>
    <row r="86" spans="1:6" x14ac:dyDescent="0.3">
      <c r="A86" s="18" t="s">
        <v>239</v>
      </c>
      <c r="B86" s="18" t="s">
        <v>241</v>
      </c>
      <c r="C86" s="18" t="s">
        <v>1910</v>
      </c>
      <c r="D86" s="18" t="s">
        <v>1910</v>
      </c>
      <c r="E86" s="18" t="s">
        <v>1916</v>
      </c>
      <c r="F86" s="21">
        <v>0.95</v>
      </c>
    </row>
    <row r="87" spans="1:6" x14ac:dyDescent="0.3">
      <c r="A87" s="18" t="s">
        <v>642</v>
      </c>
      <c r="B87" s="18" t="s">
        <v>644</v>
      </c>
      <c r="C87" s="18" t="s">
        <v>1910</v>
      </c>
      <c r="D87" s="18" t="s">
        <v>1910</v>
      </c>
      <c r="E87" s="18" t="s">
        <v>1916</v>
      </c>
      <c r="F87" s="21">
        <v>0.95</v>
      </c>
    </row>
    <row r="88" spans="1:6" x14ac:dyDescent="0.3">
      <c r="A88" s="18" t="s">
        <v>1487</v>
      </c>
      <c r="B88" s="18" t="s">
        <v>1489</v>
      </c>
      <c r="C88" s="18" t="s">
        <v>1910</v>
      </c>
      <c r="D88" s="18" t="s">
        <v>1910</v>
      </c>
      <c r="E88" s="18" t="s">
        <v>1916</v>
      </c>
      <c r="F88" s="21">
        <v>0.95</v>
      </c>
    </row>
    <row r="89" spans="1:6" x14ac:dyDescent="0.3">
      <c r="A89" s="18" t="s">
        <v>1263</v>
      </c>
      <c r="B89" s="18" t="s">
        <v>191</v>
      </c>
      <c r="C89" s="18" t="s">
        <v>1910</v>
      </c>
      <c r="D89" s="18" t="s">
        <v>1910</v>
      </c>
      <c r="E89" s="18" t="s">
        <v>1916</v>
      </c>
      <c r="F89" s="21">
        <v>0.95</v>
      </c>
    </row>
    <row r="90" spans="1:6" x14ac:dyDescent="0.3">
      <c r="A90" s="18" t="s">
        <v>78</v>
      </c>
      <c r="B90" s="18" t="s">
        <v>81</v>
      </c>
      <c r="C90" s="18" t="s">
        <v>1910</v>
      </c>
      <c r="D90" s="18" t="s">
        <v>1910</v>
      </c>
      <c r="E90" s="18" t="s">
        <v>1916</v>
      </c>
      <c r="F90" s="21">
        <v>0.95</v>
      </c>
    </row>
    <row r="91" spans="1:6" x14ac:dyDescent="0.3">
      <c r="A91" s="18" t="s">
        <v>1719</v>
      </c>
      <c r="B91" s="18" t="s">
        <v>1721</v>
      </c>
      <c r="C91" s="18" t="s">
        <v>1910</v>
      </c>
      <c r="D91" s="18" t="s">
        <v>1910</v>
      </c>
      <c r="E91" s="18" t="s">
        <v>1916</v>
      </c>
      <c r="F91" s="21">
        <v>1</v>
      </c>
    </row>
    <row r="92" spans="1:6" x14ac:dyDescent="0.3">
      <c r="A92" s="18" t="s">
        <v>1047</v>
      </c>
      <c r="B92" s="18" t="s">
        <v>1049</v>
      </c>
      <c r="C92" s="18" t="s">
        <v>1911</v>
      </c>
      <c r="D92" s="18" t="s">
        <v>1910</v>
      </c>
      <c r="E92" s="18" t="s">
        <v>1916</v>
      </c>
      <c r="F92" s="21">
        <v>0.7</v>
      </c>
    </row>
    <row r="93" spans="1:6" x14ac:dyDescent="0.3">
      <c r="A93" s="18" t="s">
        <v>1668</v>
      </c>
      <c r="B93" s="18" t="s">
        <v>1670</v>
      </c>
      <c r="C93" s="18" t="s">
        <v>1910</v>
      </c>
      <c r="D93" s="18" t="s">
        <v>1910</v>
      </c>
      <c r="E93" s="18" t="s">
        <v>1916</v>
      </c>
      <c r="F93" s="21">
        <v>0.9</v>
      </c>
    </row>
    <row r="94" spans="1:6" x14ac:dyDescent="0.3">
      <c r="A94" s="18" t="s">
        <v>868</v>
      </c>
      <c r="B94" s="18" t="s">
        <v>870</v>
      </c>
      <c r="C94" s="18" t="s">
        <v>1910</v>
      </c>
      <c r="D94" s="18" t="s">
        <v>1910</v>
      </c>
      <c r="E94" s="18" t="s">
        <v>1916</v>
      </c>
      <c r="F94" s="21">
        <v>0.95</v>
      </c>
    </row>
    <row r="95" spans="1:6" x14ac:dyDescent="0.3">
      <c r="A95" s="18" t="s">
        <v>100</v>
      </c>
      <c r="B95" s="18" t="s">
        <v>103</v>
      </c>
      <c r="C95" s="18" t="s">
        <v>1910</v>
      </c>
      <c r="D95" s="18" t="s">
        <v>1910</v>
      </c>
      <c r="E95" s="18" t="s">
        <v>1916</v>
      </c>
      <c r="F95" s="21">
        <v>0.9</v>
      </c>
    </row>
    <row r="96" spans="1:6" x14ac:dyDescent="0.3">
      <c r="A96" s="18" t="s">
        <v>1470</v>
      </c>
      <c r="B96" s="18" t="s">
        <v>1472</v>
      </c>
      <c r="C96" s="18" t="s">
        <v>1910</v>
      </c>
      <c r="D96" s="18" t="s">
        <v>1910</v>
      </c>
      <c r="E96" s="18" t="s">
        <v>1916</v>
      </c>
      <c r="F96" s="21">
        <v>0.95</v>
      </c>
    </row>
    <row r="97" spans="1:6" x14ac:dyDescent="0.3">
      <c r="A97" s="18" t="s">
        <v>848</v>
      </c>
      <c r="B97" s="18" t="s">
        <v>850</v>
      </c>
      <c r="C97" s="18" t="s">
        <v>1910</v>
      </c>
      <c r="D97" s="18" t="s">
        <v>1911</v>
      </c>
      <c r="E97" s="18" t="s">
        <v>1916</v>
      </c>
      <c r="F97" s="21">
        <v>0.75</v>
      </c>
    </row>
    <row r="98" spans="1:6" x14ac:dyDescent="0.3">
      <c r="A98" s="18" t="s">
        <v>1676</v>
      </c>
      <c r="B98" s="18" t="s">
        <v>1678</v>
      </c>
      <c r="C98" s="18" t="s">
        <v>1910</v>
      </c>
      <c r="D98" s="18" t="s">
        <v>1910</v>
      </c>
      <c r="E98" s="18" t="s">
        <v>1916</v>
      </c>
      <c r="F98" s="21">
        <v>0.95</v>
      </c>
    </row>
    <row r="99" spans="1:6" x14ac:dyDescent="0.3">
      <c r="A99" s="18" t="s">
        <v>668</v>
      </c>
      <c r="B99" s="18" t="s">
        <v>670</v>
      </c>
      <c r="C99" s="18" t="s">
        <v>1910</v>
      </c>
      <c r="D99" s="18" t="s">
        <v>1910</v>
      </c>
      <c r="E99" s="18" t="s">
        <v>1916</v>
      </c>
      <c r="F99" s="21">
        <v>0.9</v>
      </c>
    </row>
    <row r="100" spans="1:6" x14ac:dyDescent="0.3">
      <c r="A100" s="18" t="s">
        <v>673</v>
      </c>
      <c r="B100" s="18" t="s">
        <v>675</v>
      </c>
      <c r="C100" s="18" t="s">
        <v>1910</v>
      </c>
      <c r="D100" s="18" t="s">
        <v>1910</v>
      </c>
      <c r="E100" s="18" t="s">
        <v>1916</v>
      </c>
      <c r="F100" s="21">
        <v>0.95</v>
      </c>
    </row>
    <row r="101" spans="1:6" x14ac:dyDescent="0.3">
      <c r="A101" s="18" t="s">
        <v>1283</v>
      </c>
      <c r="B101" s="18" t="s">
        <v>1285</v>
      </c>
      <c r="C101" s="18" t="s">
        <v>1910</v>
      </c>
      <c r="D101" s="18" t="s">
        <v>1910</v>
      </c>
      <c r="E101" s="18" t="s">
        <v>1916</v>
      </c>
      <c r="F101" s="21">
        <v>0.95</v>
      </c>
    </row>
    <row r="102" spans="1:6" x14ac:dyDescent="0.3">
      <c r="A102" s="18" t="s">
        <v>185</v>
      </c>
      <c r="B102" s="18" t="s">
        <v>188</v>
      </c>
      <c r="C102" s="18" t="s">
        <v>1910</v>
      </c>
      <c r="D102" s="18" t="s">
        <v>1910</v>
      </c>
      <c r="E102" s="18" t="s">
        <v>1916</v>
      </c>
      <c r="F102" s="21">
        <v>0.95</v>
      </c>
    </row>
    <row r="103" spans="1:6" x14ac:dyDescent="0.3">
      <c r="A103" s="18" t="s">
        <v>1685</v>
      </c>
      <c r="B103" s="18" t="s">
        <v>1687</v>
      </c>
      <c r="C103" s="18" t="s">
        <v>1910</v>
      </c>
      <c r="D103" s="18" t="s">
        <v>1910</v>
      </c>
      <c r="E103" s="18" t="s">
        <v>1916</v>
      </c>
      <c r="F103" s="21">
        <v>1</v>
      </c>
    </row>
    <row r="104" spans="1:6" x14ac:dyDescent="0.3">
      <c r="A104" s="18" t="s">
        <v>1716</v>
      </c>
      <c r="B104" s="18" t="s">
        <v>1718</v>
      </c>
      <c r="C104" s="18" t="s">
        <v>1910</v>
      </c>
      <c r="D104" s="18" t="s">
        <v>1910</v>
      </c>
      <c r="E104" s="18" t="s">
        <v>1916</v>
      </c>
      <c r="F104" s="21">
        <v>0.95</v>
      </c>
    </row>
    <row r="105" spans="1:6" x14ac:dyDescent="0.3">
      <c r="A105" s="18" t="s">
        <v>217</v>
      </c>
      <c r="B105" s="18" t="s">
        <v>219</v>
      </c>
      <c r="C105" s="18" t="s">
        <v>1910</v>
      </c>
      <c r="D105" s="18" t="s">
        <v>1911</v>
      </c>
      <c r="E105" s="18" t="s">
        <v>1916</v>
      </c>
      <c r="F105" s="21">
        <v>0.7</v>
      </c>
    </row>
    <row r="106" spans="1:6" x14ac:dyDescent="0.3">
      <c r="A106" s="18" t="s">
        <v>1697</v>
      </c>
      <c r="B106" s="18" t="s">
        <v>1699</v>
      </c>
      <c r="C106" s="18" t="s">
        <v>1910</v>
      </c>
      <c r="D106" s="18" t="s">
        <v>1910</v>
      </c>
      <c r="E106" s="18" t="s">
        <v>1916</v>
      </c>
      <c r="F106" s="21">
        <v>0.95</v>
      </c>
    </row>
    <row r="107" spans="1:6" x14ac:dyDescent="0.3">
      <c r="A107" s="18" t="s">
        <v>1501</v>
      </c>
      <c r="B107" s="18" t="s">
        <v>1503</v>
      </c>
      <c r="C107" s="18" t="s">
        <v>1910</v>
      </c>
      <c r="D107" s="18" t="s">
        <v>1910</v>
      </c>
      <c r="E107" s="18" t="s">
        <v>1916</v>
      </c>
      <c r="F107" s="21">
        <v>0.95</v>
      </c>
    </row>
    <row r="108" spans="1:6" x14ac:dyDescent="0.3">
      <c r="A108" s="18" t="s">
        <v>242</v>
      </c>
      <c r="B108" s="18" t="s">
        <v>244</v>
      </c>
      <c r="C108" s="18" t="s">
        <v>1910</v>
      </c>
      <c r="D108" s="18" t="s">
        <v>1910</v>
      </c>
      <c r="E108" s="18" t="s">
        <v>1916</v>
      </c>
      <c r="F108" s="21">
        <v>1</v>
      </c>
    </row>
    <row r="109" spans="1:6" x14ac:dyDescent="0.3">
      <c r="A109" s="18" t="s">
        <v>1722</v>
      </c>
      <c r="B109" s="18" t="s">
        <v>1724</v>
      </c>
      <c r="C109" s="18" t="s">
        <v>1910</v>
      </c>
      <c r="D109" s="18" t="s">
        <v>1910</v>
      </c>
      <c r="E109" s="18" t="s">
        <v>1916</v>
      </c>
      <c r="F109" s="21">
        <v>0.95</v>
      </c>
    </row>
    <row r="110" spans="1:6" x14ac:dyDescent="0.3">
      <c r="A110" s="18" t="s">
        <v>1272</v>
      </c>
      <c r="B110" s="18" t="s">
        <v>1274</v>
      </c>
      <c r="C110" s="18" t="s">
        <v>1910</v>
      </c>
      <c r="D110" s="18" t="s">
        <v>1910</v>
      </c>
      <c r="E110" s="18" t="s">
        <v>1916</v>
      </c>
      <c r="F110" s="21">
        <v>0.95</v>
      </c>
    </row>
    <row r="111" spans="1:6" x14ac:dyDescent="0.3">
      <c r="A111" s="18" t="s">
        <v>1252</v>
      </c>
      <c r="B111" s="18" t="s">
        <v>1254</v>
      </c>
      <c r="C111" s="18" t="s">
        <v>1910</v>
      </c>
      <c r="D111" s="18" t="s">
        <v>1910</v>
      </c>
      <c r="E111" s="18" t="s">
        <v>1916</v>
      </c>
      <c r="F111" s="21">
        <v>0.9</v>
      </c>
    </row>
    <row r="112" spans="1:6" x14ac:dyDescent="0.3">
      <c r="A112" s="18" t="s">
        <v>450</v>
      </c>
      <c r="B112" s="18" t="s">
        <v>452</v>
      </c>
      <c r="C112" s="18" t="s">
        <v>1910</v>
      </c>
      <c r="D112" s="18" t="s">
        <v>1910</v>
      </c>
      <c r="E112" s="18" t="s">
        <v>1916</v>
      </c>
      <c r="F112" s="21">
        <v>0.95</v>
      </c>
    </row>
    <row r="113" spans="1:6" x14ac:dyDescent="0.3">
      <c r="A113" s="18" t="s">
        <v>208</v>
      </c>
      <c r="B113" s="18" t="s">
        <v>170</v>
      </c>
      <c r="C113" s="18" t="s">
        <v>1910</v>
      </c>
      <c r="D113" s="18" t="s">
        <v>1910</v>
      </c>
      <c r="E113" s="18" t="s">
        <v>1916</v>
      </c>
      <c r="F113" s="21">
        <v>0.95</v>
      </c>
    </row>
    <row r="114" spans="1:6" x14ac:dyDescent="0.3">
      <c r="A114" s="18" t="s">
        <v>1691</v>
      </c>
      <c r="B114" s="18" t="s">
        <v>1693</v>
      </c>
      <c r="C114" s="18" t="s">
        <v>1910</v>
      </c>
      <c r="D114" s="18" t="s">
        <v>1910</v>
      </c>
      <c r="E114" s="18" t="s">
        <v>1916</v>
      </c>
      <c r="F114" s="21">
        <v>0.9</v>
      </c>
    </row>
    <row r="115" spans="1:6" x14ac:dyDescent="0.3">
      <c r="A115" s="18" t="s">
        <v>1462</v>
      </c>
      <c r="B115" s="18" t="s">
        <v>1464</v>
      </c>
      <c r="C115" s="18" t="s">
        <v>1910</v>
      </c>
      <c r="D115" s="18" t="s">
        <v>1910</v>
      </c>
      <c r="E115" s="18" t="s">
        <v>1916</v>
      </c>
      <c r="F115" s="21">
        <v>0.95</v>
      </c>
    </row>
    <row r="116" spans="1:6" x14ac:dyDescent="0.3">
      <c r="A116" s="18" t="s">
        <v>1679</v>
      </c>
      <c r="B116" s="18" t="s">
        <v>1681</v>
      </c>
      <c r="C116" s="18" t="s">
        <v>1910</v>
      </c>
      <c r="D116" s="18" t="s">
        <v>1911</v>
      </c>
      <c r="E116" s="18" t="s">
        <v>1916</v>
      </c>
      <c r="F116" s="21">
        <v>0.75</v>
      </c>
    </row>
    <row r="117" spans="1:6" x14ac:dyDescent="0.3">
      <c r="A117" s="18" t="s">
        <v>1906</v>
      </c>
      <c r="C117"/>
      <c r="E117"/>
      <c r="F117" s="21">
        <v>85.850000000000122</v>
      </c>
    </row>
    <row r="118" spans="1:6" x14ac:dyDescent="0.3">
      <c r="C118"/>
      <c r="E118"/>
    </row>
    <row r="119" spans="1:6" x14ac:dyDescent="0.3">
      <c r="C119"/>
      <c r="E119"/>
    </row>
    <row r="120" spans="1:6" x14ac:dyDescent="0.3">
      <c r="C120"/>
      <c r="E120"/>
    </row>
    <row r="121" spans="1:6" x14ac:dyDescent="0.3">
      <c r="C121"/>
      <c r="E121"/>
    </row>
    <row r="122" spans="1:6" x14ac:dyDescent="0.3">
      <c r="C122"/>
      <c r="E122"/>
    </row>
    <row r="123" spans="1:6" x14ac:dyDescent="0.3">
      <c r="C123"/>
      <c r="E123"/>
    </row>
    <row r="124" spans="1:6" x14ac:dyDescent="0.3">
      <c r="C124"/>
      <c r="E124"/>
    </row>
    <row r="125" spans="1:6" x14ac:dyDescent="0.3">
      <c r="C125"/>
      <c r="E125"/>
    </row>
    <row r="126" spans="1:6" x14ac:dyDescent="0.3">
      <c r="C126"/>
      <c r="E126"/>
    </row>
    <row r="127" spans="1:6" x14ac:dyDescent="0.3">
      <c r="C127"/>
      <c r="E127"/>
    </row>
    <row r="128" spans="1:6" x14ac:dyDescent="0.3">
      <c r="C128"/>
      <c r="E128"/>
    </row>
    <row r="129" spans="3:5" x14ac:dyDescent="0.3">
      <c r="C129"/>
      <c r="E129"/>
    </row>
    <row r="130" spans="3:5" x14ac:dyDescent="0.3">
      <c r="C130"/>
      <c r="E130"/>
    </row>
    <row r="131" spans="3:5" x14ac:dyDescent="0.3">
      <c r="C131"/>
      <c r="E131"/>
    </row>
    <row r="132" spans="3:5" x14ac:dyDescent="0.3">
      <c r="C132"/>
      <c r="E132"/>
    </row>
    <row r="133" spans="3:5" x14ac:dyDescent="0.3">
      <c r="C133"/>
      <c r="E133"/>
    </row>
    <row r="134" spans="3:5" x14ac:dyDescent="0.3">
      <c r="C134"/>
      <c r="E134"/>
    </row>
    <row r="135" spans="3:5" x14ac:dyDescent="0.3">
      <c r="C135"/>
      <c r="E135"/>
    </row>
    <row r="136" spans="3:5" x14ac:dyDescent="0.3">
      <c r="C136"/>
      <c r="E136"/>
    </row>
    <row r="137" spans="3:5" x14ac:dyDescent="0.3">
      <c r="C137"/>
      <c r="E137"/>
    </row>
    <row r="138" spans="3:5" x14ac:dyDescent="0.3">
      <c r="C138"/>
      <c r="E138"/>
    </row>
    <row r="139" spans="3:5" x14ac:dyDescent="0.3">
      <c r="C139"/>
      <c r="E139"/>
    </row>
    <row r="140" spans="3:5" x14ac:dyDescent="0.3">
      <c r="C140"/>
      <c r="E140"/>
    </row>
    <row r="141" spans="3:5" x14ac:dyDescent="0.3">
      <c r="C141"/>
      <c r="E141"/>
    </row>
    <row r="142" spans="3:5" x14ac:dyDescent="0.3">
      <c r="C142"/>
      <c r="E142"/>
    </row>
    <row r="143" spans="3:5" x14ac:dyDescent="0.3">
      <c r="C143"/>
      <c r="E143"/>
    </row>
    <row r="144" spans="3:5" x14ac:dyDescent="0.3">
      <c r="C144"/>
      <c r="E144"/>
    </row>
    <row r="145" spans="3:5" x14ac:dyDescent="0.3">
      <c r="C145"/>
      <c r="E145"/>
    </row>
    <row r="146" spans="3:5" x14ac:dyDescent="0.3">
      <c r="C146"/>
      <c r="E146"/>
    </row>
    <row r="147" spans="3:5" x14ac:dyDescent="0.3">
      <c r="C147"/>
      <c r="E147"/>
    </row>
    <row r="148" spans="3:5" x14ac:dyDescent="0.3">
      <c r="C148"/>
      <c r="E148"/>
    </row>
    <row r="149" spans="3:5" x14ac:dyDescent="0.3">
      <c r="C149"/>
      <c r="E149"/>
    </row>
    <row r="150" spans="3:5" x14ac:dyDescent="0.3">
      <c r="C150"/>
      <c r="E150"/>
    </row>
    <row r="151" spans="3:5" x14ac:dyDescent="0.3">
      <c r="C151"/>
      <c r="E151"/>
    </row>
    <row r="152" spans="3:5" x14ac:dyDescent="0.3">
      <c r="C152"/>
      <c r="E152"/>
    </row>
    <row r="153" spans="3:5" x14ac:dyDescent="0.3">
      <c r="C153"/>
      <c r="E153"/>
    </row>
    <row r="154" spans="3:5" x14ac:dyDescent="0.3">
      <c r="C154"/>
      <c r="E154"/>
    </row>
    <row r="155" spans="3:5" x14ac:dyDescent="0.3">
      <c r="C155"/>
      <c r="E155"/>
    </row>
    <row r="156" spans="3:5" x14ac:dyDescent="0.3">
      <c r="C156"/>
      <c r="E156"/>
    </row>
    <row r="157" spans="3:5" x14ac:dyDescent="0.3">
      <c r="C157"/>
      <c r="E157"/>
    </row>
    <row r="158" spans="3:5" x14ac:dyDescent="0.3">
      <c r="C158"/>
      <c r="E158"/>
    </row>
    <row r="159" spans="3:5" x14ac:dyDescent="0.3">
      <c r="C159"/>
      <c r="E159"/>
    </row>
    <row r="160" spans="3:5" x14ac:dyDescent="0.3">
      <c r="C160"/>
      <c r="E160"/>
    </row>
    <row r="161" spans="3:5" x14ac:dyDescent="0.3">
      <c r="C161"/>
      <c r="E161"/>
    </row>
    <row r="162" spans="3:5" x14ac:dyDescent="0.3">
      <c r="C162"/>
      <c r="E162"/>
    </row>
    <row r="163" spans="3:5" x14ac:dyDescent="0.3">
      <c r="C163"/>
      <c r="E163"/>
    </row>
    <row r="164" spans="3:5" x14ac:dyDescent="0.3">
      <c r="C164"/>
      <c r="E164"/>
    </row>
    <row r="165" spans="3:5" x14ac:dyDescent="0.3">
      <c r="C165"/>
      <c r="E165"/>
    </row>
    <row r="166" spans="3:5" x14ac:dyDescent="0.3">
      <c r="C166"/>
      <c r="E166"/>
    </row>
    <row r="167" spans="3:5" x14ac:dyDescent="0.3">
      <c r="C167"/>
      <c r="E167"/>
    </row>
    <row r="168" spans="3:5" x14ac:dyDescent="0.3">
      <c r="C168"/>
      <c r="E168"/>
    </row>
    <row r="169" spans="3:5" x14ac:dyDescent="0.3">
      <c r="C169"/>
      <c r="E169"/>
    </row>
    <row r="170" spans="3:5" x14ac:dyDescent="0.3">
      <c r="C170"/>
      <c r="E170"/>
    </row>
    <row r="171" spans="3:5" x14ac:dyDescent="0.3">
      <c r="C171"/>
      <c r="E171"/>
    </row>
    <row r="172" spans="3:5" x14ac:dyDescent="0.3">
      <c r="C172"/>
      <c r="E172"/>
    </row>
    <row r="173" spans="3:5" x14ac:dyDescent="0.3">
      <c r="C173"/>
      <c r="E173"/>
    </row>
    <row r="174" spans="3:5" x14ac:dyDescent="0.3">
      <c r="C174"/>
      <c r="E174"/>
    </row>
    <row r="175" spans="3:5" x14ac:dyDescent="0.3">
      <c r="C175"/>
      <c r="E175"/>
    </row>
    <row r="176" spans="3:5" x14ac:dyDescent="0.3">
      <c r="C176"/>
      <c r="E176"/>
    </row>
    <row r="177" spans="3:5" x14ac:dyDescent="0.3">
      <c r="C177"/>
      <c r="E177"/>
    </row>
    <row r="178" spans="3:5" x14ac:dyDescent="0.3">
      <c r="C178"/>
      <c r="E178"/>
    </row>
    <row r="179" spans="3:5" x14ac:dyDescent="0.3">
      <c r="C179"/>
      <c r="E179"/>
    </row>
    <row r="180" spans="3:5" x14ac:dyDescent="0.3">
      <c r="C180"/>
      <c r="E180"/>
    </row>
    <row r="181" spans="3:5" x14ac:dyDescent="0.3">
      <c r="C181"/>
      <c r="E181"/>
    </row>
    <row r="182" spans="3:5" x14ac:dyDescent="0.3">
      <c r="C182"/>
      <c r="E182"/>
    </row>
    <row r="183" spans="3:5" x14ac:dyDescent="0.3">
      <c r="C183"/>
      <c r="E183"/>
    </row>
    <row r="184" spans="3:5" x14ac:dyDescent="0.3">
      <c r="C184"/>
      <c r="E184"/>
    </row>
    <row r="185" spans="3:5" x14ac:dyDescent="0.3">
      <c r="C185"/>
      <c r="E185"/>
    </row>
    <row r="186" spans="3:5" x14ac:dyDescent="0.3">
      <c r="C186"/>
      <c r="E186"/>
    </row>
    <row r="187" spans="3:5" x14ac:dyDescent="0.3">
      <c r="C187"/>
      <c r="E187"/>
    </row>
    <row r="188" spans="3:5" x14ac:dyDescent="0.3">
      <c r="C188"/>
      <c r="E188"/>
    </row>
    <row r="189" spans="3:5" x14ac:dyDescent="0.3">
      <c r="C189"/>
      <c r="E189"/>
    </row>
    <row r="190" spans="3:5" x14ac:dyDescent="0.3">
      <c r="C190"/>
      <c r="E190"/>
    </row>
    <row r="191" spans="3:5" x14ac:dyDescent="0.3">
      <c r="C191"/>
      <c r="E191"/>
    </row>
    <row r="192" spans="3:5" x14ac:dyDescent="0.3">
      <c r="C192"/>
      <c r="E192"/>
    </row>
    <row r="193" spans="3:5" x14ac:dyDescent="0.3">
      <c r="C193"/>
      <c r="E193"/>
    </row>
    <row r="194" spans="3:5" x14ac:dyDescent="0.3">
      <c r="C194"/>
      <c r="E194"/>
    </row>
    <row r="195" spans="3:5" x14ac:dyDescent="0.3">
      <c r="C195"/>
      <c r="E195"/>
    </row>
    <row r="196" spans="3:5" x14ac:dyDescent="0.3">
      <c r="C196"/>
      <c r="E196"/>
    </row>
    <row r="197" spans="3:5" x14ac:dyDescent="0.3">
      <c r="C197"/>
      <c r="E197"/>
    </row>
    <row r="198" spans="3:5" x14ac:dyDescent="0.3">
      <c r="C198"/>
      <c r="E198"/>
    </row>
    <row r="199" spans="3:5" x14ac:dyDescent="0.3">
      <c r="C199"/>
      <c r="E199"/>
    </row>
    <row r="200" spans="3:5" x14ac:dyDescent="0.3">
      <c r="C200"/>
      <c r="E200"/>
    </row>
    <row r="201" spans="3:5" x14ac:dyDescent="0.3">
      <c r="C201"/>
      <c r="E201"/>
    </row>
    <row r="202" spans="3:5" x14ac:dyDescent="0.3">
      <c r="C202"/>
      <c r="E202"/>
    </row>
    <row r="203" spans="3:5" x14ac:dyDescent="0.3">
      <c r="C203"/>
      <c r="E203"/>
    </row>
    <row r="204" spans="3:5" x14ac:dyDescent="0.3">
      <c r="C204"/>
      <c r="E204"/>
    </row>
    <row r="205" spans="3:5" x14ac:dyDescent="0.3">
      <c r="C205"/>
      <c r="E205"/>
    </row>
    <row r="206" spans="3:5" x14ac:dyDescent="0.3">
      <c r="C206"/>
      <c r="E206"/>
    </row>
    <row r="207" spans="3:5" x14ac:dyDescent="0.3">
      <c r="C207"/>
      <c r="E207"/>
    </row>
    <row r="208" spans="3:5" x14ac:dyDescent="0.3">
      <c r="C208"/>
      <c r="E208"/>
    </row>
    <row r="209" spans="3:5" x14ac:dyDescent="0.3">
      <c r="C209"/>
      <c r="E209"/>
    </row>
    <row r="210" spans="3:5" x14ac:dyDescent="0.3">
      <c r="C210"/>
      <c r="E210"/>
    </row>
    <row r="211" spans="3:5" x14ac:dyDescent="0.3">
      <c r="C211"/>
      <c r="E211"/>
    </row>
    <row r="212" spans="3:5" x14ac:dyDescent="0.3">
      <c r="C212"/>
      <c r="E212"/>
    </row>
    <row r="213" spans="3:5" x14ac:dyDescent="0.3">
      <c r="C213"/>
      <c r="E213"/>
    </row>
    <row r="214" spans="3:5" x14ac:dyDescent="0.3">
      <c r="C214"/>
      <c r="E214"/>
    </row>
    <row r="215" spans="3:5" x14ac:dyDescent="0.3">
      <c r="C215"/>
      <c r="E215"/>
    </row>
    <row r="216" spans="3:5" x14ac:dyDescent="0.3">
      <c r="C216"/>
      <c r="E216"/>
    </row>
    <row r="217" spans="3:5" x14ac:dyDescent="0.3">
      <c r="C217"/>
      <c r="E217"/>
    </row>
    <row r="218" spans="3:5" x14ac:dyDescent="0.3">
      <c r="C218"/>
      <c r="E218"/>
    </row>
    <row r="219" spans="3:5" x14ac:dyDescent="0.3">
      <c r="C219"/>
      <c r="E219"/>
    </row>
    <row r="220" spans="3:5" x14ac:dyDescent="0.3">
      <c r="C220"/>
      <c r="E220"/>
    </row>
    <row r="221" spans="3:5" x14ac:dyDescent="0.3">
      <c r="C221"/>
      <c r="E221"/>
    </row>
    <row r="222" spans="3:5" x14ac:dyDescent="0.3">
      <c r="C222"/>
      <c r="E222"/>
    </row>
    <row r="223" spans="3:5" x14ac:dyDescent="0.3">
      <c r="C223"/>
      <c r="E223"/>
    </row>
    <row r="224" spans="3:5" x14ac:dyDescent="0.3">
      <c r="C224"/>
      <c r="E224"/>
    </row>
    <row r="225" spans="3:5" x14ac:dyDescent="0.3">
      <c r="C225"/>
      <c r="E225"/>
    </row>
    <row r="226" spans="3:5" x14ac:dyDescent="0.3">
      <c r="C226"/>
      <c r="E226"/>
    </row>
    <row r="227" spans="3:5" x14ac:dyDescent="0.3">
      <c r="C227"/>
      <c r="E227"/>
    </row>
    <row r="228" spans="3:5" x14ac:dyDescent="0.3">
      <c r="C228"/>
      <c r="E228"/>
    </row>
    <row r="229" spans="3:5" x14ac:dyDescent="0.3">
      <c r="C229"/>
      <c r="E229"/>
    </row>
    <row r="230" spans="3:5" x14ac:dyDescent="0.3">
      <c r="C230"/>
      <c r="E230"/>
    </row>
    <row r="231" spans="3:5" x14ac:dyDescent="0.3">
      <c r="C231"/>
      <c r="E231"/>
    </row>
    <row r="232" spans="3:5" x14ac:dyDescent="0.3">
      <c r="C232"/>
      <c r="E232"/>
    </row>
    <row r="233" spans="3:5" x14ac:dyDescent="0.3">
      <c r="C233"/>
      <c r="E233"/>
    </row>
    <row r="234" spans="3:5" x14ac:dyDescent="0.3">
      <c r="C234"/>
      <c r="E234"/>
    </row>
    <row r="235" spans="3:5" x14ac:dyDescent="0.3">
      <c r="C235"/>
      <c r="E235"/>
    </row>
    <row r="236" spans="3:5" x14ac:dyDescent="0.3">
      <c r="C236"/>
      <c r="E236"/>
    </row>
    <row r="237" spans="3:5" x14ac:dyDescent="0.3">
      <c r="C237"/>
      <c r="E237"/>
    </row>
    <row r="238" spans="3:5" x14ac:dyDescent="0.3">
      <c r="C238"/>
      <c r="E238"/>
    </row>
    <row r="239" spans="3:5" x14ac:dyDescent="0.3">
      <c r="C239"/>
      <c r="E239"/>
    </row>
    <row r="240" spans="3:5" x14ac:dyDescent="0.3">
      <c r="C240"/>
      <c r="E240"/>
    </row>
    <row r="241" spans="3:5" x14ac:dyDescent="0.3">
      <c r="C241"/>
      <c r="E241"/>
    </row>
    <row r="242" spans="3:5" x14ac:dyDescent="0.3">
      <c r="C242"/>
      <c r="E242"/>
    </row>
    <row r="243" spans="3:5" x14ac:dyDescent="0.3">
      <c r="C243"/>
      <c r="E243"/>
    </row>
    <row r="244" spans="3:5" x14ac:dyDescent="0.3">
      <c r="C244"/>
      <c r="E244"/>
    </row>
    <row r="245" spans="3:5" x14ac:dyDescent="0.3">
      <c r="C245"/>
      <c r="E245"/>
    </row>
    <row r="246" spans="3:5" x14ac:dyDescent="0.3">
      <c r="C246"/>
      <c r="E246"/>
    </row>
    <row r="247" spans="3:5" x14ac:dyDescent="0.3">
      <c r="C247"/>
      <c r="E247"/>
    </row>
    <row r="248" spans="3:5" x14ac:dyDescent="0.3">
      <c r="C248"/>
      <c r="E248"/>
    </row>
    <row r="249" spans="3:5" x14ac:dyDescent="0.3">
      <c r="C249"/>
      <c r="E249"/>
    </row>
    <row r="250" spans="3:5" x14ac:dyDescent="0.3">
      <c r="C250"/>
      <c r="E250"/>
    </row>
    <row r="251" spans="3:5" x14ac:dyDescent="0.3">
      <c r="C251"/>
      <c r="E251"/>
    </row>
    <row r="252" spans="3:5" x14ac:dyDescent="0.3">
      <c r="C252"/>
      <c r="E252"/>
    </row>
    <row r="253" spans="3:5" x14ac:dyDescent="0.3">
      <c r="C253"/>
      <c r="E253"/>
    </row>
    <row r="254" spans="3:5" x14ac:dyDescent="0.3">
      <c r="C254"/>
      <c r="E254"/>
    </row>
    <row r="255" spans="3:5" x14ac:dyDescent="0.3">
      <c r="C255"/>
      <c r="E255"/>
    </row>
    <row r="256" spans="3:5" x14ac:dyDescent="0.3">
      <c r="C256"/>
      <c r="E256"/>
    </row>
    <row r="257" spans="3:5" x14ac:dyDescent="0.3">
      <c r="C257"/>
      <c r="E257"/>
    </row>
    <row r="258" spans="3:5" x14ac:dyDescent="0.3">
      <c r="C258"/>
      <c r="E258"/>
    </row>
    <row r="259" spans="3:5" x14ac:dyDescent="0.3">
      <c r="C259"/>
      <c r="E259"/>
    </row>
    <row r="260" spans="3:5" x14ac:dyDescent="0.3">
      <c r="C260"/>
      <c r="E260"/>
    </row>
    <row r="261" spans="3:5" x14ac:dyDescent="0.3">
      <c r="C261"/>
      <c r="E261"/>
    </row>
    <row r="262" spans="3:5" x14ac:dyDescent="0.3">
      <c r="C262"/>
      <c r="E262"/>
    </row>
    <row r="263" spans="3:5" x14ac:dyDescent="0.3">
      <c r="C263"/>
      <c r="E263"/>
    </row>
    <row r="264" spans="3:5" x14ac:dyDescent="0.3">
      <c r="C264"/>
      <c r="E264"/>
    </row>
    <row r="265" spans="3:5" x14ac:dyDescent="0.3">
      <c r="C265"/>
      <c r="E265"/>
    </row>
    <row r="266" spans="3:5" x14ac:dyDescent="0.3">
      <c r="C266"/>
      <c r="E266"/>
    </row>
    <row r="267" spans="3:5" x14ac:dyDescent="0.3">
      <c r="C267"/>
      <c r="E267"/>
    </row>
    <row r="268" spans="3:5" x14ac:dyDescent="0.3">
      <c r="C268"/>
      <c r="E268"/>
    </row>
    <row r="269" spans="3:5" x14ac:dyDescent="0.3">
      <c r="C269"/>
      <c r="E269"/>
    </row>
    <row r="270" spans="3:5" x14ac:dyDescent="0.3">
      <c r="C270"/>
      <c r="E270"/>
    </row>
    <row r="271" spans="3:5" x14ac:dyDescent="0.3">
      <c r="C271"/>
      <c r="E271"/>
    </row>
    <row r="272" spans="3:5" x14ac:dyDescent="0.3">
      <c r="C272"/>
      <c r="E272"/>
    </row>
    <row r="273" spans="3:5" x14ac:dyDescent="0.3">
      <c r="C273"/>
      <c r="E273"/>
    </row>
    <row r="274" spans="3:5" x14ac:dyDescent="0.3">
      <c r="C274"/>
      <c r="E274"/>
    </row>
    <row r="275" spans="3:5" x14ac:dyDescent="0.3">
      <c r="C275"/>
      <c r="E275"/>
    </row>
    <row r="276" spans="3:5" x14ac:dyDescent="0.3">
      <c r="C276"/>
      <c r="E276"/>
    </row>
    <row r="277" spans="3:5" x14ac:dyDescent="0.3">
      <c r="C277"/>
      <c r="E277"/>
    </row>
    <row r="278" spans="3:5" x14ac:dyDescent="0.3">
      <c r="C278"/>
      <c r="E278"/>
    </row>
    <row r="279" spans="3:5" x14ac:dyDescent="0.3">
      <c r="C279"/>
      <c r="E279"/>
    </row>
    <row r="280" spans="3:5" x14ac:dyDescent="0.3">
      <c r="C280"/>
      <c r="E280"/>
    </row>
    <row r="281" spans="3:5" x14ac:dyDescent="0.3">
      <c r="C281"/>
      <c r="E281"/>
    </row>
    <row r="282" spans="3:5" x14ac:dyDescent="0.3">
      <c r="C282"/>
      <c r="E282"/>
    </row>
    <row r="283" spans="3:5" x14ac:dyDescent="0.3">
      <c r="C283"/>
      <c r="E283"/>
    </row>
    <row r="284" spans="3:5" x14ac:dyDescent="0.3">
      <c r="C284"/>
      <c r="E284"/>
    </row>
    <row r="285" spans="3:5" x14ac:dyDescent="0.3">
      <c r="C285"/>
      <c r="E285"/>
    </row>
    <row r="286" spans="3:5" x14ac:dyDescent="0.3">
      <c r="C286"/>
      <c r="E286"/>
    </row>
    <row r="287" spans="3:5" x14ac:dyDescent="0.3">
      <c r="C287"/>
      <c r="E287"/>
    </row>
    <row r="288" spans="3:5" x14ac:dyDescent="0.3">
      <c r="C288"/>
      <c r="E288"/>
    </row>
    <row r="289" spans="3:5" x14ac:dyDescent="0.3">
      <c r="C289"/>
      <c r="E289"/>
    </row>
    <row r="290" spans="3:5" x14ac:dyDescent="0.3">
      <c r="C290"/>
      <c r="E290"/>
    </row>
    <row r="291" spans="3:5" x14ac:dyDescent="0.3">
      <c r="C291"/>
      <c r="E291"/>
    </row>
    <row r="292" spans="3:5" x14ac:dyDescent="0.3">
      <c r="C292"/>
      <c r="E292"/>
    </row>
    <row r="293" spans="3:5" x14ac:dyDescent="0.3">
      <c r="C293"/>
      <c r="E293"/>
    </row>
    <row r="294" spans="3:5" x14ac:dyDescent="0.3">
      <c r="C294"/>
      <c r="E294"/>
    </row>
    <row r="295" spans="3:5" x14ac:dyDescent="0.3">
      <c r="C295"/>
      <c r="E295"/>
    </row>
    <row r="296" spans="3:5" x14ac:dyDescent="0.3">
      <c r="C296"/>
      <c r="E296"/>
    </row>
    <row r="297" spans="3:5" x14ac:dyDescent="0.3">
      <c r="C297"/>
      <c r="E297"/>
    </row>
    <row r="298" spans="3:5" x14ac:dyDescent="0.3">
      <c r="C298"/>
      <c r="E298"/>
    </row>
    <row r="299" spans="3:5" x14ac:dyDescent="0.3">
      <c r="C299"/>
      <c r="E299"/>
    </row>
    <row r="300" spans="3:5" x14ac:dyDescent="0.3">
      <c r="C300"/>
      <c r="E300"/>
    </row>
    <row r="301" spans="3:5" x14ac:dyDescent="0.3">
      <c r="C301"/>
      <c r="E301"/>
    </row>
    <row r="302" spans="3:5" x14ac:dyDescent="0.3">
      <c r="C302"/>
      <c r="E302"/>
    </row>
    <row r="303" spans="3:5" x14ac:dyDescent="0.3">
      <c r="C303"/>
      <c r="E303"/>
    </row>
    <row r="304" spans="3:5" x14ac:dyDescent="0.3">
      <c r="C304"/>
      <c r="E304"/>
    </row>
    <row r="305" spans="3:5" x14ac:dyDescent="0.3">
      <c r="C305"/>
      <c r="E305"/>
    </row>
    <row r="306" spans="3:5" x14ac:dyDescent="0.3">
      <c r="C306"/>
      <c r="E306"/>
    </row>
    <row r="307" spans="3:5" x14ac:dyDescent="0.3">
      <c r="C307"/>
      <c r="E307"/>
    </row>
    <row r="308" spans="3:5" x14ac:dyDescent="0.3">
      <c r="C308"/>
      <c r="E308"/>
    </row>
    <row r="309" spans="3:5" x14ac:dyDescent="0.3">
      <c r="C309"/>
      <c r="E309"/>
    </row>
    <row r="310" spans="3:5" x14ac:dyDescent="0.3">
      <c r="C310"/>
      <c r="E310"/>
    </row>
    <row r="311" spans="3:5" x14ac:dyDescent="0.3">
      <c r="C311"/>
      <c r="E311"/>
    </row>
    <row r="312" spans="3:5" x14ac:dyDescent="0.3">
      <c r="C312"/>
      <c r="E312"/>
    </row>
    <row r="313" spans="3:5" x14ac:dyDescent="0.3">
      <c r="C313"/>
      <c r="E313"/>
    </row>
    <row r="314" spans="3:5" x14ac:dyDescent="0.3">
      <c r="C314"/>
      <c r="E314"/>
    </row>
    <row r="315" spans="3:5" x14ac:dyDescent="0.3">
      <c r="C315"/>
      <c r="E315"/>
    </row>
    <row r="316" spans="3:5" x14ac:dyDescent="0.3">
      <c r="C316"/>
      <c r="E316"/>
    </row>
    <row r="317" spans="3:5" x14ac:dyDescent="0.3">
      <c r="C317"/>
      <c r="E317"/>
    </row>
    <row r="318" spans="3:5" x14ac:dyDescent="0.3">
      <c r="C318"/>
      <c r="E318"/>
    </row>
    <row r="319" spans="3:5" x14ac:dyDescent="0.3">
      <c r="C319"/>
      <c r="E319"/>
    </row>
    <row r="320" spans="3:5" x14ac:dyDescent="0.3">
      <c r="C320"/>
      <c r="E320"/>
    </row>
    <row r="321" spans="3:5" x14ac:dyDescent="0.3">
      <c r="C321"/>
      <c r="E321"/>
    </row>
    <row r="322" spans="3:5" x14ac:dyDescent="0.3">
      <c r="C322"/>
      <c r="E322"/>
    </row>
    <row r="323" spans="3:5" x14ac:dyDescent="0.3">
      <c r="C323"/>
      <c r="E323"/>
    </row>
    <row r="324" spans="3:5" x14ac:dyDescent="0.3">
      <c r="C324"/>
      <c r="E324"/>
    </row>
    <row r="325" spans="3:5" x14ac:dyDescent="0.3">
      <c r="C325"/>
      <c r="E325"/>
    </row>
    <row r="326" spans="3:5" x14ac:dyDescent="0.3">
      <c r="C326"/>
      <c r="E326"/>
    </row>
    <row r="327" spans="3:5" x14ac:dyDescent="0.3">
      <c r="C327"/>
      <c r="E327"/>
    </row>
    <row r="328" spans="3:5" x14ac:dyDescent="0.3">
      <c r="C328"/>
      <c r="E328"/>
    </row>
    <row r="329" spans="3:5" x14ac:dyDescent="0.3">
      <c r="C329"/>
      <c r="E329"/>
    </row>
    <row r="330" spans="3:5" x14ac:dyDescent="0.3">
      <c r="C330"/>
      <c r="E330"/>
    </row>
    <row r="331" spans="3:5" x14ac:dyDescent="0.3">
      <c r="C331"/>
      <c r="E331"/>
    </row>
    <row r="332" spans="3:5" x14ac:dyDescent="0.3">
      <c r="C332"/>
      <c r="E332"/>
    </row>
    <row r="333" spans="3:5" x14ac:dyDescent="0.3">
      <c r="C333"/>
      <c r="E333"/>
    </row>
    <row r="334" spans="3:5" x14ac:dyDescent="0.3">
      <c r="C334"/>
      <c r="E334"/>
    </row>
    <row r="335" spans="3:5" x14ac:dyDescent="0.3">
      <c r="C335"/>
      <c r="E335"/>
    </row>
    <row r="336" spans="3:5" x14ac:dyDescent="0.3">
      <c r="C336"/>
      <c r="E336"/>
    </row>
    <row r="337" spans="3:5" x14ac:dyDescent="0.3">
      <c r="C337"/>
      <c r="E337"/>
    </row>
    <row r="338" spans="3:5" x14ac:dyDescent="0.3">
      <c r="C338"/>
      <c r="E338"/>
    </row>
    <row r="339" spans="3:5" x14ac:dyDescent="0.3">
      <c r="C339"/>
      <c r="E339"/>
    </row>
    <row r="340" spans="3:5" x14ac:dyDescent="0.3">
      <c r="C340"/>
      <c r="E340"/>
    </row>
    <row r="341" spans="3:5" x14ac:dyDescent="0.3">
      <c r="C341"/>
      <c r="E341"/>
    </row>
    <row r="342" spans="3:5" x14ac:dyDescent="0.3">
      <c r="C342"/>
      <c r="E342"/>
    </row>
    <row r="343" spans="3:5" x14ac:dyDescent="0.3">
      <c r="C343"/>
      <c r="E343"/>
    </row>
    <row r="344" spans="3:5" x14ac:dyDescent="0.3">
      <c r="C344"/>
      <c r="E344"/>
    </row>
    <row r="345" spans="3:5" x14ac:dyDescent="0.3">
      <c r="C345"/>
      <c r="E345"/>
    </row>
    <row r="346" spans="3:5" x14ac:dyDescent="0.3">
      <c r="C346"/>
      <c r="E346"/>
    </row>
    <row r="347" spans="3:5" x14ac:dyDescent="0.3">
      <c r="C347"/>
      <c r="E347"/>
    </row>
    <row r="348" spans="3:5" x14ac:dyDescent="0.3">
      <c r="C348"/>
      <c r="E348"/>
    </row>
    <row r="349" spans="3:5" x14ac:dyDescent="0.3">
      <c r="C349"/>
      <c r="E349"/>
    </row>
    <row r="350" spans="3:5" x14ac:dyDescent="0.3">
      <c r="C350"/>
      <c r="E350"/>
    </row>
    <row r="351" spans="3:5" x14ac:dyDescent="0.3">
      <c r="C351"/>
      <c r="E351"/>
    </row>
    <row r="352" spans="3:5" x14ac:dyDescent="0.3">
      <c r="C352"/>
      <c r="E352"/>
    </row>
    <row r="353" spans="3:5" x14ac:dyDescent="0.3">
      <c r="C353"/>
      <c r="E353"/>
    </row>
    <row r="354" spans="3:5" x14ac:dyDescent="0.3">
      <c r="C354"/>
      <c r="E354"/>
    </row>
    <row r="355" spans="3:5" x14ac:dyDescent="0.3">
      <c r="C355"/>
      <c r="E355"/>
    </row>
    <row r="356" spans="3:5" x14ac:dyDescent="0.3">
      <c r="C356"/>
      <c r="E356"/>
    </row>
    <row r="357" spans="3:5" x14ac:dyDescent="0.3">
      <c r="C357"/>
      <c r="E357"/>
    </row>
    <row r="358" spans="3:5" x14ac:dyDescent="0.3">
      <c r="C358"/>
      <c r="E358"/>
    </row>
    <row r="359" spans="3:5" x14ac:dyDescent="0.3">
      <c r="C359"/>
      <c r="E359"/>
    </row>
    <row r="360" spans="3:5" x14ac:dyDescent="0.3">
      <c r="C360"/>
      <c r="E360"/>
    </row>
    <row r="361" spans="3:5" x14ac:dyDescent="0.3">
      <c r="C361"/>
      <c r="E361"/>
    </row>
    <row r="362" spans="3:5" x14ac:dyDescent="0.3">
      <c r="C362"/>
      <c r="E362"/>
    </row>
    <row r="363" spans="3:5" x14ac:dyDescent="0.3">
      <c r="C363"/>
      <c r="E363"/>
    </row>
    <row r="364" spans="3:5" x14ac:dyDescent="0.3">
      <c r="C364"/>
      <c r="E364"/>
    </row>
    <row r="365" spans="3:5" x14ac:dyDescent="0.3">
      <c r="C365"/>
      <c r="E365"/>
    </row>
    <row r="366" spans="3:5" x14ac:dyDescent="0.3">
      <c r="C366"/>
      <c r="E366"/>
    </row>
    <row r="367" spans="3:5" x14ac:dyDescent="0.3">
      <c r="C367"/>
      <c r="E367"/>
    </row>
    <row r="368" spans="3:5" x14ac:dyDescent="0.3">
      <c r="C368"/>
      <c r="E368"/>
    </row>
    <row r="369" spans="3:5" x14ac:dyDescent="0.3">
      <c r="C369"/>
      <c r="E369"/>
    </row>
    <row r="370" spans="3:5" x14ac:dyDescent="0.3">
      <c r="C370"/>
      <c r="E370"/>
    </row>
    <row r="371" spans="3:5" x14ac:dyDescent="0.3">
      <c r="C371"/>
      <c r="E371"/>
    </row>
    <row r="372" spans="3:5" x14ac:dyDescent="0.3">
      <c r="C372"/>
      <c r="E372"/>
    </row>
    <row r="373" spans="3:5" x14ac:dyDescent="0.3">
      <c r="C373"/>
      <c r="E373"/>
    </row>
    <row r="374" spans="3:5" x14ac:dyDescent="0.3">
      <c r="C374"/>
      <c r="E374"/>
    </row>
    <row r="375" spans="3:5" x14ac:dyDescent="0.3">
      <c r="C375"/>
      <c r="E375"/>
    </row>
    <row r="376" spans="3:5" x14ac:dyDescent="0.3">
      <c r="C376"/>
      <c r="E376"/>
    </row>
    <row r="377" spans="3:5" x14ac:dyDescent="0.3">
      <c r="C377"/>
      <c r="E377"/>
    </row>
    <row r="378" spans="3:5" x14ac:dyDescent="0.3">
      <c r="C378"/>
      <c r="E378"/>
    </row>
    <row r="379" spans="3:5" x14ac:dyDescent="0.3">
      <c r="C379"/>
      <c r="E379"/>
    </row>
    <row r="380" spans="3:5" x14ac:dyDescent="0.3">
      <c r="C380"/>
      <c r="E380"/>
    </row>
    <row r="381" spans="3:5" x14ac:dyDescent="0.3">
      <c r="C381"/>
      <c r="E381"/>
    </row>
    <row r="382" spans="3:5" x14ac:dyDescent="0.3">
      <c r="C382"/>
      <c r="E382"/>
    </row>
    <row r="383" spans="3:5" x14ac:dyDescent="0.3">
      <c r="C383"/>
      <c r="E383"/>
    </row>
    <row r="384" spans="3:5" x14ac:dyDescent="0.3">
      <c r="C384"/>
      <c r="E384"/>
    </row>
    <row r="385" spans="3:5" x14ac:dyDescent="0.3">
      <c r="C385"/>
      <c r="E385"/>
    </row>
    <row r="386" spans="3:5" x14ac:dyDescent="0.3">
      <c r="C386"/>
      <c r="E386"/>
    </row>
    <row r="387" spans="3:5" x14ac:dyDescent="0.3">
      <c r="C387"/>
      <c r="E387"/>
    </row>
    <row r="388" spans="3:5" x14ac:dyDescent="0.3">
      <c r="C388"/>
      <c r="E388"/>
    </row>
    <row r="389" spans="3:5" x14ac:dyDescent="0.3">
      <c r="C389"/>
      <c r="E389"/>
    </row>
    <row r="390" spans="3:5" x14ac:dyDescent="0.3">
      <c r="C390"/>
      <c r="E390"/>
    </row>
    <row r="391" spans="3:5" x14ac:dyDescent="0.3">
      <c r="C391"/>
      <c r="E391"/>
    </row>
    <row r="392" spans="3:5" x14ac:dyDescent="0.3">
      <c r="C392"/>
      <c r="E392"/>
    </row>
    <row r="393" spans="3:5" x14ac:dyDescent="0.3">
      <c r="C393"/>
      <c r="E393"/>
    </row>
    <row r="394" spans="3:5" x14ac:dyDescent="0.3">
      <c r="C394"/>
      <c r="E394"/>
    </row>
    <row r="395" spans="3:5" x14ac:dyDescent="0.3">
      <c r="C395"/>
      <c r="E395"/>
    </row>
    <row r="396" spans="3:5" x14ac:dyDescent="0.3">
      <c r="C396"/>
      <c r="E396"/>
    </row>
    <row r="397" spans="3:5" x14ac:dyDescent="0.3">
      <c r="C397"/>
      <c r="E397"/>
    </row>
    <row r="398" spans="3:5" x14ac:dyDescent="0.3">
      <c r="C398"/>
      <c r="E398"/>
    </row>
    <row r="399" spans="3:5" x14ac:dyDescent="0.3">
      <c r="C399"/>
      <c r="E399"/>
    </row>
    <row r="400" spans="3:5" x14ac:dyDescent="0.3">
      <c r="C400"/>
      <c r="E400"/>
    </row>
    <row r="401" spans="3:5" x14ac:dyDescent="0.3">
      <c r="C401"/>
      <c r="E401"/>
    </row>
    <row r="402" spans="3:5" x14ac:dyDescent="0.3">
      <c r="C402"/>
      <c r="E402"/>
    </row>
    <row r="403" spans="3:5" x14ac:dyDescent="0.3">
      <c r="C403"/>
      <c r="E403"/>
    </row>
    <row r="404" spans="3:5" x14ac:dyDescent="0.3">
      <c r="C404"/>
      <c r="E404"/>
    </row>
    <row r="405" spans="3:5" x14ac:dyDescent="0.3">
      <c r="C405"/>
      <c r="E405"/>
    </row>
    <row r="406" spans="3:5" x14ac:dyDescent="0.3">
      <c r="C406"/>
      <c r="E406"/>
    </row>
    <row r="407" spans="3:5" x14ac:dyDescent="0.3">
      <c r="C407"/>
      <c r="E407"/>
    </row>
    <row r="408" spans="3:5" x14ac:dyDescent="0.3">
      <c r="C408"/>
      <c r="E408"/>
    </row>
    <row r="409" spans="3:5" x14ac:dyDescent="0.3">
      <c r="C409"/>
      <c r="E409"/>
    </row>
    <row r="410" spans="3:5" x14ac:dyDescent="0.3">
      <c r="C410"/>
      <c r="E410"/>
    </row>
    <row r="411" spans="3:5" x14ac:dyDescent="0.3">
      <c r="C411"/>
      <c r="E411"/>
    </row>
    <row r="412" spans="3:5" x14ac:dyDescent="0.3">
      <c r="C412"/>
      <c r="E412"/>
    </row>
    <row r="413" spans="3:5" x14ac:dyDescent="0.3">
      <c r="C413"/>
      <c r="E413"/>
    </row>
    <row r="414" spans="3:5" x14ac:dyDescent="0.3">
      <c r="C414"/>
      <c r="E414"/>
    </row>
    <row r="415" spans="3:5" x14ac:dyDescent="0.3">
      <c r="C415"/>
      <c r="E415"/>
    </row>
    <row r="416" spans="3:5" x14ac:dyDescent="0.3">
      <c r="C416"/>
      <c r="E416"/>
    </row>
    <row r="417" spans="3:5" x14ac:dyDescent="0.3">
      <c r="C417"/>
      <c r="E417"/>
    </row>
    <row r="418" spans="3:5" x14ac:dyDescent="0.3">
      <c r="C418"/>
      <c r="E418"/>
    </row>
    <row r="419" spans="3:5" x14ac:dyDescent="0.3">
      <c r="C419"/>
      <c r="E419"/>
    </row>
    <row r="420" spans="3:5" x14ac:dyDescent="0.3">
      <c r="C420"/>
      <c r="E420"/>
    </row>
    <row r="421" spans="3:5" x14ac:dyDescent="0.3">
      <c r="C421"/>
      <c r="E421"/>
    </row>
    <row r="422" spans="3:5" x14ac:dyDescent="0.3">
      <c r="C422"/>
      <c r="E422"/>
    </row>
    <row r="423" spans="3:5" x14ac:dyDescent="0.3">
      <c r="C423"/>
      <c r="E423"/>
    </row>
    <row r="424" spans="3:5" x14ac:dyDescent="0.3">
      <c r="C424"/>
      <c r="E424"/>
    </row>
    <row r="425" spans="3:5" x14ac:dyDescent="0.3">
      <c r="C425"/>
      <c r="E425"/>
    </row>
    <row r="426" spans="3:5" x14ac:dyDescent="0.3">
      <c r="C426"/>
      <c r="E426"/>
    </row>
    <row r="427" spans="3:5" x14ac:dyDescent="0.3">
      <c r="C427"/>
      <c r="E427"/>
    </row>
    <row r="428" spans="3:5" x14ac:dyDescent="0.3">
      <c r="C428"/>
      <c r="E428"/>
    </row>
    <row r="429" spans="3:5" x14ac:dyDescent="0.3">
      <c r="C429"/>
      <c r="E429"/>
    </row>
    <row r="430" spans="3:5" x14ac:dyDescent="0.3">
      <c r="C430"/>
      <c r="E430"/>
    </row>
    <row r="431" spans="3:5" x14ac:dyDescent="0.3">
      <c r="C431"/>
      <c r="E431"/>
    </row>
    <row r="432" spans="3:5" x14ac:dyDescent="0.3">
      <c r="C432"/>
      <c r="E432"/>
    </row>
    <row r="433" spans="3:5" x14ac:dyDescent="0.3">
      <c r="C433"/>
      <c r="E433"/>
    </row>
    <row r="434" spans="3:5" x14ac:dyDescent="0.3">
      <c r="C434"/>
      <c r="E434"/>
    </row>
    <row r="435" spans="3:5" x14ac:dyDescent="0.3">
      <c r="C435"/>
      <c r="E435"/>
    </row>
    <row r="436" spans="3:5" x14ac:dyDescent="0.3">
      <c r="C436"/>
      <c r="E436"/>
    </row>
    <row r="437" spans="3:5" x14ac:dyDescent="0.3">
      <c r="C437"/>
      <c r="E437"/>
    </row>
    <row r="438" spans="3:5" x14ac:dyDescent="0.3">
      <c r="C438"/>
      <c r="E438"/>
    </row>
    <row r="439" spans="3:5" x14ac:dyDescent="0.3">
      <c r="C439"/>
      <c r="E439"/>
    </row>
    <row r="440" spans="3:5" x14ac:dyDescent="0.3">
      <c r="C440"/>
      <c r="E440"/>
    </row>
    <row r="441" spans="3:5" x14ac:dyDescent="0.3">
      <c r="C441"/>
      <c r="E441"/>
    </row>
    <row r="442" spans="3:5" x14ac:dyDescent="0.3">
      <c r="C442"/>
      <c r="E442"/>
    </row>
    <row r="443" spans="3:5" x14ac:dyDescent="0.3">
      <c r="C443"/>
      <c r="E443"/>
    </row>
    <row r="444" spans="3:5" x14ac:dyDescent="0.3">
      <c r="C444"/>
      <c r="E444"/>
    </row>
    <row r="445" spans="3:5" x14ac:dyDescent="0.3">
      <c r="C445"/>
      <c r="E445"/>
    </row>
    <row r="446" spans="3:5" x14ac:dyDescent="0.3">
      <c r="C446"/>
      <c r="E446"/>
    </row>
    <row r="447" spans="3:5" x14ac:dyDescent="0.3">
      <c r="C447"/>
      <c r="E447"/>
    </row>
    <row r="448" spans="3:5" x14ac:dyDescent="0.3">
      <c r="C448"/>
      <c r="E448"/>
    </row>
    <row r="449" spans="3:5" x14ac:dyDescent="0.3">
      <c r="C449"/>
      <c r="E449"/>
    </row>
    <row r="450" spans="3:5" x14ac:dyDescent="0.3">
      <c r="C450"/>
      <c r="E450"/>
    </row>
    <row r="451" spans="3:5" x14ac:dyDescent="0.3">
      <c r="C451"/>
      <c r="E451"/>
    </row>
    <row r="452" spans="3:5" x14ac:dyDescent="0.3">
      <c r="C452"/>
      <c r="E452"/>
    </row>
    <row r="453" spans="3:5" x14ac:dyDescent="0.3">
      <c r="C453"/>
      <c r="E453"/>
    </row>
    <row r="454" spans="3:5" x14ac:dyDescent="0.3">
      <c r="C454"/>
      <c r="E454"/>
    </row>
    <row r="455" spans="3:5" x14ac:dyDescent="0.3">
      <c r="C455"/>
      <c r="E455"/>
    </row>
    <row r="456" spans="3:5" x14ac:dyDescent="0.3">
      <c r="C456"/>
      <c r="E456"/>
    </row>
    <row r="457" spans="3:5" x14ac:dyDescent="0.3">
      <c r="C457"/>
      <c r="E457"/>
    </row>
    <row r="458" spans="3:5" x14ac:dyDescent="0.3">
      <c r="C458"/>
      <c r="E458"/>
    </row>
    <row r="459" spans="3:5" x14ac:dyDescent="0.3">
      <c r="C459"/>
      <c r="E459"/>
    </row>
    <row r="460" spans="3:5" x14ac:dyDescent="0.3">
      <c r="C460"/>
      <c r="E460"/>
    </row>
    <row r="461" spans="3:5" x14ac:dyDescent="0.3">
      <c r="C461"/>
      <c r="E461"/>
    </row>
    <row r="462" spans="3:5" x14ac:dyDescent="0.3">
      <c r="C462"/>
      <c r="E462"/>
    </row>
    <row r="463" spans="3:5" x14ac:dyDescent="0.3">
      <c r="C463"/>
      <c r="E463"/>
    </row>
    <row r="464" spans="3:5" x14ac:dyDescent="0.3">
      <c r="C464"/>
      <c r="E464"/>
    </row>
    <row r="465" spans="3:5" x14ac:dyDescent="0.3">
      <c r="C465"/>
      <c r="E465"/>
    </row>
    <row r="466" spans="3:5" x14ac:dyDescent="0.3">
      <c r="C466"/>
      <c r="E466"/>
    </row>
    <row r="467" spans="3:5" x14ac:dyDescent="0.3">
      <c r="C467"/>
      <c r="E467"/>
    </row>
    <row r="468" spans="3:5" x14ac:dyDescent="0.3">
      <c r="C468"/>
      <c r="E468"/>
    </row>
    <row r="469" spans="3:5" x14ac:dyDescent="0.3">
      <c r="C469"/>
      <c r="E469"/>
    </row>
    <row r="470" spans="3:5" x14ac:dyDescent="0.3">
      <c r="C470"/>
      <c r="E470"/>
    </row>
    <row r="471" spans="3:5" x14ac:dyDescent="0.3">
      <c r="C471"/>
      <c r="E471"/>
    </row>
    <row r="472" spans="3:5" x14ac:dyDescent="0.3">
      <c r="C472"/>
      <c r="E472"/>
    </row>
    <row r="473" spans="3:5" x14ac:dyDescent="0.3">
      <c r="C473"/>
      <c r="E473"/>
    </row>
    <row r="474" spans="3:5" x14ac:dyDescent="0.3">
      <c r="C474"/>
      <c r="E474"/>
    </row>
    <row r="475" spans="3:5" x14ac:dyDescent="0.3">
      <c r="C475"/>
      <c r="E475"/>
    </row>
    <row r="476" spans="3:5" x14ac:dyDescent="0.3">
      <c r="C476"/>
      <c r="E476"/>
    </row>
    <row r="477" spans="3:5" x14ac:dyDescent="0.3">
      <c r="C477"/>
      <c r="E477"/>
    </row>
    <row r="478" spans="3:5" x14ac:dyDescent="0.3">
      <c r="C478"/>
      <c r="E478"/>
    </row>
    <row r="479" spans="3:5" x14ac:dyDescent="0.3">
      <c r="C479"/>
      <c r="E479"/>
    </row>
    <row r="480" spans="3:5" x14ac:dyDescent="0.3">
      <c r="C480"/>
      <c r="E480"/>
    </row>
    <row r="481" spans="3:5" x14ac:dyDescent="0.3">
      <c r="C481"/>
      <c r="E481"/>
    </row>
    <row r="482" spans="3:5" x14ac:dyDescent="0.3">
      <c r="C482"/>
      <c r="E482"/>
    </row>
    <row r="483" spans="3:5" x14ac:dyDescent="0.3">
      <c r="C483"/>
      <c r="E483"/>
    </row>
    <row r="484" spans="3:5" x14ac:dyDescent="0.3">
      <c r="C484"/>
      <c r="E484"/>
    </row>
    <row r="485" spans="3:5" x14ac:dyDescent="0.3">
      <c r="C485"/>
      <c r="E485"/>
    </row>
    <row r="486" spans="3:5" x14ac:dyDescent="0.3">
      <c r="C486"/>
      <c r="E486"/>
    </row>
    <row r="487" spans="3:5" x14ac:dyDescent="0.3">
      <c r="C487"/>
      <c r="E487"/>
    </row>
    <row r="488" spans="3:5" x14ac:dyDescent="0.3">
      <c r="C488"/>
      <c r="E488"/>
    </row>
    <row r="489" spans="3:5" x14ac:dyDescent="0.3">
      <c r="C489"/>
      <c r="E489"/>
    </row>
    <row r="490" spans="3:5" x14ac:dyDescent="0.3">
      <c r="C490"/>
      <c r="E490"/>
    </row>
    <row r="491" spans="3:5" x14ac:dyDescent="0.3">
      <c r="C491"/>
      <c r="E491"/>
    </row>
    <row r="492" spans="3:5" x14ac:dyDescent="0.3">
      <c r="C492"/>
      <c r="E492"/>
    </row>
    <row r="493" spans="3:5" x14ac:dyDescent="0.3">
      <c r="C493"/>
      <c r="E493"/>
    </row>
    <row r="494" spans="3:5" x14ac:dyDescent="0.3">
      <c r="C494"/>
      <c r="E494"/>
    </row>
    <row r="495" spans="3:5" x14ac:dyDescent="0.3">
      <c r="C495"/>
      <c r="E495"/>
    </row>
    <row r="496" spans="3:5" x14ac:dyDescent="0.3">
      <c r="C496"/>
      <c r="E496"/>
    </row>
    <row r="497" spans="3:5" x14ac:dyDescent="0.3">
      <c r="C497"/>
      <c r="E497"/>
    </row>
    <row r="498" spans="3:5" x14ac:dyDescent="0.3">
      <c r="C498"/>
      <c r="E498"/>
    </row>
    <row r="499" spans="3:5" x14ac:dyDescent="0.3">
      <c r="C499"/>
      <c r="E499"/>
    </row>
    <row r="500" spans="3:5" x14ac:dyDescent="0.3">
      <c r="C500"/>
      <c r="E500"/>
    </row>
    <row r="501" spans="3:5" x14ac:dyDescent="0.3">
      <c r="C501"/>
      <c r="E501"/>
    </row>
    <row r="502" spans="3:5" x14ac:dyDescent="0.3">
      <c r="C502"/>
      <c r="E502"/>
    </row>
    <row r="503" spans="3:5" x14ac:dyDescent="0.3">
      <c r="C503"/>
      <c r="E503"/>
    </row>
    <row r="504" spans="3:5" x14ac:dyDescent="0.3">
      <c r="C504"/>
      <c r="E504"/>
    </row>
    <row r="505" spans="3:5" x14ac:dyDescent="0.3">
      <c r="C505"/>
      <c r="E505"/>
    </row>
    <row r="506" spans="3:5" x14ac:dyDescent="0.3">
      <c r="C506"/>
      <c r="E506"/>
    </row>
    <row r="507" spans="3:5" x14ac:dyDescent="0.3">
      <c r="C507"/>
      <c r="E507"/>
    </row>
    <row r="508" spans="3:5" x14ac:dyDescent="0.3">
      <c r="C508"/>
      <c r="E508"/>
    </row>
    <row r="509" spans="3:5" x14ac:dyDescent="0.3">
      <c r="C509"/>
      <c r="E509"/>
    </row>
    <row r="510" spans="3:5" x14ac:dyDescent="0.3">
      <c r="C510"/>
      <c r="E510"/>
    </row>
    <row r="511" spans="3:5" x14ac:dyDescent="0.3">
      <c r="C511"/>
      <c r="E511"/>
    </row>
    <row r="512" spans="3:5" x14ac:dyDescent="0.3">
      <c r="C512"/>
      <c r="E512"/>
    </row>
    <row r="513" spans="3:5" x14ac:dyDescent="0.3">
      <c r="C513"/>
      <c r="E513"/>
    </row>
    <row r="514" spans="3:5" x14ac:dyDescent="0.3">
      <c r="C514"/>
      <c r="E514"/>
    </row>
    <row r="515" spans="3:5" x14ac:dyDescent="0.3">
      <c r="C515"/>
      <c r="E515"/>
    </row>
    <row r="516" spans="3:5" x14ac:dyDescent="0.3">
      <c r="C516"/>
      <c r="E516"/>
    </row>
    <row r="517" spans="3:5" x14ac:dyDescent="0.3">
      <c r="C517"/>
      <c r="E517"/>
    </row>
    <row r="518" spans="3:5" x14ac:dyDescent="0.3">
      <c r="C518"/>
      <c r="E518"/>
    </row>
    <row r="519" spans="3:5" x14ac:dyDescent="0.3">
      <c r="C519"/>
      <c r="E519"/>
    </row>
    <row r="520" spans="3:5" x14ac:dyDescent="0.3">
      <c r="C520"/>
      <c r="E520"/>
    </row>
    <row r="521" spans="3:5" x14ac:dyDescent="0.3">
      <c r="C521"/>
      <c r="E521"/>
    </row>
    <row r="522" spans="3:5" x14ac:dyDescent="0.3">
      <c r="C522"/>
      <c r="E522"/>
    </row>
    <row r="523" spans="3:5" x14ac:dyDescent="0.3">
      <c r="C523"/>
      <c r="E523"/>
    </row>
    <row r="524" spans="3:5" x14ac:dyDescent="0.3">
      <c r="C524"/>
      <c r="E524"/>
    </row>
    <row r="525" spans="3:5" x14ac:dyDescent="0.3">
      <c r="C525"/>
      <c r="E525"/>
    </row>
    <row r="526" spans="3:5" x14ac:dyDescent="0.3">
      <c r="C526"/>
      <c r="E526"/>
    </row>
    <row r="527" spans="3:5" x14ac:dyDescent="0.3">
      <c r="C527"/>
      <c r="E527"/>
    </row>
    <row r="528" spans="3:5" x14ac:dyDescent="0.3">
      <c r="C528"/>
      <c r="E528"/>
    </row>
    <row r="529" spans="3:5" x14ac:dyDescent="0.3">
      <c r="C529"/>
      <c r="E529"/>
    </row>
    <row r="530" spans="3:5" x14ac:dyDescent="0.3">
      <c r="C530"/>
      <c r="E530"/>
    </row>
    <row r="531" spans="3:5" x14ac:dyDescent="0.3">
      <c r="C531"/>
      <c r="E531"/>
    </row>
    <row r="532" spans="3:5" x14ac:dyDescent="0.3">
      <c r="C532"/>
      <c r="E532"/>
    </row>
    <row r="533" spans="3:5" x14ac:dyDescent="0.3">
      <c r="C533"/>
      <c r="E533"/>
    </row>
    <row r="534" spans="3:5" x14ac:dyDescent="0.3">
      <c r="C534"/>
      <c r="E534"/>
    </row>
    <row r="535" spans="3:5" x14ac:dyDescent="0.3">
      <c r="C535"/>
      <c r="E535"/>
    </row>
    <row r="536" spans="3:5" x14ac:dyDescent="0.3">
      <c r="C536"/>
      <c r="E536"/>
    </row>
    <row r="537" spans="3:5" x14ac:dyDescent="0.3">
      <c r="C537"/>
      <c r="E537"/>
    </row>
    <row r="538" spans="3:5" x14ac:dyDescent="0.3">
      <c r="C538"/>
      <c r="E538"/>
    </row>
    <row r="539" spans="3:5" x14ac:dyDescent="0.3">
      <c r="C539"/>
      <c r="E539"/>
    </row>
    <row r="540" spans="3:5" x14ac:dyDescent="0.3">
      <c r="C540"/>
      <c r="E540"/>
    </row>
    <row r="541" spans="3:5" x14ac:dyDescent="0.3">
      <c r="C541"/>
      <c r="E541"/>
    </row>
    <row r="542" spans="3:5" x14ac:dyDescent="0.3">
      <c r="C542"/>
      <c r="E542"/>
    </row>
    <row r="543" spans="3:5" x14ac:dyDescent="0.3">
      <c r="C543"/>
      <c r="E543"/>
    </row>
    <row r="544" spans="3:5" x14ac:dyDescent="0.3">
      <c r="C544"/>
      <c r="E544"/>
    </row>
    <row r="545" spans="3:5" x14ac:dyDescent="0.3">
      <c r="C545"/>
      <c r="E545"/>
    </row>
    <row r="546" spans="3:5" x14ac:dyDescent="0.3">
      <c r="C546"/>
      <c r="E546"/>
    </row>
    <row r="547" spans="3:5" x14ac:dyDescent="0.3">
      <c r="C547"/>
      <c r="E547"/>
    </row>
    <row r="548" spans="3:5" x14ac:dyDescent="0.3">
      <c r="C548"/>
      <c r="E548"/>
    </row>
    <row r="549" spans="3:5" x14ac:dyDescent="0.3">
      <c r="C549"/>
      <c r="E549"/>
    </row>
    <row r="550" spans="3:5" x14ac:dyDescent="0.3">
      <c r="C550"/>
      <c r="E550"/>
    </row>
    <row r="551" spans="3:5" x14ac:dyDescent="0.3">
      <c r="C551"/>
      <c r="E551"/>
    </row>
    <row r="552" spans="3:5" x14ac:dyDescent="0.3">
      <c r="C552"/>
      <c r="E552"/>
    </row>
    <row r="553" spans="3:5" x14ac:dyDescent="0.3">
      <c r="C553"/>
      <c r="E553"/>
    </row>
    <row r="554" spans="3:5" x14ac:dyDescent="0.3">
      <c r="C554"/>
      <c r="E554"/>
    </row>
    <row r="555" spans="3:5" x14ac:dyDescent="0.3">
      <c r="C555"/>
      <c r="E555"/>
    </row>
    <row r="556" spans="3:5" x14ac:dyDescent="0.3">
      <c r="C556"/>
      <c r="E556"/>
    </row>
    <row r="557" spans="3:5" x14ac:dyDescent="0.3">
      <c r="C557"/>
      <c r="E557"/>
    </row>
    <row r="558" spans="3:5" x14ac:dyDescent="0.3">
      <c r="C558"/>
      <c r="E558"/>
    </row>
    <row r="559" spans="3:5" x14ac:dyDescent="0.3">
      <c r="C559"/>
      <c r="E559"/>
    </row>
    <row r="560" spans="3:5" x14ac:dyDescent="0.3">
      <c r="C560"/>
      <c r="E560"/>
    </row>
    <row r="561" spans="3:5" x14ac:dyDescent="0.3">
      <c r="C561"/>
      <c r="E561"/>
    </row>
    <row r="562" spans="3:5" x14ac:dyDescent="0.3">
      <c r="C562"/>
      <c r="E562"/>
    </row>
    <row r="563" spans="3:5" x14ac:dyDescent="0.3">
      <c r="C563"/>
      <c r="E563"/>
    </row>
    <row r="564" spans="3:5" x14ac:dyDescent="0.3">
      <c r="C564"/>
      <c r="E564"/>
    </row>
    <row r="565" spans="3:5" x14ac:dyDescent="0.3">
      <c r="C565"/>
      <c r="E565"/>
    </row>
    <row r="566" spans="3:5" x14ac:dyDescent="0.3">
      <c r="C566"/>
      <c r="E566"/>
    </row>
    <row r="567" spans="3:5" x14ac:dyDescent="0.3">
      <c r="C567"/>
      <c r="E567"/>
    </row>
    <row r="568" spans="3:5" x14ac:dyDescent="0.3">
      <c r="C568"/>
      <c r="E568"/>
    </row>
    <row r="569" spans="3:5" x14ac:dyDescent="0.3">
      <c r="C569"/>
      <c r="E569"/>
    </row>
    <row r="570" spans="3:5" x14ac:dyDescent="0.3">
      <c r="C570"/>
      <c r="E570"/>
    </row>
    <row r="571" spans="3:5" x14ac:dyDescent="0.3">
      <c r="C571"/>
      <c r="E571"/>
    </row>
    <row r="572" spans="3:5" x14ac:dyDescent="0.3">
      <c r="C572"/>
      <c r="E572"/>
    </row>
    <row r="573" spans="3:5" x14ac:dyDescent="0.3">
      <c r="C573"/>
      <c r="E573"/>
    </row>
    <row r="574" spans="3:5" x14ac:dyDescent="0.3">
      <c r="C574"/>
      <c r="E574"/>
    </row>
    <row r="575" spans="3:5" x14ac:dyDescent="0.3">
      <c r="C575"/>
      <c r="E575"/>
    </row>
    <row r="576" spans="3:5" x14ac:dyDescent="0.3">
      <c r="C576"/>
      <c r="E576"/>
    </row>
    <row r="577" spans="3:5" x14ac:dyDescent="0.3">
      <c r="C577"/>
      <c r="E577"/>
    </row>
    <row r="578" spans="3:5" x14ac:dyDescent="0.3">
      <c r="C578"/>
      <c r="E578"/>
    </row>
    <row r="579" spans="3:5" x14ac:dyDescent="0.3">
      <c r="C579"/>
      <c r="E579"/>
    </row>
    <row r="580" spans="3:5" x14ac:dyDescent="0.3">
      <c r="C580"/>
      <c r="E580"/>
    </row>
    <row r="581" spans="3:5" x14ac:dyDescent="0.3">
      <c r="C581"/>
      <c r="E581"/>
    </row>
    <row r="582" spans="3:5" x14ac:dyDescent="0.3">
      <c r="C582"/>
      <c r="E582"/>
    </row>
    <row r="583" spans="3:5" x14ac:dyDescent="0.3">
      <c r="C583"/>
      <c r="E583"/>
    </row>
    <row r="584" spans="3:5" x14ac:dyDescent="0.3">
      <c r="C584"/>
      <c r="E584"/>
    </row>
    <row r="585" spans="3:5" x14ac:dyDescent="0.3">
      <c r="C585"/>
      <c r="E585"/>
    </row>
    <row r="586" spans="3:5" x14ac:dyDescent="0.3">
      <c r="C586"/>
      <c r="E586"/>
    </row>
    <row r="587" spans="3:5" x14ac:dyDescent="0.3">
      <c r="C587"/>
      <c r="E587"/>
    </row>
    <row r="588" spans="3:5" x14ac:dyDescent="0.3">
      <c r="C588"/>
      <c r="E588"/>
    </row>
    <row r="589" spans="3:5" x14ac:dyDescent="0.3">
      <c r="C589"/>
      <c r="E589"/>
    </row>
    <row r="590" spans="3:5" x14ac:dyDescent="0.3">
      <c r="C590"/>
      <c r="E590"/>
    </row>
    <row r="591" spans="3:5" x14ac:dyDescent="0.3">
      <c r="C591"/>
      <c r="E591"/>
    </row>
    <row r="592" spans="3:5" x14ac:dyDescent="0.3">
      <c r="C592"/>
      <c r="E592"/>
    </row>
    <row r="593" spans="3:5" x14ac:dyDescent="0.3">
      <c r="C593"/>
      <c r="E593"/>
    </row>
    <row r="594" spans="3:5" x14ac:dyDescent="0.3">
      <c r="C594"/>
      <c r="E594"/>
    </row>
    <row r="595" spans="3:5" x14ac:dyDescent="0.3">
      <c r="C595"/>
      <c r="E595"/>
    </row>
    <row r="596" spans="3:5" x14ac:dyDescent="0.3">
      <c r="C596"/>
      <c r="E596"/>
    </row>
    <row r="597" spans="3:5" x14ac:dyDescent="0.3">
      <c r="C597"/>
      <c r="E597"/>
    </row>
    <row r="598" spans="3:5" x14ac:dyDescent="0.3">
      <c r="C598"/>
      <c r="E598"/>
    </row>
    <row r="599" spans="3:5" x14ac:dyDescent="0.3">
      <c r="C599"/>
      <c r="E599"/>
    </row>
    <row r="600" spans="3:5" x14ac:dyDescent="0.3">
      <c r="C600"/>
      <c r="E600"/>
    </row>
    <row r="601" spans="3:5" x14ac:dyDescent="0.3">
      <c r="C601"/>
      <c r="E601"/>
    </row>
    <row r="602" spans="3:5" x14ac:dyDescent="0.3">
      <c r="C602"/>
      <c r="E602"/>
    </row>
    <row r="603" spans="3:5" x14ac:dyDescent="0.3">
      <c r="C603"/>
      <c r="E603"/>
    </row>
    <row r="604" spans="3:5" x14ac:dyDescent="0.3">
      <c r="C604"/>
      <c r="E604"/>
    </row>
    <row r="605" spans="3:5" x14ac:dyDescent="0.3">
      <c r="C605"/>
      <c r="E605"/>
    </row>
    <row r="606" spans="3:5" x14ac:dyDescent="0.3">
      <c r="C606"/>
      <c r="E606"/>
    </row>
    <row r="607" spans="3:5" x14ac:dyDescent="0.3">
      <c r="C607"/>
      <c r="E607"/>
    </row>
    <row r="608" spans="3:5" x14ac:dyDescent="0.3">
      <c r="C608"/>
      <c r="E608"/>
    </row>
    <row r="609" spans="3:5" x14ac:dyDescent="0.3">
      <c r="C609"/>
      <c r="E609"/>
    </row>
    <row r="610" spans="3:5" x14ac:dyDescent="0.3">
      <c r="C610"/>
      <c r="E610"/>
    </row>
    <row r="611" spans="3:5" x14ac:dyDescent="0.3">
      <c r="C611"/>
      <c r="E611"/>
    </row>
    <row r="612" spans="3:5" x14ac:dyDescent="0.3">
      <c r="C612"/>
      <c r="E612"/>
    </row>
    <row r="613" spans="3:5" x14ac:dyDescent="0.3">
      <c r="C613"/>
      <c r="E613"/>
    </row>
    <row r="614" spans="3:5" x14ac:dyDescent="0.3">
      <c r="C614"/>
      <c r="E614"/>
    </row>
    <row r="615" spans="3:5" x14ac:dyDescent="0.3">
      <c r="C615"/>
      <c r="E615"/>
    </row>
    <row r="616" spans="3:5" x14ac:dyDescent="0.3">
      <c r="C616"/>
      <c r="E616"/>
    </row>
    <row r="617" spans="3:5" x14ac:dyDescent="0.3">
      <c r="C617"/>
      <c r="E617"/>
    </row>
    <row r="618" spans="3:5" x14ac:dyDescent="0.3">
      <c r="C618"/>
      <c r="E618"/>
    </row>
    <row r="619" spans="3:5" x14ac:dyDescent="0.3">
      <c r="C619"/>
      <c r="E619"/>
    </row>
    <row r="620" spans="3:5" x14ac:dyDescent="0.3">
      <c r="C620"/>
      <c r="E620"/>
    </row>
    <row r="621" spans="3:5" x14ac:dyDescent="0.3">
      <c r="C621"/>
      <c r="E621"/>
    </row>
    <row r="622" spans="3:5" x14ac:dyDescent="0.3">
      <c r="C622"/>
      <c r="E622"/>
    </row>
    <row r="623" spans="3:5" x14ac:dyDescent="0.3">
      <c r="C623"/>
      <c r="E623"/>
    </row>
    <row r="624" spans="3:5" x14ac:dyDescent="0.3">
      <c r="C624"/>
      <c r="E624"/>
    </row>
    <row r="625" spans="3:5" x14ac:dyDescent="0.3">
      <c r="C625"/>
      <c r="E625"/>
    </row>
    <row r="626" spans="3:5" x14ac:dyDescent="0.3">
      <c r="C626"/>
      <c r="E626"/>
    </row>
    <row r="627" spans="3:5" x14ac:dyDescent="0.3">
      <c r="C627"/>
      <c r="E627"/>
    </row>
    <row r="628" spans="3:5" x14ac:dyDescent="0.3">
      <c r="C628"/>
      <c r="E628"/>
    </row>
    <row r="629" spans="3:5" x14ac:dyDescent="0.3">
      <c r="C629"/>
      <c r="E629"/>
    </row>
    <row r="630" spans="3:5" x14ac:dyDescent="0.3">
      <c r="C630"/>
      <c r="E630"/>
    </row>
    <row r="631" spans="3:5" x14ac:dyDescent="0.3">
      <c r="C631"/>
      <c r="E631"/>
    </row>
    <row r="632" spans="3:5" x14ac:dyDescent="0.3">
      <c r="C632"/>
      <c r="E632"/>
    </row>
    <row r="633" spans="3:5" x14ac:dyDescent="0.3">
      <c r="C633"/>
      <c r="E633"/>
    </row>
    <row r="634" spans="3:5" x14ac:dyDescent="0.3">
      <c r="C634"/>
      <c r="E634"/>
    </row>
    <row r="635" spans="3:5" x14ac:dyDescent="0.3">
      <c r="C635"/>
      <c r="E635"/>
    </row>
    <row r="636" spans="3:5" x14ac:dyDescent="0.3">
      <c r="C636"/>
      <c r="E636"/>
    </row>
    <row r="637" spans="3:5" x14ac:dyDescent="0.3">
      <c r="C637"/>
      <c r="E637"/>
    </row>
    <row r="638" spans="3:5" x14ac:dyDescent="0.3">
      <c r="C638"/>
      <c r="E638"/>
    </row>
    <row r="639" spans="3:5" x14ac:dyDescent="0.3">
      <c r="C639"/>
      <c r="E639"/>
    </row>
    <row r="640" spans="3:5" x14ac:dyDescent="0.3">
      <c r="C640"/>
      <c r="E640"/>
    </row>
    <row r="641" spans="3:5" x14ac:dyDescent="0.3">
      <c r="C641"/>
      <c r="E641"/>
    </row>
    <row r="642" spans="3:5" x14ac:dyDescent="0.3">
      <c r="C642"/>
      <c r="E642"/>
    </row>
    <row r="643" spans="3:5" x14ac:dyDescent="0.3">
      <c r="C643"/>
      <c r="E643"/>
    </row>
    <row r="644" spans="3:5" x14ac:dyDescent="0.3">
      <c r="C644"/>
      <c r="E644"/>
    </row>
    <row r="645" spans="3:5" x14ac:dyDescent="0.3">
      <c r="C645"/>
      <c r="E645"/>
    </row>
    <row r="646" spans="3:5" x14ac:dyDescent="0.3">
      <c r="C646"/>
      <c r="E646"/>
    </row>
    <row r="647" spans="3:5" x14ac:dyDescent="0.3">
      <c r="C647"/>
      <c r="E647"/>
    </row>
    <row r="648" spans="3:5" x14ac:dyDescent="0.3">
      <c r="C648"/>
      <c r="E648"/>
    </row>
    <row r="649" spans="3:5" x14ac:dyDescent="0.3">
      <c r="C649"/>
      <c r="E649"/>
    </row>
    <row r="650" spans="3:5" x14ac:dyDescent="0.3">
      <c r="C650"/>
      <c r="E650"/>
    </row>
    <row r="651" spans="3:5" x14ac:dyDescent="0.3">
      <c r="C651"/>
      <c r="E651"/>
    </row>
    <row r="652" spans="3:5" x14ac:dyDescent="0.3">
      <c r="C652"/>
      <c r="E652"/>
    </row>
    <row r="653" spans="3:5" x14ac:dyDescent="0.3">
      <c r="C653"/>
      <c r="E653"/>
    </row>
    <row r="654" spans="3:5" x14ac:dyDescent="0.3">
      <c r="C654"/>
      <c r="E654"/>
    </row>
    <row r="655" spans="3:5" x14ac:dyDescent="0.3">
      <c r="C655"/>
      <c r="E655"/>
    </row>
    <row r="656" spans="3:5" x14ac:dyDescent="0.3">
      <c r="C656"/>
      <c r="E656"/>
    </row>
    <row r="657" spans="3:5" x14ac:dyDescent="0.3">
      <c r="C657"/>
      <c r="E657"/>
    </row>
    <row r="658" spans="3:5" x14ac:dyDescent="0.3">
      <c r="C658"/>
      <c r="E658"/>
    </row>
    <row r="659" spans="3:5" x14ac:dyDescent="0.3">
      <c r="C659"/>
      <c r="E659"/>
    </row>
    <row r="660" spans="3:5" x14ac:dyDescent="0.3">
      <c r="C660"/>
      <c r="E660"/>
    </row>
    <row r="661" spans="3:5" x14ac:dyDescent="0.3">
      <c r="C661"/>
      <c r="E661"/>
    </row>
    <row r="662" spans="3:5" x14ac:dyDescent="0.3">
      <c r="C662"/>
      <c r="E662"/>
    </row>
    <row r="663" spans="3:5" x14ac:dyDescent="0.3">
      <c r="C663"/>
      <c r="E663"/>
    </row>
    <row r="664" spans="3:5" x14ac:dyDescent="0.3">
      <c r="C664"/>
      <c r="E664"/>
    </row>
    <row r="665" spans="3:5" x14ac:dyDescent="0.3">
      <c r="C665"/>
      <c r="E665"/>
    </row>
    <row r="666" spans="3:5" x14ac:dyDescent="0.3">
      <c r="C666"/>
      <c r="E666"/>
    </row>
    <row r="667" spans="3:5" x14ac:dyDescent="0.3">
      <c r="C667"/>
      <c r="E667"/>
    </row>
    <row r="668" spans="3:5" x14ac:dyDescent="0.3">
      <c r="C668"/>
      <c r="E668"/>
    </row>
    <row r="669" spans="3:5" x14ac:dyDescent="0.3">
      <c r="C669"/>
      <c r="E669"/>
    </row>
    <row r="670" spans="3:5" x14ac:dyDescent="0.3">
      <c r="C670"/>
      <c r="E670"/>
    </row>
    <row r="671" spans="3:5" x14ac:dyDescent="0.3">
      <c r="C671"/>
      <c r="E671"/>
    </row>
    <row r="672" spans="3:5" x14ac:dyDescent="0.3">
      <c r="C672"/>
      <c r="E672"/>
    </row>
    <row r="673" spans="3:5" x14ac:dyDescent="0.3">
      <c r="C673"/>
      <c r="E673"/>
    </row>
    <row r="674" spans="3:5" x14ac:dyDescent="0.3">
      <c r="C674"/>
      <c r="E674"/>
    </row>
    <row r="675" spans="3:5" x14ac:dyDescent="0.3">
      <c r="C675"/>
      <c r="E675"/>
    </row>
    <row r="676" spans="3:5" x14ac:dyDescent="0.3">
      <c r="C676"/>
      <c r="E676"/>
    </row>
    <row r="677" spans="3:5" x14ac:dyDescent="0.3">
      <c r="C677"/>
      <c r="E677"/>
    </row>
    <row r="678" spans="3:5" x14ac:dyDescent="0.3">
      <c r="C678"/>
      <c r="E678"/>
    </row>
    <row r="679" spans="3:5" x14ac:dyDescent="0.3">
      <c r="C679"/>
      <c r="E679"/>
    </row>
    <row r="680" spans="3:5" x14ac:dyDescent="0.3">
      <c r="C680"/>
      <c r="E680"/>
    </row>
    <row r="681" spans="3:5" x14ac:dyDescent="0.3">
      <c r="C681"/>
      <c r="E681"/>
    </row>
    <row r="682" spans="3:5" x14ac:dyDescent="0.3">
      <c r="C682"/>
      <c r="E682"/>
    </row>
    <row r="683" spans="3:5" x14ac:dyDescent="0.3">
      <c r="C683"/>
      <c r="E683"/>
    </row>
    <row r="684" spans="3:5" x14ac:dyDescent="0.3">
      <c r="C684"/>
      <c r="E684"/>
    </row>
    <row r="685" spans="3:5" x14ac:dyDescent="0.3">
      <c r="C685"/>
      <c r="E685"/>
    </row>
    <row r="686" spans="3:5" x14ac:dyDescent="0.3">
      <c r="C686"/>
      <c r="E686"/>
    </row>
    <row r="687" spans="3:5" x14ac:dyDescent="0.3">
      <c r="C687"/>
      <c r="E687"/>
    </row>
    <row r="688" spans="3:5" x14ac:dyDescent="0.3">
      <c r="C688"/>
      <c r="E688"/>
    </row>
    <row r="689" spans="3:5" x14ac:dyDescent="0.3">
      <c r="C689"/>
      <c r="E689"/>
    </row>
    <row r="690" spans="3:5" x14ac:dyDescent="0.3">
      <c r="C690"/>
      <c r="E690"/>
    </row>
    <row r="691" spans="3:5" x14ac:dyDescent="0.3">
      <c r="C691"/>
      <c r="E691"/>
    </row>
    <row r="692" spans="3:5" x14ac:dyDescent="0.3">
      <c r="C692"/>
      <c r="E692"/>
    </row>
    <row r="693" spans="3:5" x14ac:dyDescent="0.3">
      <c r="C693"/>
      <c r="E693"/>
    </row>
    <row r="694" spans="3:5" x14ac:dyDescent="0.3">
      <c r="C694"/>
      <c r="E694"/>
    </row>
    <row r="695" spans="3:5" x14ac:dyDescent="0.3">
      <c r="C695"/>
      <c r="E695"/>
    </row>
    <row r="696" spans="3:5" x14ac:dyDescent="0.3">
      <c r="C696"/>
      <c r="E696"/>
    </row>
    <row r="697" spans="3:5" x14ac:dyDescent="0.3">
      <c r="C697"/>
      <c r="E697"/>
    </row>
    <row r="698" spans="3:5" x14ac:dyDescent="0.3">
      <c r="C698"/>
      <c r="E698"/>
    </row>
    <row r="699" spans="3:5" x14ac:dyDescent="0.3">
      <c r="C699"/>
      <c r="E699"/>
    </row>
    <row r="700" spans="3:5" x14ac:dyDescent="0.3">
      <c r="C700"/>
      <c r="E700"/>
    </row>
    <row r="701" spans="3:5" x14ac:dyDescent="0.3">
      <c r="C701"/>
      <c r="E701"/>
    </row>
    <row r="702" spans="3:5" x14ac:dyDescent="0.3">
      <c r="C702"/>
      <c r="E702"/>
    </row>
    <row r="703" spans="3:5" x14ac:dyDescent="0.3">
      <c r="C703"/>
      <c r="E703"/>
    </row>
    <row r="704" spans="3:5" x14ac:dyDescent="0.3">
      <c r="C704"/>
      <c r="E704"/>
    </row>
    <row r="705" spans="3:5" x14ac:dyDescent="0.3">
      <c r="C705"/>
      <c r="E705"/>
    </row>
    <row r="706" spans="3:5" x14ac:dyDescent="0.3">
      <c r="C706"/>
      <c r="E706"/>
    </row>
    <row r="707" spans="3:5" x14ac:dyDescent="0.3">
      <c r="C707"/>
      <c r="E707"/>
    </row>
    <row r="708" spans="3:5" x14ac:dyDescent="0.3">
      <c r="C708"/>
      <c r="E708"/>
    </row>
    <row r="709" spans="3:5" x14ac:dyDescent="0.3">
      <c r="C709"/>
      <c r="E709"/>
    </row>
    <row r="710" spans="3:5" x14ac:dyDescent="0.3">
      <c r="C710"/>
      <c r="E710"/>
    </row>
    <row r="711" spans="3:5" x14ac:dyDescent="0.3">
      <c r="C711"/>
      <c r="E711"/>
    </row>
    <row r="712" spans="3:5" x14ac:dyDescent="0.3">
      <c r="C712"/>
      <c r="E712"/>
    </row>
    <row r="713" spans="3:5" x14ac:dyDescent="0.3">
      <c r="C713"/>
      <c r="E713"/>
    </row>
    <row r="714" spans="3:5" x14ac:dyDescent="0.3">
      <c r="C714"/>
      <c r="E714"/>
    </row>
    <row r="715" spans="3:5" x14ac:dyDescent="0.3">
      <c r="C715"/>
      <c r="E715"/>
    </row>
    <row r="716" spans="3:5" x14ac:dyDescent="0.3">
      <c r="C716"/>
      <c r="E716"/>
    </row>
    <row r="717" spans="3:5" x14ac:dyDescent="0.3">
      <c r="C717"/>
      <c r="E717"/>
    </row>
    <row r="718" spans="3:5" x14ac:dyDescent="0.3">
      <c r="C718"/>
      <c r="E718"/>
    </row>
    <row r="719" spans="3:5" x14ac:dyDescent="0.3">
      <c r="C719"/>
      <c r="E719"/>
    </row>
    <row r="720" spans="3:5" x14ac:dyDescent="0.3">
      <c r="C720"/>
      <c r="E720"/>
    </row>
    <row r="721" spans="3:5" x14ac:dyDescent="0.3">
      <c r="C721"/>
      <c r="E721"/>
    </row>
    <row r="722" spans="3:5" x14ac:dyDescent="0.3">
      <c r="C722"/>
      <c r="E722"/>
    </row>
    <row r="723" spans="3:5" x14ac:dyDescent="0.3">
      <c r="C723"/>
      <c r="E723"/>
    </row>
    <row r="724" spans="3:5" x14ac:dyDescent="0.3">
      <c r="C724"/>
      <c r="E724"/>
    </row>
    <row r="725" spans="3:5" x14ac:dyDescent="0.3">
      <c r="C725"/>
      <c r="E725"/>
    </row>
    <row r="726" spans="3:5" x14ac:dyDescent="0.3">
      <c r="C726"/>
      <c r="E726"/>
    </row>
    <row r="727" spans="3:5" x14ac:dyDescent="0.3">
      <c r="C727"/>
      <c r="E727"/>
    </row>
    <row r="728" spans="3:5" x14ac:dyDescent="0.3">
      <c r="C728"/>
      <c r="E728"/>
    </row>
    <row r="729" spans="3:5" x14ac:dyDescent="0.3">
      <c r="C729"/>
      <c r="E729"/>
    </row>
    <row r="730" spans="3:5" x14ac:dyDescent="0.3">
      <c r="C730"/>
      <c r="E730"/>
    </row>
    <row r="731" spans="3:5" x14ac:dyDescent="0.3">
      <c r="C731"/>
      <c r="E731"/>
    </row>
    <row r="732" spans="3:5" x14ac:dyDescent="0.3">
      <c r="C732"/>
      <c r="E732"/>
    </row>
    <row r="733" spans="3:5" x14ac:dyDescent="0.3">
      <c r="C733"/>
      <c r="E733"/>
    </row>
    <row r="734" spans="3:5" x14ac:dyDescent="0.3">
      <c r="C734"/>
      <c r="E734"/>
    </row>
    <row r="735" spans="3:5" x14ac:dyDescent="0.3">
      <c r="C735"/>
      <c r="E735"/>
    </row>
    <row r="736" spans="3:5" x14ac:dyDescent="0.3">
      <c r="C736"/>
      <c r="E736"/>
    </row>
    <row r="737" spans="3:5" x14ac:dyDescent="0.3">
      <c r="C737"/>
      <c r="E737"/>
    </row>
    <row r="738" spans="3:5" x14ac:dyDescent="0.3">
      <c r="C738"/>
      <c r="E738"/>
    </row>
    <row r="739" spans="3:5" x14ac:dyDescent="0.3">
      <c r="C739"/>
      <c r="E739"/>
    </row>
    <row r="740" spans="3:5" x14ac:dyDescent="0.3">
      <c r="C740"/>
      <c r="E740"/>
    </row>
    <row r="741" spans="3:5" x14ac:dyDescent="0.3">
      <c r="C741"/>
      <c r="E741"/>
    </row>
    <row r="742" spans="3:5" x14ac:dyDescent="0.3">
      <c r="C742"/>
      <c r="E742"/>
    </row>
    <row r="743" spans="3:5" x14ac:dyDescent="0.3">
      <c r="C743"/>
      <c r="E743"/>
    </row>
    <row r="744" spans="3:5" x14ac:dyDescent="0.3">
      <c r="C744"/>
      <c r="E744"/>
    </row>
    <row r="745" spans="3:5" x14ac:dyDescent="0.3">
      <c r="C745"/>
      <c r="E745"/>
    </row>
    <row r="746" spans="3:5" x14ac:dyDescent="0.3">
      <c r="C746"/>
      <c r="E746"/>
    </row>
    <row r="747" spans="3:5" x14ac:dyDescent="0.3">
      <c r="C747"/>
      <c r="E747"/>
    </row>
    <row r="748" spans="3:5" x14ac:dyDescent="0.3">
      <c r="C748"/>
      <c r="E748"/>
    </row>
    <row r="749" spans="3:5" x14ac:dyDescent="0.3">
      <c r="C749"/>
      <c r="E749"/>
    </row>
    <row r="750" spans="3:5" x14ac:dyDescent="0.3">
      <c r="C750"/>
      <c r="E750"/>
    </row>
    <row r="751" spans="3:5" x14ac:dyDescent="0.3">
      <c r="C751"/>
      <c r="E751"/>
    </row>
    <row r="752" spans="3:5" x14ac:dyDescent="0.3">
      <c r="C752"/>
      <c r="E752"/>
    </row>
    <row r="753" spans="3:5" x14ac:dyDescent="0.3">
      <c r="C753"/>
      <c r="E753"/>
    </row>
    <row r="754" spans="3:5" x14ac:dyDescent="0.3">
      <c r="C754"/>
      <c r="E754"/>
    </row>
    <row r="755" spans="3:5" x14ac:dyDescent="0.3">
      <c r="C755"/>
      <c r="E755"/>
    </row>
    <row r="756" spans="3:5" x14ac:dyDescent="0.3">
      <c r="C756"/>
      <c r="E756"/>
    </row>
    <row r="757" spans="3:5" x14ac:dyDescent="0.3">
      <c r="C757"/>
      <c r="E757"/>
    </row>
    <row r="758" spans="3:5" x14ac:dyDescent="0.3">
      <c r="C758"/>
      <c r="E758"/>
    </row>
    <row r="759" spans="3:5" x14ac:dyDescent="0.3">
      <c r="C759"/>
      <c r="E759"/>
    </row>
    <row r="760" spans="3:5" x14ac:dyDescent="0.3">
      <c r="C760"/>
      <c r="E760"/>
    </row>
    <row r="761" spans="3:5" x14ac:dyDescent="0.3">
      <c r="C761"/>
      <c r="E761"/>
    </row>
    <row r="762" spans="3:5" x14ac:dyDescent="0.3">
      <c r="C762"/>
      <c r="E762"/>
    </row>
    <row r="763" spans="3:5" x14ac:dyDescent="0.3">
      <c r="C763"/>
      <c r="E763"/>
    </row>
    <row r="764" spans="3:5" x14ac:dyDescent="0.3">
      <c r="C764"/>
      <c r="E764"/>
    </row>
    <row r="765" spans="3:5" x14ac:dyDescent="0.3">
      <c r="C765"/>
      <c r="E765"/>
    </row>
    <row r="766" spans="3:5" x14ac:dyDescent="0.3">
      <c r="C766"/>
      <c r="E766"/>
    </row>
    <row r="767" spans="3:5" x14ac:dyDescent="0.3">
      <c r="C767"/>
      <c r="E767"/>
    </row>
    <row r="768" spans="3:5" x14ac:dyDescent="0.3">
      <c r="C768"/>
      <c r="E768"/>
    </row>
    <row r="769" spans="3:5" x14ac:dyDescent="0.3">
      <c r="C769"/>
      <c r="E769"/>
    </row>
    <row r="770" spans="3:5" x14ac:dyDescent="0.3">
      <c r="C770"/>
      <c r="E770"/>
    </row>
    <row r="771" spans="3:5" x14ac:dyDescent="0.3">
      <c r="C771"/>
      <c r="E771"/>
    </row>
    <row r="772" spans="3:5" x14ac:dyDescent="0.3">
      <c r="C772"/>
      <c r="E772"/>
    </row>
    <row r="773" spans="3:5" x14ac:dyDescent="0.3">
      <c r="C773"/>
      <c r="E773"/>
    </row>
    <row r="774" spans="3:5" x14ac:dyDescent="0.3">
      <c r="C774"/>
      <c r="E774"/>
    </row>
    <row r="775" spans="3:5" x14ac:dyDescent="0.3">
      <c r="C775"/>
      <c r="E775"/>
    </row>
    <row r="776" spans="3:5" x14ac:dyDescent="0.3">
      <c r="C776"/>
      <c r="E776"/>
    </row>
    <row r="777" spans="3:5" x14ac:dyDescent="0.3">
      <c r="C777"/>
      <c r="E777"/>
    </row>
    <row r="778" spans="3:5" x14ac:dyDescent="0.3">
      <c r="C778"/>
      <c r="E778"/>
    </row>
    <row r="779" spans="3:5" x14ac:dyDescent="0.3">
      <c r="C779"/>
      <c r="E779"/>
    </row>
    <row r="780" spans="3:5" x14ac:dyDescent="0.3">
      <c r="C780"/>
      <c r="E780"/>
    </row>
    <row r="781" spans="3:5" x14ac:dyDescent="0.3">
      <c r="C781"/>
      <c r="E781"/>
    </row>
    <row r="782" spans="3:5" x14ac:dyDescent="0.3">
      <c r="C782"/>
      <c r="E782"/>
    </row>
    <row r="783" spans="3:5" x14ac:dyDescent="0.3">
      <c r="C783"/>
      <c r="E783"/>
    </row>
    <row r="784" spans="3:5" x14ac:dyDescent="0.3">
      <c r="C784"/>
      <c r="E784"/>
    </row>
    <row r="785" spans="3:5" x14ac:dyDescent="0.3">
      <c r="C785"/>
      <c r="E785"/>
    </row>
    <row r="786" spans="3:5" x14ac:dyDescent="0.3">
      <c r="C786"/>
      <c r="E786"/>
    </row>
    <row r="787" spans="3:5" x14ac:dyDescent="0.3">
      <c r="C787"/>
      <c r="E787"/>
    </row>
    <row r="788" spans="3:5" x14ac:dyDescent="0.3">
      <c r="C788"/>
      <c r="E788"/>
    </row>
    <row r="789" spans="3:5" x14ac:dyDescent="0.3">
      <c r="C789"/>
      <c r="E789"/>
    </row>
    <row r="790" spans="3:5" x14ac:dyDescent="0.3">
      <c r="C790"/>
      <c r="E790"/>
    </row>
    <row r="791" spans="3:5" x14ac:dyDescent="0.3">
      <c r="C791"/>
      <c r="E791"/>
    </row>
    <row r="792" spans="3:5" x14ac:dyDescent="0.3">
      <c r="C792"/>
      <c r="E792"/>
    </row>
    <row r="793" spans="3:5" x14ac:dyDescent="0.3">
      <c r="C793"/>
      <c r="E793"/>
    </row>
    <row r="794" spans="3:5" x14ac:dyDescent="0.3">
      <c r="C794"/>
      <c r="E794"/>
    </row>
    <row r="795" spans="3:5" x14ac:dyDescent="0.3">
      <c r="C795"/>
      <c r="E795"/>
    </row>
    <row r="796" spans="3:5" x14ac:dyDescent="0.3">
      <c r="C796"/>
      <c r="E796"/>
    </row>
    <row r="797" spans="3:5" x14ac:dyDescent="0.3">
      <c r="C797"/>
      <c r="E797"/>
    </row>
    <row r="798" spans="3:5" x14ac:dyDescent="0.3">
      <c r="C798"/>
      <c r="E798"/>
    </row>
    <row r="799" spans="3:5" x14ac:dyDescent="0.3">
      <c r="C799"/>
      <c r="E799"/>
    </row>
    <row r="800" spans="3:5" x14ac:dyDescent="0.3">
      <c r="C800"/>
      <c r="E800"/>
    </row>
    <row r="801" spans="3:5" x14ac:dyDescent="0.3">
      <c r="C801"/>
      <c r="E801"/>
    </row>
    <row r="802" spans="3:5" x14ac:dyDescent="0.3">
      <c r="C802"/>
      <c r="E802"/>
    </row>
    <row r="803" spans="3:5" x14ac:dyDescent="0.3">
      <c r="C803"/>
      <c r="E803"/>
    </row>
    <row r="804" spans="3:5" x14ac:dyDescent="0.3">
      <c r="C804"/>
      <c r="E804"/>
    </row>
    <row r="805" spans="3:5" x14ac:dyDescent="0.3">
      <c r="C805"/>
      <c r="E805"/>
    </row>
    <row r="806" spans="3:5" x14ac:dyDescent="0.3">
      <c r="C806"/>
      <c r="E806"/>
    </row>
    <row r="807" spans="3:5" x14ac:dyDescent="0.3">
      <c r="C807"/>
      <c r="E807"/>
    </row>
    <row r="808" spans="3:5" x14ac:dyDescent="0.3">
      <c r="C808"/>
      <c r="E808"/>
    </row>
    <row r="809" spans="3:5" x14ac:dyDescent="0.3">
      <c r="C809"/>
      <c r="E809"/>
    </row>
    <row r="810" spans="3:5" x14ac:dyDescent="0.3">
      <c r="C810"/>
      <c r="E810"/>
    </row>
    <row r="811" spans="3:5" x14ac:dyDescent="0.3">
      <c r="C811"/>
      <c r="E811"/>
    </row>
    <row r="812" spans="3:5" x14ac:dyDescent="0.3">
      <c r="C812"/>
      <c r="E812"/>
    </row>
    <row r="813" spans="3:5" x14ac:dyDescent="0.3">
      <c r="C813"/>
      <c r="E813"/>
    </row>
    <row r="814" spans="3:5" x14ac:dyDescent="0.3">
      <c r="C814"/>
      <c r="E814"/>
    </row>
    <row r="815" spans="3:5" x14ac:dyDescent="0.3">
      <c r="C815"/>
      <c r="E815"/>
    </row>
    <row r="816" spans="3:5" x14ac:dyDescent="0.3">
      <c r="C816"/>
      <c r="E816"/>
    </row>
    <row r="817" spans="3:5" x14ac:dyDescent="0.3">
      <c r="C817"/>
      <c r="E817"/>
    </row>
    <row r="818" spans="3:5" x14ac:dyDescent="0.3">
      <c r="C818"/>
      <c r="E818"/>
    </row>
    <row r="819" spans="3:5" x14ac:dyDescent="0.3">
      <c r="C819"/>
      <c r="E819"/>
    </row>
    <row r="820" spans="3:5" x14ac:dyDescent="0.3">
      <c r="C820"/>
      <c r="E820"/>
    </row>
    <row r="821" spans="3:5" x14ac:dyDescent="0.3">
      <c r="C821"/>
      <c r="E821"/>
    </row>
    <row r="822" spans="3:5" x14ac:dyDescent="0.3">
      <c r="C822"/>
      <c r="E822"/>
    </row>
    <row r="823" spans="3:5" x14ac:dyDescent="0.3">
      <c r="C823"/>
      <c r="E823"/>
    </row>
    <row r="824" spans="3:5" x14ac:dyDescent="0.3">
      <c r="C824"/>
      <c r="E824"/>
    </row>
    <row r="825" spans="3:5" x14ac:dyDescent="0.3">
      <c r="C825"/>
      <c r="E825"/>
    </row>
    <row r="826" spans="3:5" x14ac:dyDescent="0.3">
      <c r="C826"/>
      <c r="E826"/>
    </row>
    <row r="827" spans="3:5" x14ac:dyDescent="0.3">
      <c r="C827"/>
      <c r="E827"/>
    </row>
    <row r="828" spans="3:5" x14ac:dyDescent="0.3">
      <c r="C828"/>
      <c r="E828"/>
    </row>
    <row r="829" spans="3:5" x14ac:dyDescent="0.3">
      <c r="C829"/>
      <c r="E829"/>
    </row>
    <row r="830" spans="3:5" x14ac:dyDescent="0.3">
      <c r="C830"/>
      <c r="E830"/>
    </row>
    <row r="831" spans="3:5" x14ac:dyDescent="0.3">
      <c r="C831"/>
      <c r="E831"/>
    </row>
    <row r="832" spans="3:5" x14ac:dyDescent="0.3">
      <c r="C832"/>
      <c r="E832"/>
    </row>
    <row r="833" spans="3:5" x14ac:dyDescent="0.3">
      <c r="C833"/>
      <c r="E833"/>
    </row>
    <row r="834" spans="3:5" x14ac:dyDescent="0.3">
      <c r="C834"/>
      <c r="E834"/>
    </row>
    <row r="835" spans="3:5" x14ac:dyDescent="0.3">
      <c r="C835"/>
      <c r="E835"/>
    </row>
    <row r="836" spans="3:5" x14ac:dyDescent="0.3">
      <c r="C836"/>
      <c r="E836"/>
    </row>
    <row r="837" spans="3:5" x14ac:dyDescent="0.3">
      <c r="C837"/>
      <c r="E837"/>
    </row>
    <row r="838" spans="3:5" x14ac:dyDescent="0.3">
      <c r="C838"/>
      <c r="E838"/>
    </row>
    <row r="839" spans="3:5" x14ac:dyDescent="0.3">
      <c r="C839"/>
      <c r="E839"/>
    </row>
    <row r="840" spans="3:5" x14ac:dyDescent="0.3">
      <c r="C840"/>
      <c r="E840"/>
    </row>
    <row r="841" spans="3:5" x14ac:dyDescent="0.3">
      <c r="C841"/>
      <c r="E841"/>
    </row>
    <row r="842" spans="3:5" x14ac:dyDescent="0.3">
      <c r="C842"/>
      <c r="E842"/>
    </row>
    <row r="843" spans="3:5" x14ac:dyDescent="0.3">
      <c r="C843"/>
      <c r="E843"/>
    </row>
    <row r="844" spans="3:5" x14ac:dyDescent="0.3">
      <c r="C844"/>
      <c r="E844"/>
    </row>
    <row r="845" spans="3:5" x14ac:dyDescent="0.3">
      <c r="C845"/>
      <c r="E845"/>
    </row>
    <row r="846" spans="3:5" x14ac:dyDescent="0.3">
      <c r="C846"/>
      <c r="E846"/>
    </row>
    <row r="847" spans="3:5" x14ac:dyDescent="0.3">
      <c r="C847"/>
      <c r="E847"/>
    </row>
    <row r="848" spans="3:5" x14ac:dyDescent="0.3">
      <c r="C848"/>
      <c r="E848"/>
    </row>
    <row r="849" spans="3:5" x14ac:dyDescent="0.3">
      <c r="C849"/>
      <c r="E849"/>
    </row>
    <row r="850" spans="3:5" x14ac:dyDescent="0.3">
      <c r="C850"/>
      <c r="E850"/>
    </row>
    <row r="851" spans="3:5" x14ac:dyDescent="0.3">
      <c r="C851"/>
      <c r="E851"/>
    </row>
    <row r="852" spans="3:5" x14ac:dyDescent="0.3">
      <c r="C852"/>
      <c r="E852"/>
    </row>
    <row r="853" spans="3:5" x14ac:dyDescent="0.3">
      <c r="C853"/>
      <c r="E853"/>
    </row>
    <row r="854" spans="3:5" x14ac:dyDescent="0.3">
      <c r="C854"/>
      <c r="E854"/>
    </row>
    <row r="855" spans="3:5" x14ac:dyDescent="0.3">
      <c r="C855"/>
      <c r="E855"/>
    </row>
    <row r="856" spans="3:5" x14ac:dyDescent="0.3">
      <c r="C856"/>
      <c r="E856"/>
    </row>
    <row r="857" spans="3:5" x14ac:dyDescent="0.3">
      <c r="C857"/>
      <c r="E857"/>
    </row>
    <row r="858" spans="3:5" x14ac:dyDescent="0.3">
      <c r="C858"/>
      <c r="E858"/>
    </row>
    <row r="859" spans="3:5" x14ac:dyDescent="0.3">
      <c r="C859"/>
      <c r="E859"/>
    </row>
    <row r="860" spans="3:5" x14ac:dyDescent="0.3">
      <c r="C860"/>
      <c r="E860"/>
    </row>
    <row r="861" spans="3:5" x14ac:dyDescent="0.3">
      <c r="C861"/>
      <c r="E861"/>
    </row>
    <row r="862" spans="3:5" x14ac:dyDescent="0.3">
      <c r="C862"/>
      <c r="E862"/>
    </row>
    <row r="863" spans="3:5" x14ac:dyDescent="0.3">
      <c r="C863"/>
      <c r="E863"/>
    </row>
    <row r="864" spans="3:5" x14ac:dyDescent="0.3">
      <c r="C864"/>
      <c r="E864"/>
    </row>
    <row r="865" spans="3:5" x14ac:dyDescent="0.3">
      <c r="C865"/>
      <c r="E865"/>
    </row>
    <row r="866" spans="3:5" x14ac:dyDescent="0.3">
      <c r="C866"/>
      <c r="E866"/>
    </row>
    <row r="867" spans="3:5" x14ac:dyDescent="0.3">
      <c r="C867"/>
      <c r="E867"/>
    </row>
    <row r="868" spans="3:5" x14ac:dyDescent="0.3">
      <c r="C868"/>
      <c r="E868"/>
    </row>
    <row r="869" spans="3:5" x14ac:dyDescent="0.3">
      <c r="C869"/>
      <c r="E869"/>
    </row>
    <row r="870" spans="3:5" x14ac:dyDescent="0.3">
      <c r="C870"/>
      <c r="E870"/>
    </row>
    <row r="871" spans="3:5" x14ac:dyDescent="0.3">
      <c r="C871"/>
      <c r="E871"/>
    </row>
    <row r="872" spans="3:5" x14ac:dyDescent="0.3">
      <c r="C872"/>
      <c r="E872"/>
    </row>
    <row r="873" spans="3:5" x14ac:dyDescent="0.3">
      <c r="C873"/>
      <c r="E873"/>
    </row>
    <row r="874" spans="3:5" x14ac:dyDescent="0.3">
      <c r="C874"/>
      <c r="E874"/>
    </row>
    <row r="875" spans="3:5" x14ac:dyDescent="0.3">
      <c r="C875"/>
      <c r="E875"/>
    </row>
    <row r="876" spans="3:5" x14ac:dyDescent="0.3">
      <c r="C876"/>
      <c r="E876"/>
    </row>
    <row r="877" spans="3:5" x14ac:dyDescent="0.3">
      <c r="C877"/>
      <c r="E877"/>
    </row>
    <row r="878" spans="3:5" x14ac:dyDescent="0.3">
      <c r="C878"/>
      <c r="E878"/>
    </row>
    <row r="879" spans="3:5" x14ac:dyDescent="0.3">
      <c r="C879"/>
      <c r="E879"/>
    </row>
    <row r="880" spans="3:5" x14ac:dyDescent="0.3">
      <c r="C880"/>
      <c r="E880"/>
    </row>
    <row r="881" spans="3:5" x14ac:dyDescent="0.3">
      <c r="C881"/>
      <c r="E881"/>
    </row>
    <row r="882" spans="3:5" x14ac:dyDescent="0.3">
      <c r="C882"/>
      <c r="E882"/>
    </row>
    <row r="883" spans="3:5" x14ac:dyDescent="0.3">
      <c r="C883"/>
      <c r="E883"/>
    </row>
    <row r="884" spans="3:5" x14ac:dyDescent="0.3">
      <c r="C884"/>
      <c r="E884"/>
    </row>
    <row r="885" spans="3:5" x14ac:dyDescent="0.3">
      <c r="C885"/>
      <c r="E885"/>
    </row>
    <row r="886" spans="3:5" x14ac:dyDescent="0.3">
      <c r="C886"/>
      <c r="E886"/>
    </row>
    <row r="887" spans="3:5" x14ac:dyDescent="0.3">
      <c r="C887"/>
      <c r="E887"/>
    </row>
    <row r="888" spans="3:5" x14ac:dyDescent="0.3">
      <c r="C888"/>
    </row>
    <row r="889" spans="3:5" x14ac:dyDescent="0.3">
      <c r="C889"/>
    </row>
    <row r="890" spans="3:5" x14ac:dyDescent="0.3">
      <c r="C890"/>
    </row>
    <row r="891" spans="3:5" x14ac:dyDescent="0.3">
      <c r="C891"/>
    </row>
    <row r="892" spans="3:5" x14ac:dyDescent="0.3">
      <c r="C892"/>
    </row>
    <row r="893" spans="3:5" x14ac:dyDescent="0.3">
      <c r="C893"/>
    </row>
    <row r="894" spans="3:5" x14ac:dyDescent="0.3">
      <c r="C894"/>
    </row>
    <row r="895" spans="3:5" x14ac:dyDescent="0.3">
      <c r="C895"/>
    </row>
    <row r="896" spans="3:5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  <row r="1129" spans="3:3" x14ac:dyDescent="0.3">
      <c r="C1129"/>
    </row>
    <row r="1130" spans="3:3" x14ac:dyDescent="0.3">
      <c r="C1130"/>
    </row>
    <row r="1131" spans="3:3" x14ac:dyDescent="0.3">
      <c r="C1131"/>
    </row>
    <row r="1132" spans="3:3" x14ac:dyDescent="0.3">
      <c r="C1132"/>
    </row>
    <row r="1133" spans="3:3" x14ac:dyDescent="0.3">
      <c r="C1133"/>
    </row>
    <row r="1134" spans="3:3" x14ac:dyDescent="0.3">
      <c r="C1134"/>
    </row>
    <row r="1135" spans="3:3" x14ac:dyDescent="0.3">
      <c r="C1135"/>
    </row>
    <row r="1136" spans="3:3" x14ac:dyDescent="0.3">
      <c r="C1136"/>
    </row>
    <row r="1137" spans="3:3" x14ac:dyDescent="0.3">
      <c r="C1137"/>
    </row>
    <row r="1138" spans="3:3" x14ac:dyDescent="0.3">
      <c r="C1138"/>
    </row>
    <row r="1139" spans="3:3" x14ac:dyDescent="0.3">
      <c r="C1139"/>
    </row>
    <row r="1140" spans="3:3" x14ac:dyDescent="0.3">
      <c r="C1140"/>
    </row>
    <row r="1141" spans="3:3" x14ac:dyDescent="0.3">
      <c r="C1141"/>
    </row>
    <row r="1142" spans="3:3" x14ac:dyDescent="0.3">
      <c r="C1142"/>
    </row>
    <row r="1143" spans="3:3" x14ac:dyDescent="0.3">
      <c r="C1143"/>
    </row>
    <row r="1144" spans="3:3" x14ac:dyDescent="0.3">
      <c r="C1144"/>
    </row>
    <row r="1145" spans="3:3" x14ac:dyDescent="0.3">
      <c r="C1145"/>
    </row>
    <row r="1146" spans="3:3" x14ac:dyDescent="0.3">
      <c r="C1146"/>
    </row>
    <row r="1147" spans="3:3" x14ac:dyDescent="0.3">
      <c r="C1147"/>
    </row>
    <row r="1148" spans="3:3" x14ac:dyDescent="0.3">
      <c r="C1148"/>
    </row>
    <row r="1149" spans="3:3" x14ac:dyDescent="0.3">
      <c r="C1149"/>
    </row>
    <row r="1150" spans="3:3" x14ac:dyDescent="0.3">
      <c r="C1150"/>
    </row>
    <row r="1151" spans="3:3" x14ac:dyDescent="0.3">
      <c r="C1151"/>
    </row>
    <row r="1152" spans="3:3" x14ac:dyDescent="0.3">
      <c r="C1152"/>
    </row>
    <row r="1153" spans="3:3" x14ac:dyDescent="0.3">
      <c r="C1153"/>
    </row>
    <row r="1154" spans="3:3" x14ac:dyDescent="0.3">
      <c r="C1154"/>
    </row>
    <row r="1155" spans="3:3" x14ac:dyDescent="0.3">
      <c r="C1155"/>
    </row>
    <row r="1156" spans="3:3" x14ac:dyDescent="0.3">
      <c r="C1156"/>
    </row>
    <row r="1157" spans="3:3" x14ac:dyDescent="0.3">
      <c r="C1157"/>
    </row>
    <row r="1158" spans="3:3" x14ac:dyDescent="0.3">
      <c r="C1158"/>
    </row>
    <row r="1159" spans="3:3" x14ac:dyDescent="0.3">
      <c r="C1159"/>
    </row>
    <row r="1160" spans="3:3" x14ac:dyDescent="0.3">
      <c r="C1160"/>
    </row>
    <row r="1161" spans="3:3" x14ac:dyDescent="0.3">
      <c r="C1161"/>
    </row>
    <row r="1162" spans="3:3" x14ac:dyDescent="0.3">
      <c r="C1162"/>
    </row>
    <row r="1163" spans="3:3" x14ac:dyDescent="0.3">
      <c r="C1163"/>
    </row>
    <row r="1164" spans="3:3" x14ac:dyDescent="0.3">
      <c r="C1164"/>
    </row>
    <row r="1165" spans="3:3" x14ac:dyDescent="0.3">
      <c r="C1165"/>
    </row>
    <row r="1166" spans="3:3" x14ac:dyDescent="0.3">
      <c r="C1166"/>
    </row>
    <row r="1167" spans="3:3" x14ac:dyDescent="0.3">
      <c r="C1167"/>
    </row>
    <row r="1168" spans="3:3" x14ac:dyDescent="0.3">
      <c r="C1168"/>
    </row>
    <row r="1169" spans="3:3" x14ac:dyDescent="0.3">
      <c r="C1169"/>
    </row>
    <row r="1170" spans="3:3" x14ac:dyDescent="0.3">
      <c r="C1170"/>
    </row>
    <row r="1171" spans="3:3" x14ac:dyDescent="0.3">
      <c r="C1171"/>
    </row>
    <row r="1172" spans="3:3" x14ac:dyDescent="0.3">
      <c r="C1172"/>
    </row>
    <row r="1173" spans="3:3" x14ac:dyDescent="0.3">
      <c r="C1173"/>
    </row>
    <row r="1174" spans="3:3" x14ac:dyDescent="0.3">
      <c r="C1174"/>
    </row>
    <row r="1175" spans="3:3" x14ac:dyDescent="0.3">
      <c r="C1175"/>
    </row>
    <row r="1176" spans="3:3" x14ac:dyDescent="0.3">
      <c r="C1176"/>
    </row>
    <row r="1177" spans="3:3" x14ac:dyDescent="0.3">
      <c r="C1177"/>
    </row>
    <row r="1178" spans="3:3" x14ac:dyDescent="0.3">
      <c r="C1178"/>
    </row>
    <row r="1179" spans="3:3" x14ac:dyDescent="0.3">
      <c r="C1179"/>
    </row>
    <row r="1180" spans="3:3" x14ac:dyDescent="0.3">
      <c r="C1180"/>
    </row>
    <row r="1181" spans="3:3" x14ac:dyDescent="0.3">
      <c r="C1181"/>
    </row>
    <row r="1182" spans="3:3" x14ac:dyDescent="0.3">
      <c r="C1182"/>
    </row>
    <row r="1183" spans="3:3" x14ac:dyDescent="0.3">
      <c r="C1183"/>
    </row>
    <row r="1184" spans="3:3" x14ac:dyDescent="0.3">
      <c r="C1184"/>
    </row>
    <row r="1185" spans="3:3" x14ac:dyDescent="0.3">
      <c r="C1185"/>
    </row>
    <row r="1186" spans="3:3" x14ac:dyDescent="0.3">
      <c r="C1186"/>
    </row>
    <row r="1187" spans="3:3" x14ac:dyDescent="0.3">
      <c r="C1187"/>
    </row>
    <row r="1188" spans="3:3" x14ac:dyDescent="0.3">
      <c r="C1188"/>
    </row>
    <row r="1189" spans="3:3" x14ac:dyDescent="0.3">
      <c r="C1189"/>
    </row>
    <row r="1190" spans="3:3" x14ac:dyDescent="0.3">
      <c r="C1190"/>
    </row>
    <row r="1191" spans="3:3" x14ac:dyDescent="0.3">
      <c r="C1191"/>
    </row>
    <row r="1192" spans="3:3" x14ac:dyDescent="0.3">
      <c r="C1192"/>
    </row>
    <row r="1193" spans="3:3" x14ac:dyDescent="0.3">
      <c r="C1193"/>
    </row>
    <row r="1194" spans="3:3" x14ac:dyDescent="0.3">
      <c r="C1194"/>
    </row>
    <row r="1195" spans="3:3" x14ac:dyDescent="0.3">
      <c r="C1195"/>
    </row>
    <row r="1196" spans="3:3" x14ac:dyDescent="0.3">
      <c r="C1196"/>
    </row>
    <row r="1197" spans="3:3" x14ac:dyDescent="0.3">
      <c r="C1197"/>
    </row>
    <row r="1198" spans="3:3" x14ac:dyDescent="0.3">
      <c r="C1198"/>
    </row>
    <row r="1199" spans="3:3" x14ac:dyDescent="0.3">
      <c r="C1199"/>
    </row>
    <row r="1200" spans="3:3" x14ac:dyDescent="0.3">
      <c r="C1200"/>
    </row>
    <row r="1201" spans="3:3" x14ac:dyDescent="0.3">
      <c r="C1201"/>
    </row>
    <row r="1202" spans="3:3" x14ac:dyDescent="0.3">
      <c r="C1202"/>
    </row>
    <row r="1203" spans="3:3" x14ac:dyDescent="0.3">
      <c r="C1203"/>
    </row>
    <row r="1204" spans="3:3" x14ac:dyDescent="0.3">
      <c r="C1204"/>
    </row>
    <row r="1205" spans="3:3" x14ac:dyDescent="0.3">
      <c r="C1205"/>
    </row>
    <row r="1206" spans="3:3" x14ac:dyDescent="0.3">
      <c r="C1206"/>
    </row>
    <row r="1207" spans="3:3" x14ac:dyDescent="0.3">
      <c r="C1207"/>
    </row>
    <row r="1208" spans="3:3" x14ac:dyDescent="0.3">
      <c r="C1208"/>
    </row>
    <row r="1209" spans="3:3" x14ac:dyDescent="0.3">
      <c r="C1209"/>
    </row>
    <row r="1210" spans="3:3" x14ac:dyDescent="0.3">
      <c r="C1210"/>
    </row>
    <row r="1211" spans="3:3" x14ac:dyDescent="0.3">
      <c r="C1211"/>
    </row>
    <row r="1212" spans="3:3" x14ac:dyDescent="0.3">
      <c r="C1212"/>
    </row>
    <row r="1213" spans="3:3" x14ac:dyDescent="0.3">
      <c r="C1213"/>
    </row>
    <row r="1214" spans="3:3" x14ac:dyDescent="0.3">
      <c r="C1214"/>
    </row>
    <row r="1215" spans="3:3" x14ac:dyDescent="0.3">
      <c r="C1215"/>
    </row>
    <row r="1216" spans="3:3" x14ac:dyDescent="0.3">
      <c r="C1216"/>
    </row>
    <row r="1217" spans="3:3" x14ac:dyDescent="0.3">
      <c r="C1217"/>
    </row>
    <row r="1218" spans="3:3" x14ac:dyDescent="0.3">
      <c r="C1218"/>
    </row>
    <row r="1219" spans="3:3" x14ac:dyDescent="0.3">
      <c r="C1219"/>
    </row>
    <row r="1220" spans="3:3" x14ac:dyDescent="0.3">
      <c r="C1220"/>
    </row>
    <row r="1221" spans="3:3" x14ac:dyDescent="0.3">
      <c r="C1221"/>
    </row>
    <row r="1222" spans="3:3" x14ac:dyDescent="0.3">
      <c r="C1222"/>
    </row>
    <row r="1223" spans="3:3" x14ac:dyDescent="0.3">
      <c r="C1223"/>
    </row>
    <row r="1224" spans="3:3" x14ac:dyDescent="0.3">
      <c r="C1224"/>
    </row>
    <row r="1225" spans="3:3" x14ac:dyDescent="0.3">
      <c r="C1225"/>
    </row>
    <row r="1226" spans="3:3" x14ac:dyDescent="0.3">
      <c r="C1226"/>
    </row>
    <row r="1227" spans="3:3" x14ac:dyDescent="0.3">
      <c r="C1227"/>
    </row>
    <row r="1228" spans="3:3" x14ac:dyDescent="0.3">
      <c r="C1228"/>
    </row>
    <row r="1229" spans="3:3" x14ac:dyDescent="0.3">
      <c r="C1229"/>
    </row>
    <row r="1230" spans="3:3" x14ac:dyDescent="0.3">
      <c r="C1230"/>
    </row>
    <row r="1231" spans="3:3" x14ac:dyDescent="0.3">
      <c r="C1231"/>
    </row>
    <row r="1232" spans="3:3" x14ac:dyDescent="0.3">
      <c r="C1232"/>
    </row>
    <row r="1233" spans="3:3" x14ac:dyDescent="0.3">
      <c r="C1233"/>
    </row>
    <row r="1234" spans="3:3" x14ac:dyDescent="0.3">
      <c r="C1234"/>
    </row>
    <row r="1235" spans="3:3" x14ac:dyDescent="0.3">
      <c r="C1235"/>
    </row>
    <row r="1236" spans="3:3" x14ac:dyDescent="0.3">
      <c r="C1236"/>
    </row>
    <row r="1237" spans="3:3" x14ac:dyDescent="0.3">
      <c r="C1237"/>
    </row>
    <row r="1238" spans="3:3" x14ac:dyDescent="0.3">
      <c r="C1238"/>
    </row>
    <row r="1239" spans="3:3" x14ac:dyDescent="0.3">
      <c r="C1239"/>
    </row>
    <row r="1240" spans="3:3" x14ac:dyDescent="0.3">
      <c r="C1240"/>
    </row>
    <row r="1241" spans="3:3" x14ac:dyDescent="0.3">
      <c r="C1241"/>
    </row>
    <row r="1242" spans="3:3" x14ac:dyDescent="0.3">
      <c r="C1242"/>
    </row>
    <row r="1243" spans="3:3" x14ac:dyDescent="0.3">
      <c r="C1243"/>
    </row>
    <row r="1244" spans="3:3" x14ac:dyDescent="0.3">
      <c r="C1244"/>
    </row>
    <row r="1245" spans="3:3" x14ac:dyDescent="0.3">
      <c r="C1245"/>
    </row>
    <row r="1246" spans="3:3" x14ac:dyDescent="0.3">
      <c r="C1246"/>
    </row>
    <row r="1247" spans="3:3" x14ac:dyDescent="0.3">
      <c r="C1247"/>
    </row>
    <row r="1248" spans="3:3" x14ac:dyDescent="0.3">
      <c r="C1248"/>
    </row>
    <row r="1249" spans="3:3" x14ac:dyDescent="0.3">
      <c r="C1249"/>
    </row>
    <row r="1250" spans="3:3" x14ac:dyDescent="0.3">
      <c r="C1250"/>
    </row>
    <row r="1251" spans="3:3" x14ac:dyDescent="0.3">
      <c r="C1251"/>
    </row>
    <row r="1252" spans="3:3" x14ac:dyDescent="0.3">
      <c r="C1252"/>
    </row>
    <row r="1253" spans="3:3" x14ac:dyDescent="0.3">
      <c r="C1253"/>
    </row>
    <row r="1254" spans="3:3" x14ac:dyDescent="0.3">
      <c r="C1254"/>
    </row>
    <row r="1255" spans="3:3" x14ac:dyDescent="0.3">
      <c r="C1255"/>
    </row>
    <row r="1256" spans="3:3" x14ac:dyDescent="0.3">
      <c r="C1256"/>
    </row>
    <row r="1257" spans="3:3" x14ac:dyDescent="0.3">
      <c r="C1257"/>
    </row>
    <row r="1258" spans="3:3" x14ac:dyDescent="0.3">
      <c r="C1258"/>
    </row>
    <row r="1259" spans="3:3" x14ac:dyDescent="0.3">
      <c r="C1259"/>
    </row>
    <row r="1260" spans="3:3" x14ac:dyDescent="0.3">
      <c r="C1260"/>
    </row>
    <row r="1261" spans="3:3" x14ac:dyDescent="0.3">
      <c r="C1261"/>
    </row>
    <row r="1262" spans="3:3" x14ac:dyDescent="0.3">
      <c r="C1262"/>
    </row>
    <row r="1263" spans="3:3" x14ac:dyDescent="0.3">
      <c r="C1263"/>
    </row>
    <row r="1264" spans="3:3" x14ac:dyDescent="0.3">
      <c r="C1264"/>
    </row>
    <row r="1265" spans="3:3" x14ac:dyDescent="0.3">
      <c r="C1265"/>
    </row>
    <row r="1266" spans="3:3" x14ac:dyDescent="0.3">
      <c r="C1266"/>
    </row>
    <row r="1267" spans="3:3" x14ac:dyDescent="0.3">
      <c r="C1267"/>
    </row>
    <row r="1268" spans="3:3" x14ac:dyDescent="0.3">
      <c r="C1268"/>
    </row>
    <row r="1269" spans="3:3" x14ac:dyDescent="0.3">
      <c r="C1269"/>
    </row>
    <row r="1270" spans="3:3" x14ac:dyDescent="0.3">
      <c r="C1270"/>
    </row>
    <row r="1271" spans="3:3" x14ac:dyDescent="0.3">
      <c r="C1271"/>
    </row>
    <row r="1272" spans="3:3" x14ac:dyDescent="0.3">
      <c r="C1272"/>
    </row>
    <row r="1273" spans="3:3" x14ac:dyDescent="0.3">
      <c r="C1273"/>
    </row>
    <row r="1274" spans="3:3" x14ac:dyDescent="0.3">
      <c r="C1274"/>
    </row>
    <row r="1275" spans="3:3" x14ac:dyDescent="0.3">
      <c r="C1275"/>
    </row>
    <row r="1276" spans="3:3" x14ac:dyDescent="0.3">
      <c r="C1276"/>
    </row>
    <row r="1277" spans="3:3" x14ac:dyDescent="0.3">
      <c r="C1277"/>
    </row>
    <row r="1278" spans="3:3" x14ac:dyDescent="0.3">
      <c r="C1278"/>
    </row>
    <row r="1279" spans="3:3" x14ac:dyDescent="0.3">
      <c r="C1279"/>
    </row>
    <row r="1280" spans="3:3" x14ac:dyDescent="0.3">
      <c r="C1280"/>
    </row>
    <row r="1281" spans="3:3" x14ac:dyDescent="0.3">
      <c r="C1281"/>
    </row>
    <row r="1282" spans="3:3" x14ac:dyDescent="0.3">
      <c r="C1282"/>
    </row>
    <row r="1283" spans="3:3" x14ac:dyDescent="0.3">
      <c r="C1283"/>
    </row>
    <row r="1284" spans="3:3" x14ac:dyDescent="0.3">
      <c r="C1284"/>
    </row>
    <row r="1285" spans="3:3" x14ac:dyDescent="0.3">
      <c r="C1285"/>
    </row>
    <row r="1286" spans="3:3" x14ac:dyDescent="0.3">
      <c r="C1286"/>
    </row>
    <row r="1287" spans="3:3" x14ac:dyDescent="0.3">
      <c r="C1287"/>
    </row>
    <row r="1288" spans="3:3" x14ac:dyDescent="0.3">
      <c r="C1288"/>
    </row>
    <row r="1289" spans="3:3" x14ac:dyDescent="0.3">
      <c r="C1289"/>
    </row>
    <row r="1290" spans="3:3" x14ac:dyDescent="0.3">
      <c r="C1290"/>
    </row>
    <row r="1291" spans="3:3" x14ac:dyDescent="0.3">
      <c r="C1291"/>
    </row>
    <row r="1292" spans="3:3" x14ac:dyDescent="0.3">
      <c r="C1292"/>
    </row>
    <row r="1293" spans="3:3" x14ac:dyDescent="0.3">
      <c r="C1293"/>
    </row>
    <row r="1294" spans="3:3" x14ac:dyDescent="0.3">
      <c r="C1294"/>
    </row>
    <row r="1295" spans="3:3" x14ac:dyDescent="0.3">
      <c r="C1295"/>
    </row>
    <row r="1296" spans="3:3" x14ac:dyDescent="0.3">
      <c r="C1296"/>
    </row>
    <row r="1297" spans="3:3" x14ac:dyDescent="0.3">
      <c r="C1297"/>
    </row>
    <row r="1298" spans="3:3" x14ac:dyDescent="0.3">
      <c r="C1298"/>
    </row>
    <row r="1299" spans="3:3" x14ac:dyDescent="0.3">
      <c r="C1299"/>
    </row>
    <row r="1300" spans="3:3" x14ac:dyDescent="0.3">
      <c r="C1300"/>
    </row>
    <row r="1301" spans="3:3" x14ac:dyDescent="0.3">
      <c r="C1301"/>
    </row>
    <row r="1302" spans="3:3" x14ac:dyDescent="0.3">
      <c r="C1302"/>
    </row>
    <row r="1303" spans="3:3" x14ac:dyDescent="0.3">
      <c r="C1303"/>
    </row>
    <row r="1304" spans="3:3" x14ac:dyDescent="0.3">
      <c r="C1304"/>
    </row>
    <row r="1305" spans="3:3" x14ac:dyDescent="0.3">
      <c r="C1305"/>
    </row>
    <row r="1306" spans="3:3" x14ac:dyDescent="0.3">
      <c r="C1306"/>
    </row>
    <row r="1307" spans="3:3" x14ac:dyDescent="0.3">
      <c r="C1307"/>
    </row>
    <row r="1308" spans="3:3" x14ac:dyDescent="0.3">
      <c r="C1308"/>
    </row>
    <row r="1309" spans="3:3" x14ac:dyDescent="0.3">
      <c r="C1309"/>
    </row>
    <row r="1310" spans="3:3" x14ac:dyDescent="0.3">
      <c r="C1310"/>
    </row>
    <row r="1311" spans="3:3" x14ac:dyDescent="0.3">
      <c r="C1311"/>
    </row>
    <row r="1312" spans="3:3" x14ac:dyDescent="0.3">
      <c r="C1312"/>
    </row>
    <row r="1313" spans="3:3" x14ac:dyDescent="0.3">
      <c r="C1313"/>
    </row>
    <row r="1314" spans="3:3" x14ac:dyDescent="0.3">
      <c r="C1314"/>
    </row>
    <row r="1315" spans="3:3" x14ac:dyDescent="0.3">
      <c r="C1315"/>
    </row>
    <row r="1316" spans="3:3" x14ac:dyDescent="0.3">
      <c r="C1316"/>
    </row>
    <row r="1317" spans="3:3" x14ac:dyDescent="0.3">
      <c r="C1317"/>
    </row>
    <row r="1318" spans="3:3" x14ac:dyDescent="0.3">
      <c r="C1318"/>
    </row>
    <row r="1319" spans="3:3" x14ac:dyDescent="0.3">
      <c r="C1319"/>
    </row>
    <row r="1320" spans="3:3" x14ac:dyDescent="0.3">
      <c r="C1320"/>
    </row>
    <row r="1321" spans="3:3" x14ac:dyDescent="0.3">
      <c r="C1321"/>
    </row>
    <row r="1322" spans="3:3" x14ac:dyDescent="0.3">
      <c r="C1322"/>
    </row>
    <row r="1323" spans="3:3" x14ac:dyDescent="0.3">
      <c r="C1323"/>
    </row>
    <row r="1324" spans="3:3" x14ac:dyDescent="0.3">
      <c r="C1324"/>
    </row>
    <row r="1325" spans="3:3" x14ac:dyDescent="0.3">
      <c r="C1325"/>
    </row>
    <row r="1326" spans="3:3" x14ac:dyDescent="0.3">
      <c r="C1326"/>
    </row>
    <row r="1327" spans="3:3" x14ac:dyDescent="0.3">
      <c r="C1327"/>
    </row>
    <row r="1328" spans="3:3" x14ac:dyDescent="0.3">
      <c r="C1328"/>
    </row>
    <row r="1329" spans="3:3" x14ac:dyDescent="0.3">
      <c r="C1329"/>
    </row>
    <row r="1330" spans="3:3" x14ac:dyDescent="0.3">
      <c r="C1330"/>
    </row>
    <row r="1331" spans="3:3" x14ac:dyDescent="0.3">
      <c r="C1331"/>
    </row>
    <row r="1332" spans="3:3" x14ac:dyDescent="0.3">
      <c r="C1332"/>
    </row>
    <row r="1333" spans="3:3" x14ac:dyDescent="0.3">
      <c r="C1333"/>
    </row>
    <row r="1334" spans="3:3" x14ac:dyDescent="0.3">
      <c r="C1334"/>
    </row>
    <row r="1335" spans="3:3" x14ac:dyDescent="0.3">
      <c r="C1335"/>
    </row>
    <row r="1336" spans="3:3" x14ac:dyDescent="0.3">
      <c r="C1336"/>
    </row>
    <row r="1337" spans="3:3" x14ac:dyDescent="0.3">
      <c r="C1337"/>
    </row>
    <row r="1338" spans="3:3" x14ac:dyDescent="0.3">
      <c r="C1338"/>
    </row>
    <row r="1339" spans="3:3" x14ac:dyDescent="0.3">
      <c r="C1339"/>
    </row>
    <row r="1340" spans="3:3" x14ac:dyDescent="0.3">
      <c r="C1340"/>
    </row>
    <row r="1341" spans="3:3" x14ac:dyDescent="0.3">
      <c r="C1341"/>
    </row>
    <row r="1342" spans="3:3" x14ac:dyDescent="0.3">
      <c r="C1342"/>
    </row>
    <row r="1343" spans="3:3" x14ac:dyDescent="0.3">
      <c r="C1343"/>
    </row>
    <row r="1344" spans="3:3" x14ac:dyDescent="0.3">
      <c r="C1344"/>
    </row>
    <row r="1345" spans="3:3" x14ac:dyDescent="0.3">
      <c r="C1345"/>
    </row>
    <row r="1346" spans="3:3" x14ac:dyDescent="0.3">
      <c r="C1346"/>
    </row>
    <row r="1347" spans="3:3" x14ac:dyDescent="0.3">
      <c r="C1347"/>
    </row>
    <row r="1348" spans="3:3" x14ac:dyDescent="0.3">
      <c r="C1348"/>
    </row>
    <row r="1349" spans="3:3" x14ac:dyDescent="0.3">
      <c r="C1349"/>
    </row>
    <row r="1350" spans="3:3" x14ac:dyDescent="0.3">
      <c r="C1350"/>
    </row>
    <row r="1351" spans="3:3" x14ac:dyDescent="0.3">
      <c r="C1351"/>
    </row>
    <row r="1352" spans="3:3" x14ac:dyDescent="0.3">
      <c r="C1352"/>
    </row>
    <row r="1353" spans="3:3" x14ac:dyDescent="0.3">
      <c r="C1353"/>
    </row>
    <row r="1354" spans="3:3" x14ac:dyDescent="0.3">
      <c r="C1354"/>
    </row>
    <row r="1355" spans="3:3" x14ac:dyDescent="0.3">
      <c r="C1355"/>
    </row>
    <row r="1356" spans="3:3" x14ac:dyDescent="0.3">
      <c r="C1356"/>
    </row>
    <row r="1357" spans="3:3" x14ac:dyDescent="0.3">
      <c r="C1357"/>
    </row>
    <row r="1358" spans="3:3" x14ac:dyDescent="0.3">
      <c r="C1358"/>
    </row>
    <row r="1359" spans="3:3" x14ac:dyDescent="0.3">
      <c r="C1359"/>
    </row>
    <row r="1360" spans="3:3" x14ac:dyDescent="0.3">
      <c r="C1360"/>
    </row>
    <row r="1361" spans="3:3" x14ac:dyDescent="0.3">
      <c r="C1361"/>
    </row>
    <row r="1362" spans="3:3" x14ac:dyDescent="0.3">
      <c r="C1362"/>
    </row>
    <row r="1363" spans="3:3" x14ac:dyDescent="0.3">
      <c r="C1363"/>
    </row>
    <row r="1364" spans="3:3" x14ac:dyDescent="0.3">
      <c r="C1364"/>
    </row>
    <row r="1365" spans="3:3" x14ac:dyDescent="0.3">
      <c r="C1365"/>
    </row>
    <row r="1366" spans="3:3" x14ac:dyDescent="0.3">
      <c r="C1366"/>
    </row>
    <row r="1367" spans="3:3" x14ac:dyDescent="0.3">
      <c r="C1367"/>
    </row>
    <row r="1368" spans="3:3" x14ac:dyDescent="0.3">
      <c r="C1368"/>
    </row>
    <row r="1369" spans="3:3" x14ac:dyDescent="0.3">
      <c r="C1369"/>
    </row>
    <row r="1370" spans="3:3" x14ac:dyDescent="0.3">
      <c r="C1370"/>
    </row>
    <row r="1371" spans="3:3" x14ac:dyDescent="0.3">
      <c r="C1371"/>
    </row>
    <row r="1372" spans="3:3" x14ac:dyDescent="0.3">
      <c r="C1372"/>
    </row>
    <row r="1373" spans="3:3" x14ac:dyDescent="0.3">
      <c r="C1373"/>
    </row>
    <row r="1374" spans="3:3" x14ac:dyDescent="0.3">
      <c r="C1374"/>
    </row>
    <row r="1375" spans="3:3" x14ac:dyDescent="0.3">
      <c r="C1375"/>
    </row>
    <row r="1376" spans="3:3" x14ac:dyDescent="0.3">
      <c r="C1376"/>
    </row>
    <row r="1377" spans="3:3" x14ac:dyDescent="0.3">
      <c r="C1377"/>
    </row>
    <row r="1378" spans="3:3" x14ac:dyDescent="0.3">
      <c r="C1378"/>
    </row>
    <row r="1379" spans="3:3" x14ac:dyDescent="0.3">
      <c r="C1379"/>
    </row>
    <row r="1380" spans="3:3" x14ac:dyDescent="0.3">
      <c r="C1380"/>
    </row>
    <row r="1381" spans="3:3" x14ac:dyDescent="0.3">
      <c r="C1381"/>
    </row>
    <row r="1382" spans="3:3" x14ac:dyDescent="0.3">
      <c r="C1382"/>
    </row>
    <row r="1383" spans="3:3" x14ac:dyDescent="0.3">
      <c r="C1383"/>
    </row>
    <row r="1384" spans="3:3" x14ac:dyDescent="0.3">
      <c r="C1384"/>
    </row>
    <row r="1385" spans="3:3" x14ac:dyDescent="0.3">
      <c r="C1385"/>
    </row>
    <row r="1386" spans="3:3" x14ac:dyDescent="0.3">
      <c r="C1386"/>
    </row>
    <row r="1387" spans="3:3" x14ac:dyDescent="0.3">
      <c r="C1387"/>
    </row>
    <row r="1388" spans="3:3" x14ac:dyDescent="0.3">
      <c r="C1388"/>
    </row>
    <row r="1389" spans="3:3" x14ac:dyDescent="0.3">
      <c r="C1389"/>
    </row>
    <row r="1390" spans="3:3" x14ac:dyDescent="0.3">
      <c r="C1390"/>
    </row>
    <row r="1391" spans="3:3" x14ac:dyDescent="0.3">
      <c r="C1391"/>
    </row>
    <row r="1392" spans="3:3" x14ac:dyDescent="0.3">
      <c r="C1392"/>
    </row>
    <row r="1393" spans="3:3" x14ac:dyDescent="0.3">
      <c r="C1393"/>
    </row>
    <row r="1394" spans="3:3" x14ac:dyDescent="0.3">
      <c r="C1394"/>
    </row>
    <row r="1395" spans="3:3" x14ac:dyDescent="0.3">
      <c r="C1395"/>
    </row>
    <row r="1396" spans="3:3" x14ac:dyDescent="0.3">
      <c r="C1396"/>
    </row>
    <row r="1397" spans="3:3" x14ac:dyDescent="0.3">
      <c r="C1397"/>
    </row>
    <row r="1398" spans="3:3" x14ac:dyDescent="0.3">
      <c r="C1398"/>
    </row>
    <row r="1399" spans="3:3" x14ac:dyDescent="0.3">
      <c r="C1399"/>
    </row>
    <row r="1400" spans="3:3" x14ac:dyDescent="0.3">
      <c r="C1400"/>
    </row>
    <row r="1401" spans="3:3" x14ac:dyDescent="0.3">
      <c r="C1401"/>
    </row>
    <row r="1402" spans="3:3" x14ac:dyDescent="0.3">
      <c r="C1402"/>
    </row>
    <row r="1403" spans="3:3" x14ac:dyDescent="0.3">
      <c r="C1403"/>
    </row>
    <row r="1404" spans="3:3" x14ac:dyDescent="0.3">
      <c r="C1404"/>
    </row>
    <row r="1405" spans="3:3" x14ac:dyDescent="0.3">
      <c r="C1405"/>
    </row>
    <row r="1406" spans="3:3" x14ac:dyDescent="0.3">
      <c r="C1406"/>
    </row>
    <row r="1407" spans="3:3" x14ac:dyDescent="0.3">
      <c r="C1407"/>
    </row>
    <row r="1408" spans="3:3" x14ac:dyDescent="0.3">
      <c r="C1408"/>
    </row>
    <row r="1409" spans="3:3" x14ac:dyDescent="0.3">
      <c r="C1409"/>
    </row>
    <row r="1410" spans="3:3" x14ac:dyDescent="0.3">
      <c r="C1410"/>
    </row>
    <row r="1411" spans="3:3" x14ac:dyDescent="0.3">
      <c r="C1411"/>
    </row>
    <row r="1412" spans="3:3" x14ac:dyDescent="0.3">
      <c r="C1412"/>
    </row>
    <row r="1413" spans="3:3" x14ac:dyDescent="0.3">
      <c r="C1413"/>
    </row>
    <row r="1414" spans="3:3" x14ac:dyDescent="0.3">
      <c r="C1414"/>
    </row>
    <row r="1415" spans="3:3" x14ac:dyDescent="0.3">
      <c r="C1415"/>
    </row>
    <row r="1416" spans="3:3" x14ac:dyDescent="0.3">
      <c r="C1416"/>
    </row>
    <row r="1417" spans="3:3" x14ac:dyDescent="0.3">
      <c r="C1417"/>
    </row>
    <row r="1418" spans="3:3" x14ac:dyDescent="0.3">
      <c r="C1418"/>
    </row>
    <row r="1419" spans="3:3" x14ac:dyDescent="0.3">
      <c r="C1419"/>
    </row>
    <row r="1420" spans="3:3" x14ac:dyDescent="0.3">
      <c r="C1420"/>
    </row>
    <row r="1421" spans="3:3" x14ac:dyDescent="0.3">
      <c r="C1421"/>
    </row>
    <row r="1422" spans="3:3" x14ac:dyDescent="0.3">
      <c r="C1422"/>
    </row>
    <row r="1423" spans="3:3" x14ac:dyDescent="0.3">
      <c r="C1423"/>
    </row>
    <row r="1424" spans="3:3" x14ac:dyDescent="0.3">
      <c r="C1424"/>
    </row>
    <row r="1425" spans="3:3" x14ac:dyDescent="0.3">
      <c r="C1425"/>
    </row>
    <row r="1426" spans="3:3" x14ac:dyDescent="0.3">
      <c r="C1426"/>
    </row>
    <row r="1427" spans="3:3" x14ac:dyDescent="0.3">
      <c r="C1427"/>
    </row>
    <row r="1428" spans="3:3" x14ac:dyDescent="0.3">
      <c r="C1428"/>
    </row>
    <row r="1429" spans="3:3" x14ac:dyDescent="0.3">
      <c r="C1429"/>
    </row>
    <row r="1430" spans="3:3" x14ac:dyDescent="0.3">
      <c r="C1430"/>
    </row>
    <row r="1431" spans="3:3" x14ac:dyDescent="0.3">
      <c r="C1431"/>
    </row>
    <row r="1432" spans="3:3" x14ac:dyDescent="0.3">
      <c r="C1432"/>
    </row>
    <row r="1433" spans="3:3" x14ac:dyDescent="0.3">
      <c r="C1433"/>
    </row>
    <row r="1434" spans="3:3" x14ac:dyDescent="0.3">
      <c r="C1434"/>
    </row>
    <row r="1435" spans="3:3" x14ac:dyDescent="0.3">
      <c r="C1435"/>
    </row>
    <row r="1436" spans="3:3" x14ac:dyDescent="0.3">
      <c r="C1436"/>
    </row>
    <row r="1437" spans="3:3" x14ac:dyDescent="0.3">
      <c r="C1437"/>
    </row>
    <row r="1438" spans="3:3" x14ac:dyDescent="0.3">
      <c r="C1438"/>
    </row>
    <row r="1439" spans="3:3" x14ac:dyDescent="0.3">
      <c r="C1439"/>
    </row>
    <row r="1440" spans="3:3" x14ac:dyDescent="0.3">
      <c r="C1440"/>
    </row>
    <row r="1441" spans="3:3" x14ac:dyDescent="0.3">
      <c r="C1441"/>
    </row>
    <row r="1442" spans="3:3" x14ac:dyDescent="0.3">
      <c r="C1442"/>
    </row>
    <row r="1443" spans="3:3" x14ac:dyDescent="0.3">
      <c r="C1443"/>
    </row>
    <row r="1444" spans="3:3" x14ac:dyDescent="0.3">
      <c r="C1444"/>
    </row>
    <row r="1445" spans="3:3" x14ac:dyDescent="0.3">
      <c r="C1445"/>
    </row>
    <row r="1446" spans="3:3" x14ac:dyDescent="0.3">
      <c r="C1446"/>
    </row>
    <row r="1447" spans="3:3" x14ac:dyDescent="0.3">
      <c r="C1447"/>
    </row>
    <row r="1448" spans="3:3" x14ac:dyDescent="0.3">
      <c r="C1448"/>
    </row>
    <row r="1449" spans="3:3" x14ac:dyDescent="0.3">
      <c r="C1449"/>
    </row>
    <row r="1450" spans="3:3" x14ac:dyDescent="0.3">
      <c r="C1450"/>
    </row>
    <row r="1451" spans="3:3" x14ac:dyDescent="0.3">
      <c r="C1451"/>
    </row>
    <row r="1452" spans="3:3" x14ac:dyDescent="0.3">
      <c r="C1452"/>
    </row>
    <row r="1453" spans="3:3" x14ac:dyDescent="0.3">
      <c r="C1453"/>
    </row>
    <row r="1454" spans="3:3" x14ac:dyDescent="0.3">
      <c r="C1454"/>
    </row>
    <row r="1455" spans="3:3" x14ac:dyDescent="0.3">
      <c r="C1455"/>
    </row>
    <row r="1456" spans="3:3" x14ac:dyDescent="0.3">
      <c r="C1456"/>
    </row>
    <row r="1457" spans="3:3" x14ac:dyDescent="0.3">
      <c r="C1457"/>
    </row>
    <row r="1458" spans="3:3" x14ac:dyDescent="0.3">
      <c r="C1458"/>
    </row>
    <row r="1459" spans="3:3" x14ac:dyDescent="0.3">
      <c r="C1459"/>
    </row>
    <row r="1460" spans="3:3" x14ac:dyDescent="0.3">
      <c r="C1460"/>
    </row>
    <row r="1461" spans="3:3" x14ac:dyDescent="0.3">
      <c r="C1461"/>
    </row>
    <row r="1462" spans="3:3" x14ac:dyDescent="0.3">
      <c r="C1462"/>
    </row>
    <row r="1463" spans="3:3" x14ac:dyDescent="0.3">
      <c r="C1463"/>
    </row>
    <row r="1464" spans="3:3" x14ac:dyDescent="0.3">
      <c r="C1464"/>
    </row>
    <row r="1465" spans="3:3" x14ac:dyDescent="0.3">
      <c r="C1465"/>
    </row>
    <row r="1466" spans="3:3" x14ac:dyDescent="0.3">
      <c r="C1466"/>
    </row>
    <row r="1467" spans="3:3" x14ac:dyDescent="0.3">
      <c r="C1467"/>
    </row>
    <row r="1468" spans="3:3" x14ac:dyDescent="0.3">
      <c r="C1468"/>
    </row>
    <row r="1469" spans="3:3" x14ac:dyDescent="0.3">
      <c r="C1469"/>
    </row>
    <row r="1470" spans="3:3" x14ac:dyDescent="0.3">
      <c r="C1470"/>
    </row>
    <row r="1471" spans="3:3" x14ac:dyDescent="0.3">
      <c r="C1471"/>
    </row>
    <row r="1472" spans="3:3" x14ac:dyDescent="0.3">
      <c r="C1472"/>
    </row>
    <row r="1473" spans="3:3" x14ac:dyDescent="0.3">
      <c r="C1473"/>
    </row>
    <row r="1474" spans="3:3" x14ac:dyDescent="0.3">
      <c r="C1474"/>
    </row>
    <row r="1475" spans="3:3" x14ac:dyDescent="0.3">
      <c r="C1475"/>
    </row>
    <row r="1476" spans="3:3" x14ac:dyDescent="0.3">
      <c r="C1476"/>
    </row>
    <row r="1477" spans="3:3" x14ac:dyDescent="0.3">
      <c r="C1477"/>
    </row>
    <row r="1478" spans="3:3" x14ac:dyDescent="0.3">
      <c r="C1478"/>
    </row>
    <row r="1479" spans="3:3" x14ac:dyDescent="0.3">
      <c r="C1479"/>
    </row>
    <row r="1480" spans="3:3" x14ac:dyDescent="0.3">
      <c r="C1480"/>
    </row>
    <row r="1481" spans="3:3" x14ac:dyDescent="0.3">
      <c r="C1481"/>
    </row>
    <row r="1482" spans="3:3" x14ac:dyDescent="0.3">
      <c r="C1482"/>
    </row>
    <row r="1483" spans="3:3" x14ac:dyDescent="0.3">
      <c r="C1483"/>
    </row>
    <row r="1484" spans="3:3" x14ac:dyDescent="0.3">
      <c r="C1484"/>
    </row>
    <row r="1485" spans="3:3" x14ac:dyDescent="0.3">
      <c r="C1485"/>
    </row>
    <row r="1486" spans="3:3" x14ac:dyDescent="0.3">
      <c r="C1486"/>
    </row>
    <row r="1487" spans="3:3" x14ac:dyDescent="0.3">
      <c r="C1487"/>
    </row>
    <row r="1488" spans="3:3" x14ac:dyDescent="0.3">
      <c r="C1488"/>
    </row>
    <row r="1489" spans="3:3" x14ac:dyDescent="0.3">
      <c r="C1489"/>
    </row>
    <row r="1490" spans="3:3" x14ac:dyDescent="0.3">
      <c r="C1490"/>
    </row>
    <row r="1491" spans="3:3" x14ac:dyDescent="0.3">
      <c r="C1491"/>
    </row>
    <row r="1492" spans="3:3" x14ac:dyDescent="0.3">
      <c r="C1492"/>
    </row>
    <row r="1493" spans="3:3" x14ac:dyDescent="0.3">
      <c r="C1493"/>
    </row>
    <row r="1494" spans="3:3" x14ac:dyDescent="0.3">
      <c r="C1494"/>
    </row>
    <row r="1495" spans="3:3" x14ac:dyDescent="0.3">
      <c r="C1495"/>
    </row>
    <row r="1496" spans="3:3" x14ac:dyDescent="0.3">
      <c r="C1496"/>
    </row>
    <row r="1497" spans="3:3" x14ac:dyDescent="0.3">
      <c r="C1497"/>
    </row>
    <row r="1498" spans="3:3" x14ac:dyDescent="0.3">
      <c r="C1498"/>
    </row>
    <row r="1499" spans="3:3" x14ac:dyDescent="0.3">
      <c r="C1499"/>
    </row>
    <row r="1500" spans="3:3" x14ac:dyDescent="0.3">
      <c r="C1500"/>
    </row>
    <row r="1501" spans="3:3" x14ac:dyDescent="0.3">
      <c r="C1501"/>
    </row>
    <row r="1502" spans="3:3" x14ac:dyDescent="0.3">
      <c r="C1502"/>
    </row>
    <row r="1503" spans="3:3" x14ac:dyDescent="0.3">
      <c r="C1503"/>
    </row>
    <row r="1504" spans="3:3" x14ac:dyDescent="0.3">
      <c r="C1504"/>
    </row>
    <row r="1505" spans="3:3" x14ac:dyDescent="0.3">
      <c r="C1505"/>
    </row>
    <row r="1506" spans="3:3" x14ac:dyDescent="0.3">
      <c r="C1506"/>
    </row>
    <row r="1507" spans="3:3" x14ac:dyDescent="0.3">
      <c r="C1507"/>
    </row>
    <row r="1508" spans="3:3" x14ac:dyDescent="0.3">
      <c r="C1508"/>
    </row>
    <row r="1509" spans="3:3" x14ac:dyDescent="0.3">
      <c r="C1509"/>
    </row>
    <row r="1510" spans="3:3" x14ac:dyDescent="0.3">
      <c r="C1510"/>
    </row>
    <row r="1511" spans="3:3" x14ac:dyDescent="0.3">
      <c r="C1511"/>
    </row>
    <row r="1512" spans="3:3" x14ac:dyDescent="0.3">
      <c r="C1512"/>
    </row>
    <row r="1513" spans="3:3" x14ac:dyDescent="0.3">
      <c r="C1513"/>
    </row>
    <row r="1514" spans="3:3" x14ac:dyDescent="0.3">
      <c r="C1514"/>
    </row>
    <row r="1515" spans="3:3" x14ac:dyDescent="0.3">
      <c r="C1515"/>
    </row>
    <row r="1516" spans="3:3" x14ac:dyDescent="0.3">
      <c r="C1516"/>
    </row>
    <row r="1517" spans="3:3" x14ac:dyDescent="0.3">
      <c r="C1517"/>
    </row>
    <row r="1518" spans="3:3" x14ac:dyDescent="0.3">
      <c r="C1518"/>
    </row>
    <row r="1519" spans="3:3" x14ac:dyDescent="0.3">
      <c r="C1519"/>
    </row>
    <row r="1520" spans="3:3" x14ac:dyDescent="0.3">
      <c r="C1520"/>
    </row>
    <row r="1521" spans="3:3" x14ac:dyDescent="0.3">
      <c r="C1521"/>
    </row>
    <row r="1522" spans="3:3" x14ac:dyDescent="0.3">
      <c r="C1522"/>
    </row>
    <row r="1523" spans="3:3" x14ac:dyDescent="0.3">
      <c r="C1523"/>
    </row>
    <row r="1524" spans="3:3" x14ac:dyDescent="0.3">
      <c r="C1524"/>
    </row>
    <row r="1525" spans="3:3" x14ac:dyDescent="0.3">
      <c r="C1525"/>
    </row>
    <row r="1526" spans="3:3" x14ac:dyDescent="0.3">
      <c r="C1526"/>
    </row>
    <row r="1527" spans="3:3" x14ac:dyDescent="0.3">
      <c r="C1527"/>
    </row>
    <row r="1528" spans="3:3" x14ac:dyDescent="0.3">
      <c r="C1528"/>
    </row>
    <row r="1529" spans="3:3" x14ac:dyDescent="0.3">
      <c r="C1529"/>
    </row>
    <row r="1530" spans="3:3" x14ac:dyDescent="0.3">
      <c r="C1530"/>
    </row>
    <row r="1531" spans="3:3" x14ac:dyDescent="0.3">
      <c r="C1531"/>
    </row>
    <row r="1532" spans="3:3" x14ac:dyDescent="0.3">
      <c r="C1532"/>
    </row>
    <row r="1533" spans="3:3" x14ac:dyDescent="0.3">
      <c r="C1533"/>
    </row>
    <row r="1534" spans="3:3" x14ac:dyDescent="0.3">
      <c r="C1534"/>
    </row>
    <row r="1535" spans="3:3" x14ac:dyDescent="0.3">
      <c r="C1535"/>
    </row>
    <row r="1536" spans="3:3" x14ac:dyDescent="0.3">
      <c r="C1536"/>
    </row>
    <row r="1537" spans="3:3" x14ac:dyDescent="0.3">
      <c r="C1537"/>
    </row>
    <row r="1538" spans="3:3" x14ac:dyDescent="0.3">
      <c r="C1538"/>
    </row>
    <row r="1539" spans="3:3" x14ac:dyDescent="0.3">
      <c r="C1539"/>
    </row>
    <row r="1540" spans="3:3" x14ac:dyDescent="0.3">
      <c r="C1540"/>
    </row>
    <row r="1541" spans="3:3" x14ac:dyDescent="0.3">
      <c r="C1541"/>
    </row>
    <row r="1542" spans="3:3" x14ac:dyDescent="0.3">
      <c r="C1542"/>
    </row>
    <row r="1543" spans="3:3" x14ac:dyDescent="0.3">
      <c r="C1543"/>
    </row>
    <row r="1544" spans="3:3" x14ac:dyDescent="0.3">
      <c r="C1544"/>
    </row>
    <row r="1545" spans="3:3" x14ac:dyDescent="0.3">
      <c r="C1545"/>
    </row>
    <row r="1546" spans="3:3" x14ac:dyDescent="0.3">
      <c r="C1546"/>
    </row>
    <row r="1547" spans="3:3" x14ac:dyDescent="0.3">
      <c r="C1547"/>
    </row>
    <row r="1548" spans="3:3" x14ac:dyDescent="0.3">
      <c r="C1548"/>
    </row>
    <row r="1549" spans="3:3" x14ac:dyDescent="0.3">
      <c r="C1549"/>
    </row>
    <row r="1550" spans="3:3" x14ac:dyDescent="0.3">
      <c r="C1550"/>
    </row>
    <row r="1551" spans="3:3" x14ac:dyDescent="0.3">
      <c r="C1551"/>
    </row>
    <row r="1552" spans="3:3" x14ac:dyDescent="0.3">
      <c r="C1552"/>
    </row>
    <row r="1553" spans="3:3" x14ac:dyDescent="0.3">
      <c r="C1553"/>
    </row>
    <row r="1554" spans="3:3" x14ac:dyDescent="0.3">
      <c r="C1554"/>
    </row>
    <row r="1555" spans="3:3" x14ac:dyDescent="0.3">
      <c r="C1555"/>
    </row>
    <row r="1556" spans="3:3" x14ac:dyDescent="0.3">
      <c r="C1556"/>
    </row>
    <row r="1557" spans="3:3" x14ac:dyDescent="0.3">
      <c r="C1557"/>
    </row>
    <row r="1558" spans="3:3" x14ac:dyDescent="0.3">
      <c r="C1558"/>
    </row>
    <row r="1559" spans="3:3" x14ac:dyDescent="0.3">
      <c r="C1559"/>
    </row>
    <row r="1560" spans="3:3" x14ac:dyDescent="0.3">
      <c r="C1560"/>
    </row>
    <row r="1561" spans="3:3" x14ac:dyDescent="0.3">
      <c r="C1561"/>
    </row>
    <row r="1562" spans="3:3" x14ac:dyDescent="0.3">
      <c r="C1562"/>
    </row>
    <row r="1563" spans="3:3" x14ac:dyDescent="0.3">
      <c r="C1563"/>
    </row>
    <row r="1564" spans="3:3" x14ac:dyDescent="0.3">
      <c r="C1564"/>
    </row>
    <row r="1565" spans="3:3" x14ac:dyDescent="0.3">
      <c r="C1565"/>
    </row>
    <row r="1566" spans="3:3" x14ac:dyDescent="0.3">
      <c r="C1566"/>
    </row>
    <row r="1567" spans="3:3" x14ac:dyDescent="0.3">
      <c r="C1567"/>
    </row>
    <row r="1568" spans="3:3" x14ac:dyDescent="0.3">
      <c r="C1568"/>
    </row>
    <row r="1569" spans="3:3" x14ac:dyDescent="0.3">
      <c r="C1569"/>
    </row>
    <row r="1570" spans="3:3" x14ac:dyDescent="0.3">
      <c r="C1570"/>
    </row>
    <row r="1571" spans="3:3" x14ac:dyDescent="0.3">
      <c r="C1571"/>
    </row>
    <row r="1572" spans="3:3" x14ac:dyDescent="0.3">
      <c r="C1572"/>
    </row>
    <row r="1573" spans="3:3" x14ac:dyDescent="0.3">
      <c r="C1573"/>
    </row>
    <row r="1574" spans="3:3" x14ac:dyDescent="0.3">
      <c r="C1574"/>
    </row>
    <row r="1575" spans="3:3" x14ac:dyDescent="0.3">
      <c r="C1575"/>
    </row>
    <row r="1576" spans="3:3" x14ac:dyDescent="0.3">
      <c r="C1576"/>
    </row>
    <row r="1577" spans="3:3" x14ac:dyDescent="0.3">
      <c r="C1577"/>
    </row>
    <row r="1578" spans="3:3" x14ac:dyDescent="0.3">
      <c r="C1578"/>
    </row>
    <row r="1579" spans="3:3" x14ac:dyDescent="0.3">
      <c r="C1579"/>
    </row>
    <row r="1580" spans="3:3" x14ac:dyDescent="0.3">
      <c r="C1580"/>
    </row>
    <row r="1581" spans="3:3" x14ac:dyDescent="0.3">
      <c r="C1581"/>
    </row>
    <row r="1582" spans="3:3" x14ac:dyDescent="0.3">
      <c r="C1582"/>
    </row>
    <row r="1583" spans="3:3" x14ac:dyDescent="0.3">
      <c r="C1583"/>
    </row>
    <row r="1584" spans="3:3" x14ac:dyDescent="0.3">
      <c r="C1584"/>
    </row>
    <row r="1585" spans="3:3" x14ac:dyDescent="0.3">
      <c r="C1585"/>
    </row>
    <row r="1586" spans="3:3" x14ac:dyDescent="0.3">
      <c r="C1586"/>
    </row>
    <row r="1587" spans="3:3" x14ac:dyDescent="0.3">
      <c r="C1587"/>
    </row>
    <row r="1588" spans="3:3" x14ac:dyDescent="0.3">
      <c r="C1588"/>
    </row>
    <row r="1589" spans="3:3" x14ac:dyDescent="0.3">
      <c r="C1589"/>
    </row>
    <row r="1590" spans="3:3" x14ac:dyDescent="0.3">
      <c r="C1590"/>
    </row>
    <row r="1591" spans="3:3" x14ac:dyDescent="0.3">
      <c r="C1591"/>
    </row>
    <row r="1592" spans="3:3" x14ac:dyDescent="0.3">
      <c r="C1592"/>
    </row>
    <row r="1593" spans="3:3" x14ac:dyDescent="0.3">
      <c r="C1593"/>
    </row>
    <row r="1594" spans="3:3" x14ac:dyDescent="0.3">
      <c r="C1594"/>
    </row>
    <row r="1595" spans="3:3" x14ac:dyDescent="0.3">
      <c r="C1595"/>
    </row>
    <row r="1596" spans="3:3" x14ac:dyDescent="0.3">
      <c r="C1596"/>
    </row>
    <row r="1597" spans="3:3" x14ac:dyDescent="0.3">
      <c r="C1597"/>
    </row>
    <row r="1598" spans="3:3" x14ac:dyDescent="0.3">
      <c r="C1598"/>
    </row>
    <row r="1599" spans="3:3" x14ac:dyDescent="0.3">
      <c r="C1599"/>
    </row>
    <row r="1600" spans="3:3" x14ac:dyDescent="0.3">
      <c r="C1600"/>
    </row>
    <row r="1601" spans="3:3" x14ac:dyDescent="0.3">
      <c r="C1601"/>
    </row>
    <row r="1602" spans="3:3" x14ac:dyDescent="0.3">
      <c r="C1602"/>
    </row>
    <row r="1603" spans="3:3" x14ac:dyDescent="0.3">
      <c r="C1603"/>
    </row>
    <row r="1604" spans="3:3" x14ac:dyDescent="0.3">
      <c r="C1604"/>
    </row>
    <row r="1605" spans="3:3" x14ac:dyDescent="0.3">
      <c r="C1605"/>
    </row>
    <row r="1606" spans="3:3" x14ac:dyDescent="0.3">
      <c r="C1606"/>
    </row>
    <row r="1607" spans="3:3" x14ac:dyDescent="0.3">
      <c r="C1607"/>
    </row>
    <row r="1608" spans="3:3" x14ac:dyDescent="0.3">
      <c r="C1608"/>
    </row>
    <row r="1609" spans="3:3" x14ac:dyDescent="0.3">
      <c r="C1609"/>
    </row>
    <row r="1610" spans="3:3" x14ac:dyDescent="0.3">
      <c r="C1610"/>
    </row>
    <row r="1611" spans="3:3" x14ac:dyDescent="0.3">
      <c r="C1611"/>
    </row>
    <row r="1612" spans="3:3" x14ac:dyDescent="0.3">
      <c r="C1612"/>
    </row>
    <row r="1613" spans="3:3" x14ac:dyDescent="0.3">
      <c r="C1613"/>
    </row>
    <row r="1614" spans="3:3" x14ac:dyDescent="0.3">
      <c r="C1614"/>
    </row>
    <row r="1615" spans="3:3" x14ac:dyDescent="0.3">
      <c r="C1615"/>
    </row>
    <row r="1616" spans="3:3" x14ac:dyDescent="0.3">
      <c r="C1616"/>
    </row>
    <row r="1617" spans="3:3" x14ac:dyDescent="0.3">
      <c r="C1617"/>
    </row>
    <row r="1618" spans="3:3" x14ac:dyDescent="0.3">
      <c r="C1618"/>
    </row>
    <row r="1619" spans="3:3" x14ac:dyDescent="0.3">
      <c r="C1619"/>
    </row>
    <row r="1620" spans="3:3" x14ac:dyDescent="0.3">
      <c r="C1620"/>
    </row>
    <row r="1621" spans="3:3" x14ac:dyDescent="0.3">
      <c r="C1621"/>
    </row>
    <row r="1622" spans="3:3" x14ac:dyDescent="0.3">
      <c r="C1622"/>
    </row>
    <row r="1623" spans="3:3" x14ac:dyDescent="0.3">
      <c r="C1623"/>
    </row>
    <row r="1624" spans="3:3" x14ac:dyDescent="0.3">
      <c r="C1624"/>
    </row>
    <row r="1625" spans="3:3" x14ac:dyDescent="0.3">
      <c r="C1625"/>
    </row>
    <row r="1626" spans="3:3" x14ac:dyDescent="0.3">
      <c r="C1626"/>
    </row>
    <row r="1627" spans="3:3" x14ac:dyDescent="0.3">
      <c r="C1627"/>
    </row>
    <row r="1628" spans="3:3" x14ac:dyDescent="0.3">
      <c r="C1628"/>
    </row>
    <row r="1629" spans="3:3" x14ac:dyDescent="0.3">
      <c r="C1629"/>
    </row>
    <row r="1630" spans="3:3" x14ac:dyDescent="0.3">
      <c r="C1630"/>
    </row>
    <row r="1631" spans="3:3" x14ac:dyDescent="0.3">
      <c r="C1631"/>
    </row>
    <row r="1632" spans="3:3" x14ac:dyDescent="0.3">
      <c r="C1632"/>
    </row>
    <row r="1633" spans="3:3" x14ac:dyDescent="0.3">
      <c r="C1633"/>
    </row>
    <row r="1634" spans="3:3" x14ac:dyDescent="0.3">
      <c r="C1634"/>
    </row>
    <row r="1635" spans="3:3" x14ac:dyDescent="0.3">
      <c r="C1635"/>
    </row>
    <row r="1636" spans="3:3" x14ac:dyDescent="0.3">
      <c r="C1636"/>
    </row>
    <row r="1637" spans="3:3" x14ac:dyDescent="0.3">
      <c r="C1637"/>
    </row>
    <row r="1638" spans="3:3" x14ac:dyDescent="0.3">
      <c r="C1638"/>
    </row>
    <row r="1639" spans="3:3" x14ac:dyDescent="0.3">
      <c r="C1639"/>
    </row>
    <row r="1640" spans="3:3" x14ac:dyDescent="0.3">
      <c r="C1640"/>
    </row>
    <row r="1641" spans="3:3" x14ac:dyDescent="0.3">
      <c r="C1641"/>
    </row>
    <row r="1642" spans="3:3" x14ac:dyDescent="0.3">
      <c r="C1642"/>
    </row>
    <row r="1643" spans="3:3" x14ac:dyDescent="0.3">
      <c r="C1643"/>
    </row>
    <row r="1644" spans="3:3" x14ac:dyDescent="0.3">
      <c r="C1644"/>
    </row>
    <row r="1645" spans="3:3" x14ac:dyDescent="0.3">
      <c r="C1645"/>
    </row>
    <row r="1646" spans="3:3" x14ac:dyDescent="0.3">
      <c r="C1646"/>
    </row>
    <row r="1647" spans="3:3" x14ac:dyDescent="0.3">
      <c r="C1647"/>
    </row>
    <row r="1648" spans="3:3" x14ac:dyDescent="0.3">
      <c r="C1648"/>
    </row>
    <row r="1649" spans="3:3" x14ac:dyDescent="0.3">
      <c r="C1649"/>
    </row>
    <row r="1650" spans="3:3" x14ac:dyDescent="0.3">
      <c r="C1650"/>
    </row>
    <row r="1651" spans="3:3" x14ac:dyDescent="0.3">
      <c r="C1651"/>
    </row>
    <row r="1652" spans="3:3" x14ac:dyDescent="0.3">
      <c r="C1652"/>
    </row>
    <row r="1653" spans="3:3" x14ac:dyDescent="0.3">
      <c r="C1653"/>
    </row>
    <row r="1654" spans="3:3" x14ac:dyDescent="0.3">
      <c r="C1654"/>
    </row>
    <row r="1655" spans="3:3" x14ac:dyDescent="0.3">
      <c r="C1655"/>
    </row>
    <row r="1656" spans="3:3" x14ac:dyDescent="0.3">
      <c r="C1656"/>
    </row>
    <row r="1657" spans="3:3" x14ac:dyDescent="0.3">
      <c r="C1657"/>
    </row>
    <row r="1658" spans="3:3" x14ac:dyDescent="0.3">
      <c r="C1658"/>
    </row>
    <row r="1659" spans="3:3" x14ac:dyDescent="0.3">
      <c r="C1659"/>
    </row>
    <row r="1660" spans="3:3" x14ac:dyDescent="0.3">
      <c r="C1660"/>
    </row>
    <row r="1661" spans="3:3" x14ac:dyDescent="0.3">
      <c r="C1661"/>
    </row>
    <row r="1662" spans="3:3" x14ac:dyDescent="0.3">
      <c r="C1662"/>
    </row>
    <row r="1663" spans="3:3" x14ac:dyDescent="0.3">
      <c r="C1663"/>
    </row>
    <row r="1664" spans="3:3" x14ac:dyDescent="0.3">
      <c r="C1664"/>
    </row>
    <row r="1665" spans="3:3" x14ac:dyDescent="0.3">
      <c r="C1665"/>
    </row>
    <row r="1666" spans="3:3" x14ac:dyDescent="0.3">
      <c r="C1666"/>
    </row>
    <row r="1667" spans="3:3" x14ac:dyDescent="0.3">
      <c r="C1667"/>
    </row>
    <row r="1668" spans="3:3" x14ac:dyDescent="0.3">
      <c r="C1668"/>
    </row>
    <row r="1669" spans="3:3" x14ac:dyDescent="0.3">
      <c r="C1669"/>
    </row>
    <row r="1670" spans="3:3" x14ac:dyDescent="0.3">
      <c r="C1670"/>
    </row>
    <row r="1671" spans="3:3" x14ac:dyDescent="0.3">
      <c r="C1671"/>
    </row>
    <row r="1672" spans="3:3" x14ac:dyDescent="0.3">
      <c r="C1672"/>
    </row>
    <row r="1673" spans="3:3" x14ac:dyDescent="0.3">
      <c r="C1673"/>
    </row>
    <row r="1674" spans="3:3" x14ac:dyDescent="0.3">
      <c r="C1674"/>
    </row>
    <row r="1675" spans="3:3" x14ac:dyDescent="0.3">
      <c r="C1675"/>
    </row>
    <row r="1676" spans="3:3" x14ac:dyDescent="0.3">
      <c r="C1676"/>
    </row>
    <row r="1677" spans="3:3" x14ac:dyDescent="0.3">
      <c r="C1677"/>
    </row>
    <row r="1678" spans="3:3" x14ac:dyDescent="0.3">
      <c r="C1678"/>
    </row>
    <row r="1679" spans="3:3" x14ac:dyDescent="0.3">
      <c r="C1679"/>
    </row>
    <row r="1680" spans="3:3" x14ac:dyDescent="0.3">
      <c r="C1680"/>
    </row>
    <row r="1681" spans="3:3" x14ac:dyDescent="0.3">
      <c r="C1681"/>
    </row>
    <row r="1682" spans="3:3" x14ac:dyDescent="0.3">
      <c r="C1682"/>
    </row>
    <row r="1683" spans="3:3" x14ac:dyDescent="0.3">
      <c r="C1683"/>
    </row>
    <row r="1684" spans="3:3" x14ac:dyDescent="0.3">
      <c r="C1684"/>
    </row>
    <row r="1685" spans="3:3" x14ac:dyDescent="0.3">
      <c r="C1685"/>
    </row>
    <row r="1686" spans="3:3" x14ac:dyDescent="0.3">
      <c r="C1686"/>
    </row>
    <row r="1687" spans="3:3" x14ac:dyDescent="0.3">
      <c r="C1687"/>
    </row>
    <row r="1688" spans="3:3" x14ac:dyDescent="0.3">
      <c r="C1688"/>
    </row>
    <row r="1689" spans="3:3" x14ac:dyDescent="0.3">
      <c r="C1689"/>
    </row>
    <row r="1690" spans="3:3" x14ac:dyDescent="0.3">
      <c r="C1690"/>
    </row>
    <row r="1691" spans="3:3" x14ac:dyDescent="0.3">
      <c r="C1691"/>
    </row>
    <row r="1692" spans="3:3" x14ac:dyDescent="0.3">
      <c r="C1692"/>
    </row>
    <row r="1693" spans="3:3" x14ac:dyDescent="0.3">
      <c r="C1693"/>
    </row>
    <row r="1694" spans="3:3" x14ac:dyDescent="0.3">
      <c r="C1694"/>
    </row>
    <row r="1695" spans="3:3" x14ac:dyDescent="0.3">
      <c r="C1695"/>
    </row>
    <row r="1696" spans="3:3" x14ac:dyDescent="0.3">
      <c r="C1696"/>
    </row>
    <row r="1697" spans="3:3" x14ac:dyDescent="0.3">
      <c r="C1697"/>
    </row>
    <row r="1698" spans="3:3" x14ac:dyDescent="0.3">
      <c r="C1698"/>
    </row>
    <row r="1699" spans="3:3" x14ac:dyDescent="0.3">
      <c r="C1699"/>
    </row>
    <row r="1700" spans="3:3" x14ac:dyDescent="0.3">
      <c r="C1700"/>
    </row>
    <row r="1701" spans="3:3" x14ac:dyDescent="0.3">
      <c r="C1701"/>
    </row>
    <row r="1702" spans="3:3" x14ac:dyDescent="0.3">
      <c r="C1702"/>
    </row>
    <row r="1703" spans="3:3" x14ac:dyDescent="0.3">
      <c r="C1703"/>
    </row>
    <row r="1704" spans="3:3" x14ac:dyDescent="0.3">
      <c r="C1704"/>
    </row>
    <row r="1705" spans="3:3" x14ac:dyDescent="0.3">
      <c r="C1705"/>
    </row>
    <row r="1706" spans="3:3" x14ac:dyDescent="0.3">
      <c r="C1706"/>
    </row>
    <row r="1707" spans="3:3" x14ac:dyDescent="0.3">
      <c r="C1707"/>
    </row>
    <row r="1708" spans="3:3" x14ac:dyDescent="0.3">
      <c r="C1708"/>
    </row>
    <row r="1709" spans="3:3" x14ac:dyDescent="0.3">
      <c r="C1709"/>
    </row>
    <row r="1710" spans="3:3" x14ac:dyDescent="0.3">
      <c r="C1710"/>
    </row>
    <row r="1711" spans="3:3" x14ac:dyDescent="0.3">
      <c r="C1711"/>
    </row>
    <row r="1712" spans="3:3" x14ac:dyDescent="0.3">
      <c r="C1712"/>
    </row>
    <row r="1713" spans="3:3" x14ac:dyDescent="0.3">
      <c r="C1713"/>
    </row>
    <row r="1714" spans="3:3" x14ac:dyDescent="0.3">
      <c r="C1714"/>
    </row>
    <row r="1715" spans="3:3" x14ac:dyDescent="0.3">
      <c r="C1715"/>
    </row>
    <row r="1716" spans="3:3" x14ac:dyDescent="0.3">
      <c r="C1716"/>
    </row>
    <row r="1717" spans="3:3" x14ac:dyDescent="0.3">
      <c r="C1717"/>
    </row>
    <row r="1718" spans="3:3" x14ac:dyDescent="0.3">
      <c r="C1718"/>
    </row>
    <row r="1719" spans="3:3" x14ac:dyDescent="0.3">
      <c r="C1719"/>
    </row>
    <row r="1720" spans="3:3" x14ac:dyDescent="0.3">
      <c r="C1720"/>
    </row>
    <row r="1721" spans="3:3" x14ac:dyDescent="0.3">
      <c r="C1721"/>
    </row>
    <row r="1722" spans="3:3" x14ac:dyDescent="0.3">
      <c r="C1722"/>
    </row>
    <row r="1723" spans="3:3" x14ac:dyDescent="0.3">
      <c r="C1723"/>
    </row>
    <row r="1724" spans="3:3" x14ac:dyDescent="0.3">
      <c r="C1724"/>
    </row>
    <row r="1725" spans="3:3" x14ac:dyDescent="0.3">
      <c r="C1725"/>
    </row>
    <row r="1726" spans="3:3" x14ac:dyDescent="0.3">
      <c r="C1726"/>
    </row>
    <row r="1727" spans="3:3" x14ac:dyDescent="0.3">
      <c r="C1727"/>
    </row>
    <row r="1728" spans="3:3" x14ac:dyDescent="0.3">
      <c r="C1728"/>
    </row>
    <row r="1729" spans="3:3" x14ac:dyDescent="0.3">
      <c r="C1729"/>
    </row>
    <row r="1730" spans="3:3" x14ac:dyDescent="0.3">
      <c r="C1730"/>
    </row>
    <row r="1731" spans="3:3" x14ac:dyDescent="0.3">
      <c r="C1731"/>
    </row>
    <row r="1732" spans="3:3" x14ac:dyDescent="0.3">
      <c r="C1732"/>
    </row>
    <row r="1733" spans="3:3" x14ac:dyDescent="0.3">
      <c r="C1733"/>
    </row>
    <row r="1734" spans="3:3" x14ac:dyDescent="0.3">
      <c r="C1734"/>
    </row>
    <row r="1735" spans="3:3" x14ac:dyDescent="0.3">
      <c r="C1735"/>
    </row>
    <row r="1736" spans="3:3" x14ac:dyDescent="0.3">
      <c r="C1736"/>
    </row>
    <row r="1737" spans="3:3" x14ac:dyDescent="0.3">
      <c r="C1737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9AF5-109B-4571-9BB6-C15248C1F51A}">
  <dimension ref="A22:E1737"/>
  <sheetViews>
    <sheetView showGridLines="0" topLeftCell="A4" zoomScale="80" zoomScaleNormal="80" workbookViewId="0">
      <selection activeCell="D24" sqref="D24"/>
    </sheetView>
  </sheetViews>
  <sheetFormatPr baseColWidth="10" defaultRowHeight="14.4" x14ac:dyDescent="0.3"/>
  <cols>
    <col min="1" max="1" width="50.21875" bestFit="1" customWidth="1"/>
    <col min="2" max="2" width="36.88671875" bestFit="1" customWidth="1"/>
    <col min="3" max="3" width="35.5546875" style="19" bestFit="1" customWidth="1"/>
    <col min="4" max="4" width="25.21875" bestFit="1" customWidth="1"/>
    <col min="5" max="5" width="25.21875" style="19" bestFit="1" customWidth="1"/>
    <col min="6" max="6" width="14.88671875" bestFit="1" customWidth="1"/>
    <col min="7" max="7" width="7.44140625" bestFit="1" customWidth="1"/>
    <col min="8" max="8" width="12.21875" bestFit="1" customWidth="1"/>
  </cols>
  <sheetData>
    <row r="22" spans="1:5" x14ac:dyDescent="0.3">
      <c r="A22" s="22" t="s">
        <v>1905</v>
      </c>
      <c r="B22" s="22" t="s">
        <v>1908</v>
      </c>
      <c r="C22" s="22" t="s">
        <v>1909</v>
      </c>
      <c r="D22" s="17" t="s">
        <v>1914</v>
      </c>
      <c r="E22" s="23" t="s">
        <v>1907</v>
      </c>
    </row>
    <row r="23" spans="1:5" x14ac:dyDescent="0.3">
      <c r="A23" s="18" t="s">
        <v>1918</v>
      </c>
      <c r="B23" s="18" t="s">
        <v>1912</v>
      </c>
      <c r="C23" s="18" t="s">
        <v>1912</v>
      </c>
      <c r="D23" s="18" t="s">
        <v>1916</v>
      </c>
      <c r="E23" s="21">
        <v>0.3</v>
      </c>
    </row>
    <row r="24" spans="1:5" x14ac:dyDescent="0.3">
      <c r="A24" s="18" t="s">
        <v>1922</v>
      </c>
      <c r="B24" s="18" t="s">
        <v>1910</v>
      </c>
      <c r="C24" s="18" t="s">
        <v>1910</v>
      </c>
      <c r="D24" s="18" t="s">
        <v>1916</v>
      </c>
      <c r="E24" s="21">
        <v>0.95</v>
      </c>
    </row>
    <row r="25" spans="1:5" x14ac:dyDescent="0.3">
      <c r="A25" s="18" t="s">
        <v>1925</v>
      </c>
      <c r="B25" s="18" t="s">
        <v>1912</v>
      </c>
      <c r="C25" s="18" t="s">
        <v>1910</v>
      </c>
      <c r="D25" s="18" t="s">
        <v>1915</v>
      </c>
      <c r="E25" s="21">
        <v>0.35</v>
      </c>
    </row>
    <row r="26" spans="1:5" x14ac:dyDescent="0.3">
      <c r="A26" s="18" t="s">
        <v>1927</v>
      </c>
      <c r="B26" s="18" t="s">
        <v>1910</v>
      </c>
      <c r="C26" s="18" t="s">
        <v>1910</v>
      </c>
      <c r="D26" s="18" t="s">
        <v>1916</v>
      </c>
      <c r="E26" s="21">
        <v>0.95</v>
      </c>
    </row>
    <row r="27" spans="1:5" x14ac:dyDescent="0.3">
      <c r="A27" s="18" t="s">
        <v>1929</v>
      </c>
      <c r="B27" s="18" t="s">
        <v>1910</v>
      </c>
      <c r="C27" s="18" t="s">
        <v>1910</v>
      </c>
      <c r="D27" s="18" t="s">
        <v>1915</v>
      </c>
      <c r="E27" s="21">
        <v>0.7</v>
      </c>
    </row>
    <row r="28" spans="1:5" x14ac:dyDescent="0.3">
      <c r="A28" s="18" t="s">
        <v>1931</v>
      </c>
      <c r="B28" s="18" t="s">
        <v>1910</v>
      </c>
      <c r="C28" s="18" t="s">
        <v>1910</v>
      </c>
      <c r="D28" s="18" t="s">
        <v>1916</v>
      </c>
      <c r="E28" s="21">
        <v>0.95</v>
      </c>
    </row>
    <row r="29" spans="1:5" x14ac:dyDescent="0.3">
      <c r="A29" s="18" t="s">
        <v>1933</v>
      </c>
      <c r="B29" s="18" t="s">
        <v>1910</v>
      </c>
      <c r="C29" s="18" t="s">
        <v>1910</v>
      </c>
      <c r="D29" s="18" t="s">
        <v>1915</v>
      </c>
      <c r="E29" s="21">
        <v>0.6</v>
      </c>
    </row>
    <row r="30" spans="1:5" x14ac:dyDescent="0.3">
      <c r="A30" s="18" t="s">
        <v>1935</v>
      </c>
      <c r="B30" s="18" t="s">
        <v>1910</v>
      </c>
      <c r="C30" s="18" t="s">
        <v>1910</v>
      </c>
      <c r="D30" s="18" t="s">
        <v>1916</v>
      </c>
      <c r="E30" s="21">
        <v>0.95</v>
      </c>
    </row>
    <row r="31" spans="1:5" x14ac:dyDescent="0.3">
      <c r="A31" s="18" t="s">
        <v>1937</v>
      </c>
      <c r="B31" s="18" t="s">
        <v>1910</v>
      </c>
      <c r="C31" s="18" t="s">
        <v>1910</v>
      </c>
      <c r="D31" s="18" t="s">
        <v>1916</v>
      </c>
      <c r="E31" s="21">
        <v>0.95</v>
      </c>
    </row>
    <row r="32" spans="1:5" x14ac:dyDescent="0.3">
      <c r="A32" s="18" t="s">
        <v>1939</v>
      </c>
      <c r="B32" s="18" t="s">
        <v>1910</v>
      </c>
      <c r="C32" s="18" t="s">
        <v>1910</v>
      </c>
      <c r="D32" s="18" t="s">
        <v>1916</v>
      </c>
      <c r="E32" s="21">
        <v>0.95</v>
      </c>
    </row>
    <row r="33" spans="1:5" x14ac:dyDescent="0.3">
      <c r="A33" s="18" t="s">
        <v>1941</v>
      </c>
      <c r="B33" s="18" t="s">
        <v>1910</v>
      </c>
      <c r="C33" s="18" t="s">
        <v>1910</v>
      </c>
      <c r="D33" s="18" t="s">
        <v>1916</v>
      </c>
      <c r="E33" s="21">
        <v>1</v>
      </c>
    </row>
    <row r="34" spans="1:5" x14ac:dyDescent="0.3">
      <c r="A34" s="18" t="s">
        <v>1943</v>
      </c>
      <c r="B34" s="18" t="s">
        <v>1912</v>
      </c>
      <c r="C34" s="18" t="s">
        <v>1910</v>
      </c>
      <c r="D34" s="18" t="s">
        <v>1916</v>
      </c>
      <c r="E34" s="21">
        <v>0.65</v>
      </c>
    </row>
    <row r="35" spans="1:5" x14ac:dyDescent="0.3">
      <c r="A35" s="18" t="s">
        <v>1945</v>
      </c>
      <c r="B35" s="18" t="s">
        <v>1910</v>
      </c>
      <c r="C35" s="18" t="s">
        <v>1910</v>
      </c>
      <c r="D35" s="18" t="s">
        <v>1916</v>
      </c>
      <c r="E35" s="21">
        <v>0.95</v>
      </c>
    </row>
    <row r="36" spans="1:5" x14ac:dyDescent="0.3">
      <c r="A36" s="18" t="s">
        <v>1947</v>
      </c>
      <c r="B36" s="18" t="s">
        <v>1910</v>
      </c>
      <c r="C36" s="18" t="s">
        <v>1910</v>
      </c>
      <c r="D36" s="18" t="s">
        <v>1916</v>
      </c>
      <c r="E36" s="21">
        <v>0.95</v>
      </c>
    </row>
    <row r="37" spans="1:5" x14ac:dyDescent="0.3">
      <c r="A37" s="18" t="s">
        <v>1949</v>
      </c>
      <c r="B37" s="18" t="s">
        <v>1910</v>
      </c>
      <c r="C37" s="18" t="s">
        <v>1912</v>
      </c>
      <c r="D37" s="18" t="s">
        <v>1916</v>
      </c>
      <c r="E37" s="21">
        <v>0.7</v>
      </c>
    </row>
    <row r="38" spans="1:5" x14ac:dyDescent="0.3">
      <c r="A38" s="18" t="s">
        <v>1951</v>
      </c>
      <c r="B38" s="18" t="s">
        <v>1910</v>
      </c>
      <c r="C38" s="18" t="s">
        <v>1910</v>
      </c>
      <c r="D38" s="18" t="s">
        <v>1916</v>
      </c>
      <c r="E38" s="21">
        <v>1</v>
      </c>
    </row>
    <row r="39" spans="1:5" x14ac:dyDescent="0.3">
      <c r="A39" s="18" t="s">
        <v>1953</v>
      </c>
      <c r="B39" s="18" t="s">
        <v>1910</v>
      </c>
      <c r="C39" s="18" t="s">
        <v>1910</v>
      </c>
      <c r="D39" s="18" t="s">
        <v>1916</v>
      </c>
      <c r="E39" s="21">
        <v>1</v>
      </c>
    </row>
    <row r="40" spans="1:5" x14ac:dyDescent="0.3">
      <c r="A40" s="18" t="s">
        <v>1955</v>
      </c>
      <c r="B40" s="18" t="s">
        <v>1910</v>
      </c>
      <c r="C40" s="18" t="s">
        <v>1910</v>
      </c>
      <c r="D40" s="18" t="s">
        <v>1916</v>
      </c>
      <c r="E40" s="21">
        <v>0.9</v>
      </c>
    </row>
    <row r="41" spans="1:5" x14ac:dyDescent="0.3">
      <c r="A41" s="18" t="s">
        <v>1957</v>
      </c>
      <c r="B41" s="18" t="s">
        <v>1910</v>
      </c>
      <c r="C41" s="18" t="s">
        <v>1910</v>
      </c>
      <c r="D41" s="18" t="s">
        <v>1916</v>
      </c>
      <c r="E41" s="21">
        <v>0.9</v>
      </c>
    </row>
    <row r="42" spans="1:5" x14ac:dyDescent="0.3">
      <c r="A42" s="18" t="s">
        <v>1959</v>
      </c>
      <c r="B42" s="18" t="s">
        <v>1910</v>
      </c>
      <c r="C42" s="18" t="s">
        <v>1910</v>
      </c>
      <c r="D42" s="18" t="s">
        <v>1916</v>
      </c>
      <c r="E42" s="21">
        <v>1</v>
      </c>
    </row>
    <row r="43" spans="1:5" x14ac:dyDescent="0.3">
      <c r="A43" s="18" t="s">
        <v>1961</v>
      </c>
      <c r="B43" s="18" t="s">
        <v>1910</v>
      </c>
      <c r="C43" s="18" t="s">
        <v>1910</v>
      </c>
      <c r="D43" s="18" t="s">
        <v>1916</v>
      </c>
      <c r="E43" s="21">
        <v>0.95</v>
      </c>
    </row>
    <row r="44" spans="1:5" x14ac:dyDescent="0.3">
      <c r="A44" s="18" t="s">
        <v>1963</v>
      </c>
      <c r="B44" s="18" t="s">
        <v>1910</v>
      </c>
      <c r="C44" s="18" t="s">
        <v>1910</v>
      </c>
      <c r="D44" s="18" t="s">
        <v>1916</v>
      </c>
      <c r="E44" s="21">
        <v>0.95</v>
      </c>
    </row>
    <row r="45" spans="1:5" x14ac:dyDescent="0.3">
      <c r="A45" s="18" t="s">
        <v>1965</v>
      </c>
      <c r="B45" s="18" t="s">
        <v>1910</v>
      </c>
      <c r="C45" s="18" t="s">
        <v>1910</v>
      </c>
      <c r="D45" s="18" t="s">
        <v>1916</v>
      </c>
      <c r="E45" s="21">
        <v>1</v>
      </c>
    </row>
    <row r="46" spans="1:5" x14ac:dyDescent="0.3">
      <c r="A46" s="18" t="s">
        <v>1967</v>
      </c>
      <c r="B46" s="18" t="s">
        <v>1910</v>
      </c>
      <c r="C46" s="18" t="s">
        <v>1910</v>
      </c>
      <c r="D46" s="18" t="s">
        <v>1916</v>
      </c>
      <c r="E46" s="21">
        <v>1</v>
      </c>
    </row>
    <row r="47" spans="1:5" x14ac:dyDescent="0.3">
      <c r="A47" s="18" t="s">
        <v>1969</v>
      </c>
      <c r="B47" s="18" t="s">
        <v>1910</v>
      </c>
      <c r="C47" s="18" t="s">
        <v>1910</v>
      </c>
      <c r="D47" s="18" t="s">
        <v>1916</v>
      </c>
      <c r="E47" s="21">
        <v>1</v>
      </c>
    </row>
    <row r="48" spans="1:5" x14ac:dyDescent="0.3">
      <c r="A48" s="18" t="s">
        <v>1971</v>
      </c>
      <c r="B48" s="18" t="s">
        <v>1912</v>
      </c>
      <c r="C48" s="18" t="s">
        <v>1912</v>
      </c>
      <c r="D48" s="18" t="s">
        <v>1916</v>
      </c>
      <c r="E48" s="21">
        <v>0.3</v>
      </c>
    </row>
    <row r="49" spans="1:5" x14ac:dyDescent="0.3">
      <c r="A49" s="18" t="s">
        <v>1973</v>
      </c>
      <c r="B49" s="18" t="s">
        <v>1910</v>
      </c>
      <c r="C49" s="18" t="s">
        <v>1910</v>
      </c>
      <c r="D49" s="18" t="s">
        <v>1916</v>
      </c>
      <c r="E49" s="21">
        <v>0.95</v>
      </c>
    </row>
    <row r="50" spans="1:5" x14ac:dyDescent="0.3">
      <c r="A50" s="18" t="s">
        <v>1975</v>
      </c>
      <c r="B50" s="18" t="s">
        <v>1910</v>
      </c>
      <c r="C50" s="18" t="s">
        <v>1912</v>
      </c>
      <c r="D50" s="18" t="s">
        <v>1916</v>
      </c>
      <c r="E50" s="21">
        <v>0.65</v>
      </c>
    </row>
    <row r="51" spans="1:5" x14ac:dyDescent="0.3">
      <c r="A51" s="18" t="s">
        <v>1977</v>
      </c>
      <c r="B51" s="18" t="s">
        <v>1910</v>
      </c>
      <c r="C51" s="18" t="s">
        <v>1910</v>
      </c>
      <c r="D51" s="18" t="s">
        <v>1916</v>
      </c>
      <c r="E51" s="21">
        <v>0.95</v>
      </c>
    </row>
    <row r="52" spans="1:5" x14ac:dyDescent="0.3">
      <c r="A52" s="18" t="s">
        <v>1979</v>
      </c>
      <c r="B52" s="18" t="s">
        <v>1910</v>
      </c>
      <c r="C52" s="18" t="s">
        <v>1910</v>
      </c>
      <c r="D52" s="18" t="s">
        <v>1916</v>
      </c>
      <c r="E52" s="21">
        <v>0.9</v>
      </c>
    </row>
    <row r="53" spans="1:5" x14ac:dyDescent="0.3">
      <c r="A53" s="18" t="s">
        <v>1981</v>
      </c>
      <c r="B53" s="18" t="s">
        <v>1912</v>
      </c>
      <c r="C53" s="18" t="s">
        <v>1912</v>
      </c>
      <c r="D53" s="18" t="s">
        <v>1915</v>
      </c>
      <c r="E53" s="21">
        <v>0</v>
      </c>
    </row>
    <row r="54" spans="1:5" x14ac:dyDescent="0.3">
      <c r="A54" s="18" t="s">
        <v>1983</v>
      </c>
      <c r="B54" s="18" t="s">
        <v>1910</v>
      </c>
      <c r="C54" s="18" t="s">
        <v>1910</v>
      </c>
      <c r="D54" s="18" t="s">
        <v>1915</v>
      </c>
      <c r="E54" s="21">
        <v>0.6</v>
      </c>
    </row>
    <row r="55" spans="1:5" x14ac:dyDescent="0.3">
      <c r="A55" s="18" t="s">
        <v>1985</v>
      </c>
      <c r="B55" s="18" t="s">
        <v>1912</v>
      </c>
      <c r="C55" s="18" t="s">
        <v>1910</v>
      </c>
      <c r="D55" s="18" t="s">
        <v>1916</v>
      </c>
      <c r="E55" s="21">
        <v>0.65</v>
      </c>
    </row>
    <row r="56" spans="1:5" x14ac:dyDescent="0.3">
      <c r="A56" s="18" t="s">
        <v>1987</v>
      </c>
      <c r="B56" s="18" t="s">
        <v>1910</v>
      </c>
      <c r="C56" s="18" t="s">
        <v>1910</v>
      </c>
      <c r="D56" s="18" t="s">
        <v>1916</v>
      </c>
      <c r="E56" s="21">
        <v>0.95</v>
      </c>
    </row>
    <row r="57" spans="1:5" x14ac:dyDescent="0.3">
      <c r="A57" s="18" t="s">
        <v>1989</v>
      </c>
      <c r="B57" s="18" t="s">
        <v>1910</v>
      </c>
      <c r="C57" s="18" t="s">
        <v>1910</v>
      </c>
      <c r="D57" s="18" t="s">
        <v>1916</v>
      </c>
      <c r="E57" s="21">
        <v>1</v>
      </c>
    </row>
    <row r="58" spans="1:5" x14ac:dyDescent="0.3">
      <c r="A58" s="18" t="s">
        <v>1991</v>
      </c>
      <c r="B58" s="18" t="s">
        <v>1910</v>
      </c>
      <c r="C58" s="18" t="s">
        <v>1910</v>
      </c>
      <c r="D58" s="18" t="s">
        <v>1916</v>
      </c>
      <c r="E58" s="21">
        <v>0.95</v>
      </c>
    </row>
    <row r="59" spans="1:5" x14ac:dyDescent="0.3">
      <c r="A59" s="18" t="s">
        <v>1993</v>
      </c>
      <c r="B59" s="18" t="s">
        <v>1910</v>
      </c>
      <c r="C59" s="18" t="s">
        <v>1910</v>
      </c>
      <c r="D59" s="18" t="s">
        <v>1916</v>
      </c>
      <c r="E59" s="21">
        <v>0.95</v>
      </c>
    </row>
    <row r="60" spans="1:5" x14ac:dyDescent="0.3">
      <c r="A60" s="18" t="s">
        <v>1995</v>
      </c>
      <c r="B60" s="18" t="s">
        <v>1912</v>
      </c>
      <c r="C60" s="18" t="s">
        <v>1910</v>
      </c>
      <c r="D60" s="18" t="s">
        <v>1916</v>
      </c>
      <c r="E60" s="21">
        <v>0.6</v>
      </c>
    </row>
    <row r="61" spans="1:5" x14ac:dyDescent="0.3">
      <c r="A61" s="18" t="s">
        <v>1997</v>
      </c>
      <c r="B61" s="18" t="s">
        <v>1910</v>
      </c>
      <c r="C61" s="18" t="s">
        <v>1910</v>
      </c>
      <c r="D61" s="18" t="s">
        <v>1916</v>
      </c>
      <c r="E61" s="21">
        <v>1</v>
      </c>
    </row>
    <row r="62" spans="1:5" x14ac:dyDescent="0.3">
      <c r="A62" s="18" t="s">
        <v>1999</v>
      </c>
      <c r="B62" s="18" t="s">
        <v>1912</v>
      </c>
      <c r="C62" s="18" t="s">
        <v>1910</v>
      </c>
      <c r="D62" s="18" t="s">
        <v>1915</v>
      </c>
      <c r="E62" s="21">
        <v>0.35</v>
      </c>
    </row>
    <row r="63" spans="1:5" x14ac:dyDescent="0.3">
      <c r="A63" s="18" t="s">
        <v>2001</v>
      </c>
      <c r="B63" s="18" t="s">
        <v>1910</v>
      </c>
      <c r="C63" s="18" t="s">
        <v>1910</v>
      </c>
      <c r="D63" s="18" t="s">
        <v>1916</v>
      </c>
      <c r="E63" s="21">
        <v>0.95</v>
      </c>
    </row>
    <row r="64" spans="1:5" x14ac:dyDescent="0.3">
      <c r="A64" s="18" t="s">
        <v>2003</v>
      </c>
      <c r="B64" s="18" t="s">
        <v>1910</v>
      </c>
      <c r="C64" s="18" t="s">
        <v>1910</v>
      </c>
      <c r="D64" s="18" t="s">
        <v>1916</v>
      </c>
      <c r="E64" s="21">
        <v>0.9</v>
      </c>
    </row>
    <row r="65" spans="1:5" x14ac:dyDescent="0.3">
      <c r="A65" s="18" t="s">
        <v>2005</v>
      </c>
      <c r="B65" s="18" t="s">
        <v>1910</v>
      </c>
      <c r="C65" s="18" t="s">
        <v>1910</v>
      </c>
      <c r="D65" s="18" t="s">
        <v>1916</v>
      </c>
      <c r="E65" s="21">
        <v>1</v>
      </c>
    </row>
    <row r="66" spans="1:5" x14ac:dyDescent="0.3">
      <c r="A66" s="18" t="s">
        <v>2007</v>
      </c>
      <c r="B66" s="18" t="s">
        <v>1910</v>
      </c>
      <c r="C66" s="18" t="s">
        <v>1910</v>
      </c>
      <c r="D66" s="18" t="s">
        <v>1916</v>
      </c>
      <c r="E66" s="21">
        <v>0.9</v>
      </c>
    </row>
    <row r="67" spans="1:5" x14ac:dyDescent="0.3">
      <c r="A67" s="18" t="s">
        <v>2009</v>
      </c>
      <c r="B67" s="18" t="s">
        <v>1910</v>
      </c>
      <c r="C67" s="18" t="s">
        <v>1910</v>
      </c>
      <c r="D67" s="18" t="s">
        <v>1916</v>
      </c>
      <c r="E67" s="21">
        <v>0.95</v>
      </c>
    </row>
    <row r="68" spans="1:5" x14ac:dyDescent="0.3">
      <c r="A68" s="18" t="s">
        <v>2011</v>
      </c>
      <c r="B68" s="18" t="s">
        <v>1910</v>
      </c>
      <c r="C68" s="18" t="s">
        <v>1910</v>
      </c>
      <c r="D68" s="18" t="s">
        <v>1916</v>
      </c>
      <c r="E68" s="21">
        <v>0.9</v>
      </c>
    </row>
    <row r="69" spans="1:5" x14ac:dyDescent="0.3">
      <c r="A69" s="18" t="s">
        <v>2013</v>
      </c>
      <c r="B69" s="18" t="s">
        <v>1910</v>
      </c>
      <c r="C69" s="18" t="s">
        <v>1910</v>
      </c>
      <c r="D69" s="18" t="s">
        <v>1916</v>
      </c>
      <c r="E69" s="21">
        <v>0.95</v>
      </c>
    </row>
    <row r="70" spans="1:5" x14ac:dyDescent="0.3">
      <c r="A70" s="18" t="s">
        <v>2015</v>
      </c>
      <c r="B70" s="18" t="s">
        <v>1910</v>
      </c>
      <c r="C70" s="18" t="s">
        <v>1910</v>
      </c>
      <c r="D70" s="18" t="s">
        <v>1916</v>
      </c>
      <c r="E70" s="21">
        <v>0.95</v>
      </c>
    </row>
    <row r="71" spans="1:5" x14ac:dyDescent="0.3">
      <c r="A71" s="18" t="s">
        <v>2018</v>
      </c>
      <c r="B71" s="18" t="s">
        <v>1912</v>
      </c>
      <c r="C71" s="18" t="s">
        <v>1910</v>
      </c>
      <c r="D71" s="18" t="s">
        <v>1915</v>
      </c>
      <c r="E71" s="21">
        <v>0.3</v>
      </c>
    </row>
    <row r="72" spans="1:5" x14ac:dyDescent="0.3">
      <c r="A72" s="18" t="s">
        <v>2021</v>
      </c>
      <c r="B72" s="18" t="s">
        <v>1910</v>
      </c>
      <c r="C72" s="18" t="s">
        <v>1912</v>
      </c>
      <c r="D72" s="18" t="s">
        <v>1916</v>
      </c>
      <c r="E72" s="21">
        <v>0.65</v>
      </c>
    </row>
    <row r="73" spans="1:5" x14ac:dyDescent="0.3">
      <c r="A73" s="18" t="s">
        <v>2023</v>
      </c>
      <c r="B73" s="18" t="s">
        <v>1910</v>
      </c>
      <c r="C73" s="18" t="s">
        <v>1910</v>
      </c>
      <c r="D73" s="18" t="s">
        <v>1916</v>
      </c>
      <c r="E73" s="21">
        <v>0.95</v>
      </c>
    </row>
    <row r="74" spans="1:5" x14ac:dyDescent="0.3">
      <c r="A74" s="18" t="s">
        <v>2025</v>
      </c>
      <c r="B74" s="18" t="s">
        <v>1912</v>
      </c>
      <c r="C74" s="18" t="s">
        <v>1910</v>
      </c>
      <c r="D74" s="18" t="s">
        <v>1915</v>
      </c>
      <c r="E74" s="21">
        <v>0.3</v>
      </c>
    </row>
    <row r="75" spans="1:5" x14ac:dyDescent="0.3">
      <c r="A75" s="18" t="s">
        <v>2027</v>
      </c>
      <c r="B75" s="18" t="s">
        <v>1910</v>
      </c>
      <c r="C75" s="18" t="s">
        <v>1910</v>
      </c>
      <c r="D75" s="18" t="s">
        <v>1916</v>
      </c>
      <c r="E75" s="21">
        <v>0.95</v>
      </c>
    </row>
    <row r="76" spans="1:5" x14ac:dyDescent="0.3">
      <c r="A76" s="18" t="s">
        <v>2029</v>
      </c>
      <c r="B76" s="18" t="s">
        <v>1912</v>
      </c>
      <c r="C76" s="18" t="s">
        <v>1910</v>
      </c>
      <c r="D76" s="18" t="s">
        <v>1915</v>
      </c>
      <c r="E76" s="21">
        <v>0.3</v>
      </c>
    </row>
    <row r="77" spans="1:5" x14ac:dyDescent="0.3">
      <c r="A77" s="18" t="s">
        <v>2031</v>
      </c>
      <c r="B77" s="18" t="s">
        <v>1912</v>
      </c>
      <c r="C77" s="18" t="s">
        <v>1910</v>
      </c>
      <c r="D77" s="18" t="s">
        <v>1916</v>
      </c>
      <c r="E77" s="21">
        <v>0.6</v>
      </c>
    </row>
    <row r="78" spans="1:5" x14ac:dyDescent="0.3">
      <c r="A78" s="18" t="s">
        <v>2033</v>
      </c>
      <c r="B78" s="18" t="s">
        <v>1910</v>
      </c>
      <c r="C78" s="18" t="s">
        <v>1912</v>
      </c>
      <c r="D78" s="18" t="s">
        <v>1916</v>
      </c>
      <c r="E78" s="21">
        <v>0.6</v>
      </c>
    </row>
    <row r="79" spans="1:5" x14ac:dyDescent="0.3">
      <c r="A79" s="18" t="s">
        <v>2035</v>
      </c>
      <c r="B79" s="18" t="s">
        <v>1910</v>
      </c>
      <c r="C79" s="18" t="s">
        <v>1910</v>
      </c>
      <c r="D79" s="18" t="s">
        <v>1916</v>
      </c>
      <c r="E79" s="21">
        <v>0.95</v>
      </c>
    </row>
    <row r="80" spans="1:5" x14ac:dyDescent="0.3">
      <c r="A80" s="18" t="s">
        <v>2037</v>
      </c>
      <c r="B80" s="18" t="s">
        <v>1910</v>
      </c>
      <c r="C80" s="18" t="s">
        <v>1910</v>
      </c>
      <c r="D80" s="18" t="s">
        <v>1916</v>
      </c>
      <c r="E80" s="21">
        <v>0.95</v>
      </c>
    </row>
    <row r="81" spans="1:5" x14ac:dyDescent="0.3">
      <c r="A81" s="18" t="s">
        <v>2039</v>
      </c>
      <c r="B81" s="18" t="s">
        <v>1912</v>
      </c>
      <c r="C81" s="18" t="s">
        <v>1910</v>
      </c>
      <c r="D81" s="18" t="s">
        <v>1915</v>
      </c>
      <c r="E81" s="21">
        <v>0.3</v>
      </c>
    </row>
    <row r="82" spans="1:5" x14ac:dyDescent="0.3">
      <c r="A82" s="18" t="s">
        <v>2041</v>
      </c>
      <c r="B82" s="18" t="s">
        <v>1910</v>
      </c>
      <c r="C82" s="18" t="s">
        <v>1911</v>
      </c>
      <c r="D82" s="18" t="s">
        <v>1916</v>
      </c>
      <c r="E82" s="21">
        <v>0.7</v>
      </c>
    </row>
    <row r="83" spans="1:5" x14ac:dyDescent="0.3">
      <c r="A83" s="18" t="s">
        <v>2043</v>
      </c>
      <c r="B83" s="18" t="s">
        <v>1910</v>
      </c>
      <c r="C83" s="18" t="s">
        <v>1912</v>
      </c>
      <c r="D83" s="18" t="s">
        <v>1916</v>
      </c>
      <c r="E83" s="21">
        <v>0.65</v>
      </c>
    </row>
    <row r="84" spans="1:5" x14ac:dyDescent="0.3">
      <c r="A84" s="18" t="s">
        <v>2045</v>
      </c>
      <c r="B84" s="18" t="s">
        <v>1910</v>
      </c>
      <c r="C84" s="18" t="s">
        <v>1912</v>
      </c>
      <c r="D84" s="18" t="s">
        <v>1916</v>
      </c>
      <c r="E84" s="21">
        <v>0.65</v>
      </c>
    </row>
    <row r="85" spans="1:5" x14ac:dyDescent="0.3">
      <c r="A85" s="18" t="s">
        <v>2047</v>
      </c>
      <c r="B85" s="18" t="s">
        <v>1910</v>
      </c>
      <c r="C85" s="18" t="s">
        <v>1910</v>
      </c>
      <c r="D85" s="18" t="s">
        <v>1916</v>
      </c>
      <c r="E85" s="21">
        <v>1</v>
      </c>
    </row>
    <row r="86" spans="1:5" x14ac:dyDescent="0.3">
      <c r="A86" s="18" t="s">
        <v>2049</v>
      </c>
      <c r="B86" s="18" t="s">
        <v>1910</v>
      </c>
      <c r="C86" s="18" t="s">
        <v>1910</v>
      </c>
      <c r="D86" s="18" t="s">
        <v>1915</v>
      </c>
      <c r="E86" s="21">
        <v>0.65</v>
      </c>
    </row>
    <row r="87" spans="1:5" x14ac:dyDescent="0.3">
      <c r="A87" s="18" t="s">
        <v>2051</v>
      </c>
      <c r="B87" s="18" t="s">
        <v>1910</v>
      </c>
      <c r="C87" s="18" t="s">
        <v>1910</v>
      </c>
      <c r="D87" s="18" t="s">
        <v>1916</v>
      </c>
      <c r="E87" s="21">
        <v>0.95</v>
      </c>
    </row>
    <row r="88" spans="1:5" x14ac:dyDescent="0.3">
      <c r="A88" s="18" t="s">
        <v>2053</v>
      </c>
      <c r="B88" s="18" t="s">
        <v>1910</v>
      </c>
      <c r="C88" s="18" t="s">
        <v>1910</v>
      </c>
      <c r="D88" s="18" t="s">
        <v>1915</v>
      </c>
      <c r="E88" s="21">
        <v>0.65</v>
      </c>
    </row>
    <row r="89" spans="1:5" x14ac:dyDescent="0.3">
      <c r="A89" s="18" t="s">
        <v>2055</v>
      </c>
      <c r="B89" s="18" t="s">
        <v>1912</v>
      </c>
      <c r="C89" s="18" t="s">
        <v>1910</v>
      </c>
      <c r="D89" s="18" t="s">
        <v>1915</v>
      </c>
      <c r="E89" s="21">
        <v>0.3</v>
      </c>
    </row>
    <row r="90" spans="1:5" x14ac:dyDescent="0.3">
      <c r="A90" s="18" t="s">
        <v>2057</v>
      </c>
      <c r="B90" s="18" t="s">
        <v>1910</v>
      </c>
      <c r="C90" s="18" t="s">
        <v>1910</v>
      </c>
      <c r="D90" s="18" t="s">
        <v>1916</v>
      </c>
      <c r="E90" s="21">
        <v>0.95</v>
      </c>
    </row>
    <row r="91" spans="1:5" x14ac:dyDescent="0.3">
      <c r="A91" s="18" t="s">
        <v>2059</v>
      </c>
      <c r="B91" s="18" t="s">
        <v>1910</v>
      </c>
      <c r="C91" s="18" t="s">
        <v>1910</v>
      </c>
      <c r="D91" s="18" t="s">
        <v>1916</v>
      </c>
      <c r="E91" s="21">
        <v>0.95</v>
      </c>
    </row>
    <row r="92" spans="1:5" x14ac:dyDescent="0.3">
      <c r="A92" s="18" t="s">
        <v>2061</v>
      </c>
      <c r="B92" s="18" t="s">
        <v>1910</v>
      </c>
      <c r="C92" s="18" t="s">
        <v>1910</v>
      </c>
      <c r="D92" s="18" t="s">
        <v>1916</v>
      </c>
      <c r="E92" s="21">
        <v>0.95</v>
      </c>
    </row>
    <row r="93" spans="1:5" x14ac:dyDescent="0.3">
      <c r="A93" s="18" t="s">
        <v>2063</v>
      </c>
      <c r="B93" s="18" t="s">
        <v>1910</v>
      </c>
      <c r="C93" s="18" t="s">
        <v>1910</v>
      </c>
      <c r="D93" s="18" t="s">
        <v>1916</v>
      </c>
      <c r="E93" s="21">
        <v>1</v>
      </c>
    </row>
    <row r="94" spans="1:5" x14ac:dyDescent="0.3">
      <c r="A94" s="18" t="s">
        <v>2065</v>
      </c>
      <c r="B94" s="18" t="s">
        <v>1910</v>
      </c>
      <c r="C94" s="18" t="s">
        <v>1910</v>
      </c>
      <c r="D94" s="18" t="s">
        <v>1916</v>
      </c>
      <c r="E94" s="21">
        <v>0.95</v>
      </c>
    </row>
    <row r="95" spans="1:5" x14ac:dyDescent="0.3">
      <c r="A95" s="18" t="s">
        <v>2067</v>
      </c>
      <c r="B95" s="18" t="s">
        <v>1910</v>
      </c>
      <c r="C95" s="18" t="s">
        <v>1910</v>
      </c>
      <c r="D95" s="18" t="s">
        <v>1916</v>
      </c>
      <c r="E95" s="21">
        <v>0.95</v>
      </c>
    </row>
    <row r="96" spans="1:5" x14ac:dyDescent="0.3">
      <c r="A96" s="18" t="s">
        <v>2069</v>
      </c>
      <c r="B96" s="18" t="s">
        <v>1910</v>
      </c>
      <c r="C96" s="18" t="s">
        <v>1910</v>
      </c>
      <c r="D96" s="18" t="s">
        <v>1916</v>
      </c>
      <c r="E96" s="21">
        <v>1</v>
      </c>
    </row>
    <row r="97" spans="1:5" x14ac:dyDescent="0.3">
      <c r="A97" s="18" t="s">
        <v>2071</v>
      </c>
      <c r="B97" s="18" t="s">
        <v>1910</v>
      </c>
      <c r="C97" s="18" t="s">
        <v>1910</v>
      </c>
      <c r="D97" s="18" t="s">
        <v>1916</v>
      </c>
      <c r="E97" s="21">
        <v>1</v>
      </c>
    </row>
    <row r="98" spans="1:5" x14ac:dyDescent="0.3">
      <c r="A98" s="18" t="s">
        <v>2073</v>
      </c>
      <c r="B98" s="18" t="s">
        <v>1911</v>
      </c>
      <c r="C98" s="18" t="s">
        <v>1910</v>
      </c>
      <c r="D98" s="18" t="s">
        <v>1916</v>
      </c>
      <c r="E98" s="21">
        <v>0.75</v>
      </c>
    </row>
    <row r="99" spans="1:5" x14ac:dyDescent="0.3">
      <c r="A99" s="18" t="s">
        <v>2075</v>
      </c>
      <c r="B99" s="18" t="s">
        <v>1910</v>
      </c>
      <c r="C99" s="18" t="s">
        <v>1910</v>
      </c>
      <c r="D99" s="18" t="s">
        <v>1916</v>
      </c>
      <c r="E99" s="21">
        <v>1</v>
      </c>
    </row>
    <row r="100" spans="1:5" x14ac:dyDescent="0.3">
      <c r="A100" s="18" t="s">
        <v>2077</v>
      </c>
      <c r="B100" s="18" t="s">
        <v>1910</v>
      </c>
      <c r="C100" s="18" t="s">
        <v>1910</v>
      </c>
      <c r="D100" s="18" t="s">
        <v>1916</v>
      </c>
      <c r="E100" s="21">
        <v>1</v>
      </c>
    </row>
    <row r="101" spans="1:5" x14ac:dyDescent="0.3">
      <c r="A101" s="18" t="s">
        <v>2079</v>
      </c>
      <c r="B101" s="18" t="s">
        <v>1912</v>
      </c>
      <c r="C101" s="18" t="s">
        <v>1910</v>
      </c>
      <c r="D101" s="18" t="s">
        <v>1915</v>
      </c>
      <c r="E101" s="21">
        <v>0.35</v>
      </c>
    </row>
    <row r="102" spans="1:5" x14ac:dyDescent="0.3">
      <c r="A102" s="18" t="s">
        <v>2081</v>
      </c>
      <c r="B102" s="18" t="s">
        <v>1910</v>
      </c>
      <c r="C102" s="18" t="s">
        <v>1910</v>
      </c>
      <c r="D102" s="18" t="s">
        <v>1916</v>
      </c>
      <c r="E102" s="21">
        <v>1</v>
      </c>
    </row>
    <row r="103" spans="1:5" x14ac:dyDescent="0.3">
      <c r="A103" s="18" t="s">
        <v>2083</v>
      </c>
      <c r="B103" s="18" t="s">
        <v>1910</v>
      </c>
      <c r="C103" s="18" t="s">
        <v>1910</v>
      </c>
      <c r="D103" s="18" t="s">
        <v>1916</v>
      </c>
      <c r="E103" s="21">
        <v>1</v>
      </c>
    </row>
    <row r="104" spans="1:5" x14ac:dyDescent="0.3">
      <c r="A104" s="18" t="s">
        <v>2085</v>
      </c>
      <c r="B104" s="18" t="s">
        <v>1910</v>
      </c>
      <c r="C104" s="18" t="s">
        <v>1910</v>
      </c>
      <c r="D104" s="18" t="s">
        <v>1916</v>
      </c>
      <c r="E104" s="21">
        <v>1</v>
      </c>
    </row>
    <row r="105" spans="1:5" x14ac:dyDescent="0.3">
      <c r="A105" s="18" t="s">
        <v>2087</v>
      </c>
      <c r="B105" s="18" t="s">
        <v>1910</v>
      </c>
      <c r="C105" s="18" t="s">
        <v>1910</v>
      </c>
      <c r="D105" s="18" t="s">
        <v>1916</v>
      </c>
      <c r="E105" s="21">
        <v>1</v>
      </c>
    </row>
    <row r="106" spans="1:5" x14ac:dyDescent="0.3">
      <c r="A106" s="18" t="s">
        <v>2089</v>
      </c>
      <c r="B106" s="18" t="s">
        <v>1910</v>
      </c>
      <c r="C106" s="18" t="s">
        <v>1910</v>
      </c>
      <c r="D106" s="18" t="s">
        <v>1916</v>
      </c>
      <c r="E106" s="21">
        <v>1</v>
      </c>
    </row>
    <row r="107" spans="1:5" x14ac:dyDescent="0.3">
      <c r="A107" s="18" t="s">
        <v>2091</v>
      </c>
      <c r="B107" s="18" t="s">
        <v>1910</v>
      </c>
      <c r="C107" s="18" t="s">
        <v>1912</v>
      </c>
      <c r="D107" s="18" t="s">
        <v>1916</v>
      </c>
      <c r="E107" s="21">
        <v>0.65</v>
      </c>
    </row>
    <row r="108" spans="1:5" x14ac:dyDescent="0.3">
      <c r="A108" s="18" t="s">
        <v>2093</v>
      </c>
      <c r="B108" s="18" t="s">
        <v>1910</v>
      </c>
      <c r="C108" s="18" t="s">
        <v>1910</v>
      </c>
      <c r="D108" s="18" t="s">
        <v>1916</v>
      </c>
      <c r="E108" s="21">
        <v>0.95</v>
      </c>
    </row>
    <row r="109" spans="1:5" x14ac:dyDescent="0.3">
      <c r="A109" s="18" t="s">
        <v>2095</v>
      </c>
      <c r="B109" s="18" t="s">
        <v>1910</v>
      </c>
      <c r="C109" s="18" t="s">
        <v>1910</v>
      </c>
      <c r="D109" s="18" t="s">
        <v>1916</v>
      </c>
      <c r="E109" s="21">
        <v>1</v>
      </c>
    </row>
    <row r="110" spans="1:5" x14ac:dyDescent="0.3">
      <c r="A110" s="18" t="s">
        <v>2097</v>
      </c>
      <c r="B110" s="18" t="s">
        <v>1910</v>
      </c>
      <c r="C110" s="18" t="s">
        <v>1910</v>
      </c>
      <c r="D110" s="18" t="s">
        <v>1916</v>
      </c>
      <c r="E110" s="21">
        <v>1</v>
      </c>
    </row>
    <row r="111" spans="1:5" x14ac:dyDescent="0.3">
      <c r="A111" s="18" t="s">
        <v>2099</v>
      </c>
      <c r="B111" s="18" t="s">
        <v>1910</v>
      </c>
      <c r="C111" s="18" t="s">
        <v>1910</v>
      </c>
      <c r="D111" s="18" t="s">
        <v>1916</v>
      </c>
      <c r="E111" s="21">
        <v>0.95</v>
      </c>
    </row>
    <row r="112" spans="1:5" x14ac:dyDescent="0.3">
      <c r="A112" s="18" t="s">
        <v>2101</v>
      </c>
      <c r="B112" s="18" t="s">
        <v>1912</v>
      </c>
      <c r="C112" s="18" t="s">
        <v>1912</v>
      </c>
      <c r="D112" s="18" t="s">
        <v>1915</v>
      </c>
      <c r="E112" s="21">
        <v>0</v>
      </c>
    </row>
    <row r="113" spans="1:5" x14ac:dyDescent="0.3">
      <c r="A113" s="18" t="s">
        <v>1906</v>
      </c>
      <c r="C113"/>
      <c r="E113" s="21">
        <v>72.700000000000031</v>
      </c>
    </row>
    <row r="114" spans="1:5" x14ac:dyDescent="0.3">
      <c r="C114"/>
      <c r="E114"/>
    </row>
    <row r="115" spans="1:5" x14ac:dyDescent="0.3">
      <c r="C115"/>
      <c r="E115"/>
    </row>
    <row r="116" spans="1:5" x14ac:dyDescent="0.3">
      <c r="C116"/>
      <c r="E116"/>
    </row>
    <row r="117" spans="1:5" x14ac:dyDescent="0.3">
      <c r="C117"/>
      <c r="E117"/>
    </row>
    <row r="118" spans="1:5" x14ac:dyDescent="0.3">
      <c r="C118"/>
      <c r="E118"/>
    </row>
    <row r="119" spans="1:5" x14ac:dyDescent="0.3">
      <c r="C119"/>
      <c r="E119"/>
    </row>
    <row r="120" spans="1:5" x14ac:dyDescent="0.3">
      <c r="C120"/>
      <c r="E120"/>
    </row>
    <row r="121" spans="1:5" x14ac:dyDescent="0.3">
      <c r="C121"/>
      <c r="E121"/>
    </row>
    <row r="122" spans="1:5" x14ac:dyDescent="0.3">
      <c r="C122"/>
      <c r="E122"/>
    </row>
    <row r="123" spans="1:5" x14ac:dyDescent="0.3">
      <c r="C123"/>
      <c r="E123"/>
    </row>
    <row r="124" spans="1:5" x14ac:dyDescent="0.3">
      <c r="C124"/>
      <c r="E124"/>
    </row>
    <row r="125" spans="1:5" x14ac:dyDescent="0.3">
      <c r="C125"/>
      <c r="E125"/>
    </row>
    <row r="126" spans="1:5" x14ac:dyDescent="0.3">
      <c r="C126"/>
      <c r="E126"/>
    </row>
    <row r="127" spans="1:5" x14ac:dyDescent="0.3">
      <c r="C127"/>
      <c r="E127"/>
    </row>
    <row r="128" spans="1:5" x14ac:dyDescent="0.3">
      <c r="C128"/>
      <c r="E128"/>
    </row>
    <row r="129" spans="3:5" x14ac:dyDescent="0.3">
      <c r="C129"/>
      <c r="E129"/>
    </row>
    <row r="130" spans="3:5" x14ac:dyDescent="0.3">
      <c r="C130"/>
      <c r="E130"/>
    </row>
    <row r="131" spans="3:5" x14ac:dyDescent="0.3">
      <c r="C131"/>
      <c r="E131"/>
    </row>
    <row r="132" spans="3:5" x14ac:dyDescent="0.3">
      <c r="C132"/>
      <c r="E132"/>
    </row>
    <row r="133" spans="3:5" x14ac:dyDescent="0.3">
      <c r="C133"/>
      <c r="E133"/>
    </row>
    <row r="134" spans="3:5" x14ac:dyDescent="0.3">
      <c r="C134"/>
      <c r="E134"/>
    </row>
    <row r="135" spans="3:5" x14ac:dyDescent="0.3">
      <c r="C135"/>
      <c r="E135"/>
    </row>
    <row r="136" spans="3:5" x14ac:dyDescent="0.3">
      <c r="C136"/>
      <c r="E136"/>
    </row>
    <row r="137" spans="3:5" x14ac:dyDescent="0.3">
      <c r="C137"/>
      <c r="E137"/>
    </row>
    <row r="138" spans="3:5" x14ac:dyDescent="0.3">
      <c r="C138"/>
      <c r="E138"/>
    </row>
    <row r="139" spans="3:5" x14ac:dyDescent="0.3">
      <c r="C139"/>
      <c r="E139"/>
    </row>
    <row r="140" spans="3:5" x14ac:dyDescent="0.3">
      <c r="C140"/>
      <c r="E140"/>
    </row>
    <row r="141" spans="3:5" x14ac:dyDescent="0.3">
      <c r="C141"/>
      <c r="E141"/>
    </row>
    <row r="142" spans="3:5" x14ac:dyDescent="0.3">
      <c r="C142"/>
      <c r="E142"/>
    </row>
    <row r="143" spans="3:5" x14ac:dyDescent="0.3">
      <c r="C143"/>
      <c r="E143"/>
    </row>
    <row r="144" spans="3:5" x14ac:dyDescent="0.3">
      <c r="C144"/>
      <c r="E144"/>
    </row>
    <row r="145" spans="3:5" x14ac:dyDescent="0.3">
      <c r="C145"/>
      <c r="E145"/>
    </row>
    <row r="146" spans="3:5" x14ac:dyDescent="0.3">
      <c r="C146"/>
      <c r="E146"/>
    </row>
    <row r="147" spans="3:5" x14ac:dyDescent="0.3">
      <c r="C147"/>
      <c r="E147"/>
    </row>
    <row r="148" spans="3:5" x14ac:dyDescent="0.3">
      <c r="C148"/>
      <c r="E148"/>
    </row>
    <row r="149" spans="3:5" x14ac:dyDescent="0.3">
      <c r="C149"/>
      <c r="E149"/>
    </row>
    <row r="150" spans="3:5" x14ac:dyDescent="0.3">
      <c r="C150"/>
      <c r="E150"/>
    </row>
    <row r="151" spans="3:5" x14ac:dyDescent="0.3">
      <c r="C151"/>
      <c r="E151"/>
    </row>
    <row r="152" spans="3:5" x14ac:dyDescent="0.3">
      <c r="C152"/>
      <c r="E152"/>
    </row>
    <row r="153" spans="3:5" x14ac:dyDescent="0.3">
      <c r="C153"/>
      <c r="E153"/>
    </row>
    <row r="154" spans="3:5" x14ac:dyDescent="0.3">
      <c r="C154"/>
      <c r="E154"/>
    </row>
    <row r="155" spans="3:5" x14ac:dyDescent="0.3">
      <c r="C155"/>
      <c r="E155"/>
    </row>
    <row r="156" spans="3:5" x14ac:dyDescent="0.3">
      <c r="C156"/>
      <c r="E156"/>
    </row>
    <row r="157" spans="3:5" x14ac:dyDescent="0.3">
      <c r="C157"/>
      <c r="E157"/>
    </row>
    <row r="158" spans="3:5" x14ac:dyDescent="0.3">
      <c r="C158"/>
      <c r="E158"/>
    </row>
    <row r="159" spans="3:5" x14ac:dyDescent="0.3">
      <c r="C159"/>
      <c r="E159"/>
    </row>
    <row r="160" spans="3:5" x14ac:dyDescent="0.3">
      <c r="C160"/>
      <c r="E160"/>
    </row>
    <row r="161" spans="3:5" x14ac:dyDescent="0.3">
      <c r="C161"/>
      <c r="E161"/>
    </row>
    <row r="162" spans="3:5" x14ac:dyDescent="0.3">
      <c r="C162"/>
      <c r="E162"/>
    </row>
    <row r="163" spans="3:5" x14ac:dyDescent="0.3">
      <c r="C163"/>
      <c r="E163"/>
    </row>
    <row r="164" spans="3:5" x14ac:dyDescent="0.3">
      <c r="C164"/>
      <c r="E164"/>
    </row>
    <row r="165" spans="3:5" x14ac:dyDescent="0.3">
      <c r="C165"/>
      <c r="E165"/>
    </row>
    <row r="166" spans="3:5" x14ac:dyDescent="0.3">
      <c r="C166"/>
      <c r="E166"/>
    </row>
    <row r="167" spans="3:5" x14ac:dyDescent="0.3">
      <c r="C167"/>
      <c r="E167"/>
    </row>
    <row r="168" spans="3:5" x14ac:dyDescent="0.3">
      <c r="C168"/>
      <c r="E168"/>
    </row>
    <row r="169" spans="3:5" x14ac:dyDescent="0.3">
      <c r="C169"/>
      <c r="E169"/>
    </row>
    <row r="170" spans="3:5" x14ac:dyDescent="0.3">
      <c r="C170"/>
      <c r="E170"/>
    </row>
    <row r="171" spans="3:5" x14ac:dyDescent="0.3">
      <c r="C171"/>
      <c r="E171"/>
    </row>
    <row r="172" spans="3:5" x14ac:dyDescent="0.3">
      <c r="C172"/>
      <c r="E172"/>
    </row>
    <row r="173" spans="3:5" x14ac:dyDescent="0.3">
      <c r="C173"/>
      <c r="E173"/>
    </row>
    <row r="174" spans="3:5" x14ac:dyDescent="0.3">
      <c r="C174"/>
      <c r="E174"/>
    </row>
    <row r="175" spans="3:5" x14ac:dyDescent="0.3">
      <c r="C175"/>
      <c r="E175"/>
    </row>
    <row r="176" spans="3:5" x14ac:dyDescent="0.3">
      <c r="C176"/>
      <c r="E176"/>
    </row>
    <row r="177" spans="3:5" x14ac:dyDescent="0.3">
      <c r="C177"/>
      <c r="E177"/>
    </row>
    <row r="178" spans="3:5" x14ac:dyDescent="0.3">
      <c r="C178"/>
      <c r="E178"/>
    </row>
    <row r="179" spans="3:5" x14ac:dyDescent="0.3">
      <c r="C179"/>
      <c r="E179"/>
    </row>
    <row r="180" spans="3:5" x14ac:dyDescent="0.3">
      <c r="C180"/>
      <c r="E180"/>
    </row>
    <row r="181" spans="3:5" x14ac:dyDescent="0.3">
      <c r="C181"/>
      <c r="E181"/>
    </row>
    <row r="182" spans="3:5" x14ac:dyDescent="0.3">
      <c r="C182"/>
      <c r="E182"/>
    </row>
    <row r="183" spans="3:5" x14ac:dyDescent="0.3">
      <c r="C183"/>
      <c r="E183"/>
    </row>
    <row r="184" spans="3:5" x14ac:dyDescent="0.3">
      <c r="C184"/>
      <c r="E184"/>
    </row>
    <row r="185" spans="3:5" x14ac:dyDescent="0.3">
      <c r="C185"/>
      <c r="E185"/>
    </row>
    <row r="186" spans="3:5" x14ac:dyDescent="0.3">
      <c r="C186"/>
      <c r="E186"/>
    </row>
    <row r="187" spans="3:5" x14ac:dyDescent="0.3">
      <c r="C187"/>
      <c r="E187"/>
    </row>
    <row r="188" spans="3:5" x14ac:dyDescent="0.3">
      <c r="C188"/>
      <c r="E188"/>
    </row>
    <row r="189" spans="3:5" x14ac:dyDescent="0.3">
      <c r="C189"/>
      <c r="E189"/>
    </row>
    <row r="190" spans="3:5" x14ac:dyDescent="0.3">
      <c r="C190"/>
      <c r="E190"/>
    </row>
    <row r="191" spans="3:5" x14ac:dyDescent="0.3">
      <c r="C191"/>
      <c r="E191"/>
    </row>
    <row r="192" spans="3:5" x14ac:dyDescent="0.3">
      <c r="C192"/>
      <c r="E192"/>
    </row>
    <row r="193" spans="3:5" x14ac:dyDescent="0.3">
      <c r="C193"/>
      <c r="E193"/>
    </row>
    <row r="194" spans="3:5" x14ac:dyDescent="0.3">
      <c r="C194"/>
      <c r="E194"/>
    </row>
    <row r="195" spans="3:5" x14ac:dyDescent="0.3">
      <c r="C195"/>
      <c r="E195"/>
    </row>
    <row r="196" spans="3:5" x14ac:dyDescent="0.3">
      <c r="C196"/>
      <c r="E196"/>
    </row>
    <row r="197" spans="3:5" x14ac:dyDescent="0.3">
      <c r="C197"/>
      <c r="E197"/>
    </row>
    <row r="198" spans="3:5" x14ac:dyDescent="0.3">
      <c r="C198"/>
      <c r="E198"/>
    </row>
    <row r="199" spans="3:5" x14ac:dyDescent="0.3">
      <c r="C199"/>
      <c r="E199"/>
    </row>
    <row r="200" spans="3:5" x14ac:dyDescent="0.3">
      <c r="C200"/>
      <c r="E200"/>
    </row>
    <row r="201" spans="3:5" x14ac:dyDescent="0.3">
      <c r="C201"/>
      <c r="E201"/>
    </row>
    <row r="202" spans="3:5" x14ac:dyDescent="0.3">
      <c r="C202"/>
      <c r="E202"/>
    </row>
    <row r="203" spans="3:5" x14ac:dyDescent="0.3">
      <c r="C203"/>
      <c r="E203"/>
    </row>
    <row r="204" spans="3:5" x14ac:dyDescent="0.3">
      <c r="C204"/>
      <c r="E204"/>
    </row>
    <row r="205" spans="3:5" x14ac:dyDescent="0.3">
      <c r="C205"/>
      <c r="E205"/>
    </row>
    <row r="206" spans="3:5" x14ac:dyDescent="0.3">
      <c r="C206"/>
      <c r="E206"/>
    </row>
    <row r="207" spans="3:5" x14ac:dyDescent="0.3">
      <c r="C207"/>
      <c r="E207"/>
    </row>
    <row r="208" spans="3:5" x14ac:dyDescent="0.3">
      <c r="C208"/>
      <c r="E208"/>
    </row>
    <row r="209" spans="3:5" x14ac:dyDescent="0.3">
      <c r="C209"/>
      <c r="E209"/>
    </row>
    <row r="210" spans="3:5" x14ac:dyDescent="0.3">
      <c r="C210"/>
      <c r="E210"/>
    </row>
    <row r="211" spans="3:5" x14ac:dyDescent="0.3">
      <c r="C211"/>
      <c r="E211"/>
    </row>
    <row r="212" spans="3:5" x14ac:dyDescent="0.3">
      <c r="C212"/>
      <c r="E212"/>
    </row>
    <row r="213" spans="3:5" x14ac:dyDescent="0.3">
      <c r="C213"/>
      <c r="E213"/>
    </row>
    <row r="214" spans="3:5" x14ac:dyDescent="0.3">
      <c r="C214"/>
      <c r="E214"/>
    </row>
    <row r="215" spans="3:5" x14ac:dyDescent="0.3">
      <c r="C215"/>
      <c r="E215"/>
    </row>
    <row r="216" spans="3:5" x14ac:dyDescent="0.3">
      <c r="C216"/>
      <c r="E216"/>
    </row>
    <row r="217" spans="3:5" x14ac:dyDescent="0.3">
      <c r="C217"/>
      <c r="E217"/>
    </row>
    <row r="218" spans="3:5" x14ac:dyDescent="0.3">
      <c r="C218"/>
      <c r="E218"/>
    </row>
    <row r="219" spans="3:5" x14ac:dyDescent="0.3">
      <c r="C219"/>
      <c r="E219"/>
    </row>
    <row r="220" spans="3:5" x14ac:dyDescent="0.3">
      <c r="C220"/>
      <c r="E220"/>
    </row>
    <row r="221" spans="3:5" x14ac:dyDescent="0.3">
      <c r="C221"/>
      <c r="E221"/>
    </row>
    <row r="222" spans="3:5" x14ac:dyDescent="0.3">
      <c r="C222"/>
      <c r="E222"/>
    </row>
    <row r="223" spans="3:5" x14ac:dyDescent="0.3">
      <c r="C223"/>
      <c r="E223"/>
    </row>
    <row r="224" spans="3:5" x14ac:dyDescent="0.3">
      <c r="C224"/>
      <c r="E224"/>
    </row>
    <row r="225" spans="3:5" x14ac:dyDescent="0.3">
      <c r="C225"/>
      <c r="E225"/>
    </row>
    <row r="226" spans="3:5" x14ac:dyDescent="0.3">
      <c r="C226"/>
      <c r="E226"/>
    </row>
    <row r="227" spans="3:5" x14ac:dyDescent="0.3">
      <c r="C227"/>
      <c r="E227"/>
    </row>
    <row r="228" spans="3:5" x14ac:dyDescent="0.3">
      <c r="C228"/>
      <c r="E228"/>
    </row>
    <row r="229" spans="3:5" x14ac:dyDescent="0.3">
      <c r="C229"/>
      <c r="E229"/>
    </row>
    <row r="230" spans="3:5" x14ac:dyDescent="0.3">
      <c r="C230"/>
      <c r="E230"/>
    </row>
    <row r="231" spans="3:5" x14ac:dyDescent="0.3">
      <c r="C231"/>
      <c r="E231"/>
    </row>
    <row r="232" spans="3:5" x14ac:dyDescent="0.3">
      <c r="C232"/>
      <c r="E232"/>
    </row>
    <row r="233" spans="3:5" x14ac:dyDescent="0.3">
      <c r="C233"/>
      <c r="E233"/>
    </row>
    <row r="234" spans="3:5" x14ac:dyDescent="0.3">
      <c r="C234"/>
      <c r="E234"/>
    </row>
    <row r="235" spans="3:5" x14ac:dyDescent="0.3">
      <c r="C235"/>
      <c r="E235"/>
    </row>
    <row r="236" spans="3:5" x14ac:dyDescent="0.3">
      <c r="C236"/>
      <c r="E236"/>
    </row>
    <row r="237" spans="3:5" x14ac:dyDescent="0.3">
      <c r="C237"/>
      <c r="E237"/>
    </row>
    <row r="238" spans="3:5" x14ac:dyDescent="0.3">
      <c r="C238"/>
      <c r="E238"/>
    </row>
    <row r="239" spans="3:5" x14ac:dyDescent="0.3">
      <c r="C239"/>
      <c r="E239"/>
    </row>
    <row r="240" spans="3:5" x14ac:dyDescent="0.3">
      <c r="C240"/>
      <c r="E240"/>
    </row>
    <row r="241" spans="3:5" x14ac:dyDescent="0.3">
      <c r="C241"/>
      <c r="E241"/>
    </row>
    <row r="242" spans="3:5" x14ac:dyDescent="0.3">
      <c r="C242"/>
      <c r="E242"/>
    </row>
    <row r="243" spans="3:5" x14ac:dyDescent="0.3">
      <c r="C243"/>
      <c r="E243"/>
    </row>
    <row r="244" spans="3:5" x14ac:dyDescent="0.3">
      <c r="C244"/>
      <c r="E244"/>
    </row>
    <row r="245" spans="3:5" x14ac:dyDescent="0.3">
      <c r="C245"/>
      <c r="E245"/>
    </row>
    <row r="246" spans="3:5" x14ac:dyDescent="0.3">
      <c r="C246"/>
      <c r="E246"/>
    </row>
    <row r="247" spans="3:5" x14ac:dyDescent="0.3">
      <c r="C247"/>
      <c r="E247"/>
    </row>
    <row r="248" spans="3:5" x14ac:dyDescent="0.3">
      <c r="C248"/>
      <c r="E248"/>
    </row>
    <row r="249" spans="3:5" x14ac:dyDescent="0.3">
      <c r="C249"/>
      <c r="E249"/>
    </row>
    <row r="250" spans="3:5" x14ac:dyDescent="0.3">
      <c r="C250"/>
      <c r="E250"/>
    </row>
    <row r="251" spans="3:5" x14ac:dyDescent="0.3">
      <c r="C251"/>
      <c r="E251"/>
    </row>
    <row r="252" spans="3:5" x14ac:dyDescent="0.3">
      <c r="C252"/>
      <c r="E252"/>
    </row>
    <row r="253" spans="3:5" x14ac:dyDescent="0.3">
      <c r="C253"/>
      <c r="E253"/>
    </row>
    <row r="254" spans="3:5" x14ac:dyDescent="0.3">
      <c r="C254"/>
      <c r="E254"/>
    </row>
    <row r="255" spans="3:5" x14ac:dyDescent="0.3">
      <c r="C255"/>
      <c r="E255"/>
    </row>
    <row r="256" spans="3:5" x14ac:dyDescent="0.3">
      <c r="C256"/>
      <c r="E256"/>
    </row>
    <row r="257" spans="3:5" x14ac:dyDescent="0.3">
      <c r="C257"/>
      <c r="E257"/>
    </row>
    <row r="258" spans="3:5" x14ac:dyDescent="0.3">
      <c r="C258"/>
      <c r="E258"/>
    </row>
    <row r="259" spans="3:5" x14ac:dyDescent="0.3">
      <c r="C259"/>
      <c r="E259"/>
    </row>
    <row r="260" spans="3:5" x14ac:dyDescent="0.3">
      <c r="C260"/>
      <c r="E260"/>
    </row>
    <row r="261" spans="3:5" x14ac:dyDescent="0.3">
      <c r="C261"/>
      <c r="E261"/>
    </row>
    <row r="262" spans="3:5" x14ac:dyDescent="0.3">
      <c r="C262"/>
      <c r="E262"/>
    </row>
    <row r="263" spans="3:5" x14ac:dyDescent="0.3">
      <c r="C263"/>
      <c r="E263"/>
    </row>
    <row r="264" spans="3:5" x14ac:dyDescent="0.3">
      <c r="C264"/>
      <c r="E264"/>
    </row>
    <row r="265" spans="3:5" x14ac:dyDescent="0.3">
      <c r="C265"/>
      <c r="E265"/>
    </row>
    <row r="266" spans="3:5" x14ac:dyDescent="0.3">
      <c r="C266"/>
      <c r="E266"/>
    </row>
    <row r="267" spans="3:5" x14ac:dyDescent="0.3">
      <c r="C267"/>
      <c r="E267"/>
    </row>
    <row r="268" spans="3:5" x14ac:dyDescent="0.3">
      <c r="C268"/>
      <c r="E268"/>
    </row>
    <row r="269" spans="3:5" x14ac:dyDescent="0.3">
      <c r="C269"/>
      <c r="E269"/>
    </row>
    <row r="270" spans="3:5" x14ac:dyDescent="0.3">
      <c r="C270"/>
      <c r="E270"/>
    </row>
    <row r="271" spans="3:5" x14ac:dyDescent="0.3">
      <c r="C271"/>
      <c r="E271"/>
    </row>
    <row r="272" spans="3:5" x14ac:dyDescent="0.3">
      <c r="C272"/>
      <c r="E272"/>
    </row>
    <row r="273" spans="3:5" x14ac:dyDescent="0.3">
      <c r="C273"/>
      <c r="E273"/>
    </row>
    <row r="274" spans="3:5" x14ac:dyDescent="0.3">
      <c r="C274"/>
      <c r="E274"/>
    </row>
    <row r="275" spans="3:5" x14ac:dyDescent="0.3">
      <c r="C275"/>
      <c r="E275"/>
    </row>
    <row r="276" spans="3:5" x14ac:dyDescent="0.3">
      <c r="C276"/>
      <c r="E276"/>
    </row>
    <row r="277" spans="3:5" x14ac:dyDescent="0.3">
      <c r="C277"/>
      <c r="E277"/>
    </row>
    <row r="278" spans="3:5" x14ac:dyDescent="0.3">
      <c r="C278"/>
      <c r="E278"/>
    </row>
    <row r="279" spans="3:5" x14ac:dyDescent="0.3">
      <c r="C279"/>
      <c r="E279"/>
    </row>
    <row r="280" spans="3:5" x14ac:dyDescent="0.3">
      <c r="C280"/>
      <c r="E280"/>
    </row>
    <row r="281" spans="3:5" x14ac:dyDescent="0.3">
      <c r="C281"/>
      <c r="E281"/>
    </row>
    <row r="282" spans="3:5" x14ac:dyDescent="0.3">
      <c r="C282"/>
      <c r="E282"/>
    </row>
    <row r="283" spans="3:5" x14ac:dyDescent="0.3">
      <c r="C283"/>
      <c r="E283"/>
    </row>
    <row r="284" spans="3:5" x14ac:dyDescent="0.3">
      <c r="C284"/>
      <c r="E284"/>
    </row>
    <row r="285" spans="3:5" x14ac:dyDescent="0.3">
      <c r="C285"/>
      <c r="E285"/>
    </row>
    <row r="286" spans="3:5" x14ac:dyDescent="0.3">
      <c r="C286"/>
      <c r="E286"/>
    </row>
    <row r="287" spans="3:5" x14ac:dyDescent="0.3">
      <c r="C287"/>
      <c r="E287"/>
    </row>
    <row r="288" spans="3:5" x14ac:dyDescent="0.3">
      <c r="C288"/>
      <c r="E288"/>
    </row>
    <row r="289" spans="3:5" x14ac:dyDescent="0.3">
      <c r="C289"/>
      <c r="E289"/>
    </row>
    <row r="290" spans="3:5" x14ac:dyDescent="0.3">
      <c r="C290"/>
      <c r="E290"/>
    </row>
    <row r="291" spans="3:5" x14ac:dyDescent="0.3">
      <c r="C291"/>
      <c r="E291"/>
    </row>
    <row r="292" spans="3:5" x14ac:dyDescent="0.3">
      <c r="C292"/>
      <c r="E292"/>
    </row>
    <row r="293" spans="3:5" x14ac:dyDescent="0.3">
      <c r="C293"/>
      <c r="E293"/>
    </row>
    <row r="294" spans="3:5" x14ac:dyDescent="0.3">
      <c r="C294"/>
      <c r="E294"/>
    </row>
    <row r="295" spans="3:5" x14ac:dyDescent="0.3">
      <c r="C295"/>
      <c r="E295"/>
    </row>
    <row r="296" spans="3:5" x14ac:dyDescent="0.3">
      <c r="C296"/>
      <c r="E296"/>
    </row>
    <row r="297" spans="3:5" x14ac:dyDescent="0.3">
      <c r="C297"/>
      <c r="E297"/>
    </row>
    <row r="298" spans="3:5" x14ac:dyDescent="0.3">
      <c r="C298"/>
      <c r="E298"/>
    </row>
    <row r="299" spans="3:5" x14ac:dyDescent="0.3">
      <c r="C299"/>
      <c r="E299"/>
    </row>
    <row r="300" spans="3:5" x14ac:dyDescent="0.3">
      <c r="C300"/>
      <c r="E300"/>
    </row>
    <row r="301" spans="3:5" x14ac:dyDescent="0.3">
      <c r="C301"/>
      <c r="E301"/>
    </row>
    <row r="302" spans="3:5" x14ac:dyDescent="0.3">
      <c r="C302"/>
      <c r="E302"/>
    </row>
    <row r="303" spans="3:5" x14ac:dyDescent="0.3">
      <c r="C303"/>
      <c r="E303"/>
    </row>
    <row r="304" spans="3:5" x14ac:dyDescent="0.3">
      <c r="C304"/>
      <c r="E304"/>
    </row>
    <row r="305" spans="3:5" x14ac:dyDescent="0.3">
      <c r="C305"/>
      <c r="E305"/>
    </row>
    <row r="306" spans="3:5" x14ac:dyDescent="0.3">
      <c r="C306"/>
      <c r="E306"/>
    </row>
    <row r="307" spans="3:5" x14ac:dyDescent="0.3">
      <c r="C307"/>
      <c r="E307"/>
    </row>
    <row r="308" spans="3:5" x14ac:dyDescent="0.3">
      <c r="C308"/>
      <c r="E308"/>
    </row>
    <row r="309" spans="3:5" x14ac:dyDescent="0.3">
      <c r="C309"/>
      <c r="E309"/>
    </row>
    <row r="310" spans="3:5" x14ac:dyDescent="0.3">
      <c r="C310"/>
      <c r="E310"/>
    </row>
    <row r="311" spans="3:5" x14ac:dyDescent="0.3">
      <c r="C311"/>
      <c r="E311"/>
    </row>
    <row r="312" spans="3:5" x14ac:dyDescent="0.3">
      <c r="C312"/>
      <c r="E312"/>
    </row>
    <row r="313" spans="3:5" x14ac:dyDescent="0.3">
      <c r="C313"/>
      <c r="E313"/>
    </row>
    <row r="314" spans="3:5" x14ac:dyDescent="0.3">
      <c r="C314"/>
      <c r="E314"/>
    </row>
    <row r="315" spans="3:5" x14ac:dyDescent="0.3">
      <c r="C315"/>
      <c r="E315"/>
    </row>
    <row r="316" spans="3:5" x14ac:dyDescent="0.3">
      <c r="C316"/>
      <c r="E316"/>
    </row>
    <row r="317" spans="3:5" x14ac:dyDescent="0.3">
      <c r="C317"/>
      <c r="E317"/>
    </row>
    <row r="318" spans="3:5" x14ac:dyDescent="0.3">
      <c r="C318"/>
      <c r="E318"/>
    </row>
    <row r="319" spans="3:5" x14ac:dyDescent="0.3">
      <c r="C319"/>
      <c r="E319"/>
    </row>
    <row r="320" spans="3:5" x14ac:dyDescent="0.3">
      <c r="C320"/>
      <c r="E320"/>
    </row>
    <row r="321" spans="3:5" x14ac:dyDescent="0.3">
      <c r="C321"/>
      <c r="E321"/>
    </row>
    <row r="322" spans="3:5" x14ac:dyDescent="0.3">
      <c r="C322"/>
      <c r="E322"/>
    </row>
    <row r="323" spans="3:5" x14ac:dyDescent="0.3">
      <c r="C323"/>
      <c r="E323"/>
    </row>
    <row r="324" spans="3:5" x14ac:dyDescent="0.3">
      <c r="C324"/>
      <c r="E324"/>
    </row>
    <row r="325" spans="3:5" x14ac:dyDescent="0.3">
      <c r="C325"/>
      <c r="E325"/>
    </row>
    <row r="326" spans="3:5" x14ac:dyDescent="0.3">
      <c r="C326"/>
      <c r="E326"/>
    </row>
    <row r="327" spans="3:5" x14ac:dyDescent="0.3">
      <c r="C327"/>
      <c r="E327"/>
    </row>
    <row r="328" spans="3:5" x14ac:dyDescent="0.3">
      <c r="C328"/>
      <c r="E328"/>
    </row>
    <row r="329" spans="3:5" x14ac:dyDescent="0.3">
      <c r="C329"/>
      <c r="E329"/>
    </row>
    <row r="330" spans="3:5" x14ac:dyDescent="0.3">
      <c r="C330"/>
      <c r="E330"/>
    </row>
    <row r="331" spans="3:5" x14ac:dyDescent="0.3">
      <c r="C331"/>
      <c r="E331"/>
    </row>
    <row r="332" spans="3:5" x14ac:dyDescent="0.3">
      <c r="C332"/>
      <c r="E332"/>
    </row>
    <row r="333" spans="3:5" x14ac:dyDescent="0.3">
      <c r="C333"/>
      <c r="E333"/>
    </row>
    <row r="334" spans="3:5" x14ac:dyDescent="0.3">
      <c r="C334"/>
      <c r="E334"/>
    </row>
    <row r="335" spans="3:5" x14ac:dyDescent="0.3">
      <c r="C335"/>
      <c r="E335"/>
    </row>
    <row r="336" spans="3:5" x14ac:dyDescent="0.3">
      <c r="C336"/>
      <c r="E336"/>
    </row>
    <row r="337" spans="3:5" x14ac:dyDescent="0.3">
      <c r="C337"/>
      <c r="E337"/>
    </row>
    <row r="338" spans="3:5" x14ac:dyDescent="0.3">
      <c r="C338"/>
      <c r="E338"/>
    </row>
    <row r="339" spans="3:5" x14ac:dyDescent="0.3">
      <c r="C339"/>
      <c r="E339"/>
    </row>
    <row r="340" spans="3:5" x14ac:dyDescent="0.3">
      <c r="C340"/>
      <c r="E340"/>
    </row>
    <row r="341" spans="3:5" x14ac:dyDescent="0.3">
      <c r="C341"/>
      <c r="E341"/>
    </row>
    <row r="342" spans="3:5" x14ac:dyDescent="0.3">
      <c r="C342"/>
      <c r="E342"/>
    </row>
    <row r="343" spans="3:5" x14ac:dyDescent="0.3">
      <c r="C343"/>
      <c r="E343"/>
    </row>
    <row r="344" spans="3:5" x14ac:dyDescent="0.3">
      <c r="C344"/>
      <c r="E344"/>
    </row>
    <row r="345" spans="3:5" x14ac:dyDescent="0.3">
      <c r="C345"/>
      <c r="E345"/>
    </row>
    <row r="346" spans="3:5" x14ac:dyDescent="0.3">
      <c r="C346"/>
      <c r="E346"/>
    </row>
    <row r="347" spans="3:5" x14ac:dyDescent="0.3">
      <c r="C347"/>
      <c r="E347"/>
    </row>
    <row r="348" spans="3:5" x14ac:dyDescent="0.3">
      <c r="C348"/>
      <c r="E348"/>
    </row>
    <row r="349" spans="3:5" x14ac:dyDescent="0.3">
      <c r="C349"/>
      <c r="E349"/>
    </row>
    <row r="350" spans="3:5" x14ac:dyDescent="0.3">
      <c r="C350"/>
      <c r="E350"/>
    </row>
    <row r="351" spans="3:5" x14ac:dyDescent="0.3">
      <c r="C351"/>
      <c r="E351"/>
    </row>
    <row r="352" spans="3:5" x14ac:dyDescent="0.3">
      <c r="C352"/>
      <c r="E352"/>
    </row>
    <row r="353" spans="3:5" x14ac:dyDescent="0.3">
      <c r="C353"/>
      <c r="E353"/>
    </row>
    <row r="354" spans="3:5" x14ac:dyDescent="0.3">
      <c r="C354"/>
      <c r="E354"/>
    </row>
    <row r="355" spans="3:5" x14ac:dyDescent="0.3">
      <c r="C355"/>
      <c r="E355"/>
    </row>
    <row r="356" spans="3:5" x14ac:dyDescent="0.3">
      <c r="C356"/>
      <c r="E356"/>
    </row>
    <row r="357" spans="3:5" x14ac:dyDescent="0.3">
      <c r="C357"/>
      <c r="E357"/>
    </row>
    <row r="358" spans="3:5" x14ac:dyDescent="0.3">
      <c r="C358"/>
      <c r="E358"/>
    </row>
    <row r="359" spans="3:5" x14ac:dyDescent="0.3">
      <c r="C359"/>
      <c r="E359"/>
    </row>
    <row r="360" spans="3:5" x14ac:dyDescent="0.3">
      <c r="C360"/>
      <c r="E360"/>
    </row>
    <row r="361" spans="3:5" x14ac:dyDescent="0.3">
      <c r="C361"/>
      <c r="E361"/>
    </row>
    <row r="362" spans="3:5" x14ac:dyDescent="0.3">
      <c r="C362"/>
      <c r="E362"/>
    </row>
    <row r="363" spans="3:5" x14ac:dyDescent="0.3">
      <c r="C363"/>
      <c r="E363"/>
    </row>
    <row r="364" spans="3:5" x14ac:dyDescent="0.3">
      <c r="C364"/>
      <c r="E364"/>
    </row>
    <row r="365" spans="3:5" x14ac:dyDescent="0.3">
      <c r="C365"/>
      <c r="E365"/>
    </row>
    <row r="366" spans="3:5" x14ac:dyDescent="0.3">
      <c r="C366"/>
      <c r="E366"/>
    </row>
    <row r="367" spans="3:5" x14ac:dyDescent="0.3">
      <c r="C367"/>
      <c r="E367"/>
    </row>
    <row r="368" spans="3:5" x14ac:dyDescent="0.3">
      <c r="C368"/>
      <c r="E368"/>
    </row>
    <row r="369" spans="3:5" x14ac:dyDescent="0.3">
      <c r="C369"/>
      <c r="E369"/>
    </row>
    <row r="370" spans="3:5" x14ac:dyDescent="0.3">
      <c r="C370"/>
      <c r="E370"/>
    </row>
    <row r="371" spans="3:5" x14ac:dyDescent="0.3">
      <c r="C371"/>
      <c r="E371"/>
    </row>
    <row r="372" spans="3:5" x14ac:dyDescent="0.3">
      <c r="C372"/>
      <c r="E372"/>
    </row>
    <row r="373" spans="3:5" x14ac:dyDescent="0.3">
      <c r="C373"/>
      <c r="E373"/>
    </row>
    <row r="374" spans="3:5" x14ac:dyDescent="0.3">
      <c r="C374"/>
      <c r="E374"/>
    </row>
    <row r="375" spans="3:5" x14ac:dyDescent="0.3">
      <c r="C375"/>
      <c r="E375"/>
    </row>
    <row r="376" spans="3:5" x14ac:dyDescent="0.3">
      <c r="C376"/>
      <c r="E376"/>
    </row>
    <row r="377" spans="3:5" x14ac:dyDescent="0.3">
      <c r="C377"/>
      <c r="E377"/>
    </row>
    <row r="378" spans="3:5" x14ac:dyDescent="0.3">
      <c r="C378"/>
      <c r="E378"/>
    </row>
    <row r="379" spans="3:5" x14ac:dyDescent="0.3">
      <c r="C379"/>
      <c r="E379"/>
    </row>
    <row r="380" spans="3:5" x14ac:dyDescent="0.3">
      <c r="C380"/>
      <c r="E380"/>
    </row>
    <row r="381" spans="3:5" x14ac:dyDescent="0.3">
      <c r="C381"/>
      <c r="E381"/>
    </row>
    <row r="382" spans="3:5" x14ac:dyDescent="0.3">
      <c r="C382"/>
      <c r="E382"/>
    </row>
    <row r="383" spans="3:5" x14ac:dyDescent="0.3">
      <c r="C383"/>
      <c r="E383"/>
    </row>
    <row r="384" spans="3:5" x14ac:dyDescent="0.3">
      <c r="C384"/>
      <c r="E384"/>
    </row>
    <row r="385" spans="3:5" x14ac:dyDescent="0.3">
      <c r="C385"/>
      <c r="E385"/>
    </row>
    <row r="386" spans="3:5" x14ac:dyDescent="0.3">
      <c r="C386"/>
      <c r="E386"/>
    </row>
    <row r="387" spans="3:5" x14ac:dyDescent="0.3">
      <c r="C387"/>
      <c r="E387"/>
    </row>
    <row r="388" spans="3:5" x14ac:dyDescent="0.3">
      <c r="C388"/>
      <c r="E388"/>
    </row>
    <row r="389" spans="3:5" x14ac:dyDescent="0.3">
      <c r="C389"/>
      <c r="E389"/>
    </row>
    <row r="390" spans="3:5" x14ac:dyDescent="0.3">
      <c r="C390"/>
      <c r="E390"/>
    </row>
    <row r="391" spans="3:5" x14ac:dyDescent="0.3">
      <c r="C391"/>
      <c r="E391"/>
    </row>
    <row r="392" spans="3:5" x14ac:dyDescent="0.3">
      <c r="C392"/>
      <c r="E392"/>
    </row>
    <row r="393" spans="3:5" x14ac:dyDescent="0.3">
      <c r="C393"/>
      <c r="E393"/>
    </row>
    <row r="394" spans="3:5" x14ac:dyDescent="0.3">
      <c r="C394"/>
      <c r="E394"/>
    </row>
    <row r="395" spans="3:5" x14ac:dyDescent="0.3">
      <c r="C395"/>
      <c r="E395"/>
    </row>
    <row r="396" spans="3:5" x14ac:dyDescent="0.3">
      <c r="C396"/>
      <c r="E396"/>
    </row>
    <row r="397" spans="3:5" x14ac:dyDescent="0.3">
      <c r="C397"/>
      <c r="E397"/>
    </row>
    <row r="398" spans="3:5" x14ac:dyDescent="0.3">
      <c r="C398"/>
      <c r="E398"/>
    </row>
    <row r="399" spans="3:5" x14ac:dyDescent="0.3">
      <c r="C399"/>
      <c r="E399"/>
    </row>
    <row r="400" spans="3:5" x14ac:dyDescent="0.3">
      <c r="C400"/>
      <c r="E400"/>
    </row>
    <row r="401" spans="3:5" x14ac:dyDescent="0.3">
      <c r="C401"/>
      <c r="E401"/>
    </row>
    <row r="402" spans="3:5" x14ac:dyDescent="0.3">
      <c r="C402"/>
      <c r="E402"/>
    </row>
    <row r="403" spans="3:5" x14ac:dyDescent="0.3">
      <c r="C403"/>
      <c r="E403"/>
    </row>
    <row r="404" spans="3:5" x14ac:dyDescent="0.3">
      <c r="C404"/>
      <c r="E404"/>
    </row>
    <row r="405" spans="3:5" x14ac:dyDescent="0.3">
      <c r="C405"/>
      <c r="E405"/>
    </row>
    <row r="406" spans="3:5" x14ac:dyDescent="0.3">
      <c r="C406"/>
      <c r="E406"/>
    </row>
    <row r="407" spans="3:5" x14ac:dyDescent="0.3">
      <c r="C407"/>
      <c r="E407"/>
    </row>
    <row r="408" spans="3:5" x14ac:dyDescent="0.3">
      <c r="C408"/>
      <c r="E408"/>
    </row>
    <row r="409" spans="3:5" x14ac:dyDescent="0.3">
      <c r="C409"/>
      <c r="E409"/>
    </row>
    <row r="410" spans="3:5" x14ac:dyDescent="0.3">
      <c r="C410"/>
      <c r="E410"/>
    </row>
    <row r="411" spans="3:5" x14ac:dyDescent="0.3">
      <c r="C411"/>
      <c r="E411"/>
    </row>
    <row r="412" spans="3:5" x14ac:dyDescent="0.3">
      <c r="C412"/>
      <c r="E412"/>
    </row>
    <row r="413" spans="3:5" x14ac:dyDescent="0.3">
      <c r="C413"/>
      <c r="E413"/>
    </row>
    <row r="414" spans="3:5" x14ac:dyDescent="0.3">
      <c r="C414"/>
      <c r="E414"/>
    </row>
    <row r="415" spans="3:5" x14ac:dyDescent="0.3">
      <c r="C415"/>
      <c r="E415"/>
    </row>
    <row r="416" spans="3:5" x14ac:dyDescent="0.3">
      <c r="C416"/>
      <c r="E416"/>
    </row>
    <row r="417" spans="3:5" x14ac:dyDescent="0.3">
      <c r="C417"/>
      <c r="E417"/>
    </row>
    <row r="418" spans="3:5" x14ac:dyDescent="0.3">
      <c r="C418"/>
      <c r="E418"/>
    </row>
    <row r="419" spans="3:5" x14ac:dyDescent="0.3">
      <c r="C419"/>
      <c r="E419"/>
    </row>
    <row r="420" spans="3:5" x14ac:dyDescent="0.3">
      <c r="C420"/>
      <c r="E420"/>
    </row>
    <row r="421" spans="3:5" x14ac:dyDescent="0.3">
      <c r="C421"/>
      <c r="E421"/>
    </row>
    <row r="422" spans="3:5" x14ac:dyDescent="0.3">
      <c r="C422"/>
      <c r="E422"/>
    </row>
    <row r="423" spans="3:5" x14ac:dyDescent="0.3">
      <c r="C423"/>
      <c r="E423"/>
    </row>
    <row r="424" spans="3:5" x14ac:dyDescent="0.3">
      <c r="C424"/>
      <c r="E424"/>
    </row>
    <row r="425" spans="3:5" x14ac:dyDescent="0.3">
      <c r="C425"/>
      <c r="E425"/>
    </row>
    <row r="426" spans="3:5" x14ac:dyDescent="0.3">
      <c r="C426"/>
      <c r="E426"/>
    </row>
    <row r="427" spans="3:5" x14ac:dyDescent="0.3">
      <c r="C427"/>
      <c r="E427"/>
    </row>
    <row r="428" spans="3:5" x14ac:dyDescent="0.3">
      <c r="C428"/>
      <c r="E428"/>
    </row>
    <row r="429" spans="3:5" x14ac:dyDescent="0.3">
      <c r="C429"/>
      <c r="E429"/>
    </row>
    <row r="430" spans="3:5" x14ac:dyDescent="0.3">
      <c r="C430"/>
      <c r="E430"/>
    </row>
    <row r="431" spans="3:5" x14ac:dyDescent="0.3">
      <c r="C431"/>
      <c r="E431"/>
    </row>
    <row r="432" spans="3:5" x14ac:dyDescent="0.3">
      <c r="C432"/>
      <c r="E432"/>
    </row>
    <row r="433" spans="3:5" x14ac:dyDescent="0.3">
      <c r="C433"/>
      <c r="E433"/>
    </row>
    <row r="434" spans="3:5" x14ac:dyDescent="0.3">
      <c r="C434"/>
      <c r="E434"/>
    </row>
    <row r="435" spans="3:5" x14ac:dyDescent="0.3">
      <c r="C435"/>
      <c r="E435"/>
    </row>
    <row r="436" spans="3:5" x14ac:dyDescent="0.3">
      <c r="C436"/>
      <c r="E436"/>
    </row>
    <row r="437" spans="3:5" x14ac:dyDescent="0.3">
      <c r="C437"/>
      <c r="E437"/>
    </row>
    <row r="438" spans="3:5" x14ac:dyDescent="0.3">
      <c r="C438"/>
      <c r="E438"/>
    </row>
    <row r="439" spans="3:5" x14ac:dyDescent="0.3">
      <c r="C439"/>
      <c r="E439"/>
    </row>
    <row r="440" spans="3:5" x14ac:dyDescent="0.3">
      <c r="C440"/>
      <c r="E440"/>
    </row>
    <row r="441" spans="3:5" x14ac:dyDescent="0.3">
      <c r="C441"/>
      <c r="E441"/>
    </row>
    <row r="442" spans="3:5" x14ac:dyDescent="0.3">
      <c r="C442"/>
      <c r="E442"/>
    </row>
    <row r="443" spans="3:5" x14ac:dyDescent="0.3">
      <c r="C443"/>
      <c r="E443"/>
    </row>
    <row r="444" spans="3:5" x14ac:dyDescent="0.3">
      <c r="C444"/>
      <c r="E444"/>
    </row>
    <row r="445" spans="3:5" x14ac:dyDescent="0.3">
      <c r="C445"/>
      <c r="E445"/>
    </row>
    <row r="446" spans="3:5" x14ac:dyDescent="0.3">
      <c r="C446"/>
      <c r="E446"/>
    </row>
    <row r="447" spans="3:5" x14ac:dyDescent="0.3">
      <c r="C447"/>
      <c r="E447"/>
    </row>
    <row r="448" spans="3:5" x14ac:dyDescent="0.3">
      <c r="C448"/>
      <c r="E448"/>
    </row>
    <row r="449" spans="3:5" x14ac:dyDescent="0.3">
      <c r="C449"/>
      <c r="E449"/>
    </row>
    <row r="450" spans="3:5" x14ac:dyDescent="0.3">
      <c r="C450"/>
      <c r="E450"/>
    </row>
    <row r="451" spans="3:5" x14ac:dyDescent="0.3">
      <c r="C451"/>
      <c r="E451"/>
    </row>
    <row r="452" spans="3:5" x14ac:dyDescent="0.3">
      <c r="C452"/>
      <c r="E452"/>
    </row>
    <row r="453" spans="3:5" x14ac:dyDescent="0.3">
      <c r="C453"/>
      <c r="E453"/>
    </row>
    <row r="454" spans="3:5" x14ac:dyDescent="0.3">
      <c r="C454"/>
      <c r="E454"/>
    </row>
    <row r="455" spans="3:5" x14ac:dyDescent="0.3">
      <c r="C455"/>
      <c r="E455"/>
    </row>
    <row r="456" spans="3:5" x14ac:dyDescent="0.3">
      <c r="C456"/>
      <c r="E456"/>
    </row>
    <row r="457" spans="3:5" x14ac:dyDescent="0.3">
      <c r="C457"/>
      <c r="E457"/>
    </row>
    <row r="458" spans="3:5" x14ac:dyDescent="0.3">
      <c r="C458"/>
      <c r="E458"/>
    </row>
    <row r="459" spans="3:5" x14ac:dyDescent="0.3">
      <c r="C459"/>
      <c r="E459"/>
    </row>
    <row r="460" spans="3:5" x14ac:dyDescent="0.3">
      <c r="C460"/>
      <c r="E460"/>
    </row>
    <row r="461" spans="3:5" x14ac:dyDescent="0.3">
      <c r="C461"/>
      <c r="E461"/>
    </row>
    <row r="462" spans="3:5" x14ac:dyDescent="0.3">
      <c r="C462"/>
      <c r="E462"/>
    </row>
    <row r="463" spans="3:5" x14ac:dyDescent="0.3">
      <c r="C463"/>
      <c r="E463"/>
    </row>
    <row r="464" spans="3:5" x14ac:dyDescent="0.3">
      <c r="C464"/>
      <c r="E464"/>
    </row>
    <row r="465" spans="3:5" x14ac:dyDescent="0.3">
      <c r="C465"/>
      <c r="E465"/>
    </row>
    <row r="466" spans="3:5" x14ac:dyDescent="0.3">
      <c r="C466"/>
      <c r="E466"/>
    </row>
    <row r="467" spans="3:5" x14ac:dyDescent="0.3">
      <c r="C467"/>
      <c r="E467"/>
    </row>
    <row r="468" spans="3:5" x14ac:dyDescent="0.3">
      <c r="C468"/>
      <c r="E468"/>
    </row>
    <row r="469" spans="3:5" x14ac:dyDescent="0.3">
      <c r="C469"/>
      <c r="E469"/>
    </row>
    <row r="470" spans="3:5" x14ac:dyDescent="0.3">
      <c r="C470"/>
      <c r="E470"/>
    </row>
    <row r="471" spans="3:5" x14ac:dyDescent="0.3">
      <c r="C471"/>
      <c r="E471"/>
    </row>
    <row r="472" spans="3:5" x14ac:dyDescent="0.3">
      <c r="C472"/>
      <c r="E472"/>
    </row>
    <row r="473" spans="3:5" x14ac:dyDescent="0.3">
      <c r="C473"/>
      <c r="E473"/>
    </row>
    <row r="474" spans="3:5" x14ac:dyDescent="0.3">
      <c r="C474"/>
      <c r="E474"/>
    </row>
    <row r="475" spans="3:5" x14ac:dyDescent="0.3">
      <c r="C475"/>
      <c r="E475"/>
    </row>
    <row r="476" spans="3:5" x14ac:dyDescent="0.3">
      <c r="C476"/>
      <c r="E476"/>
    </row>
    <row r="477" spans="3:5" x14ac:dyDescent="0.3">
      <c r="C477"/>
      <c r="E477"/>
    </row>
    <row r="478" spans="3:5" x14ac:dyDescent="0.3">
      <c r="C478"/>
      <c r="E478"/>
    </row>
    <row r="479" spans="3:5" x14ac:dyDescent="0.3">
      <c r="C479"/>
      <c r="E479"/>
    </row>
    <row r="480" spans="3:5" x14ac:dyDescent="0.3">
      <c r="C480"/>
      <c r="E480"/>
    </row>
    <row r="481" spans="3:5" x14ac:dyDescent="0.3">
      <c r="C481"/>
      <c r="E481"/>
    </row>
    <row r="482" spans="3:5" x14ac:dyDescent="0.3">
      <c r="C482"/>
      <c r="E482"/>
    </row>
    <row r="483" spans="3:5" x14ac:dyDescent="0.3">
      <c r="C483"/>
      <c r="E483"/>
    </row>
    <row r="484" spans="3:5" x14ac:dyDescent="0.3">
      <c r="C484"/>
      <c r="E484"/>
    </row>
    <row r="485" spans="3:5" x14ac:dyDescent="0.3">
      <c r="C485"/>
      <c r="E485"/>
    </row>
    <row r="486" spans="3:5" x14ac:dyDescent="0.3">
      <c r="C486"/>
      <c r="E486"/>
    </row>
    <row r="487" spans="3:5" x14ac:dyDescent="0.3">
      <c r="C487"/>
      <c r="E487"/>
    </row>
    <row r="488" spans="3:5" x14ac:dyDescent="0.3">
      <c r="C488"/>
      <c r="E488"/>
    </row>
    <row r="489" spans="3:5" x14ac:dyDescent="0.3">
      <c r="C489"/>
      <c r="E489"/>
    </row>
    <row r="490" spans="3:5" x14ac:dyDescent="0.3">
      <c r="C490"/>
      <c r="E490"/>
    </row>
    <row r="491" spans="3:5" x14ac:dyDescent="0.3">
      <c r="C491"/>
      <c r="E491"/>
    </row>
    <row r="492" spans="3:5" x14ac:dyDescent="0.3">
      <c r="C492"/>
      <c r="E492"/>
    </row>
    <row r="493" spans="3:5" x14ac:dyDescent="0.3">
      <c r="C493"/>
      <c r="E493"/>
    </row>
    <row r="494" spans="3:5" x14ac:dyDescent="0.3">
      <c r="C494"/>
      <c r="E494"/>
    </row>
    <row r="495" spans="3:5" x14ac:dyDescent="0.3">
      <c r="C495"/>
      <c r="E495"/>
    </row>
    <row r="496" spans="3:5" x14ac:dyDescent="0.3">
      <c r="C496"/>
      <c r="E496"/>
    </row>
    <row r="497" spans="3:5" x14ac:dyDescent="0.3">
      <c r="C497"/>
      <c r="E497"/>
    </row>
    <row r="498" spans="3:5" x14ac:dyDescent="0.3">
      <c r="C498"/>
      <c r="E498"/>
    </row>
    <row r="499" spans="3:5" x14ac:dyDescent="0.3">
      <c r="C499"/>
      <c r="E499"/>
    </row>
    <row r="500" spans="3:5" x14ac:dyDescent="0.3">
      <c r="C500"/>
      <c r="E500"/>
    </row>
    <row r="501" spans="3:5" x14ac:dyDescent="0.3">
      <c r="C501"/>
      <c r="E501"/>
    </row>
    <row r="502" spans="3:5" x14ac:dyDescent="0.3">
      <c r="C502"/>
      <c r="E502"/>
    </row>
    <row r="503" spans="3:5" x14ac:dyDescent="0.3">
      <c r="C503"/>
      <c r="E503"/>
    </row>
    <row r="504" spans="3:5" x14ac:dyDescent="0.3">
      <c r="C504"/>
      <c r="E504"/>
    </row>
    <row r="505" spans="3:5" x14ac:dyDescent="0.3">
      <c r="C505"/>
      <c r="E505"/>
    </row>
    <row r="506" spans="3:5" x14ac:dyDescent="0.3">
      <c r="C506"/>
      <c r="E506"/>
    </row>
    <row r="507" spans="3:5" x14ac:dyDescent="0.3">
      <c r="C507"/>
      <c r="E507"/>
    </row>
    <row r="508" spans="3:5" x14ac:dyDescent="0.3">
      <c r="C508"/>
      <c r="E508"/>
    </row>
    <row r="509" spans="3:5" x14ac:dyDescent="0.3">
      <c r="C509"/>
      <c r="E509"/>
    </row>
    <row r="510" spans="3:5" x14ac:dyDescent="0.3">
      <c r="C510"/>
      <c r="E510"/>
    </row>
    <row r="511" spans="3:5" x14ac:dyDescent="0.3">
      <c r="C511"/>
      <c r="E511"/>
    </row>
    <row r="512" spans="3:5" x14ac:dyDescent="0.3">
      <c r="C512"/>
      <c r="E512"/>
    </row>
    <row r="513" spans="3:5" x14ac:dyDescent="0.3">
      <c r="C513"/>
      <c r="E513"/>
    </row>
    <row r="514" spans="3:5" x14ac:dyDescent="0.3">
      <c r="C514"/>
      <c r="E514"/>
    </row>
    <row r="515" spans="3:5" x14ac:dyDescent="0.3">
      <c r="C515"/>
      <c r="E515"/>
    </row>
    <row r="516" spans="3:5" x14ac:dyDescent="0.3">
      <c r="C516"/>
      <c r="E516"/>
    </row>
    <row r="517" spans="3:5" x14ac:dyDescent="0.3">
      <c r="C517"/>
      <c r="E517"/>
    </row>
    <row r="518" spans="3:5" x14ac:dyDescent="0.3">
      <c r="C518"/>
      <c r="E518"/>
    </row>
    <row r="519" spans="3:5" x14ac:dyDescent="0.3">
      <c r="C519"/>
      <c r="E519"/>
    </row>
    <row r="520" spans="3:5" x14ac:dyDescent="0.3">
      <c r="C520"/>
      <c r="E520"/>
    </row>
    <row r="521" spans="3:5" x14ac:dyDescent="0.3">
      <c r="C521"/>
      <c r="E521"/>
    </row>
    <row r="522" spans="3:5" x14ac:dyDescent="0.3">
      <c r="C522"/>
      <c r="E522"/>
    </row>
    <row r="523" spans="3:5" x14ac:dyDescent="0.3">
      <c r="C523"/>
      <c r="E523"/>
    </row>
    <row r="524" spans="3:5" x14ac:dyDescent="0.3">
      <c r="C524"/>
      <c r="E524"/>
    </row>
    <row r="525" spans="3:5" x14ac:dyDescent="0.3">
      <c r="C525"/>
      <c r="E525"/>
    </row>
    <row r="526" spans="3:5" x14ac:dyDescent="0.3">
      <c r="C526"/>
      <c r="E526"/>
    </row>
    <row r="527" spans="3:5" x14ac:dyDescent="0.3">
      <c r="C527"/>
      <c r="E527"/>
    </row>
    <row r="528" spans="3:5" x14ac:dyDescent="0.3">
      <c r="C528"/>
      <c r="E528"/>
    </row>
    <row r="529" spans="3:5" x14ac:dyDescent="0.3">
      <c r="C529"/>
      <c r="E529"/>
    </row>
    <row r="530" spans="3:5" x14ac:dyDescent="0.3">
      <c r="C530"/>
      <c r="E530"/>
    </row>
    <row r="531" spans="3:5" x14ac:dyDescent="0.3">
      <c r="C531"/>
      <c r="E531"/>
    </row>
    <row r="532" spans="3:5" x14ac:dyDescent="0.3">
      <c r="C532"/>
      <c r="E532"/>
    </row>
    <row r="533" spans="3:5" x14ac:dyDescent="0.3">
      <c r="C533"/>
      <c r="E533"/>
    </row>
    <row r="534" spans="3:5" x14ac:dyDescent="0.3">
      <c r="C534"/>
      <c r="E534"/>
    </row>
    <row r="535" spans="3:5" x14ac:dyDescent="0.3">
      <c r="C535"/>
      <c r="E535"/>
    </row>
    <row r="536" spans="3:5" x14ac:dyDescent="0.3">
      <c r="C536"/>
      <c r="E536"/>
    </row>
    <row r="537" spans="3:5" x14ac:dyDescent="0.3">
      <c r="C537"/>
      <c r="E537"/>
    </row>
    <row r="538" spans="3:5" x14ac:dyDescent="0.3">
      <c r="C538"/>
      <c r="E538"/>
    </row>
    <row r="539" spans="3:5" x14ac:dyDescent="0.3">
      <c r="C539"/>
      <c r="E539"/>
    </row>
    <row r="540" spans="3:5" x14ac:dyDescent="0.3">
      <c r="C540"/>
      <c r="E540"/>
    </row>
    <row r="541" spans="3:5" x14ac:dyDescent="0.3">
      <c r="C541"/>
      <c r="E541"/>
    </row>
    <row r="542" spans="3:5" x14ac:dyDescent="0.3">
      <c r="C542"/>
      <c r="E542"/>
    </row>
    <row r="543" spans="3:5" x14ac:dyDescent="0.3">
      <c r="C543"/>
      <c r="E543"/>
    </row>
    <row r="544" spans="3:5" x14ac:dyDescent="0.3">
      <c r="C544"/>
      <c r="E544"/>
    </row>
    <row r="545" spans="3:5" x14ac:dyDescent="0.3">
      <c r="C545"/>
      <c r="E545"/>
    </row>
    <row r="546" spans="3:5" x14ac:dyDescent="0.3">
      <c r="C546"/>
      <c r="E546"/>
    </row>
    <row r="547" spans="3:5" x14ac:dyDescent="0.3">
      <c r="C547"/>
      <c r="E547"/>
    </row>
    <row r="548" spans="3:5" x14ac:dyDescent="0.3">
      <c r="C548"/>
      <c r="E548"/>
    </row>
    <row r="549" spans="3:5" x14ac:dyDescent="0.3">
      <c r="C549"/>
      <c r="E549"/>
    </row>
    <row r="550" spans="3:5" x14ac:dyDescent="0.3">
      <c r="C550"/>
      <c r="E550"/>
    </row>
    <row r="551" spans="3:5" x14ac:dyDescent="0.3">
      <c r="C551"/>
      <c r="E551"/>
    </row>
    <row r="552" spans="3:5" x14ac:dyDescent="0.3">
      <c r="C552"/>
      <c r="E552"/>
    </row>
    <row r="553" spans="3:5" x14ac:dyDescent="0.3">
      <c r="C553"/>
      <c r="E553"/>
    </row>
    <row r="554" spans="3:5" x14ac:dyDescent="0.3">
      <c r="C554"/>
      <c r="E554"/>
    </row>
    <row r="555" spans="3:5" x14ac:dyDescent="0.3">
      <c r="C555"/>
      <c r="E555"/>
    </row>
    <row r="556" spans="3:5" x14ac:dyDescent="0.3">
      <c r="C556"/>
      <c r="E556"/>
    </row>
    <row r="557" spans="3:5" x14ac:dyDescent="0.3">
      <c r="C557"/>
      <c r="E557"/>
    </row>
    <row r="558" spans="3:5" x14ac:dyDescent="0.3">
      <c r="C558"/>
      <c r="E558"/>
    </row>
    <row r="559" spans="3:5" x14ac:dyDescent="0.3">
      <c r="C559"/>
      <c r="E559"/>
    </row>
    <row r="560" spans="3:5" x14ac:dyDescent="0.3">
      <c r="C560"/>
      <c r="E560"/>
    </row>
    <row r="561" spans="3:5" x14ac:dyDescent="0.3">
      <c r="C561"/>
      <c r="E561"/>
    </row>
    <row r="562" spans="3:5" x14ac:dyDescent="0.3">
      <c r="C562"/>
      <c r="E562"/>
    </row>
    <row r="563" spans="3:5" x14ac:dyDescent="0.3">
      <c r="C563"/>
      <c r="E563"/>
    </row>
    <row r="564" spans="3:5" x14ac:dyDescent="0.3">
      <c r="C564"/>
      <c r="E564"/>
    </row>
    <row r="565" spans="3:5" x14ac:dyDescent="0.3">
      <c r="C565"/>
      <c r="E565"/>
    </row>
    <row r="566" spans="3:5" x14ac:dyDescent="0.3">
      <c r="C566"/>
      <c r="E566"/>
    </row>
    <row r="567" spans="3:5" x14ac:dyDescent="0.3">
      <c r="C567"/>
      <c r="E567"/>
    </row>
    <row r="568" spans="3:5" x14ac:dyDescent="0.3">
      <c r="C568"/>
      <c r="E568"/>
    </row>
    <row r="569" spans="3:5" x14ac:dyDescent="0.3">
      <c r="C569"/>
      <c r="E569"/>
    </row>
    <row r="570" spans="3:5" x14ac:dyDescent="0.3">
      <c r="C570"/>
      <c r="E570"/>
    </row>
    <row r="571" spans="3:5" x14ac:dyDescent="0.3">
      <c r="C571"/>
      <c r="E571"/>
    </row>
    <row r="572" spans="3:5" x14ac:dyDescent="0.3">
      <c r="C572"/>
      <c r="E572"/>
    </row>
    <row r="573" spans="3:5" x14ac:dyDescent="0.3">
      <c r="C573"/>
      <c r="E573"/>
    </row>
    <row r="574" spans="3:5" x14ac:dyDescent="0.3">
      <c r="C574"/>
      <c r="E574"/>
    </row>
    <row r="575" spans="3:5" x14ac:dyDescent="0.3">
      <c r="C575"/>
      <c r="E575"/>
    </row>
    <row r="576" spans="3:5" x14ac:dyDescent="0.3">
      <c r="C576"/>
      <c r="E576"/>
    </row>
    <row r="577" spans="3:5" x14ac:dyDescent="0.3">
      <c r="C577"/>
      <c r="E577"/>
    </row>
    <row r="578" spans="3:5" x14ac:dyDescent="0.3">
      <c r="C578"/>
      <c r="E578"/>
    </row>
    <row r="579" spans="3:5" x14ac:dyDescent="0.3">
      <c r="C579"/>
      <c r="E579"/>
    </row>
    <row r="580" spans="3:5" x14ac:dyDescent="0.3">
      <c r="C580"/>
      <c r="E580"/>
    </row>
    <row r="581" spans="3:5" x14ac:dyDescent="0.3">
      <c r="C581"/>
      <c r="E581"/>
    </row>
    <row r="582" spans="3:5" x14ac:dyDescent="0.3">
      <c r="C582"/>
      <c r="E582"/>
    </row>
    <row r="583" spans="3:5" x14ac:dyDescent="0.3">
      <c r="C583"/>
      <c r="E583"/>
    </row>
    <row r="584" spans="3:5" x14ac:dyDescent="0.3">
      <c r="C584"/>
      <c r="E584"/>
    </row>
    <row r="585" spans="3:5" x14ac:dyDescent="0.3">
      <c r="C585"/>
      <c r="E585"/>
    </row>
    <row r="586" spans="3:5" x14ac:dyDescent="0.3">
      <c r="C586"/>
      <c r="E586"/>
    </row>
    <row r="587" spans="3:5" x14ac:dyDescent="0.3">
      <c r="C587"/>
      <c r="E587"/>
    </row>
    <row r="588" spans="3:5" x14ac:dyDescent="0.3">
      <c r="C588"/>
      <c r="E588"/>
    </row>
    <row r="589" spans="3:5" x14ac:dyDescent="0.3">
      <c r="C589"/>
      <c r="E589"/>
    </row>
    <row r="590" spans="3:5" x14ac:dyDescent="0.3">
      <c r="C590"/>
      <c r="E590"/>
    </row>
    <row r="591" spans="3:5" x14ac:dyDescent="0.3">
      <c r="C591"/>
      <c r="E591"/>
    </row>
    <row r="592" spans="3:5" x14ac:dyDescent="0.3">
      <c r="C592"/>
      <c r="E592"/>
    </row>
    <row r="593" spans="3:5" x14ac:dyDescent="0.3">
      <c r="C593"/>
      <c r="E593"/>
    </row>
    <row r="594" spans="3:5" x14ac:dyDescent="0.3">
      <c r="C594"/>
      <c r="E594"/>
    </row>
    <row r="595" spans="3:5" x14ac:dyDescent="0.3">
      <c r="C595"/>
      <c r="E595"/>
    </row>
    <row r="596" spans="3:5" x14ac:dyDescent="0.3">
      <c r="C596"/>
      <c r="E596"/>
    </row>
    <row r="597" spans="3:5" x14ac:dyDescent="0.3">
      <c r="C597"/>
      <c r="E597"/>
    </row>
    <row r="598" spans="3:5" x14ac:dyDescent="0.3">
      <c r="C598"/>
      <c r="E598"/>
    </row>
    <row r="599" spans="3:5" x14ac:dyDescent="0.3">
      <c r="C599"/>
      <c r="E599"/>
    </row>
    <row r="600" spans="3:5" x14ac:dyDescent="0.3">
      <c r="C600"/>
      <c r="E600"/>
    </row>
    <row r="601" spans="3:5" x14ac:dyDescent="0.3">
      <c r="C601"/>
      <c r="E601"/>
    </row>
    <row r="602" spans="3:5" x14ac:dyDescent="0.3">
      <c r="C602"/>
      <c r="E602"/>
    </row>
    <row r="603" spans="3:5" x14ac:dyDescent="0.3">
      <c r="C603"/>
      <c r="E603"/>
    </row>
    <row r="604" spans="3:5" x14ac:dyDescent="0.3">
      <c r="C604"/>
      <c r="E604"/>
    </row>
    <row r="605" spans="3:5" x14ac:dyDescent="0.3">
      <c r="C605"/>
      <c r="E605"/>
    </row>
    <row r="606" spans="3:5" x14ac:dyDescent="0.3">
      <c r="C606"/>
      <c r="E606"/>
    </row>
    <row r="607" spans="3:5" x14ac:dyDescent="0.3">
      <c r="C607"/>
      <c r="E607"/>
    </row>
    <row r="608" spans="3:5" x14ac:dyDescent="0.3">
      <c r="C608"/>
      <c r="E608"/>
    </row>
    <row r="609" spans="3:5" x14ac:dyDescent="0.3">
      <c r="C609"/>
      <c r="E609"/>
    </row>
    <row r="610" spans="3:5" x14ac:dyDescent="0.3">
      <c r="C610"/>
      <c r="E610"/>
    </row>
    <row r="611" spans="3:5" x14ac:dyDescent="0.3">
      <c r="C611"/>
      <c r="E611"/>
    </row>
    <row r="612" spans="3:5" x14ac:dyDescent="0.3">
      <c r="C612"/>
      <c r="E612"/>
    </row>
    <row r="613" spans="3:5" x14ac:dyDescent="0.3">
      <c r="C613"/>
      <c r="E613"/>
    </row>
    <row r="614" spans="3:5" x14ac:dyDescent="0.3">
      <c r="C614"/>
      <c r="E614"/>
    </row>
    <row r="615" spans="3:5" x14ac:dyDescent="0.3">
      <c r="C615"/>
      <c r="E615"/>
    </row>
    <row r="616" spans="3:5" x14ac:dyDescent="0.3">
      <c r="C616"/>
      <c r="E616"/>
    </row>
    <row r="617" spans="3:5" x14ac:dyDescent="0.3">
      <c r="C617"/>
      <c r="E617"/>
    </row>
    <row r="618" spans="3:5" x14ac:dyDescent="0.3">
      <c r="C618"/>
      <c r="E618"/>
    </row>
    <row r="619" spans="3:5" x14ac:dyDescent="0.3">
      <c r="C619"/>
      <c r="E619"/>
    </row>
    <row r="620" spans="3:5" x14ac:dyDescent="0.3">
      <c r="C620"/>
      <c r="E620"/>
    </row>
    <row r="621" spans="3:5" x14ac:dyDescent="0.3">
      <c r="C621"/>
      <c r="E621"/>
    </row>
    <row r="622" spans="3:5" x14ac:dyDescent="0.3">
      <c r="C622"/>
      <c r="E622"/>
    </row>
    <row r="623" spans="3:5" x14ac:dyDescent="0.3">
      <c r="C623"/>
      <c r="E623"/>
    </row>
    <row r="624" spans="3:5" x14ac:dyDescent="0.3">
      <c r="C624"/>
      <c r="E624"/>
    </row>
    <row r="625" spans="3:5" x14ac:dyDescent="0.3">
      <c r="C625"/>
      <c r="E625"/>
    </row>
    <row r="626" spans="3:5" x14ac:dyDescent="0.3">
      <c r="C626"/>
      <c r="E626"/>
    </row>
    <row r="627" spans="3:5" x14ac:dyDescent="0.3">
      <c r="C627"/>
      <c r="E627"/>
    </row>
    <row r="628" spans="3:5" x14ac:dyDescent="0.3">
      <c r="C628"/>
      <c r="E628"/>
    </row>
    <row r="629" spans="3:5" x14ac:dyDescent="0.3">
      <c r="C629"/>
      <c r="E629"/>
    </row>
    <row r="630" spans="3:5" x14ac:dyDescent="0.3">
      <c r="C630"/>
      <c r="E630"/>
    </row>
    <row r="631" spans="3:5" x14ac:dyDescent="0.3">
      <c r="C631"/>
      <c r="E631"/>
    </row>
    <row r="632" spans="3:5" x14ac:dyDescent="0.3">
      <c r="C632"/>
      <c r="E632"/>
    </row>
    <row r="633" spans="3:5" x14ac:dyDescent="0.3">
      <c r="C633"/>
      <c r="E633"/>
    </row>
    <row r="634" spans="3:5" x14ac:dyDescent="0.3">
      <c r="C634"/>
      <c r="E634"/>
    </row>
    <row r="635" spans="3:5" x14ac:dyDescent="0.3">
      <c r="C635"/>
      <c r="E635"/>
    </row>
    <row r="636" spans="3:5" x14ac:dyDescent="0.3">
      <c r="C636"/>
      <c r="E636"/>
    </row>
    <row r="637" spans="3:5" x14ac:dyDescent="0.3">
      <c r="C637"/>
      <c r="E637"/>
    </row>
    <row r="638" spans="3:5" x14ac:dyDescent="0.3">
      <c r="C638"/>
      <c r="E638"/>
    </row>
    <row r="639" spans="3:5" x14ac:dyDescent="0.3">
      <c r="C639"/>
      <c r="E639"/>
    </row>
    <row r="640" spans="3:5" x14ac:dyDescent="0.3">
      <c r="C640"/>
      <c r="E640"/>
    </row>
    <row r="641" spans="3:5" x14ac:dyDescent="0.3">
      <c r="C641"/>
      <c r="E641"/>
    </row>
    <row r="642" spans="3:5" x14ac:dyDescent="0.3">
      <c r="C642"/>
      <c r="E642"/>
    </row>
    <row r="643" spans="3:5" x14ac:dyDescent="0.3">
      <c r="C643"/>
      <c r="E643"/>
    </row>
    <row r="644" spans="3:5" x14ac:dyDescent="0.3">
      <c r="C644"/>
      <c r="E644"/>
    </row>
    <row r="645" spans="3:5" x14ac:dyDescent="0.3">
      <c r="C645"/>
      <c r="E645"/>
    </row>
    <row r="646" spans="3:5" x14ac:dyDescent="0.3">
      <c r="C646"/>
      <c r="E646"/>
    </row>
    <row r="647" spans="3:5" x14ac:dyDescent="0.3">
      <c r="C647"/>
      <c r="E647"/>
    </row>
    <row r="648" spans="3:5" x14ac:dyDescent="0.3">
      <c r="C648"/>
      <c r="E648"/>
    </row>
    <row r="649" spans="3:5" x14ac:dyDescent="0.3">
      <c r="C649"/>
      <c r="E649"/>
    </row>
    <row r="650" spans="3:5" x14ac:dyDescent="0.3">
      <c r="C650"/>
      <c r="E650"/>
    </row>
    <row r="651" spans="3:5" x14ac:dyDescent="0.3">
      <c r="C651"/>
      <c r="E651"/>
    </row>
    <row r="652" spans="3:5" x14ac:dyDescent="0.3">
      <c r="C652"/>
      <c r="E652"/>
    </row>
    <row r="653" spans="3:5" x14ac:dyDescent="0.3">
      <c r="C653"/>
      <c r="E653"/>
    </row>
    <row r="654" spans="3:5" x14ac:dyDescent="0.3">
      <c r="C654"/>
      <c r="E654"/>
    </row>
    <row r="655" spans="3:5" x14ac:dyDescent="0.3">
      <c r="C655"/>
      <c r="E655"/>
    </row>
    <row r="656" spans="3:5" x14ac:dyDescent="0.3">
      <c r="C656"/>
      <c r="E656"/>
    </row>
    <row r="657" spans="3:5" x14ac:dyDescent="0.3">
      <c r="C657"/>
      <c r="E657"/>
    </row>
    <row r="658" spans="3:5" x14ac:dyDescent="0.3">
      <c r="C658"/>
      <c r="E658"/>
    </row>
    <row r="659" spans="3:5" x14ac:dyDescent="0.3">
      <c r="C659"/>
      <c r="E659"/>
    </row>
    <row r="660" spans="3:5" x14ac:dyDescent="0.3">
      <c r="C660"/>
      <c r="E660"/>
    </row>
    <row r="661" spans="3:5" x14ac:dyDescent="0.3">
      <c r="C661"/>
      <c r="E661"/>
    </row>
    <row r="662" spans="3:5" x14ac:dyDescent="0.3">
      <c r="C662"/>
      <c r="E662"/>
    </row>
    <row r="663" spans="3:5" x14ac:dyDescent="0.3">
      <c r="C663"/>
      <c r="E663"/>
    </row>
    <row r="664" spans="3:5" x14ac:dyDescent="0.3">
      <c r="C664"/>
      <c r="E664"/>
    </row>
    <row r="665" spans="3:5" x14ac:dyDescent="0.3">
      <c r="C665"/>
      <c r="E665"/>
    </row>
    <row r="666" spans="3:5" x14ac:dyDescent="0.3">
      <c r="C666"/>
      <c r="E666"/>
    </row>
    <row r="667" spans="3:5" x14ac:dyDescent="0.3">
      <c r="C667"/>
      <c r="E667"/>
    </row>
    <row r="668" spans="3:5" x14ac:dyDescent="0.3">
      <c r="C668"/>
      <c r="E668"/>
    </row>
    <row r="669" spans="3:5" x14ac:dyDescent="0.3">
      <c r="C669"/>
      <c r="E669"/>
    </row>
    <row r="670" spans="3:5" x14ac:dyDescent="0.3">
      <c r="C670"/>
      <c r="E670"/>
    </row>
    <row r="671" spans="3:5" x14ac:dyDescent="0.3">
      <c r="C671"/>
      <c r="E671"/>
    </row>
    <row r="672" spans="3:5" x14ac:dyDescent="0.3">
      <c r="C672"/>
      <c r="E672"/>
    </row>
    <row r="673" spans="3:5" x14ac:dyDescent="0.3">
      <c r="C673"/>
      <c r="E673"/>
    </row>
    <row r="674" spans="3:5" x14ac:dyDescent="0.3">
      <c r="C674"/>
      <c r="E674"/>
    </row>
    <row r="675" spans="3:5" x14ac:dyDescent="0.3">
      <c r="C675"/>
      <c r="E675"/>
    </row>
    <row r="676" spans="3:5" x14ac:dyDescent="0.3">
      <c r="C676"/>
      <c r="E676"/>
    </row>
    <row r="677" spans="3:5" x14ac:dyDescent="0.3">
      <c r="C677"/>
      <c r="E677"/>
    </row>
    <row r="678" spans="3:5" x14ac:dyDescent="0.3">
      <c r="C678"/>
      <c r="E678"/>
    </row>
    <row r="679" spans="3:5" x14ac:dyDescent="0.3">
      <c r="C679"/>
      <c r="E679"/>
    </row>
    <row r="680" spans="3:5" x14ac:dyDescent="0.3">
      <c r="C680"/>
      <c r="E680"/>
    </row>
    <row r="681" spans="3:5" x14ac:dyDescent="0.3">
      <c r="C681"/>
      <c r="E681"/>
    </row>
    <row r="682" spans="3:5" x14ac:dyDescent="0.3">
      <c r="C682"/>
      <c r="E682"/>
    </row>
    <row r="683" spans="3:5" x14ac:dyDescent="0.3">
      <c r="C683"/>
      <c r="E683"/>
    </row>
    <row r="684" spans="3:5" x14ac:dyDescent="0.3">
      <c r="C684"/>
      <c r="E684"/>
    </row>
    <row r="685" spans="3:5" x14ac:dyDescent="0.3">
      <c r="C685"/>
      <c r="E685"/>
    </row>
    <row r="686" spans="3:5" x14ac:dyDescent="0.3">
      <c r="C686"/>
      <c r="E686"/>
    </row>
    <row r="687" spans="3:5" x14ac:dyDescent="0.3">
      <c r="C687"/>
      <c r="E687"/>
    </row>
    <row r="688" spans="3:5" x14ac:dyDescent="0.3">
      <c r="C688"/>
      <c r="E688"/>
    </row>
    <row r="689" spans="3:5" x14ac:dyDescent="0.3">
      <c r="C689"/>
      <c r="E689"/>
    </row>
    <row r="690" spans="3:5" x14ac:dyDescent="0.3">
      <c r="C690"/>
      <c r="E690"/>
    </row>
    <row r="691" spans="3:5" x14ac:dyDescent="0.3">
      <c r="C691"/>
      <c r="E691"/>
    </row>
    <row r="692" spans="3:5" x14ac:dyDescent="0.3">
      <c r="C692"/>
      <c r="E692"/>
    </row>
    <row r="693" spans="3:5" x14ac:dyDescent="0.3">
      <c r="C693"/>
      <c r="E693"/>
    </row>
    <row r="694" spans="3:5" x14ac:dyDescent="0.3">
      <c r="C694"/>
      <c r="E694"/>
    </row>
    <row r="695" spans="3:5" x14ac:dyDescent="0.3">
      <c r="C695"/>
      <c r="E695"/>
    </row>
    <row r="696" spans="3:5" x14ac:dyDescent="0.3">
      <c r="C696"/>
      <c r="E696"/>
    </row>
    <row r="697" spans="3:5" x14ac:dyDescent="0.3">
      <c r="C697"/>
      <c r="E697"/>
    </row>
    <row r="698" spans="3:5" x14ac:dyDescent="0.3">
      <c r="C698"/>
      <c r="E698"/>
    </row>
    <row r="699" spans="3:5" x14ac:dyDescent="0.3">
      <c r="C699"/>
      <c r="E699"/>
    </row>
    <row r="700" spans="3:5" x14ac:dyDescent="0.3">
      <c r="C700"/>
      <c r="E700"/>
    </row>
    <row r="701" spans="3:5" x14ac:dyDescent="0.3">
      <c r="C701"/>
      <c r="E701"/>
    </row>
    <row r="702" spans="3:5" x14ac:dyDescent="0.3">
      <c r="C702"/>
      <c r="E702"/>
    </row>
    <row r="703" spans="3:5" x14ac:dyDescent="0.3">
      <c r="C703"/>
      <c r="E703"/>
    </row>
    <row r="704" spans="3:5" x14ac:dyDescent="0.3">
      <c r="C704"/>
      <c r="E704"/>
    </row>
    <row r="705" spans="3:5" x14ac:dyDescent="0.3">
      <c r="C705"/>
      <c r="E705"/>
    </row>
    <row r="706" spans="3:5" x14ac:dyDescent="0.3">
      <c r="C706"/>
      <c r="E706"/>
    </row>
    <row r="707" spans="3:5" x14ac:dyDescent="0.3">
      <c r="C707"/>
      <c r="E707"/>
    </row>
    <row r="708" spans="3:5" x14ac:dyDescent="0.3">
      <c r="C708"/>
      <c r="E708"/>
    </row>
    <row r="709" spans="3:5" x14ac:dyDescent="0.3">
      <c r="C709"/>
      <c r="E709"/>
    </row>
    <row r="710" spans="3:5" x14ac:dyDescent="0.3">
      <c r="C710"/>
      <c r="E710"/>
    </row>
    <row r="711" spans="3:5" x14ac:dyDescent="0.3">
      <c r="C711"/>
      <c r="E711"/>
    </row>
    <row r="712" spans="3:5" x14ac:dyDescent="0.3">
      <c r="C712"/>
      <c r="E712"/>
    </row>
    <row r="713" spans="3:5" x14ac:dyDescent="0.3">
      <c r="C713"/>
      <c r="E713"/>
    </row>
    <row r="714" spans="3:5" x14ac:dyDescent="0.3">
      <c r="C714"/>
      <c r="E714"/>
    </row>
    <row r="715" spans="3:5" x14ac:dyDescent="0.3">
      <c r="C715"/>
      <c r="E715"/>
    </row>
    <row r="716" spans="3:5" x14ac:dyDescent="0.3">
      <c r="C716"/>
      <c r="E716"/>
    </row>
    <row r="717" spans="3:5" x14ac:dyDescent="0.3">
      <c r="C717"/>
      <c r="E717"/>
    </row>
    <row r="718" spans="3:5" x14ac:dyDescent="0.3">
      <c r="C718"/>
      <c r="E718"/>
    </row>
    <row r="719" spans="3:5" x14ac:dyDescent="0.3">
      <c r="C719"/>
      <c r="E719"/>
    </row>
    <row r="720" spans="3:5" x14ac:dyDescent="0.3">
      <c r="C720"/>
      <c r="E720"/>
    </row>
    <row r="721" spans="3:5" x14ac:dyDescent="0.3">
      <c r="C721"/>
      <c r="E721"/>
    </row>
    <row r="722" spans="3:5" x14ac:dyDescent="0.3">
      <c r="C722"/>
      <c r="E722"/>
    </row>
    <row r="723" spans="3:5" x14ac:dyDescent="0.3">
      <c r="C723"/>
      <c r="E723"/>
    </row>
    <row r="724" spans="3:5" x14ac:dyDescent="0.3">
      <c r="C724"/>
      <c r="E724"/>
    </row>
    <row r="725" spans="3:5" x14ac:dyDescent="0.3">
      <c r="C725"/>
      <c r="E725"/>
    </row>
    <row r="726" spans="3:5" x14ac:dyDescent="0.3">
      <c r="C726"/>
      <c r="E726"/>
    </row>
    <row r="727" spans="3:5" x14ac:dyDescent="0.3">
      <c r="C727"/>
      <c r="E727"/>
    </row>
    <row r="728" spans="3:5" x14ac:dyDescent="0.3">
      <c r="C728"/>
      <c r="E728"/>
    </row>
    <row r="729" spans="3:5" x14ac:dyDescent="0.3">
      <c r="C729"/>
      <c r="E729"/>
    </row>
    <row r="730" spans="3:5" x14ac:dyDescent="0.3">
      <c r="C730"/>
      <c r="E730"/>
    </row>
    <row r="731" spans="3:5" x14ac:dyDescent="0.3">
      <c r="C731"/>
      <c r="E731"/>
    </row>
    <row r="732" spans="3:5" x14ac:dyDescent="0.3">
      <c r="C732"/>
      <c r="E732"/>
    </row>
    <row r="733" spans="3:5" x14ac:dyDescent="0.3">
      <c r="C733"/>
      <c r="E733"/>
    </row>
    <row r="734" spans="3:5" x14ac:dyDescent="0.3">
      <c r="C734"/>
      <c r="E734"/>
    </row>
    <row r="735" spans="3:5" x14ac:dyDescent="0.3">
      <c r="C735"/>
      <c r="E735"/>
    </row>
    <row r="736" spans="3:5" x14ac:dyDescent="0.3">
      <c r="C736"/>
      <c r="E736"/>
    </row>
    <row r="737" spans="3:5" x14ac:dyDescent="0.3">
      <c r="C737"/>
      <c r="E737"/>
    </row>
    <row r="738" spans="3:5" x14ac:dyDescent="0.3">
      <c r="C738"/>
      <c r="E738"/>
    </row>
    <row r="739" spans="3:5" x14ac:dyDescent="0.3">
      <c r="C739"/>
      <c r="E739"/>
    </row>
    <row r="740" spans="3:5" x14ac:dyDescent="0.3">
      <c r="C740"/>
      <c r="E740"/>
    </row>
    <row r="741" spans="3:5" x14ac:dyDescent="0.3">
      <c r="C741"/>
      <c r="E741"/>
    </row>
    <row r="742" spans="3:5" x14ac:dyDescent="0.3">
      <c r="C742"/>
      <c r="E742"/>
    </row>
    <row r="743" spans="3:5" x14ac:dyDescent="0.3">
      <c r="C743"/>
      <c r="E743"/>
    </row>
    <row r="744" spans="3:5" x14ac:dyDescent="0.3">
      <c r="C744"/>
      <c r="E744"/>
    </row>
    <row r="745" spans="3:5" x14ac:dyDescent="0.3">
      <c r="C745"/>
      <c r="E745"/>
    </row>
    <row r="746" spans="3:5" x14ac:dyDescent="0.3">
      <c r="C746"/>
      <c r="E746"/>
    </row>
    <row r="747" spans="3:5" x14ac:dyDescent="0.3">
      <c r="C747"/>
      <c r="E747"/>
    </row>
    <row r="748" spans="3:5" x14ac:dyDescent="0.3">
      <c r="C748"/>
      <c r="E748"/>
    </row>
    <row r="749" spans="3:5" x14ac:dyDescent="0.3">
      <c r="C749"/>
      <c r="E749"/>
    </row>
    <row r="750" spans="3:5" x14ac:dyDescent="0.3">
      <c r="C750"/>
      <c r="E750"/>
    </row>
    <row r="751" spans="3:5" x14ac:dyDescent="0.3">
      <c r="C751"/>
      <c r="E751"/>
    </row>
    <row r="752" spans="3:5" x14ac:dyDescent="0.3">
      <c r="C752"/>
      <c r="E752"/>
    </row>
    <row r="753" spans="3:5" x14ac:dyDescent="0.3">
      <c r="C753"/>
      <c r="E753"/>
    </row>
    <row r="754" spans="3:5" x14ac:dyDescent="0.3">
      <c r="C754"/>
      <c r="E754"/>
    </row>
    <row r="755" spans="3:5" x14ac:dyDescent="0.3">
      <c r="C755"/>
      <c r="E755"/>
    </row>
    <row r="756" spans="3:5" x14ac:dyDescent="0.3">
      <c r="C756"/>
      <c r="E756"/>
    </row>
    <row r="757" spans="3:5" x14ac:dyDescent="0.3">
      <c r="C757"/>
      <c r="E757"/>
    </row>
    <row r="758" spans="3:5" x14ac:dyDescent="0.3">
      <c r="C758"/>
      <c r="E758"/>
    </row>
    <row r="759" spans="3:5" x14ac:dyDescent="0.3">
      <c r="C759"/>
      <c r="E759"/>
    </row>
    <row r="760" spans="3:5" x14ac:dyDescent="0.3">
      <c r="C760"/>
      <c r="E760"/>
    </row>
    <row r="761" spans="3:5" x14ac:dyDescent="0.3">
      <c r="C761"/>
      <c r="E761"/>
    </row>
    <row r="762" spans="3:5" x14ac:dyDescent="0.3">
      <c r="C762"/>
      <c r="E762"/>
    </row>
    <row r="763" spans="3:5" x14ac:dyDescent="0.3">
      <c r="C763"/>
      <c r="E763"/>
    </row>
    <row r="764" spans="3:5" x14ac:dyDescent="0.3">
      <c r="C764"/>
      <c r="E764"/>
    </row>
    <row r="765" spans="3:5" x14ac:dyDescent="0.3">
      <c r="C765"/>
      <c r="E765"/>
    </row>
    <row r="766" spans="3:5" x14ac:dyDescent="0.3">
      <c r="C766"/>
      <c r="E766"/>
    </row>
    <row r="767" spans="3:5" x14ac:dyDescent="0.3">
      <c r="C767"/>
      <c r="E767"/>
    </row>
    <row r="768" spans="3:5" x14ac:dyDescent="0.3">
      <c r="C768"/>
      <c r="E768"/>
    </row>
    <row r="769" spans="3:5" x14ac:dyDescent="0.3">
      <c r="C769"/>
      <c r="E769"/>
    </row>
    <row r="770" spans="3:5" x14ac:dyDescent="0.3">
      <c r="C770"/>
      <c r="E770"/>
    </row>
    <row r="771" spans="3:5" x14ac:dyDescent="0.3">
      <c r="C771"/>
      <c r="E771"/>
    </row>
    <row r="772" spans="3:5" x14ac:dyDescent="0.3">
      <c r="C772"/>
      <c r="E772"/>
    </row>
    <row r="773" spans="3:5" x14ac:dyDescent="0.3">
      <c r="C773"/>
      <c r="E773"/>
    </row>
    <row r="774" spans="3:5" x14ac:dyDescent="0.3">
      <c r="C774"/>
      <c r="E774"/>
    </row>
    <row r="775" spans="3:5" x14ac:dyDescent="0.3">
      <c r="C775"/>
      <c r="E775"/>
    </row>
    <row r="776" spans="3:5" x14ac:dyDescent="0.3">
      <c r="C776"/>
      <c r="E776"/>
    </row>
    <row r="777" spans="3:5" x14ac:dyDescent="0.3">
      <c r="C777"/>
      <c r="E777"/>
    </row>
    <row r="778" spans="3:5" x14ac:dyDescent="0.3">
      <c r="C778"/>
      <c r="E778"/>
    </row>
    <row r="779" spans="3:5" x14ac:dyDescent="0.3">
      <c r="C779"/>
      <c r="E779"/>
    </row>
    <row r="780" spans="3:5" x14ac:dyDescent="0.3">
      <c r="C780"/>
      <c r="E780"/>
    </row>
    <row r="781" spans="3:5" x14ac:dyDescent="0.3">
      <c r="C781"/>
      <c r="E781"/>
    </row>
    <row r="782" spans="3:5" x14ac:dyDescent="0.3">
      <c r="C782"/>
      <c r="E782"/>
    </row>
    <row r="783" spans="3:5" x14ac:dyDescent="0.3">
      <c r="C783"/>
      <c r="E783"/>
    </row>
    <row r="784" spans="3:5" x14ac:dyDescent="0.3">
      <c r="C784"/>
      <c r="E784"/>
    </row>
    <row r="785" spans="3:5" x14ac:dyDescent="0.3">
      <c r="C785"/>
      <c r="E785"/>
    </row>
    <row r="786" spans="3:5" x14ac:dyDescent="0.3">
      <c r="C786"/>
      <c r="E786"/>
    </row>
    <row r="787" spans="3:5" x14ac:dyDescent="0.3">
      <c r="C787"/>
      <c r="E787"/>
    </row>
    <row r="788" spans="3:5" x14ac:dyDescent="0.3">
      <c r="C788"/>
      <c r="E788"/>
    </row>
    <row r="789" spans="3:5" x14ac:dyDescent="0.3">
      <c r="C789"/>
      <c r="E789"/>
    </row>
    <row r="790" spans="3:5" x14ac:dyDescent="0.3">
      <c r="C790"/>
      <c r="E790"/>
    </row>
    <row r="791" spans="3:5" x14ac:dyDescent="0.3">
      <c r="C791"/>
      <c r="E791"/>
    </row>
    <row r="792" spans="3:5" x14ac:dyDescent="0.3">
      <c r="C792"/>
      <c r="E792"/>
    </row>
    <row r="793" spans="3:5" x14ac:dyDescent="0.3">
      <c r="C793"/>
      <c r="E793"/>
    </row>
    <row r="794" spans="3:5" x14ac:dyDescent="0.3">
      <c r="C794"/>
      <c r="E794"/>
    </row>
    <row r="795" spans="3:5" x14ac:dyDescent="0.3">
      <c r="C795"/>
      <c r="E795"/>
    </row>
    <row r="796" spans="3:5" x14ac:dyDescent="0.3">
      <c r="C796"/>
      <c r="E796"/>
    </row>
    <row r="797" spans="3:5" x14ac:dyDescent="0.3">
      <c r="C797"/>
      <c r="E797"/>
    </row>
    <row r="798" spans="3:5" x14ac:dyDescent="0.3">
      <c r="C798"/>
      <c r="E798"/>
    </row>
    <row r="799" spans="3:5" x14ac:dyDescent="0.3">
      <c r="C799"/>
      <c r="E799"/>
    </row>
    <row r="800" spans="3:5" x14ac:dyDescent="0.3">
      <c r="C800"/>
      <c r="E800"/>
    </row>
    <row r="801" spans="3:5" x14ac:dyDescent="0.3">
      <c r="C801"/>
      <c r="E801"/>
    </row>
    <row r="802" spans="3:5" x14ac:dyDescent="0.3">
      <c r="C802"/>
      <c r="E802"/>
    </row>
    <row r="803" spans="3:5" x14ac:dyDescent="0.3">
      <c r="C803"/>
      <c r="E803"/>
    </row>
    <row r="804" spans="3:5" x14ac:dyDescent="0.3">
      <c r="C804"/>
      <c r="E804"/>
    </row>
    <row r="805" spans="3:5" x14ac:dyDescent="0.3">
      <c r="C805"/>
      <c r="E805"/>
    </row>
    <row r="806" spans="3:5" x14ac:dyDescent="0.3">
      <c r="C806"/>
      <c r="E806"/>
    </row>
    <row r="807" spans="3:5" x14ac:dyDescent="0.3">
      <c r="C807"/>
      <c r="E807"/>
    </row>
    <row r="808" spans="3:5" x14ac:dyDescent="0.3">
      <c r="C808"/>
      <c r="E808"/>
    </row>
    <row r="809" spans="3:5" x14ac:dyDescent="0.3">
      <c r="C809"/>
      <c r="E809"/>
    </row>
    <row r="810" spans="3:5" x14ac:dyDescent="0.3">
      <c r="C810"/>
      <c r="E810"/>
    </row>
    <row r="811" spans="3:5" x14ac:dyDescent="0.3">
      <c r="C811"/>
      <c r="E811"/>
    </row>
    <row r="812" spans="3:5" x14ac:dyDescent="0.3">
      <c r="C812"/>
      <c r="E812"/>
    </row>
    <row r="813" spans="3:5" x14ac:dyDescent="0.3">
      <c r="C813"/>
      <c r="E813"/>
    </row>
    <row r="814" spans="3:5" x14ac:dyDescent="0.3">
      <c r="C814"/>
      <c r="E814"/>
    </row>
    <row r="815" spans="3:5" x14ac:dyDescent="0.3">
      <c r="C815"/>
      <c r="E815"/>
    </row>
    <row r="816" spans="3:5" x14ac:dyDescent="0.3">
      <c r="C816"/>
      <c r="E816"/>
    </row>
    <row r="817" spans="3:5" x14ac:dyDescent="0.3">
      <c r="C817"/>
      <c r="E817"/>
    </row>
    <row r="818" spans="3:5" x14ac:dyDescent="0.3">
      <c r="C818"/>
      <c r="E818"/>
    </row>
    <row r="819" spans="3:5" x14ac:dyDescent="0.3">
      <c r="C819"/>
      <c r="E819"/>
    </row>
    <row r="820" spans="3:5" x14ac:dyDescent="0.3">
      <c r="C820"/>
      <c r="E820"/>
    </row>
    <row r="821" spans="3:5" x14ac:dyDescent="0.3">
      <c r="C821"/>
      <c r="E821"/>
    </row>
    <row r="822" spans="3:5" x14ac:dyDescent="0.3">
      <c r="C822"/>
      <c r="E822"/>
    </row>
    <row r="823" spans="3:5" x14ac:dyDescent="0.3">
      <c r="C823"/>
      <c r="E823"/>
    </row>
    <row r="824" spans="3:5" x14ac:dyDescent="0.3">
      <c r="C824"/>
      <c r="E824"/>
    </row>
    <row r="825" spans="3:5" x14ac:dyDescent="0.3">
      <c r="C825"/>
      <c r="E825"/>
    </row>
    <row r="826" spans="3:5" x14ac:dyDescent="0.3">
      <c r="C826"/>
      <c r="E826"/>
    </row>
    <row r="827" spans="3:5" x14ac:dyDescent="0.3">
      <c r="C827"/>
      <c r="E827"/>
    </row>
    <row r="828" spans="3:5" x14ac:dyDescent="0.3">
      <c r="C828"/>
      <c r="E828"/>
    </row>
    <row r="829" spans="3:5" x14ac:dyDescent="0.3">
      <c r="C829"/>
      <c r="E829"/>
    </row>
    <row r="830" spans="3:5" x14ac:dyDescent="0.3">
      <c r="C830"/>
      <c r="E830"/>
    </row>
    <row r="831" spans="3:5" x14ac:dyDescent="0.3">
      <c r="C831"/>
      <c r="E831"/>
    </row>
    <row r="832" spans="3:5" x14ac:dyDescent="0.3">
      <c r="C832"/>
      <c r="E832"/>
    </row>
    <row r="833" spans="3:5" x14ac:dyDescent="0.3">
      <c r="C833"/>
      <c r="E833"/>
    </row>
    <row r="834" spans="3:5" x14ac:dyDescent="0.3">
      <c r="C834"/>
      <c r="E834"/>
    </row>
    <row r="835" spans="3:5" x14ac:dyDescent="0.3">
      <c r="C835"/>
      <c r="E835"/>
    </row>
    <row r="836" spans="3:5" x14ac:dyDescent="0.3">
      <c r="C836"/>
      <c r="E836"/>
    </row>
    <row r="837" spans="3:5" x14ac:dyDescent="0.3">
      <c r="C837"/>
      <c r="E837"/>
    </row>
    <row r="838" spans="3:5" x14ac:dyDescent="0.3">
      <c r="C838"/>
      <c r="E838"/>
    </row>
    <row r="839" spans="3:5" x14ac:dyDescent="0.3">
      <c r="C839"/>
      <c r="E839"/>
    </row>
    <row r="840" spans="3:5" x14ac:dyDescent="0.3">
      <c r="C840"/>
      <c r="E840"/>
    </row>
    <row r="841" spans="3:5" x14ac:dyDescent="0.3">
      <c r="C841"/>
      <c r="E841"/>
    </row>
    <row r="842" spans="3:5" x14ac:dyDescent="0.3">
      <c r="C842"/>
      <c r="E842"/>
    </row>
    <row r="843" spans="3:5" x14ac:dyDescent="0.3">
      <c r="C843"/>
      <c r="E843"/>
    </row>
    <row r="844" spans="3:5" x14ac:dyDescent="0.3">
      <c r="C844"/>
      <c r="E844"/>
    </row>
    <row r="845" spans="3:5" x14ac:dyDescent="0.3">
      <c r="C845"/>
      <c r="E845"/>
    </row>
    <row r="846" spans="3:5" x14ac:dyDescent="0.3">
      <c r="C846"/>
      <c r="E846"/>
    </row>
    <row r="847" spans="3:5" x14ac:dyDescent="0.3">
      <c r="C847"/>
      <c r="E847"/>
    </row>
    <row r="848" spans="3:5" x14ac:dyDescent="0.3">
      <c r="C848"/>
      <c r="E848"/>
    </row>
    <row r="849" spans="3:5" x14ac:dyDescent="0.3">
      <c r="C849"/>
      <c r="E849"/>
    </row>
    <row r="850" spans="3:5" x14ac:dyDescent="0.3">
      <c r="C850"/>
      <c r="E850"/>
    </row>
    <row r="851" spans="3:5" x14ac:dyDescent="0.3">
      <c r="C851"/>
      <c r="E851"/>
    </row>
    <row r="852" spans="3:5" x14ac:dyDescent="0.3">
      <c r="C852"/>
      <c r="E852"/>
    </row>
    <row r="853" spans="3:5" x14ac:dyDescent="0.3">
      <c r="C853"/>
      <c r="E853"/>
    </row>
    <row r="854" spans="3:5" x14ac:dyDescent="0.3">
      <c r="C854"/>
      <c r="E854"/>
    </row>
    <row r="855" spans="3:5" x14ac:dyDescent="0.3">
      <c r="C855"/>
      <c r="E855"/>
    </row>
    <row r="856" spans="3:5" x14ac:dyDescent="0.3">
      <c r="C856"/>
      <c r="E856"/>
    </row>
    <row r="857" spans="3:5" x14ac:dyDescent="0.3">
      <c r="C857"/>
      <c r="E857"/>
    </row>
    <row r="858" spans="3:5" x14ac:dyDescent="0.3">
      <c r="C858"/>
      <c r="E858"/>
    </row>
    <row r="859" spans="3:5" x14ac:dyDescent="0.3">
      <c r="C859"/>
      <c r="E859"/>
    </row>
    <row r="860" spans="3:5" x14ac:dyDescent="0.3">
      <c r="C860"/>
      <c r="E860"/>
    </row>
    <row r="861" spans="3:5" x14ac:dyDescent="0.3">
      <c r="C861"/>
      <c r="E861"/>
    </row>
    <row r="862" spans="3:5" x14ac:dyDescent="0.3">
      <c r="C862"/>
      <c r="E862"/>
    </row>
    <row r="863" spans="3:5" x14ac:dyDescent="0.3">
      <c r="C863"/>
      <c r="E863"/>
    </row>
    <row r="864" spans="3:5" x14ac:dyDescent="0.3">
      <c r="C864"/>
      <c r="E864"/>
    </row>
    <row r="865" spans="3:5" x14ac:dyDescent="0.3">
      <c r="C865"/>
      <c r="E865"/>
    </row>
    <row r="866" spans="3:5" x14ac:dyDescent="0.3">
      <c r="C866"/>
      <c r="E866"/>
    </row>
    <row r="867" spans="3:5" x14ac:dyDescent="0.3">
      <c r="C867"/>
      <c r="E867"/>
    </row>
    <row r="868" spans="3:5" x14ac:dyDescent="0.3">
      <c r="C868"/>
      <c r="E868"/>
    </row>
    <row r="869" spans="3:5" x14ac:dyDescent="0.3">
      <c r="C869"/>
      <c r="E869"/>
    </row>
    <row r="870" spans="3:5" x14ac:dyDescent="0.3">
      <c r="C870"/>
      <c r="E870"/>
    </row>
    <row r="871" spans="3:5" x14ac:dyDescent="0.3">
      <c r="C871"/>
      <c r="E871"/>
    </row>
    <row r="872" spans="3:5" x14ac:dyDescent="0.3">
      <c r="C872"/>
      <c r="E872"/>
    </row>
    <row r="873" spans="3:5" x14ac:dyDescent="0.3">
      <c r="C873"/>
      <c r="E873"/>
    </row>
    <row r="874" spans="3:5" x14ac:dyDescent="0.3">
      <c r="C874"/>
      <c r="E874"/>
    </row>
    <row r="875" spans="3:5" x14ac:dyDescent="0.3">
      <c r="C875"/>
      <c r="E875"/>
    </row>
    <row r="876" spans="3:5" x14ac:dyDescent="0.3">
      <c r="C876"/>
      <c r="E876"/>
    </row>
    <row r="877" spans="3:5" x14ac:dyDescent="0.3">
      <c r="C877"/>
      <c r="E877"/>
    </row>
    <row r="878" spans="3:5" x14ac:dyDescent="0.3">
      <c r="C878"/>
      <c r="E878"/>
    </row>
    <row r="879" spans="3:5" x14ac:dyDescent="0.3">
      <c r="C879"/>
      <c r="E879"/>
    </row>
    <row r="880" spans="3:5" x14ac:dyDescent="0.3">
      <c r="C880"/>
      <c r="E880"/>
    </row>
    <row r="881" spans="3:5" x14ac:dyDescent="0.3">
      <c r="C881"/>
      <c r="E881"/>
    </row>
    <row r="882" spans="3:5" x14ac:dyDescent="0.3">
      <c r="C882"/>
    </row>
    <row r="883" spans="3:5" x14ac:dyDescent="0.3">
      <c r="C883"/>
    </row>
    <row r="884" spans="3:5" x14ac:dyDescent="0.3">
      <c r="C884"/>
    </row>
    <row r="885" spans="3:5" x14ac:dyDescent="0.3">
      <c r="C885"/>
    </row>
    <row r="886" spans="3:5" x14ac:dyDescent="0.3">
      <c r="C886"/>
    </row>
    <row r="887" spans="3:5" x14ac:dyDescent="0.3">
      <c r="C887"/>
    </row>
    <row r="888" spans="3:5" x14ac:dyDescent="0.3">
      <c r="C888"/>
    </row>
    <row r="889" spans="3:5" x14ac:dyDescent="0.3">
      <c r="C889"/>
    </row>
    <row r="890" spans="3:5" x14ac:dyDescent="0.3">
      <c r="C890"/>
    </row>
    <row r="891" spans="3:5" x14ac:dyDescent="0.3">
      <c r="C891"/>
    </row>
    <row r="892" spans="3:5" x14ac:dyDescent="0.3">
      <c r="C892"/>
    </row>
    <row r="893" spans="3:5" x14ac:dyDescent="0.3">
      <c r="C893"/>
    </row>
    <row r="894" spans="3:5" x14ac:dyDescent="0.3">
      <c r="C894"/>
    </row>
    <row r="895" spans="3:5" x14ac:dyDescent="0.3">
      <c r="C895"/>
    </row>
    <row r="896" spans="3:5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  <row r="1129" spans="3:3" x14ac:dyDescent="0.3">
      <c r="C1129"/>
    </row>
    <row r="1130" spans="3:3" x14ac:dyDescent="0.3">
      <c r="C1130"/>
    </row>
    <row r="1131" spans="3:3" x14ac:dyDescent="0.3">
      <c r="C1131"/>
    </row>
    <row r="1132" spans="3:3" x14ac:dyDescent="0.3">
      <c r="C1132"/>
    </row>
    <row r="1133" spans="3:3" x14ac:dyDescent="0.3">
      <c r="C1133"/>
    </row>
    <row r="1134" spans="3:3" x14ac:dyDescent="0.3">
      <c r="C1134"/>
    </row>
    <row r="1135" spans="3:3" x14ac:dyDescent="0.3">
      <c r="C1135"/>
    </row>
    <row r="1136" spans="3:3" x14ac:dyDescent="0.3">
      <c r="C1136"/>
    </row>
    <row r="1137" spans="3:3" x14ac:dyDescent="0.3">
      <c r="C1137"/>
    </row>
    <row r="1138" spans="3:3" x14ac:dyDescent="0.3">
      <c r="C1138"/>
    </row>
    <row r="1139" spans="3:3" x14ac:dyDescent="0.3">
      <c r="C1139"/>
    </row>
    <row r="1140" spans="3:3" x14ac:dyDescent="0.3">
      <c r="C1140"/>
    </row>
    <row r="1141" spans="3:3" x14ac:dyDescent="0.3">
      <c r="C1141"/>
    </row>
    <row r="1142" spans="3:3" x14ac:dyDescent="0.3">
      <c r="C1142"/>
    </row>
    <row r="1143" spans="3:3" x14ac:dyDescent="0.3">
      <c r="C1143"/>
    </row>
    <row r="1144" spans="3:3" x14ac:dyDescent="0.3">
      <c r="C1144"/>
    </row>
    <row r="1145" spans="3:3" x14ac:dyDescent="0.3">
      <c r="C1145"/>
    </row>
    <row r="1146" spans="3:3" x14ac:dyDescent="0.3">
      <c r="C1146"/>
    </row>
    <row r="1147" spans="3:3" x14ac:dyDescent="0.3">
      <c r="C1147"/>
    </row>
    <row r="1148" spans="3:3" x14ac:dyDescent="0.3">
      <c r="C1148"/>
    </row>
    <row r="1149" spans="3:3" x14ac:dyDescent="0.3">
      <c r="C1149"/>
    </row>
    <row r="1150" spans="3:3" x14ac:dyDescent="0.3">
      <c r="C1150"/>
    </row>
    <row r="1151" spans="3:3" x14ac:dyDescent="0.3">
      <c r="C1151"/>
    </row>
    <row r="1152" spans="3:3" x14ac:dyDescent="0.3">
      <c r="C1152"/>
    </row>
    <row r="1153" spans="3:3" x14ac:dyDescent="0.3">
      <c r="C1153"/>
    </row>
    <row r="1154" spans="3:3" x14ac:dyDescent="0.3">
      <c r="C1154"/>
    </row>
    <row r="1155" spans="3:3" x14ac:dyDescent="0.3">
      <c r="C1155"/>
    </row>
    <row r="1156" spans="3:3" x14ac:dyDescent="0.3">
      <c r="C1156"/>
    </row>
    <row r="1157" spans="3:3" x14ac:dyDescent="0.3">
      <c r="C1157"/>
    </row>
    <row r="1158" spans="3:3" x14ac:dyDescent="0.3">
      <c r="C1158"/>
    </row>
    <row r="1159" spans="3:3" x14ac:dyDescent="0.3">
      <c r="C1159"/>
    </row>
    <row r="1160" spans="3:3" x14ac:dyDescent="0.3">
      <c r="C1160"/>
    </row>
    <row r="1161" spans="3:3" x14ac:dyDescent="0.3">
      <c r="C1161"/>
    </row>
    <row r="1162" spans="3:3" x14ac:dyDescent="0.3">
      <c r="C1162"/>
    </row>
    <row r="1163" spans="3:3" x14ac:dyDescent="0.3">
      <c r="C1163"/>
    </row>
    <row r="1164" spans="3:3" x14ac:dyDescent="0.3">
      <c r="C1164"/>
    </row>
    <row r="1165" spans="3:3" x14ac:dyDescent="0.3">
      <c r="C1165"/>
    </row>
    <row r="1166" spans="3:3" x14ac:dyDescent="0.3">
      <c r="C1166"/>
    </row>
    <row r="1167" spans="3:3" x14ac:dyDescent="0.3">
      <c r="C1167"/>
    </row>
    <row r="1168" spans="3:3" x14ac:dyDescent="0.3">
      <c r="C1168"/>
    </row>
    <row r="1169" spans="3:3" x14ac:dyDescent="0.3">
      <c r="C1169"/>
    </row>
    <row r="1170" spans="3:3" x14ac:dyDescent="0.3">
      <c r="C1170"/>
    </row>
    <row r="1171" spans="3:3" x14ac:dyDescent="0.3">
      <c r="C1171"/>
    </row>
    <row r="1172" spans="3:3" x14ac:dyDescent="0.3">
      <c r="C1172"/>
    </row>
    <row r="1173" spans="3:3" x14ac:dyDescent="0.3">
      <c r="C1173"/>
    </row>
    <row r="1174" spans="3:3" x14ac:dyDescent="0.3">
      <c r="C1174"/>
    </row>
    <row r="1175" spans="3:3" x14ac:dyDescent="0.3">
      <c r="C1175"/>
    </row>
    <row r="1176" spans="3:3" x14ac:dyDescent="0.3">
      <c r="C1176"/>
    </row>
    <row r="1177" spans="3:3" x14ac:dyDescent="0.3">
      <c r="C1177"/>
    </row>
    <row r="1178" spans="3:3" x14ac:dyDescent="0.3">
      <c r="C1178"/>
    </row>
    <row r="1179" spans="3:3" x14ac:dyDescent="0.3">
      <c r="C1179"/>
    </row>
    <row r="1180" spans="3:3" x14ac:dyDescent="0.3">
      <c r="C1180"/>
    </row>
    <row r="1181" spans="3:3" x14ac:dyDescent="0.3">
      <c r="C1181"/>
    </row>
    <row r="1182" spans="3:3" x14ac:dyDescent="0.3">
      <c r="C1182"/>
    </row>
    <row r="1183" spans="3:3" x14ac:dyDescent="0.3">
      <c r="C1183"/>
    </row>
    <row r="1184" spans="3:3" x14ac:dyDescent="0.3">
      <c r="C1184"/>
    </row>
    <row r="1185" spans="3:3" x14ac:dyDescent="0.3">
      <c r="C1185"/>
    </row>
    <row r="1186" spans="3:3" x14ac:dyDescent="0.3">
      <c r="C1186"/>
    </row>
    <row r="1187" spans="3:3" x14ac:dyDescent="0.3">
      <c r="C1187"/>
    </row>
    <row r="1188" spans="3:3" x14ac:dyDescent="0.3">
      <c r="C1188"/>
    </row>
    <row r="1189" spans="3:3" x14ac:dyDescent="0.3">
      <c r="C1189"/>
    </row>
    <row r="1190" spans="3:3" x14ac:dyDescent="0.3">
      <c r="C1190"/>
    </row>
    <row r="1191" spans="3:3" x14ac:dyDescent="0.3">
      <c r="C1191"/>
    </row>
    <row r="1192" spans="3:3" x14ac:dyDescent="0.3">
      <c r="C1192"/>
    </row>
    <row r="1193" spans="3:3" x14ac:dyDescent="0.3">
      <c r="C1193"/>
    </row>
    <row r="1194" spans="3:3" x14ac:dyDescent="0.3">
      <c r="C1194"/>
    </row>
    <row r="1195" spans="3:3" x14ac:dyDescent="0.3">
      <c r="C1195"/>
    </row>
    <row r="1196" spans="3:3" x14ac:dyDescent="0.3">
      <c r="C1196"/>
    </row>
    <row r="1197" spans="3:3" x14ac:dyDescent="0.3">
      <c r="C1197"/>
    </row>
    <row r="1198" spans="3:3" x14ac:dyDescent="0.3">
      <c r="C1198"/>
    </row>
    <row r="1199" spans="3:3" x14ac:dyDescent="0.3">
      <c r="C1199"/>
    </row>
    <row r="1200" spans="3:3" x14ac:dyDescent="0.3">
      <c r="C1200"/>
    </row>
    <row r="1201" spans="3:3" x14ac:dyDescent="0.3">
      <c r="C1201"/>
    </row>
    <row r="1202" spans="3:3" x14ac:dyDescent="0.3">
      <c r="C1202"/>
    </row>
    <row r="1203" spans="3:3" x14ac:dyDescent="0.3">
      <c r="C1203"/>
    </row>
    <row r="1204" spans="3:3" x14ac:dyDescent="0.3">
      <c r="C1204"/>
    </row>
    <row r="1205" spans="3:3" x14ac:dyDescent="0.3">
      <c r="C1205"/>
    </row>
    <row r="1206" spans="3:3" x14ac:dyDescent="0.3">
      <c r="C1206"/>
    </row>
    <row r="1207" spans="3:3" x14ac:dyDescent="0.3">
      <c r="C1207"/>
    </row>
    <row r="1208" spans="3:3" x14ac:dyDescent="0.3">
      <c r="C1208"/>
    </row>
    <row r="1209" spans="3:3" x14ac:dyDescent="0.3">
      <c r="C1209"/>
    </row>
    <row r="1210" spans="3:3" x14ac:dyDescent="0.3">
      <c r="C1210"/>
    </row>
    <row r="1211" spans="3:3" x14ac:dyDescent="0.3">
      <c r="C1211"/>
    </row>
    <row r="1212" spans="3:3" x14ac:dyDescent="0.3">
      <c r="C1212"/>
    </row>
    <row r="1213" spans="3:3" x14ac:dyDescent="0.3">
      <c r="C1213"/>
    </row>
    <row r="1214" spans="3:3" x14ac:dyDescent="0.3">
      <c r="C1214"/>
    </row>
    <row r="1215" spans="3:3" x14ac:dyDescent="0.3">
      <c r="C1215"/>
    </row>
    <row r="1216" spans="3:3" x14ac:dyDescent="0.3">
      <c r="C1216"/>
    </row>
    <row r="1217" spans="3:3" x14ac:dyDescent="0.3">
      <c r="C1217"/>
    </row>
    <row r="1218" spans="3:3" x14ac:dyDescent="0.3">
      <c r="C1218"/>
    </row>
    <row r="1219" spans="3:3" x14ac:dyDescent="0.3">
      <c r="C1219"/>
    </row>
    <row r="1220" spans="3:3" x14ac:dyDescent="0.3">
      <c r="C1220"/>
    </row>
    <row r="1221" spans="3:3" x14ac:dyDescent="0.3">
      <c r="C1221"/>
    </row>
    <row r="1222" spans="3:3" x14ac:dyDescent="0.3">
      <c r="C1222"/>
    </row>
    <row r="1223" spans="3:3" x14ac:dyDescent="0.3">
      <c r="C1223"/>
    </row>
    <row r="1224" spans="3:3" x14ac:dyDescent="0.3">
      <c r="C1224"/>
    </row>
    <row r="1225" spans="3:3" x14ac:dyDescent="0.3">
      <c r="C1225"/>
    </row>
    <row r="1226" spans="3:3" x14ac:dyDescent="0.3">
      <c r="C1226"/>
    </row>
    <row r="1227" spans="3:3" x14ac:dyDescent="0.3">
      <c r="C1227"/>
    </row>
    <row r="1228" spans="3:3" x14ac:dyDescent="0.3">
      <c r="C1228"/>
    </row>
    <row r="1229" spans="3:3" x14ac:dyDescent="0.3">
      <c r="C1229"/>
    </row>
    <row r="1230" spans="3:3" x14ac:dyDescent="0.3">
      <c r="C1230"/>
    </row>
    <row r="1231" spans="3:3" x14ac:dyDescent="0.3">
      <c r="C1231"/>
    </row>
    <row r="1232" spans="3:3" x14ac:dyDescent="0.3">
      <c r="C1232"/>
    </row>
    <row r="1233" spans="3:3" x14ac:dyDescent="0.3">
      <c r="C1233"/>
    </row>
    <row r="1234" spans="3:3" x14ac:dyDescent="0.3">
      <c r="C1234"/>
    </row>
    <row r="1235" spans="3:3" x14ac:dyDescent="0.3">
      <c r="C1235"/>
    </row>
    <row r="1236" spans="3:3" x14ac:dyDescent="0.3">
      <c r="C1236"/>
    </row>
    <row r="1237" spans="3:3" x14ac:dyDescent="0.3">
      <c r="C1237"/>
    </row>
    <row r="1238" spans="3:3" x14ac:dyDescent="0.3">
      <c r="C1238"/>
    </row>
    <row r="1239" spans="3:3" x14ac:dyDescent="0.3">
      <c r="C1239"/>
    </row>
    <row r="1240" spans="3:3" x14ac:dyDescent="0.3">
      <c r="C1240"/>
    </row>
    <row r="1241" spans="3:3" x14ac:dyDescent="0.3">
      <c r="C1241"/>
    </row>
    <row r="1242" spans="3:3" x14ac:dyDescent="0.3">
      <c r="C1242"/>
    </row>
    <row r="1243" spans="3:3" x14ac:dyDescent="0.3">
      <c r="C1243"/>
    </row>
    <row r="1244" spans="3:3" x14ac:dyDescent="0.3">
      <c r="C1244"/>
    </row>
    <row r="1245" spans="3:3" x14ac:dyDescent="0.3">
      <c r="C1245"/>
    </row>
    <row r="1246" spans="3:3" x14ac:dyDescent="0.3">
      <c r="C1246"/>
    </row>
    <row r="1247" spans="3:3" x14ac:dyDescent="0.3">
      <c r="C1247"/>
    </row>
    <row r="1248" spans="3:3" x14ac:dyDescent="0.3">
      <c r="C1248"/>
    </row>
    <row r="1249" spans="3:3" x14ac:dyDescent="0.3">
      <c r="C1249"/>
    </row>
    <row r="1250" spans="3:3" x14ac:dyDescent="0.3">
      <c r="C1250"/>
    </row>
    <row r="1251" spans="3:3" x14ac:dyDescent="0.3">
      <c r="C1251"/>
    </row>
    <row r="1252" spans="3:3" x14ac:dyDescent="0.3">
      <c r="C1252"/>
    </row>
    <row r="1253" spans="3:3" x14ac:dyDescent="0.3">
      <c r="C1253"/>
    </row>
    <row r="1254" spans="3:3" x14ac:dyDescent="0.3">
      <c r="C1254"/>
    </row>
    <row r="1255" spans="3:3" x14ac:dyDescent="0.3">
      <c r="C1255"/>
    </row>
    <row r="1256" spans="3:3" x14ac:dyDescent="0.3">
      <c r="C1256"/>
    </row>
    <row r="1257" spans="3:3" x14ac:dyDescent="0.3">
      <c r="C1257"/>
    </row>
    <row r="1258" spans="3:3" x14ac:dyDescent="0.3">
      <c r="C1258"/>
    </row>
    <row r="1259" spans="3:3" x14ac:dyDescent="0.3">
      <c r="C1259"/>
    </row>
    <row r="1260" spans="3:3" x14ac:dyDescent="0.3">
      <c r="C1260"/>
    </row>
    <row r="1261" spans="3:3" x14ac:dyDescent="0.3">
      <c r="C1261"/>
    </row>
    <row r="1262" spans="3:3" x14ac:dyDescent="0.3">
      <c r="C1262"/>
    </row>
    <row r="1263" spans="3:3" x14ac:dyDescent="0.3">
      <c r="C1263"/>
    </row>
    <row r="1264" spans="3:3" x14ac:dyDescent="0.3">
      <c r="C1264"/>
    </row>
    <row r="1265" spans="3:3" x14ac:dyDescent="0.3">
      <c r="C1265"/>
    </row>
    <row r="1266" spans="3:3" x14ac:dyDescent="0.3">
      <c r="C1266"/>
    </row>
    <row r="1267" spans="3:3" x14ac:dyDescent="0.3">
      <c r="C1267"/>
    </row>
    <row r="1268" spans="3:3" x14ac:dyDescent="0.3">
      <c r="C1268"/>
    </row>
    <row r="1269" spans="3:3" x14ac:dyDescent="0.3">
      <c r="C1269"/>
    </row>
    <row r="1270" spans="3:3" x14ac:dyDescent="0.3">
      <c r="C1270"/>
    </row>
    <row r="1271" spans="3:3" x14ac:dyDescent="0.3">
      <c r="C1271"/>
    </row>
    <row r="1272" spans="3:3" x14ac:dyDescent="0.3">
      <c r="C1272"/>
    </row>
    <row r="1273" spans="3:3" x14ac:dyDescent="0.3">
      <c r="C1273"/>
    </row>
    <row r="1274" spans="3:3" x14ac:dyDescent="0.3">
      <c r="C1274"/>
    </row>
    <row r="1275" spans="3:3" x14ac:dyDescent="0.3">
      <c r="C1275"/>
    </row>
    <row r="1276" spans="3:3" x14ac:dyDescent="0.3">
      <c r="C1276"/>
    </row>
    <row r="1277" spans="3:3" x14ac:dyDescent="0.3">
      <c r="C1277"/>
    </row>
    <row r="1278" spans="3:3" x14ac:dyDescent="0.3">
      <c r="C1278"/>
    </row>
    <row r="1279" spans="3:3" x14ac:dyDescent="0.3">
      <c r="C1279"/>
    </row>
    <row r="1280" spans="3:3" x14ac:dyDescent="0.3">
      <c r="C1280"/>
    </row>
    <row r="1281" spans="3:3" x14ac:dyDescent="0.3">
      <c r="C1281"/>
    </row>
    <row r="1282" spans="3:3" x14ac:dyDescent="0.3">
      <c r="C1282"/>
    </row>
    <row r="1283" spans="3:3" x14ac:dyDescent="0.3">
      <c r="C1283"/>
    </row>
    <row r="1284" spans="3:3" x14ac:dyDescent="0.3">
      <c r="C1284"/>
    </row>
    <row r="1285" spans="3:3" x14ac:dyDescent="0.3">
      <c r="C1285"/>
    </row>
    <row r="1286" spans="3:3" x14ac:dyDescent="0.3">
      <c r="C1286"/>
    </row>
    <row r="1287" spans="3:3" x14ac:dyDescent="0.3">
      <c r="C1287"/>
    </row>
    <row r="1288" spans="3:3" x14ac:dyDescent="0.3">
      <c r="C1288"/>
    </row>
    <row r="1289" spans="3:3" x14ac:dyDescent="0.3">
      <c r="C1289"/>
    </row>
    <row r="1290" spans="3:3" x14ac:dyDescent="0.3">
      <c r="C1290"/>
    </row>
    <row r="1291" spans="3:3" x14ac:dyDescent="0.3">
      <c r="C1291"/>
    </row>
    <row r="1292" spans="3:3" x14ac:dyDescent="0.3">
      <c r="C1292"/>
    </row>
    <row r="1293" spans="3:3" x14ac:dyDescent="0.3">
      <c r="C1293"/>
    </row>
    <row r="1294" spans="3:3" x14ac:dyDescent="0.3">
      <c r="C1294"/>
    </row>
    <row r="1295" spans="3:3" x14ac:dyDescent="0.3">
      <c r="C1295"/>
    </row>
    <row r="1296" spans="3:3" x14ac:dyDescent="0.3">
      <c r="C1296"/>
    </row>
    <row r="1297" spans="3:3" x14ac:dyDescent="0.3">
      <c r="C1297"/>
    </row>
    <row r="1298" spans="3:3" x14ac:dyDescent="0.3">
      <c r="C1298"/>
    </row>
    <row r="1299" spans="3:3" x14ac:dyDescent="0.3">
      <c r="C1299"/>
    </row>
    <row r="1300" spans="3:3" x14ac:dyDescent="0.3">
      <c r="C1300"/>
    </row>
    <row r="1301" spans="3:3" x14ac:dyDescent="0.3">
      <c r="C1301"/>
    </row>
    <row r="1302" spans="3:3" x14ac:dyDescent="0.3">
      <c r="C1302"/>
    </row>
    <row r="1303" spans="3:3" x14ac:dyDescent="0.3">
      <c r="C1303"/>
    </row>
    <row r="1304" spans="3:3" x14ac:dyDescent="0.3">
      <c r="C1304"/>
    </row>
    <row r="1305" spans="3:3" x14ac:dyDescent="0.3">
      <c r="C1305"/>
    </row>
    <row r="1306" spans="3:3" x14ac:dyDescent="0.3">
      <c r="C1306"/>
    </row>
    <row r="1307" spans="3:3" x14ac:dyDescent="0.3">
      <c r="C1307"/>
    </row>
    <row r="1308" spans="3:3" x14ac:dyDescent="0.3">
      <c r="C1308"/>
    </row>
    <row r="1309" spans="3:3" x14ac:dyDescent="0.3">
      <c r="C1309"/>
    </row>
    <row r="1310" spans="3:3" x14ac:dyDescent="0.3">
      <c r="C1310"/>
    </row>
    <row r="1311" spans="3:3" x14ac:dyDescent="0.3">
      <c r="C1311"/>
    </row>
    <row r="1312" spans="3:3" x14ac:dyDescent="0.3">
      <c r="C1312"/>
    </row>
    <row r="1313" spans="3:3" x14ac:dyDescent="0.3">
      <c r="C1313"/>
    </row>
    <row r="1314" spans="3:3" x14ac:dyDescent="0.3">
      <c r="C1314"/>
    </row>
    <row r="1315" spans="3:3" x14ac:dyDescent="0.3">
      <c r="C1315"/>
    </row>
    <row r="1316" spans="3:3" x14ac:dyDescent="0.3">
      <c r="C1316"/>
    </row>
    <row r="1317" spans="3:3" x14ac:dyDescent="0.3">
      <c r="C1317"/>
    </row>
    <row r="1318" spans="3:3" x14ac:dyDescent="0.3">
      <c r="C1318"/>
    </row>
    <row r="1319" spans="3:3" x14ac:dyDescent="0.3">
      <c r="C1319"/>
    </row>
    <row r="1320" spans="3:3" x14ac:dyDescent="0.3">
      <c r="C1320"/>
    </row>
    <row r="1321" spans="3:3" x14ac:dyDescent="0.3">
      <c r="C1321"/>
    </row>
    <row r="1322" spans="3:3" x14ac:dyDescent="0.3">
      <c r="C1322"/>
    </row>
    <row r="1323" spans="3:3" x14ac:dyDescent="0.3">
      <c r="C1323"/>
    </row>
    <row r="1324" spans="3:3" x14ac:dyDescent="0.3">
      <c r="C1324"/>
    </row>
    <row r="1325" spans="3:3" x14ac:dyDescent="0.3">
      <c r="C1325"/>
    </row>
    <row r="1326" spans="3:3" x14ac:dyDescent="0.3">
      <c r="C1326"/>
    </row>
    <row r="1327" spans="3:3" x14ac:dyDescent="0.3">
      <c r="C1327"/>
    </row>
    <row r="1328" spans="3:3" x14ac:dyDescent="0.3">
      <c r="C1328"/>
    </row>
    <row r="1329" spans="3:3" x14ac:dyDescent="0.3">
      <c r="C1329"/>
    </row>
    <row r="1330" spans="3:3" x14ac:dyDescent="0.3">
      <c r="C1330"/>
    </row>
    <row r="1331" spans="3:3" x14ac:dyDescent="0.3">
      <c r="C1331"/>
    </row>
    <row r="1332" spans="3:3" x14ac:dyDescent="0.3">
      <c r="C1332"/>
    </row>
    <row r="1333" spans="3:3" x14ac:dyDescent="0.3">
      <c r="C1333"/>
    </row>
    <row r="1334" spans="3:3" x14ac:dyDescent="0.3">
      <c r="C1334"/>
    </row>
    <row r="1335" spans="3:3" x14ac:dyDescent="0.3">
      <c r="C1335"/>
    </row>
    <row r="1336" spans="3:3" x14ac:dyDescent="0.3">
      <c r="C1336"/>
    </row>
    <row r="1337" spans="3:3" x14ac:dyDescent="0.3">
      <c r="C1337"/>
    </row>
    <row r="1338" spans="3:3" x14ac:dyDescent="0.3">
      <c r="C1338"/>
    </row>
    <row r="1339" spans="3:3" x14ac:dyDescent="0.3">
      <c r="C1339"/>
    </row>
    <row r="1340" spans="3:3" x14ac:dyDescent="0.3">
      <c r="C1340"/>
    </row>
    <row r="1341" spans="3:3" x14ac:dyDescent="0.3">
      <c r="C1341"/>
    </row>
    <row r="1342" spans="3:3" x14ac:dyDescent="0.3">
      <c r="C1342"/>
    </row>
    <row r="1343" spans="3:3" x14ac:dyDescent="0.3">
      <c r="C1343"/>
    </row>
    <row r="1344" spans="3:3" x14ac:dyDescent="0.3">
      <c r="C1344"/>
    </row>
    <row r="1345" spans="3:3" x14ac:dyDescent="0.3">
      <c r="C1345"/>
    </row>
    <row r="1346" spans="3:3" x14ac:dyDescent="0.3">
      <c r="C1346"/>
    </row>
    <row r="1347" spans="3:3" x14ac:dyDescent="0.3">
      <c r="C1347"/>
    </row>
    <row r="1348" spans="3:3" x14ac:dyDescent="0.3">
      <c r="C1348"/>
    </row>
    <row r="1349" spans="3:3" x14ac:dyDescent="0.3">
      <c r="C1349"/>
    </row>
    <row r="1350" spans="3:3" x14ac:dyDescent="0.3">
      <c r="C1350"/>
    </row>
    <row r="1351" spans="3:3" x14ac:dyDescent="0.3">
      <c r="C1351"/>
    </row>
    <row r="1352" spans="3:3" x14ac:dyDescent="0.3">
      <c r="C1352"/>
    </row>
    <row r="1353" spans="3:3" x14ac:dyDescent="0.3">
      <c r="C1353"/>
    </row>
    <row r="1354" spans="3:3" x14ac:dyDescent="0.3">
      <c r="C1354"/>
    </row>
    <row r="1355" spans="3:3" x14ac:dyDescent="0.3">
      <c r="C1355"/>
    </row>
    <row r="1356" spans="3:3" x14ac:dyDescent="0.3">
      <c r="C1356"/>
    </row>
    <row r="1357" spans="3:3" x14ac:dyDescent="0.3">
      <c r="C1357"/>
    </row>
    <row r="1358" spans="3:3" x14ac:dyDescent="0.3">
      <c r="C1358"/>
    </row>
    <row r="1359" spans="3:3" x14ac:dyDescent="0.3">
      <c r="C1359"/>
    </row>
    <row r="1360" spans="3:3" x14ac:dyDescent="0.3">
      <c r="C1360"/>
    </row>
    <row r="1361" spans="3:3" x14ac:dyDescent="0.3">
      <c r="C1361"/>
    </row>
    <row r="1362" spans="3:3" x14ac:dyDescent="0.3">
      <c r="C1362"/>
    </row>
    <row r="1363" spans="3:3" x14ac:dyDescent="0.3">
      <c r="C1363"/>
    </row>
    <row r="1364" spans="3:3" x14ac:dyDescent="0.3">
      <c r="C1364"/>
    </row>
    <row r="1365" spans="3:3" x14ac:dyDescent="0.3">
      <c r="C1365"/>
    </row>
    <row r="1366" spans="3:3" x14ac:dyDescent="0.3">
      <c r="C1366"/>
    </row>
    <row r="1367" spans="3:3" x14ac:dyDescent="0.3">
      <c r="C1367"/>
    </row>
    <row r="1368" spans="3:3" x14ac:dyDescent="0.3">
      <c r="C1368"/>
    </row>
    <row r="1369" spans="3:3" x14ac:dyDescent="0.3">
      <c r="C1369"/>
    </row>
    <row r="1370" spans="3:3" x14ac:dyDescent="0.3">
      <c r="C1370"/>
    </row>
    <row r="1371" spans="3:3" x14ac:dyDescent="0.3">
      <c r="C1371"/>
    </row>
    <row r="1372" spans="3:3" x14ac:dyDescent="0.3">
      <c r="C1372"/>
    </row>
    <row r="1373" spans="3:3" x14ac:dyDescent="0.3">
      <c r="C1373"/>
    </row>
    <row r="1374" spans="3:3" x14ac:dyDescent="0.3">
      <c r="C1374"/>
    </row>
    <row r="1375" spans="3:3" x14ac:dyDescent="0.3">
      <c r="C1375"/>
    </row>
    <row r="1376" spans="3:3" x14ac:dyDescent="0.3">
      <c r="C1376"/>
    </row>
    <row r="1377" spans="3:3" x14ac:dyDescent="0.3">
      <c r="C1377"/>
    </row>
    <row r="1378" spans="3:3" x14ac:dyDescent="0.3">
      <c r="C1378"/>
    </row>
    <row r="1379" spans="3:3" x14ac:dyDescent="0.3">
      <c r="C1379"/>
    </row>
    <row r="1380" spans="3:3" x14ac:dyDescent="0.3">
      <c r="C1380"/>
    </row>
    <row r="1381" spans="3:3" x14ac:dyDescent="0.3">
      <c r="C1381"/>
    </row>
    <row r="1382" spans="3:3" x14ac:dyDescent="0.3">
      <c r="C1382"/>
    </row>
    <row r="1383" spans="3:3" x14ac:dyDescent="0.3">
      <c r="C1383"/>
    </row>
    <row r="1384" spans="3:3" x14ac:dyDescent="0.3">
      <c r="C1384"/>
    </row>
    <row r="1385" spans="3:3" x14ac:dyDescent="0.3">
      <c r="C1385"/>
    </row>
    <row r="1386" spans="3:3" x14ac:dyDescent="0.3">
      <c r="C1386"/>
    </row>
    <row r="1387" spans="3:3" x14ac:dyDescent="0.3">
      <c r="C1387"/>
    </row>
    <row r="1388" spans="3:3" x14ac:dyDescent="0.3">
      <c r="C1388"/>
    </row>
    <row r="1389" spans="3:3" x14ac:dyDescent="0.3">
      <c r="C1389"/>
    </row>
    <row r="1390" spans="3:3" x14ac:dyDescent="0.3">
      <c r="C1390"/>
    </row>
    <row r="1391" spans="3:3" x14ac:dyDescent="0.3">
      <c r="C1391"/>
    </row>
    <row r="1392" spans="3:3" x14ac:dyDescent="0.3">
      <c r="C1392"/>
    </row>
    <row r="1393" spans="3:3" x14ac:dyDescent="0.3">
      <c r="C1393"/>
    </row>
    <row r="1394" spans="3:3" x14ac:dyDescent="0.3">
      <c r="C1394"/>
    </row>
    <row r="1395" spans="3:3" x14ac:dyDescent="0.3">
      <c r="C1395"/>
    </row>
    <row r="1396" spans="3:3" x14ac:dyDescent="0.3">
      <c r="C1396"/>
    </row>
    <row r="1397" spans="3:3" x14ac:dyDescent="0.3">
      <c r="C1397"/>
    </row>
    <row r="1398" spans="3:3" x14ac:dyDescent="0.3">
      <c r="C1398"/>
    </row>
    <row r="1399" spans="3:3" x14ac:dyDescent="0.3">
      <c r="C1399"/>
    </row>
    <row r="1400" spans="3:3" x14ac:dyDescent="0.3">
      <c r="C1400"/>
    </row>
    <row r="1401" spans="3:3" x14ac:dyDescent="0.3">
      <c r="C1401"/>
    </row>
    <row r="1402" spans="3:3" x14ac:dyDescent="0.3">
      <c r="C1402"/>
    </row>
    <row r="1403" spans="3:3" x14ac:dyDescent="0.3">
      <c r="C1403"/>
    </row>
    <row r="1404" spans="3:3" x14ac:dyDescent="0.3">
      <c r="C1404"/>
    </row>
    <row r="1405" spans="3:3" x14ac:dyDescent="0.3">
      <c r="C1405"/>
    </row>
    <row r="1406" spans="3:3" x14ac:dyDescent="0.3">
      <c r="C1406"/>
    </row>
    <row r="1407" spans="3:3" x14ac:dyDescent="0.3">
      <c r="C1407"/>
    </row>
    <row r="1408" spans="3:3" x14ac:dyDescent="0.3">
      <c r="C1408"/>
    </row>
    <row r="1409" spans="3:3" x14ac:dyDescent="0.3">
      <c r="C1409"/>
    </row>
    <row r="1410" spans="3:3" x14ac:dyDescent="0.3">
      <c r="C1410"/>
    </row>
    <row r="1411" spans="3:3" x14ac:dyDescent="0.3">
      <c r="C1411"/>
    </row>
    <row r="1412" spans="3:3" x14ac:dyDescent="0.3">
      <c r="C1412"/>
    </row>
    <row r="1413" spans="3:3" x14ac:dyDescent="0.3">
      <c r="C1413"/>
    </row>
    <row r="1414" spans="3:3" x14ac:dyDescent="0.3">
      <c r="C1414"/>
    </row>
    <row r="1415" spans="3:3" x14ac:dyDescent="0.3">
      <c r="C1415"/>
    </row>
    <row r="1416" spans="3:3" x14ac:dyDescent="0.3">
      <c r="C1416"/>
    </row>
    <row r="1417" spans="3:3" x14ac:dyDescent="0.3">
      <c r="C1417"/>
    </row>
    <row r="1418" spans="3:3" x14ac:dyDescent="0.3">
      <c r="C1418"/>
    </row>
    <row r="1419" spans="3:3" x14ac:dyDescent="0.3">
      <c r="C1419"/>
    </row>
    <row r="1420" spans="3:3" x14ac:dyDescent="0.3">
      <c r="C1420"/>
    </row>
    <row r="1421" spans="3:3" x14ac:dyDescent="0.3">
      <c r="C1421"/>
    </row>
    <row r="1422" spans="3:3" x14ac:dyDescent="0.3">
      <c r="C1422"/>
    </row>
    <row r="1423" spans="3:3" x14ac:dyDescent="0.3">
      <c r="C1423"/>
    </row>
    <row r="1424" spans="3:3" x14ac:dyDescent="0.3">
      <c r="C1424"/>
    </row>
    <row r="1425" spans="3:3" x14ac:dyDescent="0.3">
      <c r="C1425"/>
    </row>
    <row r="1426" spans="3:3" x14ac:dyDescent="0.3">
      <c r="C1426"/>
    </row>
    <row r="1427" spans="3:3" x14ac:dyDescent="0.3">
      <c r="C1427"/>
    </row>
    <row r="1428" spans="3:3" x14ac:dyDescent="0.3">
      <c r="C1428"/>
    </row>
    <row r="1429" spans="3:3" x14ac:dyDescent="0.3">
      <c r="C1429"/>
    </row>
    <row r="1430" spans="3:3" x14ac:dyDescent="0.3">
      <c r="C1430"/>
    </row>
    <row r="1431" spans="3:3" x14ac:dyDescent="0.3">
      <c r="C1431"/>
    </row>
    <row r="1432" spans="3:3" x14ac:dyDescent="0.3">
      <c r="C1432"/>
    </row>
    <row r="1433" spans="3:3" x14ac:dyDescent="0.3">
      <c r="C1433"/>
    </row>
    <row r="1434" spans="3:3" x14ac:dyDescent="0.3">
      <c r="C1434"/>
    </row>
    <row r="1435" spans="3:3" x14ac:dyDescent="0.3">
      <c r="C1435"/>
    </row>
    <row r="1436" spans="3:3" x14ac:dyDescent="0.3">
      <c r="C1436"/>
    </row>
    <row r="1437" spans="3:3" x14ac:dyDescent="0.3">
      <c r="C1437"/>
    </row>
    <row r="1438" spans="3:3" x14ac:dyDescent="0.3">
      <c r="C1438"/>
    </row>
    <row r="1439" spans="3:3" x14ac:dyDescent="0.3">
      <c r="C1439"/>
    </row>
    <row r="1440" spans="3:3" x14ac:dyDescent="0.3">
      <c r="C1440"/>
    </row>
    <row r="1441" spans="3:3" x14ac:dyDescent="0.3">
      <c r="C1441"/>
    </row>
    <row r="1442" spans="3:3" x14ac:dyDescent="0.3">
      <c r="C1442"/>
    </row>
    <row r="1443" spans="3:3" x14ac:dyDescent="0.3">
      <c r="C1443"/>
    </row>
    <row r="1444" spans="3:3" x14ac:dyDescent="0.3">
      <c r="C1444"/>
    </row>
    <row r="1445" spans="3:3" x14ac:dyDescent="0.3">
      <c r="C1445"/>
    </row>
    <row r="1446" spans="3:3" x14ac:dyDescent="0.3">
      <c r="C1446"/>
    </row>
    <row r="1447" spans="3:3" x14ac:dyDescent="0.3">
      <c r="C1447"/>
    </row>
    <row r="1448" spans="3:3" x14ac:dyDescent="0.3">
      <c r="C1448"/>
    </row>
    <row r="1449" spans="3:3" x14ac:dyDescent="0.3">
      <c r="C1449"/>
    </row>
    <row r="1450" spans="3:3" x14ac:dyDescent="0.3">
      <c r="C1450"/>
    </row>
    <row r="1451" spans="3:3" x14ac:dyDescent="0.3">
      <c r="C1451"/>
    </row>
    <row r="1452" spans="3:3" x14ac:dyDescent="0.3">
      <c r="C1452"/>
    </row>
    <row r="1453" spans="3:3" x14ac:dyDescent="0.3">
      <c r="C1453"/>
    </row>
    <row r="1454" spans="3:3" x14ac:dyDescent="0.3">
      <c r="C1454"/>
    </row>
    <row r="1455" spans="3:3" x14ac:dyDescent="0.3">
      <c r="C1455"/>
    </row>
    <row r="1456" spans="3:3" x14ac:dyDescent="0.3">
      <c r="C1456"/>
    </row>
    <row r="1457" spans="3:3" x14ac:dyDescent="0.3">
      <c r="C1457"/>
    </row>
    <row r="1458" spans="3:3" x14ac:dyDescent="0.3">
      <c r="C1458"/>
    </row>
    <row r="1459" spans="3:3" x14ac:dyDescent="0.3">
      <c r="C1459"/>
    </row>
    <row r="1460" spans="3:3" x14ac:dyDescent="0.3">
      <c r="C1460"/>
    </row>
    <row r="1461" spans="3:3" x14ac:dyDescent="0.3">
      <c r="C1461"/>
    </row>
    <row r="1462" spans="3:3" x14ac:dyDescent="0.3">
      <c r="C1462"/>
    </row>
    <row r="1463" spans="3:3" x14ac:dyDescent="0.3">
      <c r="C1463"/>
    </row>
    <row r="1464" spans="3:3" x14ac:dyDescent="0.3">
      <c r="C1464"/>
    </row>
    <row r="1465" spans="3:3" x14ac:dyDescent="0.3">
      <c r="C1465"/>
    </row>
    <row r="1466" spans="3:3" x14ac:dyDescent="0.3">
      <c r="C1466"/>
    </row>
    <row r="1467" spans="3:3" x14ac:dyDescent="0.3">
      <c r="C1467"/>
    </row>
    <row r="1468" spans="3:3" x14ac:dyDescent="0.3">
      <c r="C1468"/>
    </row>
    <row r="1469" spans="3:3" x14ac:dyDescent="0.3">
      <c r="C1469"/>
    </row>
    <row r="1470" spans="3:3" x14ac:dyDescent="0.3">
      <c r="C1470"/>
    </row>
    <row r="1471" spans="3:3" x14ac:dyDescent="0.3">
      <c r="C1471"/>
    </row>
    <row r="1472" spans="3:3" x14ac:dyDescent="0.3">
      <c r="C1472"/>
    </row>
    <row r="1473" spans="3:3" x14ac:dyDescent="0.3">
      <c r="C1473"/>
    </row>
    <row r="1474" spans="3:3" x14ac:dyDescent="0.3">
      <c r="C1474"/>
    </row>
    <row r="1475" spans="3:3" x14ac:dyDescent="0.3">
      <c r="C1475"/>
    </row>
    <row r="1476" spans="3:3" x14ac:dyDescent="0.3">
      <c r="C1476"/>
    </row>
    <row r="1477" spans="3:3" x14ac:dyDescent="0.3">
      <c r="C1477"/>
    </row>
    <row r="1478" spans="3:3" x14ac:dyDescent="0.3">
      <c r="C1478"/>
    </row>
    <row r="1479" spans="3:3" x14ac:dyDescent="0.3">
      <c r="C1479"/>
    </row>
    <row r="1480" spans="3:3" x14ac:dyDescent="0.3">
      <c r="C1480"/>
    </row>
    <row r="1481" spans="3:3" x14ac:dyDescent="0.3">
      <c r="C1481"/>
    </row>
    <row r="1482" spans="3:3" x14ac:dyDescent="0.3">
      <c r="C1482"/>
    </row>
    <row r="1483" spans="3:3" x14ac:dyDescent="0.3">
      <c r="C1483"/>
    </row>
    <row r="1484" spans="3:3" x14ac:dyDescent="0.3">
      <c r="C1484"/>
    </row>
    <row r="1485" spans="3:3" x14ac:dyDescent="0.3">
      <c r="C1485"/>
    </row>
    <row r="1486" spans="3:3" x14ac:dyDescent="0.3">
      <c r="C1486"/>
    </row>
    <row r="1487" spans="3:3" x14ac:dyDescent="0.3">
      <c r="C1487"/>
    </row>
    <row r="1488" spans="3:3" x14ac:dyDescent="0.3">
      <c r="C1488"/>
    </row>
    <row r="1489" spans="3:3" x14ac:dyDescent="0.3">
      <c r="C1489"/>
    </row>
    <row r="1490" spans="3:3" x14ac:dyDescent="0.3">
      <c r="C1490"/>
    </row>
    <row r="1491" spans="3:3" x14ac:dyDescent="0.3">
      <c r="C1491"/>
    </row>
    <row r="1492" spans="3:3" x14ac:dyDescent="0.3">
      <c r="C1492"/>
    </row>
    <row r="1493" spans="3:3" x14ac:dyDescent="0.3">
      <c r="C1493"/>
    </row>
    <row r="1494" spans="3:3" x14ac:dyDescent="0.3">
      <c r="C1494"/>
    </row>
    <row r="1495" spans="3:3" x14ac:dyDescent="0.3">
      <c r="C1495"/>
    </row>
    <row r="1496" spans="3:3" x14ac:dyDescent="0.3">
      <c r="C1496"/>
    </row>
    <row r="1497" spans="3:3" x14ac:dyDescent="0.3">
      <c r="C1497"/>
    </row>
    <row r="1498" spans="3:3" x14ac:dyDescent="0.3">
      <c r="C1498"/>
    </row>
    <row r="1499" spans="3:3" x14ac:dyDescent="0.3">
      <c r="C1499"/>
    </row>
    <row r="1500" spans="3:3" x14ac:dyDescent="0.3">
      <c r="C1500"/>
    </row>
    <row r="1501" spans="3:3" x14ac:dyDescent="0.3">
      <c r="C1501"/>
    </row>
    <row r="1502" spans="3:3" x14ac:dyDescent="0.3">
      <c r="C1502"/>
    </row>
    <row r="1503" spans="3:3" x14ac:dyDescent="0.3">
      <c r="C1503"/>
    </row>
    <row r="1504" spans="3:3" x14ac:dyDescent="0.3">
      <c r="C1504"/>
    </row>
    <row r="1505" spans="3:3" x14ac:dyDescent="0.3">
      <c r="C1505"/>
    </row>
    <row r="1506" spans="3:3" x14ac:dyDescent="0.3">
      <c r="C1506"/>
    </row>
    <row r="1507" spans="3:3" x14ac:dyDescent="0.3">
      <c r="C1507"/>
    </row>
    <row r="1508" spans="3:3" x14ac:dyDescent="0.3">
      <c r="C1508"/>
    </row>
    <row r="1509" spans="3:3" x14ac:dyDescent="0.3">
      <c r="C1509"/>
    </row>
    <row r="1510" spans="3:3" x14ac:dyDescent="0.3">
      <c r="C1510"/>
    </row>
    <row r="1511" spans="3:3" x14ac:dyDescent="0.3">
      <c r="C1511"/>
    </row>
    <row r="1512" spans="3:3" x14ac:dyDescent="0.3">
      <c r="C1512"/>
    </row>
    <row r="1513" spans="3:3" x14ac:dyDescent="0.3">
      <c r="C1513"/>
    </row>
    <row r="1514" spans="3:3" x14ac:dyDescent="0.3">
      <c r="C1514"/>
    </row>
    <row r="1515" spans="3:3" x14ac:dyDescent="0.3">
      <c r="C1515"/>
    </row>
    <row r="1516" spans="3:3" x14ac:dyDescent="0.3">
      <c r="C1516"/>
    </row>
    <row r="1517" spans="3:3" x14ac:dyDescent="0.3">
      <c r="C1517"/>
    </row>
    <row r="1518" spans="3:3" x14ac:dyDescent="0.3">
      <c r="C1518"/>
    </row>
    <row r="1519" spans="3:3" x14ac:dyDescent="0.3">
      <c r="C1519"/>
    </row>
    <row r="1520" spans="3:3" x14ac:dyDescent="0.3">
      <c r="C1520"/>
    </row>
    <row r="1521" spans="3:3" x14ac:dyDescent="0.3">
      <c r="C1521"/>
    </row>
    <row r="1522" spans="3:3" x14ac:dyDescent="0.3">
      <c r="C1522"/>
    </row>
    <row r="1523" spans="3:3" x14ac:dyDescent="0.3">
      <c r="C1523"/>
    </row>
    <row r="1524" spans="3:3" x14ac:dyDescent="0.3">
      <c r="C1524"/>
    </row>
    <row r="1525" spans="3:3" x14ac:dyDescent="0.3">
      <c r="C1525"/>
    </row>
    <row r="1526" spans="3:3" x14ac:dyDescent="0.3">
      <c r="C1526"/>
    </row>
    <row r="1527" spans="3:3" x14ac:dyDescent="0.3">
      <c r="C1527"/>
    </row>
    <row r="1528" spans="3:3" x14ac:dyDescent="0.3">
      <c r="C1528"/>
    </row>
    <row r="1529" spans="3:3" x14ac:dyDescent="0.3">
      <c r="C1529"/>
    </row>
    <row r="1530" spans="3:3" x14ac:dyDescent="0.3">
      <c r="C1530"/>
    </row>
    <row r="1531" spans="3:3" x14ac:dyDescent="0.3">
      <c r="C1531"/>
    </row>
    <row r="1532" spans="3:3" x14ac:dyDescent="0.3">
      <c r="C1532"/>
    </row>
    <row r="1533" spans="3:3" x14ac:dyDescent="0.3">
      <c r="C1533"/>
    </row>
    <row r="1534" spans="3:3" x14ac:dyDescent="0.3">
      <c r="C1534"/>
    </row>
    <row r="1535" spans="3:3" x14ac:dyDescent="0.3">
      <c r="C1535"/>
    </row>
    <row r="1536" spans="3:3" x14ac:dyDescent="0.3">
      <c r="C1536"/>
    </row>
    <row r="1537" spans="3:3" x14ac:dyDescent="0.3">
      <c r="C1537"/>
    </row>
    <row r="1538" spans="3:3" x14ac:dyDescent="0.3">
      <c r="C1538"/>
    </row>
    <row r="1539" spans="3:3" x14ac:dyDescent="0.3">
      <c r="C1539"/>
    </row>
    <row r="1540" spans="3:3" x14ac:dyDescent="0.3">
      <c r="C1540"/>
    </row>
    <row r="1541" spans="3:3" x14ac:dyDescent="0.3">
      <c r="C1541"/>
    </row>
    <row r="1542" spans="3:3" x14ac:dyDescent="0.3">
      <c r="C1542"/>
    </row>
    <row r="1543" spans="3:3" x14ac:dyDescent="0.3">
      <c r="C1543"/>
    </row>
    <row r="1544" spans="3:3" x14ac:dyDescent="0.3">
      <c r="C1544"/>
    </row>
    <row r="1545" spans="3:3" x14ac:dyDescent="0.3">
      <c r="C1545"/>
    </row>
    <row r="1546" spans="3:3" x14ac:dyDescent="0.3">
      <c r="C1546"/>
    </row>
    <row r="1547" spans="3:3" x14ac:dyDescent="0.3">
      <c r="C1547"/>
    </row>
    <row r="1548" spans="3:3" x14ac:dyDescent="0.3">
      <c r="C1548"/>
    </row>
    <row r="1549" spans="3:3" x14ac:dyDescent="0.3">
      <c r="C1549"/>
    </row>
    <row r="1550" spans="3:3" x14ac:dyDescent="0.3">
      <c r="C1550"/>
    </row>
    <row r="1551" spans="3:3" x14ac:dyDescent="0.3">
      <c r="C1551"/>
    </row>
    <row r="1552" spans="3:3" x14ac:dyDescent="0.3">
      <c r="C1552"/>
    </row>
    <row r="1553" spans="3:3" x14ac:dyDescent="0.3">
      <c r="C1553"/>
    </row>
    <row r="1554" spans="3:3" x14ac:dyDescent="0.3">
      <c r="C1554"/>
    </row>
    <row r="1555" spans="3:3" x14ac:dyDescent="0.3">
      <c r="C1555"/>
    </row>
    <row r="1556" spans="3:3" x14ac:dyDescent="0.3">
      <c r="C1556"/>
    </row>
    <row r="1557" spans="3:3" x14ac:dyDescent="0.3">
      <c r="C1557"/>
    </row>
    <row r="1558" spans="3:3" x14ac:dyDescent="0.3">
      <c r="C1558"/>
    </row>
    <row r="1559" spans="3:3" x14ac:dyDescent="0.3">
      <c r="C1559"/>
    </row>
    <row r="1560" spans="3:3" x14ac:dyDescent="0.3">
      <c r="C1560"/>
    </row>
    <row r="1561" spans="3:3" x14ac:dyDescent="0.3">
      <c r="C1561"/>
    </row>
    <row r="1562" spans="3:3" x14ac:dyDescent="0.3">
      <c r="C1562"/>
    </row>
    <row r="1563" spans="3:3" x14ac:dyDescent="0.3">
      <c r="C1563"/>
    </row>
    <row r="1564" spans="3:3" x14ac:dyDescent="0.3">
      <c r="C1564"/>
    </row>
    <row r="1565" spans="3:3" x14ac:dyDescent="0.3">
      <c r="C1565"/>
    </row>
    <row r="1566" spans="3:3" x14ac:dyDescent="0.3">
      <c r="C1566"/>
    </row>
    <row r="1567" spans="3:3" x14ac:dyDescent="0.3">
      <c r="C1567"/>
    </row>
    <row r="1568" spans="3:3" x14ac:dyDescent="0.3">
      <c r="C1568"/>
    </row>
    <row r="1569" spans="3:3" x14ac:dyDescent="0.3">
      <c r="C1569"/>
    </row>
    <row r="1570" spans="3:3" x14ac:dyDescent="0.3">
      <c r="C1570"/>
    </row>
    <row r="1571" spans="3:3" x14ac:dyDescent="0.3">
      <c r="C1571"/>
    </row>
    <row r="1572" spans="3:3" x14ac:dyDescent="0.3">
      <c r="C1572"/>
    </row>
    <row r="1573" spans="3:3" x14ac:dyDescent="0.3">
      <c r="C1573"/>
    </row>
    <row r="1574" spans="3:3" x14ac:dyDescent="0.3">
      <c r="C1574"/>
    </row>
    <row r="1575" spans="3:3" x14ac:dyDescent="0.3">
      <c r="C1575"/>
    </row>
    <row r="1576" spans="3:3" x14ac:dyDescent="0.3">
      <c r="C1576"/>
    </row>
    <row r="1577" spans="3:3" x14ac:dyDescent="0.3">
      <c r="C1577"/>
    </row>
    <row r="1578" spans="3:3" x14ac:dyDescent="0.3">
      <c r="C1578"/>
    </row>
    <row r="1579" spans="3:3" x14ac:dyDescent="0.3">
      <c r="C1579"/>
    </row>
    <row r="1580" spans="3:3" x14ac:dyDescent="0.3">
      <c r="C1580"/>
    </row>
    <row r="1581" spans="3:3" x14ac:dyDescent="0.3">
      <c r="C1581"/>
    </row>
    <row r="1582" spans="3:3" x14ac:dyDescent="0.3">
      <c r="C1582"/>
    </row>
    <row r="1583" spans="3:3" x14ac:dyDescent="0.3">
      <c r="C1583"/>
    </row>
    <row r="1584" spans="3:3" x14ac:dyDescent="0.3">
      <c r="C1584"/>
    </row>
    <row r="1585" spans="3:3" x14ac:dyDescent="0.3">
      <c r="C1585"/>
    </row>
    <row r="1586" spans="3:3" x14ac:dyDescent="0.3">
      <c r="C1586"/>
    </row>
    <row r="1587" spans="3:3" x14ac:dyDescent="0.3">
      <c r="C1587"/>
    </row>
    <row r="1588" spans="3:3" x14ac:dyDescent="0.3">
      <c r="C1588"/>
    </row>
    <row r="1589" spans="3:3" x14ac:dyDescent="0.3">
      <c r="C1589"/>
    </row>
    <row r="1590" spans="3:3" x14ac:dyDescent="0.3">
      <c r="C1590"/>
    </row>
    <row r="1591" spans="3:3" x14ac:dyDescent="0.3">
      <c r="C1591"/>
    </row>
    <row r="1592" spans="3:3" x14ac:dyDescent="0.3">
      <c r="C1592"/>
    </row>
    <row r="1593" spans="3:3" x14ac:dyDescent="0.3">
      <c r="C1593"/>
    </row>
    <row r="1594" spans="3:3" x14ac:dyDescent="0.3">
      <c r="C1594"/>
    </row>
    <row r="1595" spans="3:3" x14ac:dyDescent="0.3">
      <c r="C1595"/>
    </row>
    <row r="1596" spans="3:3" x14ac:dyDescent="0.3">
      <c r="C1596"/>
    </row>
    <row r="1597" spans="3:3" x14ac:dyDescent="0.3">
      <c r="C1597"/>
    </row>
    <row r="1598" spans="3:3" x14ac:dyDescent="0.3">
      <c r="C1598"/>
    </row>
    <row r="1599" spans="3:3" x14ac:dyDescent="0.3">
      <c r="C1599"/>
    </row>
    <row r="1600" spans="3:3" x14ac:dyDescent="0.3">
      <c r="C1600"/>
    </row>
    <row r="1601" spans="3:3" x14ac:dyDescent="0.3">
      <c r="C1601"/>
    </row>
    <row r="1602" spans="3:3" x14ac:dyDescent="0.3">
      <c r="C1602"/>
    </row>
    <row r="1603" spans="3:3" x14ac:dyDescent="0.3">
      <c r="C1603"/>
    </row>
    <row r="1604" spans="3:3" x14ac:dyDescent="0.3">
      <c r="C1604"/>
    </row>
    <row r="1605" spans="3:3" x14ac:dyDescent="0.3">
      <c r="C1605"/>
    </row>
    <row r="1606" spans="3:3" x14ac:dyDescent="0.3">
      <c r="C1606"/>
    </row>
    <row r="1607" spans="3:3" x14ac:dyDescent="0.3">
      <c r="C1607"/>
    </row>
    <row r="1608" spans="3:3" x14ac:dyDescent="0.3">
      <c r="C1608"/>
    </row>
    <row r="1609" spans="3:3" x14ac:dyDescent="0.3">
      <c r="C1609"/>
    </row>
    <row r="1610" spans="3:3" x14ac:dyDescent="0.3">
      <c r="C1610"/>
    </row>
    <row r="1611" spans="3:3" x14ac:dyDescent="0.3">
      <c r="C1611"/>
    </row>
    <row r="1612" spans="3:3" x14ac:dyDescent="0.3">
      <c r="C1612"/>
    </row>
    <row r="1613" spans="3:3" x14ac:dyDescent="0.3">
      <c r="C1613"/>
    </row>
    <row r="1614" spans="3:3" x14ac:dyDescent="0.3">
      <c r="C1614"/>
    </row>
    <row r="1615" spans="3:3" x14ac:dyDescent="0.3">
      <c r="C1615"/>
    </row>
    <row r="1616" spans="3:3" x14ac:dyDescent="0.3">
      <c r="C1616"/>
    </row>
    <row r="1617" spans="3:3" x14ac:dyDescent="0.3">
      <c r="C1617"/>
    </row>
    <row r="1618" spans="3:3" x14ac:dyDescent="0.3">
      <c r="C1618"/>
    </row>
    <row r="1619" spans="3:3" x14ac:dyDescent="0.3">
      <c r="C1619"/>
    </row>
    <row r="1620" spans="3:3" x14ac:dyDescent="0.3">
      <c r="C1620"/>
    </row>
    <row r="1621" spans="3:3" x14ac:dyDescent="0.3">
      <c r="C1621"/>
    </row>
    <row r="1622" spans="3:3" x14ac:dyDescent="0.3">
      <c r="C1622"/>
    </row>
    <row r="1623" spans="3:3" x14ac:dyDescent="0.3">
      <c r="C1623"/>
    </row>
    <row r="1624" spans="3:3" x14ac:dyDescent="0.3">
      <c r="C1624"/>
    </row>
    <row r="1625" spans="3:3" x14ac:dyDescent="0.3">
      <c r="C1625"/>
    </row>
    <row r="1626" spans="3:3" x14ac:dyDescent="0.3">
      <c r="C1626"/>
    </row>
    <row r="1627" spans="3:3" x14ac:dyDescent="0.3">
      <c r="C1627"/>
    </row>
    <row r="1628" spans="3:3" x14ac:dyDescent="0.3">
      <c r="C1628"/>
    </row>
    <row r="1629" spans="3:3" x14ac:dyDescent="0.3">
      <c r="C1629"/>
    </row>
    <row r="1630" spans="3:3" x14ac:dyDescent="0.3">
      <c r="C1630"/>
    </row>
    <row r="1631" spans="3:3" x14ac:dyDescent="0.3">
      <c r="C1631"/>
    </row>
    <row r="1632" spans="3:3" x14ac:dyDescent="0.3">
      <c r="C1632"/>
    </row>
    <row r="1633" spans="3:3" x14ac:dyDescent="0.3">
      <c r="C1633"/>
    </row>
    <row r="1634" spans="3:3" x14ac:dyDescent="0.3">
      <c r="C1634"/>
    </row>
    <row r="1635" spans="3:3" x14ac:dyDescent="0.3">
      <c r="C1635"/>
    </row>
    <row r="1636" spans="3:3" x14ac:dyDescent="0.3">
      <c r="C1636"/>
    </row>
    <row r="1637" spans="3:3" x14ac:dyDescent="0.3">
      <c r="C1637"/>
    </row>
    <row r="1638" spans="3:3" x14ac:dyDescent="0.3">
      <c r="C1638"/>
    </row>
    <row r="1639" spans="3:3" x14ac:dyDescent="0.3">
      <c r="C1639"/>
    </row>
    <row r="1640" spans="3:3" x14ac:dyDescent="0.3">
      <c r="C1640"/>
    </row>
    <row r="1641" spans="3:3" x14ac:dyDescent="0.3">
      <c r="C1641"/>
    </row>
    <row r="1642" spans="3:3" x14ac:dyDescent="0.3">
      <c r="C1642"/>
    </row>
    <row r="1643" spans="3:3" x14ac:dyDescent="0.3">
      <c r="C1643"/>
    </row>
    <row r="1644" spans="3:3" x14ac:dyDescent="0.3">
      <c r="C1644"/>
    </row>
    <row r="1645" spans="3:3" x14ac:dyDescent="0.3">
      <c r="C1645"/>
    </row>
    <row r="1646" spans="3:3" x14ac:dyDescent="0.3">
      <c r="C1646"/>
    </row>
    <row r="1647" spans="3:3" x14ac:dyDescent="0.3">
      <c r="C1647"/>
    </row>
    <row r="1648" spans="3:3" x14ac:dyDescent="0.3">
      <c r="C1648"/>
    </row>
    <row r="1649" spans="3:3" x14ac:dyDescent="0.3">
      <c r="C1649"/>
    </row>
    <row r="1650" spans="3:3" x14ac:dyDescent="0.3">
      <c r="C1650"/>
    </row>
    <row r="1651" spans="3:3" x14ac:dyDescent="0.3">
      <c r="C1651"/>
    </row>
    <row r="1652" spans="3:3" x14ac:dyDescent="0.3">
      <c r="C1652"/>
    </row>
    <row r="1653" spans="3:3" x14ac:dyDescent="0.3">
      <c r="C1653"/>
    </row>
    <row r="1654" spans="3:3" x14ac:dyDescent="0.3">
      <c r="C1654"/>
    </row>
    <row r="1655" spans="3:3" x14ac:dyDescent="0.3">
      <c r="C1655"/>
    </row>
    <row r="1656" spans="3:3" x14ac:dyDescent="0.3">
      <c r="C1656"/>
    </row>
    <row r="1657" spans="3:3" x14ac:dyDescent="0.3">
      <c r="C1657"/>
    </row>
    <row r="1658" spans="3:3" x14ac:dyDescent="0.3">
      <c r="C1658"/>
    </row>
    <row r="1659" spans="3:3" x14ac:dyDescent="0.3">
      <c r="C1659"/>
    </row>
    <row r="1660" spans="3:3" x14ac:dyDescent="0.3">
      <c r="C1660"/>
    </row>
    <row r="1661" spans="3:3" x14ac:dyDescent="0.3">
      <c r="C1661"/>
    </row>
    <row r="1662" spans="3:3" x14ac:dyDescent="0.3">
      <c r="C1662"/>
    </row>
    <row r="1663" spans="3:3" x14ac:dyDescent="0.3">
      <c r="C1663"/>
    </row>
    <row r="1664" spans="3:3" x14ac:dyDescent="0.3">
      <c r="C1664"/>
    </row>
    <row r="1665" spans="3:3" x14ac:dyDescent="0.3">
      <c r="C1665"/>
    </row>
    <row r="1666" spans="3:3" x14ac:dyDescent="0.3">
      <c r="C1666"/>
    </row>
    <row r="1667" spans="3:3" x14ac:dyDescent="0.3">
      <c r="C1667"/>
    </row>
    <row r="1668" spans="3:3" x14ac:dyDescent="0.3">
      <c r="C1668"/>
    </row>
    <row r="1669" spans="3:3" x14ac:dyDescent="0.3">
      <c r="C1669"/>
    </row>
    <row r="1670" spans="3:3" x14ac:dyDescent="0.3">
      <c r="C1670"/>
    </row>
    <row r="1671" spans="3:3" x14ac:dyDescent="0.3">
      <c r="C1671"/>
    </row>
    <row r="1672" spans="3:3" x14ac:dyDescent="0.3">
      <c r="C1672"/>
    </row>
    <row r="1673" spans="3:3" x14ac:dyDescent="0.3">
      <c r="C1673"/>
    </row>
    <row r="1674" spans="3:3" x14ac:dyDescent="0.3">
      <c r="C1674"/>
    </row>
    <row r="1675" spans="3:3" x14ac:dyDescent="0.3">
      <c r="C1675"/>
    </row>
    <row r="1676" spans="3:3" x14ac:dyDescent="0.3">
      <c r="C1676"/>
    </row>
    <row r="1677" spans="3:3" x14ac:dyDescent="0.3">
      <c r="C1677"/>
    </row>
    <row r="1678" spans="3:3" x14ac:dyDescent="0.3">
      <c r="C1678"/>
    </row>
    <row r="1679" spans="3:3" x14ac:dyDescent="0.3">
      <c r="C1679"/>
    </row>
    <row r="1680" spans="3:3" x14ac:dyDescent="0.3">
      <c r="C1680"/>
    </row>
    <row r="1681" spans="3:3" x14ac:dyDescent="0.3">
      <c r="C1681"/>
    </row>
    <row r="1682" spans="3:3" x14ac:dyDescent="0.3">
      <c r="C1682"/>
    </row>
    <row r="1683" spans="3:3" x14ac:dyDescent="0.3">
      <c r="C1683"/>
    </row>
    <row r="1684" spans="3:3" x14ac:dyDescent="0.3">
      <c r="C1684"/>
    </row>
    <row r="1685" spans="3:3" x14ac:dyDescent="0.3">
      <c r="C1685"/>
    </row>
    <row r="1686" spans="3:3" x14ac:dyDescent="0.3">
      <c r="C1686"/>
    </row>
    <row r="1687" spans="3:3" x14ac:dyDescent="0.3">
      <c r="C1687"/>
    </row>
    <row r="1688" spans="3:3" x14ac:dyDescent="0.3">
      <c r="C1688"/>
    </row>
    <row r="1689" spans="3:3" x14ac:dyDescent="0.3">
      <c r="C1689"/>
    </row>
    <row r="1690" spans="3:3" x14ac:dyDescent="0.3">
      <c r="C1690"/>
    </row>
    <row r="1691" spans="3:3" x14ac:dyDescent="0.3">
      <c r="C1691"/>
    </row>
    <row r="1692" spans="3:3" x14ac:dyDescent="0.3">
      <c r="C1692"/>
    </row>
    <row r="1693" spans="3:3" x14ac:dyDescent="0.3">
      <c r="C1693"/>
    </row>
    <row r="1694" spans="3:3" x14ac:dyDescent="0.3">
      <c r="C1694"/>
    </row>
    <row r="1695" spans="3:3" x14ac:dyDescent="0.3">
      <c r="C1695"/>
    </row>
    <row r="1696" spans="3:3" x14ac:dyDescent="0.3">
      <c r="C1696"/>
    </row>
    <row r="1697" spans="3:3" x14ac:dyDescent="0.3">
      <c r="C1697"/>
    </row>
    <row r="1698" spans="3:3" x14ac:dyDescent="0.3">
      <c r="C1698"/>
    </row>
    <row r="1699" spans="3:3" x14ac:dyDescent="0.3">
      <c r="C1699"/>
    </row>
    <row r="1700" spans="3:3" x14ac:dyDescent="0.3">
      <c r="C1700"/>
    </row>
    <row r="1701" spans="3:3" x14ac:dyDescent="0.3">
      <c r="C1701"/>
    </row>
    <row r="1702" spans="3:3" x14ac:dyDescent="0.3">
      <c r="C1702"/>
    </row>
    <row r="1703" spans="3:3" x14ac:dyDescent="0.3">
      <c r="C1703"/>
    </row>
    <row r="1704" spans="3:3" x14ac:dyDescent="0.3">
      <c r="C1704"/>
    </row>
    <row r="1705" spans="3:3" x14ac:dyDescent="0.3">
      <c r="C1705"/>
    </row>
    <row r="1706" spans="3:3" x14ac:dyDescent="0.3">
      <c r="C1706"/>
    </row>
    <row r="1707" spans="3:3" x14ac:dyDescent="0.3">
      <c r="C1707"/>
    </row>
    <row r="1708" spans="3:3" x14ac:dyDescent="0.3">
      <c r="C1708"/>
    </row>
    <row r="1709" spans="3:3" x14ac:dyDescent="0.3">
      <c r="C1709"/>
    </row>
    <row r="1710" spans="3:3" x14ac:dyDescent="0.3">
      <c r="C1710"/>
    </row>
    <row r="1711" spans="3:3" x14ac:dyDescent="0.3">
      <c r="C1711"/>
    </row>
    <row r="1712" spans="3:3" x14ac:dyDescent="0.3">
      <c r="C1712"/>
    </row>
    <row r="1713" spans="3:3" x14ac:dyDescent="0.3">
      <c r="C1713"/>
    </row>
    <row r="1714" spans="3:3" x14ac:dyDescent="0.3">
      <c r="C1714"/>
    </row>
    <row r="1715" spans="3:3" x14ac:dyDescent="0.3">
      <c r="C1715"/>
    </row>
    <row r="1716" spans="3:3" x14ac:dyDescent="0.3">
      <c r="C1716"/>
    </row>
    <row r="1717" spans="3:3" x14ac:dyDescent="0.3">
      <c r="C1717"/>
    </row>
    <row r="1718" spans="3:3" x14ac:dyDescent="0.3">
      <c r="C1718"/>
    </row>
    <row r="1719" spans="3:3" x14ac:dyDescent="0.3">
      <c r="C1719"/>
    </row>
    <row r="1720" spans="3:3" x14ac:dyDescent="0.3">
      <c r="C1720"/>
    </row>
    <row r="1721" spans="3:3" x14ac:dyDescent="0.3">
      <c r="C1721"/>
    </row>
    <row r="1722" spans="3:3" x14ac:dyDescent="0.3">
      <c r="C1722"/>
    </row>
    <row r="1723" spans="3:3" x14ac:dyDescent="0.3">
      <c r="C1723"/>
    </row>
    <row r="1724" spans="3:3" x14ac:dyDescent="0.3">
      <c r="C1724"/>
    </row>
    <row r="1725" spans="3:3" x14ac:dyDescent="0.3">
      <c r="C1725"/>
    </row>
    <row r="1726" spans="3:3" x14ac:dyDescent="0.3">
      <c r="C1726"/>
    </row>
    <row r="1727" spans="3:3" x14ac:dyDescent="0.3">
      <c r="C1727"/>
    </row>
    <row r="1728" spans="3:3" x14ac:dyDescent="0.3">
      <c r="C1728"/>
    </row>
    <row r="1729" spans="3:3" x14ac:dyDescent="0.3">
      <c r="C1729"/>
    </row>
    <row r="1730" spans="3:3" x14ac:dyDescent="0.3">
      <c r="C1730"/>
    </row>
    <row r="1731" spans="3:3" x14ac:dyDescent="0.3">
      <c r="C1731"/>
    </row>
    <row r="1732" spans="3:3" x14ac:dyDescent="0.3">
      <c r="C1732"/>
    </row>
    <row r="1733" spans="3:3" x14ac:dyDescent="0.3">
      <c r="C1733"/>
    </row>
    <row r="1734" spans="3:3" x14ac:dyDescent="0.3">
      <c r="C1734"/>
    </row>
    <row r="1735" spans="3:3" x14ac:dyDescent="0.3">
      <c r="C1735"/>
    </row>
    <row r="1736" spans="3:3" x14ac:dyDescent="0.3">
      <c r="C1736"/>
    </row>
    <row r="1737" spans="3:3" x14ac:dyDescent="0.3">
      <c r="C1737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3147"/>
  <sheetViews>
    <sheetView tabSelected="1" topLeftCell="R1" zoomScale="115" zoomScaleNormal="115" workbookViewId="0">
      <pane ySplit="1" topLeftCell="A47" activePane="bottomLeft" state="frozen"/>
      <selection pane="bottomLeft" activeCell="S1" sqref="S1:U1"/>
    </sheetView>
  </sheetViews>
  <sheetFormatPr baseColWidth="10" defaultColWidth="11.44140625" defaultRowHeight="13.8" x14ac:dyDescent="0.3"/>
  <cols>
    <col min="1" max="1" width="16.88671875" style="2" bestFit="1" customWidth="1"/>
    <col min="2" max="2" width="32.33203125" style="2" bestFit="1" customWidth="1"/>
    <col min="3" max="3" width="18.88671875" style="2" bestFit="1" customWidth="1"/>
    <col min="4" max="4" width="33" style="2" bestFit="1" customWidth="1"/>
    <col min="5" max="5" width="28.44140625" style="2" bestFit="1" customWidth="1"/>
    <col min="6" max="6" width="19.6640625" style="2" bestFit="1" customWidth="1"/>
    <col min="7" max="7" width="36.77734375" style="5" bestFit="1" customWidth="1"/>
    <col min="8" max="8" width="41.21875" style="5" bestFit="1" customWidth="1"/>
    <col min="9" max="9" width="36.77734375" style="2" bestFit="1" customWidth="1"/>
    <col min="10" max="10" width="41.21875" style="2" bestFit="1" customWidth="1"/>
    <col min="11" max="11" width="91" style="8" bestFit="1" customWidth="1"/>
    <col min="12" max="12" width="38.5546875" style="2" bestFit="1" customWidth="1"/>
    <col min="13" max="14" width="39.5546875" style="2" bestFit="1" customWidth="1"/>
    <col min="15" max="15" width="20.77734375" style="2" bestFit="1" customWidth="1"/>
    <col min="16" max="16" width="21" style="2" bestFit="1" customWidth="1"/>
    <col min="17" max="17" width="26.33203125" style="2" bestFit="1" customWidth="1"/>
    <col min="18" max="18" width="26.109375" style="2" bestFit="1" customWidth="1"/>
    <col min="19" max="19" width="18.5546875" style="2" bestFit="1" customWidth="1"/>
    <col min="20" max="20" width="19.109375" style="2" bestFit="1" customWidth="1"/>
    <col min="21" max="21" width="23.21875" style="2" bestFit="1" customWidth="1"/>
    <col min="22" max="22" width="25" style="3" bestFit="1" customWidth="1"/>
    <col min="23" max="23" width="37.77734375" style="2" bestFit="1" customWidth="1"/>
    <col min="24" max="24" width="36.44140625" style="2" bestFit="1" customWidth="1"/>
    <col min="25" max="25" width="28.44140625" style="2" bestFit="1" customWidth="1"/>
    <col min="26" max="26" width="18.33203125" style="41" bestFit="1" customWidth="1"/>
    <col min="27" max="27" width="17.77734375" style="2" bestFit="1" customWidth="1"/>
    <col min="28" max="28" width="16.6640625" style="2" bestFit="1" customWidth="1"/>
    <col min="29" max="29" width="32.88671875" style="2" bestFit="1" customWidth="1"/>
    <col min="30" max="30" width="25.109375" style="2" bestFit="1" customWidth="1"/>
    <col min="31" max="31" width="15.21875" style="2" bestFit="1" customWidth="1"/>
    <col min="32" max="16384" width="11.44140625" style="2"/>
  </cols>
  <sheetData>
    <row r="1" spans="1:31" ht="37.20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1917</v>
      </c>
      <c r="F1" s="1" t="s">
        <v>4</v>
      </c>
      <c r="G1" s="6" t="s">
        <v>9</v>
      </c>
      <c r="H1" s="6" t="s">
        <v>10</v>
      </c>
      <c r="I1" s="6" t="s">
        <v>9</v>
      </c>
      <c r="J1" s="6" t="s">
        <v>10</v>
      </c>
      <c r="K1" s="9" t="s">
        <v>7</v>
      </c>
      <c r="L1" s="10" t="s">
        <v>8</v>
      </c>
      <c r="M1" s="1" t="s">
        <v>11</v>
      </c>
      <c r="N1" s="1" t="s">
        <v>12</v>
      </c>
      <c r="O1" s="12" t="s">
        <v>1897</v>
      </c>
      <c r="P1" s="12" t="s">
        <v>1898</v>
      </c>
      <c r="Q1" s="13" t="s">
        <v>1899</v>
      </c>
      <c r="R1" s="13" t="s">
        <v>1900</v>
      </c>
      <c r="S1" s="14" t="s">
        <v>1901</v>
      </c>
      <c r="T1" s="14" t="s">
        <v>1902</v>
      </c>
      <c r="U1" s="15" t="s">
        <v>1903</v>
      </c>
      <c r="V1" s="16" t="s">
        <v>1904</v>
      </c>
      <c r="W1" s="20" t="s">
        <v>1908</v>
      </c>
      <c r="X1" s="20" t="s">
        <v>1909</v>
      </c>
      <c r="Y1" s="20" t="s">
        <v>1914</v>
      </c>
      <c r="Z1" s="20" t="s">
        <v>1913</v>
      </c>
      <c r="AA1" s="29" t="s">
        <v>2103</v>
      </c>
      <c r="AB1" s="30" t="s">
        <v>2104</v>
      </c>
      <c r="AC1" s="30" t="s">
        <v>2105</v>
      </c>
      <c r="AD1" s="30" t="s">
        <v>2106</v>
      </c>
      <c r="AE1" s="30" t="s">
        <v>2107</v>
      </c>
    </row>
    <row r="2" spans="1:31" s="3" customFormat="1" ht="13.2" hidden="1" x14ac:dyDescent="0.3">
      <c r="A2" s="36">
        <v>7731670</v>
      </c>
      <c r="B2" s="36" t="s">
        <v>2127</v>
      </c>
      <c r="C2" s="36" t="s">
        <v>2128</v>
      </c>
      <c r="D2" s="36" t="s">
        <v>2129</v>
      </c>
      <c r="E2" s="36" t="s">
        <v>16</v>
      </c>
      <c r="F2" s="36" t="s">
        <v>1924</v>
      </c>
      <c r="G2" s="37">
        <v>0</v>
      </c>
      <c r="H2" s="37">
        <v>0</v>
      </c>
      <c r="I2" s="36" t="s">
        <v>19</v>
      </c>
      <c r="J2" s="36" t="s">
        <v>1895</v>
      </c>
      <c r="K2" s="38"/>
      <c r="L2" s="37">
        <v>0</v>
      </c>
      <c r="M2" s="36" t="s">
        <v>1895</v>
      </c>
      <c r="N2" s="36" t="s">
        <v>1895</v>
      </c>
      <c r="O2" s="3">
        <f>+IF(G2&gt;=7,25,0)</f>
        <v>0</v>
      </c>
      <c r="P2" s="3">
        <f>+IF(H2&gt;=7,25,0)</f>
        <v>0</v>
      </c>
      <c r="Q2" s="3">
        <f>+IF(I2="SI",5,0)</f>
        <v>5</v>
      </c>
      <c r="R2" s="3">
        <f>+IF(J2="SI",5,0)</f>
        <v>0</v>
      </c>
      <c r="S2" s="3">
        <f>+IF(M2="SI",5,0)</f>
        <v>0</v>
      </c>
      <c r="T2" s="3">
        <f>+IF(N2="SI",5,0)</f>
        <v>0</v>
      </c>
      <c r="U2" s="3">
        <f>+IF(L2&gt;=7,30,0)</f>
        <v>0</v>
      </c>
      <c r="V2" s="11">
        <f>(+O2+P2+Q2+R2+S2+T2+U2)/100</f>
        <v>0.05</v>
      </c>
      <c r="W2" s="3" t="s">
        <v>2190</v>
      </c>
      <c r="X2" s="3" t="s">
        <v>1912</v>
      </c>
      <c r="Y2" s="3" t="s">
        <v>1915</v>
      </c>
      <c r="Z2" s="42" t="str">
        <f>IF(V2&gt;=0.7,"SI","NO")</f>
        <v>NO</v>
      </c>
      <c r="AA2" s="3" t="e">
        <v>#N/A</v>
      </c>
      <c r="AB2" s="3" t="e">
        <v>#N/A</v>
      </c>
      <c r="AC2" s="3" t="e">
        <v>#N/A</v>
      </c>
      <c r="AD2" s="3" t="e">
        <v>#N/A</v>
      </c>
      <c r="AE2" s="3" t="e">
        <v>#N/A</v>
      </c>
    </row>
    <row r="3" spans="1:31" s="3" customFormat="1" ht="13.2" hidden="1" x14ac:dyDescent="0.3">
      <c r="A3" s="36">
        <v>11322461</v>
      </c>
      <c r="B3" s="36" t="s">
        <v>2131</v>
      </c>
      <c r="C3" s="36" t="s">
        <v>2128</v>
      </c>
      <c r="D3" s="36" t="s">
        <v>2132</v>
      </c>
      <c r="E3" s="36" t="s">
        <v>16</v>
      </c>
      <c r="F3" s="36" t="s">
        <v>1924</v>
      </c>
      <c r="G3" s="37">
        <v>0</v>
      </c>
      <c r="H3" s="37">
        <v>0</v>
      </c>
      <c r="I3" s="36" t="s">
        <v>19</v>
      </c>
      <c r="J3" s="36" t="s">
        <v>1895</v>
      </c>
      <c r="K3" s="38"/>
      <c r="L3" s="37">
        <v>10</v>
      </c>
      <c r="M3" s="36" t="s">
        <v>19</v>
      </c>
      <c r="N3" s="36" t="s">
        <v>1895</v>
      </c>
      <c r="O3" s="3">
        <f t="shared" ref="O3:O66" si="0">+IF(G3&gt;=7,25,0)</f>
        <v>0</v>
      </c>
      <c r="P3" s="3">
        <f t="shared" ref="P3:P66" si="1">+IF(H3&gt;=7,25,0)</f>
        <v>0</v>
      </c>
      <c r="Q3" s="3">
        <f t="shared" ref="Q3:Q66" si="2">+IF(I3="SI",5,0)</f>
        <v>5</v>
      </c>
      <c r="R3" s="3">
        <f t="shared" ref="R3:R66" si="3">+IF(J3="SI",5,0)</f>
        <v>0</v>
      </c>
      <c r="S3" s="3">
        <f t="shared" ref="S3:S66" si="4">+IF(M3="SI",5,0)</f>
        <v>5</v>
      </c>
      <c r="T3" s="3">
        <f t="shared" ref="T3:T66" si="5">+IF(N3="SI",5,0)</f>
        <v>0</v>
      </c>
      <c r="U3" s="3">
        <f t="shared" ref="U3:U66" si="6">+IF(L3&gt;=7,30,0)</f>
        <v>30</v>
      </c>
      <c r="V3" s="11">
        <f t="shared" ref="V3:V66" si="7">(+O3+P3+Q3+R3+S3+T3+U3)/100</f>
        <v>0.4</v>
      </c>
      <c r="W3" s="3" t="s">
        <v>2190</v>
      </c>
      <c r="X3" s="3" t="s">
        <v>1912</v>
      </c>
      <c r="Y3" s="3" t="s">
        <v>1916</v>
      </c>
      <c r="Z3" s="42" t="str">
        <f t="shared" ref="Z3:Z66" si="8">IF(V3&gt;=0.7,"SI","NO")</f>
        <v>NO</v>
      </c>
      <c r="AA3" s="3" t="e">
        <v>#N/A</v>
      </c>
      <c r="AB3" s="3" t="e">
        <v>#N/A</v>
      </c>
      <c r="AC3" s="3" t="e">
        <v>#N/A</v>
      </c>
      <c r="AD3" s="3" t="e">
        <v>#N/A</v>
      </c>
      <c r="AE3" s="3" t="e">
        <v>#N/A</v>
      </c>
    </row>
    <row r="4" spans="1:31" s="3" customFormat="1" ht="13.2" x14ac:dyDescent="0.3">
      <c r="A4" s="36">
        <v>93383070</v>
      </c>
      <c r="B4" s="36" t="s">
        <v>2133</v>
      </c>
      <c r="C4" s="36" t="s">
        <v>2128</v>
      </c>
      <c r="D4" s="36" t="s">
        <v>2134</v>
      </c>
      <c r="E4" s="36" t="s">
        <v>16</v>
      </c>
      <c r="F4" s="36" t="s">
        <v>1924</v>
      </c>
      <c r="G4" s="37">
        <v>10</v>
      </c>
      <c r="H4" s="37">
        <v>9</v>
      </c>
      <c r="I4" s="36" t="s">
        <v>19</v>
      </c>
      <c r="J4" s="36" t="s">
        <v>19</v>
      </c>
      <c r="K4" s="38"/>
      <c r="L4" s="37">
        <v>9.3000000000000007</v>
      </c>
      <c r="M4" s="36" t="s">
        <v>1895</v>
      </c>
      <c r="N4" s="36" t="s">
        <v>1895</v>
      </c>
      <c r="O4" s="3">
        <f t="shared" si="0"/>
        <v>25</v>
      </c>
      <c r="P4" s="3">
        <f t="shared" si="1"/>
        <v>25</v>
      </c>
      <c r="Q4" s="3">
        <f t="shared" si="2"/>
        <v>5</v>
      </c>
      <c r="R4" s="3">
        <f t="shared" si="3"/>
        <v>5</v>
      </c>
      <c r="S4" s="3">
        <f t="shared" si="4"/>
        <v>0</v>
      </c>
      <c r="T4" s="3">
        <f t="shared" si="5"/>
        <v>0</v>
      </c>
      <c r="U4" s="3">
        <f t="shared" si="6"/>
        <v>30</v>
      </c>
      <c r="V4" s="11">
        <f t="shared" si="7"/>
        <v>0.9</v>
      </c>
      <c r="W4" s="3" t="s">
        <v>1910</v>
      </c>
      <c r="X4" s="3" t="s">
        <v>1910</v>
      </c>
      <c r="Y4" s="3" t="s">
        <v>1916</v>
      </c>
      <c r="Z4" s="42" t="str">
        <f t="shared" si="8"/>
        <v>SI</v>
      </c>
      <c r="AA4" s="3" t="e">
        <v>#N/A</v>
      </c>
      <c r="AB4" s="3" t="e">
        <v>#N/A</v>
      </c>
      <c r="AC4" s="3" t="e">
        <v>#N/A</v>
      </c>
      <c r="AD4" s="3" t="e">
        <v>#N/A</v>
      </c>
      <c r="AE4" s="3" t="e">
        <v>#N/A</v>
      </c>
    </row>
    <row r="5" spans="1:31" s="3" customFormat="1" ht="13.2" hidden="1" x14ac:dyDescent="0.3">
      <c r="A5" s="36">
        <v>52153011</v>
      </c>
      <c r="B5" s="36" t="s">
        <v>2135</v>
      </c>
      <c r="C5" s="36" t="s">
        <v>2128</v>
      </c>
      <c r="D5" s="36" t="s">
        <v>2136</v>
      </c>
      <c r="E5" s="36" t="s">
        <v>16</v>
      </c>
      <c r="F5" s="36" t="s">
        <v>1924</v>
      </c>
      <c r="G5" s="37">
        <v>0</v>
      </c>
      <c r="H5" s="37">
        <v>8</v>
      </c>
      <c r="I5" s="36" t="s">
        <v>1895</v>
      </c>
      <c r="J5" s="36" t="s">
        <v>19</v>
      </c>
      <c r="K5" s="38"/>
      <c r="L5" s="37">
        <v>9.5</v>
      </c>
      <c r="M5" s="36" t="s">
        <v>1895</v>
      </c>
      <c r="N5" s="36" t="s">
        <v>1895</v>
      </c>
      <c r="O5" s="3">
        <f t="shared" si="0"/>
        <v>0</v>
      </c>
      <c r="P5" s="3">
        <f t="shared" si="1"/>
        <v>25</v>
      </c>
      <c r="Q5" s="3">
        <f t="shared" si="2"/>
        <v>0</v>
      </c>
      <c r="R5" s="3">
        <f t="shared" si="3"/>
        <v>5</v>
      </c>
      <c r="S5" s="3">
        <f t="shared" si="4"/>
        <v>0</v>
      </c>
      <c r="T5" s="3">
        <f t="shared" si="5"/>
        <v>0</v>
      </c>
      <c r="U5" s="3">
        <f t="shared" si="6"/>
        <v>30</v>
      </c>
      <c r="V5" s="11">
        <f t="shared" si="7"/>
        <v>0.6</v>
      </c>
      <c r="W5" s="3" t="s">
        <v>1912</v>
      </c>
      <c r="X5" s="3" t="s">
        <v>1910</v>
      </c>
      <c r="Y5" s="3" t="s">
        <v>1916</v>
      </c>
      <c r="Z5" s="42" t="str">
        <f t="shared" si="8"/>
        <v>NO</v>
      </c>
      <c r="AA5" s="3" t="e">
        <v>#N/A</v>
      </c>
      <c r="AB5" s="3" t="e">
        <v>#N/A</v>
      </c>
      <c r="AC5" s="3" t="e">
        <v>#N/A</v>
      </c>
      <c r="AD5" s="3" t="e">
        <v>#N/A</v>
      </c>
      <c r="AE5" s="3" t="e">
        <v>#N/A</v>
      </c>
    </row>
    <row r="6" spans="1:31" s="3" customFormat="1" ht="13.2" hidden="1" x14ac:dyDescent="0.3">
      <c r="A6" s="36">
        <v>53164677</v>
      </c>
      <c r="B6" s="36" t="s">
        <v>2137</v>
      </c>
      <c r="C6" s="36" t="s">
        <v>2128</v>
      </c>
      <c r="D6" s="36" t="s">
        <v>2138</v>
      </c>
      <c r="E6" s="36" t="s">
        <v>16</v>
      </c>
      <c r="F6" s="36" t="s">
        <v>1924</v>
      </c>
      <c r="G6" s="37">
        <v>0</v>
      </c>
      <c r="H6" s="37">
        <v>0</v>
      </c>
      <c r="I6" s="36" t="s">
        <v>1895</v>
      </c>
      <c r="J6" s="36" t="s">
        <v>1895</v>
      </c>
      <c r="K6" s="38"/>
      <c r="L6" s="37">
        <v>0</v>
      </c>
      <c r="M6" s="36" t="s">
        <v>1895</v>
      </c>
      <c r="N6" s="36" t="s">
        <v>1895</v>
      </c>
      <c r="O6" s="3">
        <f t="shared" si="0"/>
        <v>0</v>
      </c>
      <c r="P6" s="3">
        <f t="shared" si="1"/>
        <v>0</v>
      </c>
      <c r="Q6" s="3">
        <f t="shared" si="2"/>
        <v>0</v>
      </c>
      <c r="R6" s="3">
        <f t="shared" si="3"/>
        <v>0</v>
      </c>
      <c r="S6" s="3">
        <f t="shared" si="4"/>
        <v>0</v>
      </c>
      <c r="T6" s="3">
        <f t="shared" si="5"/>
        <v>0</v>
      </c>
      <c r="U6" s="3">
        <f t="shared" si="6"/>
        <v>0</v>
      </c>
      <c r="V6" s="11">
        <f t="shared" si="7"/>
        <v>0</v>
      </c>
      <c r="W6" s="3" t="s">
        <v>1912</v>
      </c>
      <c r="X6" s="3" t="s">
        <v>1912</v>
      </c>
      <c r="Y6" s="3" t="s">
        <v>1915</v>
      </c>
      <c r="Z6" s="42" t="str">
        <f t="shared" si="8"/>
        <v>NO</v>
      </c>
      <c r="AA6" s="3" t="e">
        <v>#N/A</v>
      </c>
      <c r="AB6" s="3" t="e">
        <v>#N/A</v>
      </c>
      <c r="AC6" s="3" t="e">
        <v>#N/A</v>
      </c>
      <c r="AD6" s="3" t="e">
        <v>#N/A</v>
      </c>
      <c r="AE6" s="3" t="e">
        <v>#N/A</v>
      </c>
    </row>
    <row r="7" spans="1:31" s="3" customFormat="1" ht="13.2" x14ac:dyDescent="0.3">
      <c r="A7" s="36">
        <v>82392910</v>
      </c>
      <c r="B7" s="36" t="s">
        <v>2139</v>
      </c>
      <c r="C7" s="36" t="s">
        <v>2128</v>
      </c>
      <c r="D7" s="36" t="s">
        <v>2140</v>
      </c>
      <c r="E7" s="36" t="s">
        <v>16</v>
      </c>
      <c r="F7" s="36" t="s">
        <v>1924</v>
      </c>
      <c r="G7" s="37">
        <v>0</v>
      </c>
      <c r="H7" s="37">
        <v>8</v>
      </c>
      <c r="I7" s="36" t="s">
        <v>19</v>
      </c>
      <c r="J7" s="36" t="s">
        <v>19</v>
      </c>
      <c r="K7" s="38"/>
      <c r="L7" s="37">
        <v>7.8</v>
      </c>
      <c r="M7" s="36" t="s">
        <v>19</v>
      </c>
      <c r="N7" s="36" t="s">
        <v>1895</v>
      </c>
      <c r="O7" s="3">
        <f t="shared" si="0"/>
        <v>0</v>
      </c>
      <c r="P7" s="3">
        <f t="shared" si="1"/>
        <v>25</v>
      </c>
      <c r="Q7" s="3">
        <f t="shared" si="2"/>
        <v>5</v>
      </c>
      <c r="R7" s="3">
        <f t="shared" si="3"/>
        <v>5</v>
      </c>
      <c r="S7" s="3">
        <f t="shared" si="4"/>
        <v>5</v>
      </c>
      <c r="T7" s="3">
        <f t="shared" si="5"/>
        <v>0</v>
      </c>
      <c r="U7" s="3">
        <f t="shared" si="6"/>
        <v>30</v>
      </c>
      <c r="V7" s="11">
        <f t="shared" si="7"/>
        <v>0.7</v>
      </c>
      <c r="W7" s="3" t="s">
        <v>2190</v>
      </c>
      <c r="X7" s="3" t="s">
        <v>1910</v>
      </c>
      <c r="Y7" s="3" t="s">
        <v>1916</v>
      </c>
      <c r="Z7" s="42" t="str">
        <f t="shared" si="8"/>
        <v>SI</v>
      </c>
      <c r="AA7" s="3" t="e">
        <v>#N/A</v>
      </c>
      <c r="AB7" s="3" t="e">
        <v>#N/A</v>
      </c>
      <c r="AC7" s="3" t="e">
        <v>#N/A</v>
      </c>
      <c r="AD7" s="3" t="e">
        <v>#N/A</v>
      </c>
      <c r="AE7" s="3" t="e">
        <v>#N/A</v>
      </c>
    </row>
    <row r="8" spans="1:31" s="3" customFormat="1" ht="13.2" x14ac:dyDescent="0.3">
      <c r="A8" s="36">
        <v>79317721</v>
      </c>
      <c r="B8" s="36" t="s">
        <v>2141</v>
      </c>
      <c r="C8" s="36" t="s">
        <v>2128</v>
      </c>
      <c r="D8" s="36" t="s">
        <v>2142</v>
      </c>
      <c r="E8" s="36" t="s">
        <v>16</v>
      </c>
      <c r="F8" s="36" t="s">
        <v>1924</v>
      </c>
      <c r="G8" s="37">
        <v>8.5</v>
      </c>
      <c r="H8" s="37">
        <v>10</v>
      </c>
      <c r="I8" s="36" t="s">
        <v>19</v>
      </c>
      <c r="J8" s="36" t="s">
        <v>19</v>
      </c>
      <c r="K8" s="38"/>
      <c r="L8" s="37">
        <v>9.3000000000000007</v>
      </c>
      <c r="M8" s="36" t="s">
        <v>19</v>
      </c>
      <c r="N8" s="36" t="s">
        <v>1895</v>
      </c>
      <c r="O8" s="3">
        <f t="shared" si="0"/>
        <v>25</v>
      </c>
      <c r="P8" s="3">
        <f t="shared" si="1"/>
        <v>25</v>
      </c>
      <c r="Q8" s="3">
        <f t="shared" si="2"/>
        <v>5</v>
      </c>
      <c r="R8" s="3">
        <f t="shared" si="3"/>
        <v>5</v>
      </c>
      <c r="S8" s="3">
        <f t="shared" si="4"/>
        <v>5</v>
      </c>
      <c r="T8" s="3">
        <f t="shared" si="5"/>
        <v>0</v>
      </c>
      <c r="U8" s="3">
        <f t="shared" si="6"/>
        <v>30</v>
      </c>
      <c r="V8" s="11">
        <f t="shared" si="7"/>
        <v>0.95</v>
      </c>
      <c r="W8" s="3" t="s">
        <v>1910</v>
      </c>
      <c r="X8" s="3" t="s">
        <v>1910</v>
      </c>
      <c r="Y8" s="3" t="s">
        <v>1916</v>
      </c>
      <c r="Z8" s="42" t="str">
        <f t="shared" si="8"/>
        <v>SI</v>
      </c>
      <c r="AA8" s="3" t="e">
        <v>#N/A</v>
      </c>
      <c r="AB8" s="3" t="e">
        <v>#N/A</v>
      </c>
      <c r="AC8" s="3" t="e">
        <v>#N/A</v>
      </c>
      <c r="AD8" s="3" t="e">
        <v>#N/A</v>
      </c>
      <c r="AE8" s="3" t="e">
        <v>#N/A</v>
      </c>
    </row>
    <row r="9" spans="1:31" s="3" customFormat="1" ht="13.2" x14ac:dyDescent="0.3">
      <c r="A9" s="36">
        <v>7166317</v>
      </c>
      <c r="B9" s="36" t="s">
        <v>13</v>
      </c>
      <c r="C9" s="36" t="s">
        <v>14</v>
      </c>
      <c r="D9" s="36" t="s">
        <v>15</v>
      </c>
      <c r="E9" s="36" t="s">
        <v>16</v>
      </c>
      <c r="F9" s="36" t="s">
        <v>17</v>
      </c>
      <c r="G9" s="37">
        <v>10</v>
      </c>
      <c r="H9" s="37">
        <v>10</v>
      </c>
      <c r="I9" s="36" t="s">
        <v>19</v>
      </c>
      <c r="J9" s="36" t="s">
        <v>19</v>
      </c>
      <c r="K9" s="38" t="s">
        <v>2143</v>
      </c>
      <c r="L9" s="37">
        <v>9.5</v>
      </c>
      <c r="M9" s="36" t="s">
        <v>19</v>
      </c>
      <c r="N9" s="36" t="s">
        <v>1895</v>
      </c>
      <c r="O9" s="3">
        <f t="shared" si="0"/>
        <v>25</v>
      </c>
      <c r="P9" s="3">
        <f t="shared" si="1"/>
        <v>25</v>
      </c>
      <c r="Q9" s="3">
        <f t="shared" si="2"/>
        <v>5</v>
      </c>
      <c r="R9" s="3">
        <f t="shared" si="3"/>
        <v>5</v>
      </c>
      <c r="S9" s="3">
        <f t="shared" si="4"/>
        <v>5</v>
      </c>
      <c r="T9" s="3">
        <f t="shared" si="5"/>
        <v>0</v>
      </c>
      <c r="U9" s="3">
        <f t="shared" si="6"/>
        <v>30</v>
      </c>
      <c r="V9" s="11">
        <f t="shared" si="7"/>
        <v>0.95</v>
      </c>
      <c r="W9" s="3" t="s">
        <v>1910</v>
      </c>
      <c r="X9" s="3" t="s">
        <v>1910</v>
      </c>
      <c r="Y9" s="3" t="s">
        <v>1916</v>
      </c>
      <c r="Z9" s="42" t="str">
        <f t="shared" si="8"/>
        <v>SI</v>
      </c>
      <c r="AA9" s="3" t="s">
        <v>2108</v>
      </c>
      <c r="AB9" s="3" t="e">
        <v>#N/A</v>
      </c>
      <c r="AC9" s="3" t="e">
        <v>#N/A</v>
      </c>
      <c r="AD9" s="3" t="e">
        <v>#N/A</v>
      </c>
      <c r="AE9" s="3" t="e">
        <v>#N/A</v>
      </c>
    </row>
    <row r="10" spans="1:31" s="3" customFormat="1" ht="13.2" x14ac:dyDescent="0.3">
      <c r="A10" s="36">
        <v>38360775</v>
      </c>
      <c r="B10" s="36" t="s">
        <v>20</v>
      </c>
      <c r="C10" s="36" t="s">
        <v>14</v>
      </c>
      <c r="D10" s="36" t="s">
        <v>21</v>
      </c>
      <c r="E10" s="36" t="s">
        <v>16</v>
      </c>
      <c r="F10" s="36" t="s">
        <v>22</v>
      </c>
      <c r="G10" s="37">
        <v>10</v>
      </c>
      <c r="H10" s="37">
        <v>10</v>
      </c>
      <c r="I10" s="36" t="s">
        <v>19</v>
      </c>
      <c r="J10" s="36" t="s">
        <v>19</v>
      </c>
      <c r="K10" s="38" t="s">
        <v>2143</v>
      </c>
      <c r="L10" s="37">
        <v>9.5</v>
      </c>
      <c r="M10" s="36" t="s">
        <v>19</v>
      </c>
      <c r="N10" s="36" t="s">
        <v>1895</v>
      </c>
      <c r="O10" s="3">
        <f t="shared" si="0"/>
        <v>25</v>
      </c>
      <c r="P10" s="3">
        <f t="shared" si="1"/>
        <v>25</v>
      </c>
      <c r="Q10" s="3">
        <f t="shared" si="2"/>
        <v>5</v>
      </c>
      <c r="R10" s="3">
        <f t="shared" si="3"/>
        <v>5</v>
      </c>
      <c r="S10" s="3">
        <f t="shared" si="4"/>
        <v>5</v>
      </c>
      <c r="T10" s="3">
        <f t="shared" si="5"/>
        <v>0</v>
      </c>
      <c r="U10" s="3">
        <f t="shared" si="6"/>
        <v>30</v>
      </c>
      <c r="V10" s="11">
        <f t="shared" si="7"/>
        <v>0.95</v>
      </c>
      <c r="W10" s="3" t="s">
        <v>1910</v>
      </c>
      <c r="X10" s="3" t="s">
        <v>1910</v>
      </c>
      <c r="Y10" s="3" t="s">
        <v>1916</v>
      </c>
      <c r="Z10" s="42" t="str">
        <f t="shared" si="8"/>
        <v>SI</v>
      </c>
      <c r="AA10" s="3" t="s">
        <v>2109</v>
      </c>
      <c r="AB10" s="3" t="e">
        <v>#N/A</v>
      </c>
      <c r="AC10" s="3" t="e">
        <v>#N/A</v>
      </c>
      <c r="AD10" s="3" t="e">
        <v>#N/A</v>
      </c>
      <c r="AE10" s="3" t="e">
        <v>#N/A</v>
      </c>
    </row>
    <row r="11" spans="1:31" s="3" customFormat="1" ht="13.2" hidden="1" x14ac:dyDescent="0.3">
      <c r="A11" s="36">
        <v>52215836</v>
      </c>
      <c r="B11" s="36" t="s">
        <v>23</v>
      </c>
      <c r="C11" s="36" t="s">
        <v>14</v>
      </c>
      <c r="D11" s="36" t="s">
        <v>24</v>
      </c>
      <c r="E11" s="36" t="s">
        <v>16</v>
      </c>
      <c r="F11" s="36" t="s">
        <v>25</v>
      </c>
      <c r="G11" s="37">
        <v>0</v>
      </c>
      <c r="H11" s="37">
        <v>0</v>
      </c>
      <c r="I11" s="36" t="s">
        <v>1895</v>
      </c>
      <c r="J11" s="36" t="s">
        <v>1895</v>
      </c>
      <c r="K11" s="39" t="s">
        <v>1893</v>
      </c>
      <c r="L11" s="37">
        <v>0</v>
      </c>
      <c r="M11" s="36" t="s">
        <v>1895</v>
      </c>
      <c r="N11" s="36" t="s">
        <v>1895</v>
      </c>
      <c r="O11" s="3">
        <f t="shared" si="0"/>
        <v>0</v>
      </c>
      <c r="P11" s="3">
        <f t="shared" si="1"/>
        <v>0</v>
      </c>
      <c r="Q11" s="3">
        <f t="shared" si="2"/>
        <v>0</v>
      </c>
      <c r="R11" s="3">
        <f t="shared" si="3"/>
        <v>0</v>
      </c>
      <c r="S11" s="3">
        <f t="shared" si="4"/>
        <v>0</v>
      </c>
      <c r="T11" s="3">
        <f t="shared" si="5"/>
        <v>0</v>
      </c>
      <c r="U11" s="3">
        <f t="shared" si="6"/>
        <v>0</v>
      </c>
      <c r="V11" s="11">
        <f t="shared" si="7"/>
        <v>0</v>
      </c>
      <c r="W11" s="3" t="s">
        <v>1912</v>
      </c>
      <c r="X11" s="3" t="s">
        <v>1912</v>
      </c>
      <c r="Y11" s="3" t="s">
        <v>1915</v>
      </c>
      <c r="Z11" s="42" t="str">
        <f t="shared" si="8"/>
        <v>NO</v>
      </c>
      <c r="AA11" s="3" t="e">
        <v>#N/A</v>
      </c>
      <c r="AB11" s="3" t="e">
        <v>#N/A</v>
      </c>
      <c r="AC11" s="3" t="e">
        <v>#N/A</v>
      </c>
      <c r="AD11" s="3" t="e">
        <v>#N/A</v>
      </c>
      <c r="AE11" s="3" t="e">
        <v>#N/A</v>
      </c>
    </row>
    <row r="12" spans="1:31" s="3" customFormat="1" ht="13.2" x14ac:dyDescent="0.3">
      <c r="A12" s="36">
        <v>30334848</v>
      </c>
      <c r="B12" s="36" t="s">
        <v>26</v>
      </c>
      <c r="C12" s="36" t="s">
        <v>14</v>
      </c>
      <c r="D12" s="36" t="s">
        <v>27</v>
      </c>
      <c r="E12" s="36" t="s">
        <v>16</v>
      </c>
      <c r="F12" s="36" t="s">
        <v>28</v>
      </c>
      <c r="G12" s="37">
        <v>10</v>
      </c>
      <c r="H12" s="37">
        <v>8</v>
      </c>
      <c r="I12" s="36" t="s">
        <v>19</v>
      </c>
      <c r="J12" s="36" t="s">
        <v>19</v>
      </c>
      <c r="K12" s="38"/>
      <c r="L12" s="37">
        <v>9</v>
      </c>
      <c r="M12" s="36" t="s">
        <v>19</v>
      </c>
      <c r="N12" s="36" t="s">
        <v>1895</v>
      </c>
      <c r="O12" s="3">
        <f t="shared" si="0"/>
        <v>25</v>
      </c>
      <c r="P12" s="3">
        <f t="shared" si="1"/>
        <v>25</v>
      </c>
      <c r="Q12" s="3">
        <f t="shared" si="2"/>
        <v>5</v>
      </c>
      <c r="R12" s="3">
        <f t="shared" si="3"/>
        <v>5</v>
      </c>
      <c r="S12" s="3">
        <f t="shared" si="4"/>
        <v>5</v>
      </c>
      <c r="T12" s="3">
        <f t="shared" si="5"/>
        <v>0</v>
      </c>
      <c r="U12" s="3">
        <f t="shared" si="6"/>
        <v>30</v>
      </c>
      <c r="V12" s="11">
        <f t="shared" si="7"/>
        <v>0.95</v>
      </c>
      <c r="W12" s="3" t="s">
        <v>1910</v>
      </c>
      <c r="X12" s="3" t="s">
        <v>1910</v>
      </c>
      <c r="Y12" s="3" t="s">
        <v>1916</v>
      </c>
      <c r="Z12" s="42" t="str">
        <f t="shared" si="8"/>
        <v>SI</v>
      </c>
      <c r="AA12" s="3" t="s">
        <v>2109</v>
      </c>
      <c r="AB12" s="3" t="e">
        <v>#N/A</v>
      </c>
      <c r="AC12" s="3" t="e">
        <v>#N/A</v>
      </c>
      <c r="AD12" s="3" t="e">
        <v>#N/A</v>
      </c>
      <c r="AE12" s="3" t="e">
        <v>#N/A</v>
      </c>
    </row>
    <row r="13" spans="1:31" s="3" customFormat="1" ht="13.2" x14ac:dyDescent="0.3">
      <c r="A13" s="36">
        <v>37006242</v>
      </c>
      <c r="B13" s="36" t="s">
        <v>29</v>
      </c>
      <c r="C13" s="36" t="s">
        <v>14</v>
      </c>
      <c r="D13" s="36" t="s">
        <v>30</v>
      </c>
      <c r="E13" s="36" t="s">
        <v>16</v>
      </c>
      <c r="F13" s="36" t="s">
        <v>31</v>
      </c>
      <c r="G13" s="37">
        <v>10</v>
      </c>
      <c r="H13" s="37">
        <v>10</v>
      </c>
      <c r="I13" s="36" t="s">
        <v>19</v>
      </c>
      <c r="J13" s="36" t="s">
        <v>19</v>
      </c>
      <c r="K13" s="38"/>
      <c r="L13" s="37">
        <v>9</v>
      </c>
      <c r="M13" s="36" t="s">
        <v>19</v>
      </c>
      <c r="N13" s="36" t="s">
        <v>1895</v>
      </c>
      <c r="O13" s="3">
        <f t="shared" si="0"/>
        <v>25</v>
      </c>
      <c r="P13" s="3">
        <f t="shared" si="1"/>
        <v>25</v>
      </c>
      <c r="Q13" s="3">
        <f t="shared" si="2"/>
        <v>5</v>
      </c>
      <c r="R13" s="3">
        <f t="shared" si="3"/>
        <v>5</v>
      </c>
      <c r="S13" s="3">
        <f t="shared" si="4"/>
        <v>5</v>
      </c>
      <c r="T13" s="3">
        <f t="shared" si="5"/>
        <v>0</v>
      </c>
      <c r="U13" s="3">
        <f t="shared" si="6"/>
        <v>30</v>
      </c>
      <c r="V13" s="11">
        <f t="shared" si="7"/>
        <v>0.95</v>
      </c>
      <c r="W13" s="3" t="s">
        <v>1910</v>
      </c>
      <c r="X13" s="3" t="s">
        <v>1910</v>
      </c>
      <c r="Y13" s="3" t="s">
        <v>1916</v>
      </c>
      <c r="Z13" s="42" t="str">
        <f t="shared" si="8"/>
        <v>SI</v>
      </c>
      <c r="AA13" s="3" t="s">
        <v>2109</v>
      </c>
      <c r="AB13" s="3" t="e">
        <v>#N/A</v>
      </c>
      <c r="AC13" s="3" t="e">
        <v>#N/A</v>
      </c>
      <c r="AD13" s="3" t="e">
        <v>#N/A</v>
      </c>
      <c r="AE13" s="3" t="e">
        <v>#N/A</v>
      </c>
    </row>
    <row r="14" spans="1:31" s="3" customFormat="1" ht="13.2" x14ac:dyDescent="0.3">
      <c r="A14" s="36">
        <v>63364466</v>
      </c>
      <c r="B14" s="36" t="s">
        <v>32</v>
      </c>
      <c r="C14" s="36" t="s">
        <v>14</v>
      </c>
      <c r="D14" s="36" t="s">
        <v>33</v>
      </c>
      <c r="E14" s="36" t="s">
        <v>16</v>
      </c>
      <c r="F14" s="36" t="s">
        <v>34</v>
      </c>
      <c r="G14" s="37">
        <v>10</v>
      </c>
      <c r="H14" s="37">
        <v>9</v>
      </c>
      <c r="I14" s="36" t="s">
        <v>19</v>
      </c>
      <c r="J14" s="36" t="s">
        <v>19</v>
      </c>
      <c r="K14" s="38"/>
      <c r="L14" s="37">
        <v>9.5</v>
      </c>
      <c r="M14" s="36" t="s">
        <v>19</v>
      </c>
      <c r="N14" s="36" t="s">
        <v>1895</v>
      </c>
      <c r="O14" s="3">
        <f t="shared" si="0"/>
        <v>25</v>
      </c>
      <c r="P14" s="3">
        <f t="shared" si="1"/>
        <v>25</v>
      </c>
      <c r="Q14" s="3">
        <f t="shared" si="2"/>
        <v>5</v>
      </c>
      <c r="R14" s="3">
        <f t="shared" si="3"/>
        <v>5</v>
      </c>
      <c r="S14" s="3">
        <f t="shared" si="4"/>
        <v>5</v>
      </c>
      <c r="T14" s="3">
        <f t="shared" si="5"/>
        <v>0</v>
      </c>
      <c r="U14" s="3">
        <f t="shared" si="6"/>
        <v>30</v>
      </c>
      <c r="V14" s="11">
        <f t="shared" si="7"/>
        <v>0.95</v>
      </c>
      <c r="W14" s="3" t="s">
        <v>1910</v>
      </c>
      <c r="X14" s="3" t="s">
        <v>1910</v>
      </c>
      <c r="Y14" s="3" t="s">
        <v>1916</v>
      </c>
      <c r="Z14" s="42" t="str">
        <f t="shared" si="8"/>
        <v>SI</v>
      </c>
      <c r="AA14" s="3" t="s">
        <v>2109</v>
      </c>
      <c r="AB14" s="3" t="e">
        <v>#N/A</v>
      </c>
      <c r="AC14" s="3" t="e">
        <v>#N/A</v>
      </c>
      <c r="AD14" s="3" t="e">
        <v>#N/A</v>
      </c>
      <c r="AE14" s="3" t="e">
        <v>#N/A</v>
      </c>
    </row>
    <row r="15" spans="1:31" s="3" customFormat="1" ht="13.2" hidden="1" x14ac:dyDescent="0.3">
      <c r="A15" s="36">
        <v>43250310</v>
      </c>
      <c r="B15" s="36" t="s">
        <v>35</v>
      </c>
      <c r="C15" s="36" t="s">
        <v>14</v>
      </c>
      <c r="D15" s="36" t="s">
        <v>36</v>
      </c>
      <c r="E15" s="36" t="s">
        <v>16</v>
      </c>
      <c r="F15" s="36" t="s">
        <v>37</v>
      </c>
      <c r="G15" s="37">
        <v>0</v>
      </c>
      <c r="H15" s="37">
        <v>0</v>
      </c>
      <c r="I15" s="36" t="s">
        <v>1895</v>
      </c>
      <c r="J15" s="36" t="s">
        <v>1895</v>
      </c>
      <c r="K15" s="39" t="s">
        <v>1894</v>
      </c>
      <c r="L15" s="37">
        <v>0</v>
      </c>
      <c r="M15" s="36" t="s">
        <v>1895</v>
      </c>
      <c r="N15" s="36" t="s">
        <v>1895</v>
      </c>
      <c r="O15" s="3">
        <f t="shared" si="0"/>
        <v>0</v>
      </c>
      <c r="P15" s="3">
        <f t="shared" si="1"/>
        <v>0</v>
      </c>
      <c r="Q15" s="3">
        <f t="shared" si="2"/>
        <v>0</v>
      </c>
      <c r="R15" s="3">
        <f t="shared" si="3"/>
        <v>0</v>
      </c>
      <c r="S15" s="3">
        <f t="shared" si="4"/>
        <v>0</v>
      </c>
      <c r="T15" s="3">
        <f t="shared" si="5"/>
        <v>0</v>
      </c>
      <c r="U15" s="3">
        <f t="shared" si="6"/>
        <v>0</v>
      </c>
      <c r="V15" s="11">
        <f t="shared" si="7"/>
        <v>0</v>
      </c>
      <c r="W15" s="3" t="s">
        <v>1912</v>
      </c>
      <c r="X15" s="3" t="s">
        <v>1912</v>
      </c>
      <c r="Y15" s="3" t="s">
        <v>1915</v>
      </c>
      <c r="Z15" s="42" t="str">
        <f t="shared" si="8"/>
        <v>NO</v>
      </c>
      <c r="AA15" s="3" t="s">
        <v>2109</v>
      </c>
      <c r="AB15" s="3" t="e">
        <v>#N/A</v>
      </c>
      <c r="AC15" s="3" t="e">
        <v>#N/A</v>
      </c>
      <c r="AD15" s="3" t="e">
        <v>#N/A</v>
      </c>
      <c r="AE15" s="3" t="e">
        <v>#N/A</v>
      </c>
    </row>
    <row r="16" spans="1:31" s="3" customFormat="1" ht="13.2" x14ac:dyDescent="0.3">
      <c r="A16" s="36">
        <v>91242476</v>
      </c>
      <c r="B16" s="36" t="s">
        <v>39</v>
      </c>
      <c r="C16" s="36" t="s">
        <v>40</v>
      </c>
      <c r="D16" s="36" t="s">
        <v>41</v>
      </c>
      <c r="E16" s="36" t="s">
        <v>16</v>
      </c>
      <c r="F16" s="36" t="s">
        <v>31</v>
      </c>
      <c r="G16" s="37">
        <v>10</v>
      </c>
      <c r="H16" s="37">
        <v>10</v>
      </c>
      <c r="I16" s="36" t="s">
        <v>19</v>
      </c>
      <c r="J16" s="36" t="s">
        <v>19</v>
      </c>
      <c r="K16" s="39"/>
      <c r="L16" s="37">
        <v>7.8666666666666671</v>
      </c>
      <c r="M16" s="36" t="s">
        <v>19</v>
      </c>
      <c r="N16" s="36" t="s">
        <v>1895</v>
      </c>
      <c r="O16" s="3">
        <f t="shared" si="0"/>
        <v>25</v>
      </c>
      <c r="P16" s="3">
        <f t="shared" si="1"/>
        <v>25</v>
      </c>
      <c r="Q16" s="3">
        <f t="shared" si="2"/>
        <v>5</v>
      </c>
      <c r="R16" s="3">
        <f t="shared" si="3"/>
        <v>5</v>
      </c>
      <c r="S16" s="3">
        <f t="shared" si="4"/>
        <v>5</v>
      </c>
      <c r="T16" s="3">
        <f t="shared" si="5"/>
        <v>0</v>
      </c>
      <c r="U16" s="3">
        <f t="shared" si="6"/>
        <v>30</v>
      </c>
      <c r="V16" s="11">
        <f t="shared" si="7"/>
        <v>0.95</v>
      </c>
      <c r="W16" s="3" t="s">
        <v>1910</v>
      </c>
      <c r="X16" s="3" t="s">
        <v>1910</v>
      </c>
      <c r="Y16" s="3" t="s">
        <v>1916</v>
      </c>
      <c r="Z16" s="42" t="str">
        <f t="shared" si="8"/>
        <v>SI</v>
      </c>
      <c r="AA16" s="3" t="e">
        <v>#N/A</v>
      </c>
      <c r="AB16" s="3" t="e">
        <v>#N/A</v>
      </c>
      <c r="AC16" s="3" t="e">
        <v>#N/A</v>
      </c>
      <c r="AD16" s="3" t="e">
        <v>#N/A</v>
      </c>
      <c r="AE16" s="3" t="e">
        <v>#N/A</v>
      </c>
    </row>
    <row r="17" spans="1:31" s="3" customFormat="1" ht="13.2" x14ac:dyDescent="0.3">
      <c r="A17" s="36">
        <v>63320580</v>
      </c>
      <c r="B17" s="36" t="s">
        <v>42</v>
      </c>
      <c r="C17" s="36" t="s">
        <v>40</v>
      </c>
      <c r="D17" s="36" t="s">
        <v>43</v>
      </c>
      <c r="E17" s="36" t="s">
        <v>16</v>
      </c>
      <c r="F17" s="36" t="s">
        <v>34</v>
      </c>
      <c r="G17" s="37">
        <v>10</v>
      </c>
      <c r="H17" s="37">
        <v>10</v>
      </c>
      <c r="I17" s="36" t="s">
        <v>19</v>
      </c>
      <c r="J17" s="36" t="s">
        <v>19</v>
      </c>
      <c r="K17" s="39" t="s">
        <v>2143</v>
      </c>
      <c r="L17" s="37">
        <v>8.6666666666666661</v>
      </c>
      <c r="M17" s="36" t="s">
        <v>19</v>
      </c>
      <c r="N17" s="36" t="s">
        <v>1895</v>
      </c>
      <c r="O17" s="3">
        <f t="shared" si="0"/>
        <v>25</v>
      </c>
      <c r="P17" s="3">
        <f t="shared" si="1"/>
        <v>25</v>
      </c>
      <c r="Q17" s="3">
        <f t="shared" si="2"/>
        <v>5</v>
      </c>
      <c r="R17" s="3">
        <f t="shared" si="3"/>
        <v>5</v>
      </c>
      <c r="S17" s="3">
        <f t="shared" si="4"/>
        <v>5</v>
      </c>
      <c r="T17" s="3">
        <f t="shared" si="5"/>
        <v>0</v>
      </c>
      <c r="U17" s="3">
        <f t="shared" si="6"/>
        <v>30</v>
      </c>
      <c r="V17" s="11">
        <f t="shared" si="7"/>
        <v>0.95</v>
      </c>
      <c r="W17" s="3" t="s">
        <v>1910</v>
      </c>
      <c r="X17" s="3" t="s">
        <v>1910</v>
      </c>
      <c r="Y17" s="3" t="s">
        <v>1916</v>
      </c>
      <c r="Z17" s="42" t="str">
        <f t="shared" si="8"/>
        <v>SI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 t="e">
        <v>#N/A</v>
      </c>
    </row>
    <row r="18" spans="1:31" s="3" customFormat="1" ht="13.2" x14ac:dyDescent="0.3">
      <c r="A18" s="36">
        <v>32182449</v>
      </c>
      <c r="B18" s="36" t="s">
        <v>44</v>
      </c>
      <c r="C18" s="36" t="s">
        <v>40</v>
      </c>
      <c r="D18" s="36" t="s">
        <v>45</v>
      </c>
      <c r="E18" s="36" t="s">
        <v>16</v>
      </c>
      <c r="F18" s="36" t="s">
        <v>37</v>
      </c>
      <c r="G18" s="37">
        <v>10</v>
      </c>
      <c r="H18" s="37">
        <v>9</v>
      </c>
      <c r="I18" s="36" t="s">
        <v>19</v>
      </c>
      <c r="J18" s="36" t="s">
        <v>19</v>
      </c>
      <c r="K18" s="39"/>
      <c r="L18" s="37">
        <v>8.3666666666666671</v>
      </c>
      <c r="M18" s="36" t="s">
        <v>19</v>
      </c>
      <c r="N18" s="36" t="s">
        <v>1895</v>
      </c>
      <c r="O18" s="3">
        <f t="shared" si="0"/>
        <v>25</v>
      </c>
      <c r="P18" s="3">
        <f t="shared" si="1"/>
        <v>25</v>
      </c>
      <c r="Q18" s="3">
        <f t="shared" si="2"/>
        <v>5</v>
      </c>
      <c r="R18" s="3">
        <f t="shared" si="3"/>
        <v>5</v>
      </c>
      <c r="S18" s="3">
        <f t="shared" si="4"/>
        <v>5</v>
      </c>
      <c r="T18" s="3">
        <f t="shared" si="5"/>
        <v>0</v>
      </c>
      <c r="U18" s="3">
        <f t="shared" si="6"/>
        <v>30</v>
      </c>
      <c r="V18" s="11">
        <f t="shared" si="7"/>
        <v>0.95</v>
      </c>
      <c r="W18" s="3" t="s">
        <v>1910</v>
      </c>
      <c r="X18" s="3" t="s">
        <v>1910</v>
      </c>
      <c r="Y18" s="3" t="s">
        <v>1916</v>
      </c>
      <c r="Z18" s="42" t="str">
        <f t="shared" si="8"/>
        <v>SI</v>
      </c>
      <c r="AA18" s="3" t="s">
        <v>2108</v>
      </c>
      <c r="AB18" s="3" t="e">
        <v>#N/A</v>
      </c>
      <c r="AC18" s="3" t="e">
        <v>#N/A</v>
      </c>
      <c r="AD18" s="3" t="e">
        <v>#N/A</v>
      </c>
      <c r="AE18" s="3" t="e">
        <v>#N/A</v>
      </c>
    </row>
    <row r="19" spans="1:31" s="3" customFormat="1" ht="13.2" hidden="1" x14ac:dyDescent="0.3">
      <c r="A19" s="36">
        <v>63347212</v>
      </c>
      <c r="B19" s="36" t="s">
        <v>46</v>
      </c>
      <c r="C19" s="36" t="s">
        <v>40</v>
      </c>
      <c r="D19" s="36" t="s">
        <v>47</v>
      </c>
      <c r="E19" s="36" t="s">
        <v>16</v>
      </c>
      <c r="F19" s="36" t="s">
        <v>34</v>
      </c>
      <c r="G19" s="37">
        <v>0</v>
      </c>
      <c r="H19" s="37">
        <v>10</v>
      </c>
      <c r="I19" s="36" t="s">
        <v>1895</v>
      </c>
      <c r="J19" s="36" t="s">
        <v>19</v>
      </c>
      <c r="K19" s="39"/>
      <c r="L19" s="37">
        <v>8.0333333333333332</v>
      </c>
      <c r="M19" s="36" t="s">
        <v>19</v>
      </c>
      <c r="N19" s="36" t="s">
        <v>1895</v>
      </c>
      <c r="O19" s="3">
        <f t="shared" si="0"/>
        <v>0</v>
      </c>
      <c r="P19" s="3">
        <f t="shared" si="1"/>
        <v>25</v>
      </c>
      <c r="Q19" s="3">
        <f t="shared" si="2"/>
        <v>0</v>
      </c>
      <c r="R19" s="3">
        <f t="shared" si="3"/>
        <v>5</v>
      </c>
      <c r="S19" s="3">
        <f t="shared" si="4"/>
        <v>5</v>
      </c>
      <c r="T19" s="3">
        <f t="shared" si="5"/>
        <v>0</v>
      </c>
      <c r="U19" s="3">
        <f t="shared" si="6"/>
        <v>30</v>
      </c>
      <c r="V19" s="11">
        <f t="shared" si="7"/>
        <v>0.65</v>
      </c>
      <c r="W19" s="3" t="s">
        <v>1912</v>
      </c>
      <c r="X19" s="3" t="s">
        <v>1910</v>
      </c>
      <c r="Y19" s="3" t="s">
        <v>1916</v>
      </c>
      <c r="Z19" s="42" t="str">
        <f t="shared" si="8"/>
        <v>NO</v>
      </c>
      <c r="AA19" s="3" t="s">
        <v>2109</v>
      </c>
      <c r="AB19" s="3" t="e">
        <v>#N/A</v>
      </c>
      <c r="AC19" s="3" t="e">
        <v>#N/A</v>
      </c>
      <c r="AD19" s="3" t="e">
        <v>#N/A</v>
      </c>
      <c r="AE19" s="3" t="e">
        <v>#N/A</v>
      </c>
    </row>
    <row r="20" spans="1:31" s="3" customFormat="1" ht="13.2" x14ac:dyDescent="0.3">
      <c r="A20" s="36">
        <v>75066237</v>
      </c>
      <c r="B20" s="36" t="s">
        <v>48</v>
      </c>
      <c r="C20" s="36" t="s">
        <v>40</v>
      </c>
      <c r="D20" s="36" t="s">
        <v>49</v>
      </c>
      <c r="E20" s="36" t="s">
        <v>16</v>
      </c>
      <c r="F20" s="36" t="s">
        <v>28</v>
      </c>
      <c r="G20" s="37">
        <v>10</v>
      </c>
      <c r="H20" s="37">
        <v>9</v>
      </c>
      <c r="I20" s="36" t="s">
        <v>19</v>
      </c>
      <c r="J20" s="36" t="s">
        <v>19</v>
      </c>
      <c r="K20" s="39"/>
      <c r="L20" s="37">
        <v>8.8666666666666671</v>
      </c>
      <c r="M20" s="36" t="s">
        <v>19</v>
      </c>
      <c r="N20" s="36" t="s">
        <v>1895</v>
      </c>
      <c r="O20" s="3">
        <f t="shared" si="0"/>
        <v>25</v>
      </c>
      <c r="P20" s="3">
        <f t="shared" si="1"/>
        <v>25</v>
      </c>
      <c r="Q20" s="3">
        <f t="shared" si="2"/>
        <v>5</v>
      </c>
      <c r="R20" s="3">
        <f t="shared" si="3"/>
        <v>5</v>
      </c>
      <c r="S20" s="3">
        <f t="shared" si="4"/>
        <v>5</v>
      </c>
      <c r="T20" s="3">
        <f t="shared" si="5"/>
        <v>0</v>
      </c>
      <c r="U20" s="3">
        <f t="shared" si="6"/>
        <v>30</v>
      </c>
      <c r="V20" s="11">
        <f t="shared" si="7"/>
        <v>0.95</v>
      </c>
      <c r="W20" s="3" t="s">
        <v>1910</v>
      </c>
      <c r="X20" s="3" t="s">
        <v>1910</v>
      </c>
      <c r="Y20" s="3" t="s">
        <v>1916</v>
      </c>
      <c r="Z20" s="42" t="str">
        <f t="shared" si="8"/>
        <v>SI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3" t="e">
        <v>#N/A</v>
      </c>
    </row>
    <row r="21" spans="1:31" s="3" customFormat="1" ht="13.2" hidden="1" x14ac:dyDescent="0.3">
      <c r="A21" s="36">
        <v>50898070</v>
      </c>
      <c r="B21" s="36" t="s">
        <v>50</v>
      </c>
      <c r="C21" s="36" t="s">
        <v>40</v>
      </c>
      <c r="D21" s="36" t="s">
        <v>51</v>
      </c>
      <c r="E21" s="36" t="s">
        <v>16</v>
      </c>
      <c r="F21" s="36" t="s">
        <v>52</v>
      </c>
      <c r="G21" s="37">
        <v>10</v>
      </c>
      <c r="H21" s="37">
        <v>0</v>
      </c>
      <c r="I21" s="36" t="s">
        <v>19</v>
      </c>
      <c r="J21" s="36" t="s">
        <v>1895</v>
      </c>
      <c r="K21" s="39" t="s">
        <v>2144</v>
      </c>
      <c r="L21" s="37">
        <v>7.5333333333333341</v>
      </c>
      <c r="M21" s="36" t="s">
        <v>19</v>
      </c>
      <c r="N21" s="36" t="s">
        <v>1895</v>
      </c>
      <c r="O21" s="3">
        <f t="shared" si="0"/>
        <v>25</v>
      </c>
      <c r="P21" s="3">
        <f t="shared" si="1"/>
        <v>0</v>
      </c>
      <c r="Q21" s="3">
        <f t="shared" si="2"/>
        <v>5</v>
      </c>
      <c r="R21" s="3">
        <f t="shared" si="3"/>
        <v>0</v>
      </c>
      <c r="S21" s="3">
        <f t="shared" si="4"/>
        <v>5</v>
      </c>
      <c r="T21" s="3">
        <f t="shared" si="5"/>
        <v>0</v>
      </c>
      <c r="U21" s="3">
        <f t="shared" si="6"/>
        <v>30</v>
      </c>
      <c r="V21" s="11">
        <f t="shared" si="7"/>
        <v>0.65</v>
      </c>
      <c r="W21" s="3" t="s">
        <v>1910</v>
      </c>
      <c r="X21" s="3" t="s">
        <v>1912</v>
      </c>
      <c r="Y21" s="3" t="s">
        <v>1916</v>
      </c>
      <c r="Z21" s="42" t="str">
        <f t="shared" si="8"/>
        <v>NO</v>
      </c>
      <c r="AA21" s="3" t="s">
        <v>2109</v>
      </c>
      <c r="AB21" s="3" t="e">
        <v>#N/A</v>
      </c>
      <c r="AC21" s="3" t="e">
        <v>#N/A</v>
      </c>
      <c r="AD21" s="3" t="e">
        <v>#N/A</v>
      </c>
      <c r="AE21" s="3" t="e">
        <v>#N/A</v>
      </c>
    </row>
    <row r="22" spans="1:31" s="3" customFormat="1" ht="13.2" x14ac:dyDescent="0.3">
      <c r="A22" s="36">
        <v>55174967</v>
      </c>
      <c r="B22" s="36" t="s">
        <v>53</v>
      </c>
      <c r="C22" s="36" t="s">
        <v>40</v>
      </c>
      <c r="D22" s="36" t="s">
        <v>54</v>
      </c>
      <c r="E22" s="36" t="s">
        <v>16</v>
      </c>
      <c r="F22" s="36" t="s">
        <v>25</v>
      </c>
      <c r="G22" s="37">
        <v>9</v>
      </c>
      <c r="H22" s="37">
        <v>9</v>
      </c>
      <c r="I22" s="36" t="s">
        <v>19</v>
      </c>
      <c r="J22" s="36" t="s">
        <v>19</v>
      </c>
      <c r="K22" s="39"/>
      <c r="L22" s="37">
        <v>9.6666666666666661</v>
      </c>
      <c r="M22" s="36" t="s">
        <v>1895</v>
      </c>
      <c r="N22" s="36" t="s">
        <v>1895</v>
      </c>
      <c r="O22" s="3">
        <f t="shared" si="0"/>
        <v>25</v>
      </c>
      <c r="P22" s="3">
        <f t="shared" si="1"/>
        <v>25</v>
      </c>
      <c r="Q22" s="3">
        <f t="shared" si="2"/>
        <v>5</v>
      </c>
      <c r="R22" s="3">
        <f t="shared" si="3"/>
        <v>5</v>
      </c>
      <c r="S22" s="3">
        <f t="shared" si="4"/>
        <v>0</v>
      </c>
      <c r="T22" s="3">
        <f t="shared" si="5"/>
        <v>0</v>
      </c>
      <c r="U22" s="3">
        <f t="shared" si="6"/>
        <v>30</v>
      </c>
      <c r="V22" s="11">
        <f t="shared" si="7"/>
        <v>0.9</v>
      </c>
      <c r="W22" s="3" t="s">
        <v>1910</v>
      </c>
      <c r="X22" s="3" t="s">
        <v>1910</v>
      </c>
      <c r="Y22" s="3" t="s">
        <v>1916</v>
      </c>
      <c r="Z22" s="42" t="str">
        <f t="shared" si="8"/>
        <v>SI</v>
      </c>
      <c r="AA22" s="3" t="e">
        <v>#N/A</v>
      </c>
      <c r="AB22" s="3" t="e">
        <v>#N/A</v>
      </c>
      <c r="AC22" s="3" t="e">
        <v>#N/A</v>
      </c>
      <c r="AD22" s="3" t="e">
        <v>#N/A</v>
      </c>
      <c r="AE22" s="3" t="e">
        <v>#N/A</v>
      </c>
    </row>
    <row r="23" spans="1:31" s="3" customFormat="1" ht="13.2" x14ac:dyDescent="0.3">
      <c r="A23" s="36">
        <v>23607311</v>
      </c>
      <c r="B23" s="36" t="s">
        <v>55</v>
      </c>
      <c r="C23" s="36" t="s">
        <v>40</v>
      </c>
      <c r="D23" s="36" t="s">
        <v>56</v>
      </c>
      <c r="E23" s="36" t="s">
        <v>16</v>
      </c>
      <c r="F23" s="36" t="s">
        <v>17</v>
      </c>
      <c r="G23" s="37">
        <v>10</v>
      </c>
      <c r="H23" s="37">
        <v>10</v>
      </c>
      <c r="I23" s="36" t="s">
        <v>19</v>
      </c>
      <c r="J23" s="36" t="s">
        <v>19</v>
      </c>
      <c r="K23" s="39"/>
      <c r="L23" s="37">
        <v>7.7</v>
      </c>
      <c r="M23" s="36" t="s">
        <v>19</v>
      </c>
      <c r="N23" s="36" t="s">
        <v>1895</v>
      </c>
      <c r="O23" s="3">
        <f t="shared" si="0"/>
        <v>25</v>
      </c>
      <c r="P23" s="3">
        <f t="shared" si="1"/>
        <v>25</v>
      </c>
      <c r="Q23" s="3">
        <f t="shared" si="2"/>
        <v>5</v>
      </c>
      <c r="R23" s="3">
        <f t="shared" si="3"/>
        <v>5</v>
      </c>
      <c r="S23" s="3">
        <f t="shared" si="4"/>
        <v>5</v>
      </c>
      <c r="T23" s="3">
        <f t="shared" si="5"/>
        <v>0</v>
      </c>
      <c r="U23" s="3">
        <f t="shared" si="6"/>
        <v>30</v>
      </c>
      <c r="V23" s="11">
        <f t="shared" si="7"/>
        <v>0.95</v>
      </c>
      <c r="W23" s="3" t="s">
        <v>1910</v>
      </c>
      <c r="X23" s="3" t="s">
        <v>1910</v>
      </c>
      <c r="Y23" s="3" t="s">
        <v>1916</v>
      </c>
      <c r="Z23" s="42" t="str">
        <f t="shared" si="8"/>
        <v>SI</v>
      </c>
      <c r="AA23" s="3" t="e">
        <v>#N/A</v>
      </c>
      <c r="AB23" s="3" t="e">
        <v>#N/A</v>
      </c>
      <c r="AC23" s="3" t="e">
        <v>#N/A</v>
      </c>
      <c r="AD23" s="3" t="e">
        <v>#N/A</v>
      </c>
      <c r="AE23" s="3" t="e">
        <v>#N/A</v>
      </c>
    </row>
    <row r="24" spans="1:31" s="3" customFormat="1" ht="13.2" x14ac:dyDescent="0.3">
      <c r="A24" s="36">
        <v>26420747</v>
      </c>
      <c r="B24" s="36" t="s">
        <v>57</v>
      </c>
      <c r="C24" s="36" t="s">
        <v>40</v>
      </c>
      <c r="D24" s="36" t="s">
        <v>58</v>
      </c>
      <c r="E24" s="36" t="s">
        <v>16</v>
      </c>
      <c r="F24" s="36" t="s">
        <v>22</v>
      </c>
      <c r="G24" s="37">
        <v>8.1818181818181817</v>
      </c>
      <c r="H24" s="37">
        <v>10</v>
      </c>
      <c r="I24" s="36" t="s">
        <v>19</v>
      </c>
      <c r="J24" s="36" t="s">
        <v>19</v>
      </c>
      <c r="K24" s="39"/>
      <c r="L24" s="37">
        <v>9.3333333333333339</v>
      </c>
      <c r="M24" s="36" t="s">
        <v>19</v>
      </c>
      <c r="N24" s="36" t="s">
        <v>1895</v>
      </c>
      <c r="O24" s="3">
        <f t="shared" si="0"/>
        <v>25</v>
      </c>
      <c r="P24" s="3">
        <f t="shared" si="1"/>
        <v>25</v>
      </c>
      <c r="Q24" s="3">
        <f t="shared" si="2"/>
        <v>5</v>
      </c>
      <c r="R24" s="3">
        <f t="shared" si="3"/>
        <v>5</v>
      </c>
      <c r="S24" s="3">
        <f t="shared" si="4"/>
        <v>5</v>
      </c>
      <c r="T24" s="3">
        <f t="shared" si="5"/>
        <v>0</v>
      </c>
      <c r="U24" s="3">
        <f t="shared" si="6"/>
        <v>30</v>
      </c>
      <c r="V24" s="11">
        <f t="shared" si="7"/>
        <v>0.95</v>
      </c>
      <c r="W24" s="3" t="s">
        <v>1910</v>
      </c>
      <c r="X24" s="3" t="s">
        <v>1910</v>
      </c>
      <c r="Y24" s="3" t="s">
        <v>1916</v>
      </c>
      <c r="Z24" s="42" t="str">
        <f t="shared" si="8"/>
        <v>SI</v>
      </c>
      <c r="AA24" s="3" t="e">
        <v>#N/A</v>
      </c>
      <c r="AB24" s="3" t="e">
        <v>#N/A</v>
      </c>
      <c r="AC24" s="3" t="e">
        <v>#N/A</v>
      </c>
      <c r="AD24" s="3" t="e">
        <v>#N/A</v>
      </c>
      <c r="AE24" s="3" t="e">
        <v>#N/A</v>
      </c>
    </row>
    <row r="25" spans="1:31" s="3" customFormat="1" ht="13.2" hidden="1" x14ac:dyDescent="0.3">
      <c r="A25" s="36">
        <v>14695421</v>
      </c>
      <c r="B25" s="36" t="s">
        <v>59</v>
      </c>
      <c r="C25" s="36" t="s">
        <v>60</v>
      </c>
      <c r="D25" s="36" t="s">
        <v>61</v>
      </c>
      <c r="E25" s="36" t="s">
        <v>16</v>
      </c>
      <c r="F25" s="36" t="s">
        <v>31</v>
      </c>
      <c r="G25" s="37">
        <v>9.0909090909090899</v>
      </c>
      <c r="H25" s="37">
        <v>10</v>
      </c>
      <c r="I25" s="36" t="s">
        <v>19</v>
      </c>
      <c r="J25" s="36" t="s">
        <v>19</v>
      </c>
      <c r="K25" s="39"/>
      <c r="L25" s="37">
        <v>6.55</v>
      </c>
      <c r="M25" s="36" t="s">
        <v>19</v>
      </c>
      <c r="N25" s="36" t="s">
        <v>1895</v>
      </c>
      <c r="O25" s="3">
        <f t="shared" si="0"/>
        <v>25</v>
      </c>
      <c r="P25" s="3">
        <f t="shared" si="1"/>
        <v>25</v>
      </c>
      <c r="Q25" s="3">
        <f t="shared" si="2"/>
        <v>5</v>
      </c>
      <c r="R25" s="3">
        <f t="shared" si="3"/>
        <v>5</v>
      </c>
      <c r="S25" s="3">
        <f t="shared" si="4"/>
        <v>5</v>
      </c>
      <c r="T25" s="3">
        <f t="shared" si="5"/>
        <v>0</v>
      </c>
      <c r="U25" s="3">
        <f t="shared" si="6"/>
        <v>0</v>
      </c>
      <c r="V25" s="11">
        <f t="shared" si="7"/>
        <v>0.65</v>
      </c>
      <c r="W25" s="3" t="s">
        <v>1910</v>
      </c>
      <c r="X25" s="3" t="s">
        <v>1910</v>
      </c>
      <c r="Y25" s="3" t="s">
        <v>1915</v>
      </c>
      <c r="Z25" s="42" t="str">
        <f t="shared" si="8"/>
        <v>NO</v>
      </c>
      <c r="AA25" s="3" t="s">
        <v>2109</v>
      </c>
      <c r="AB25" s="3">
        <v>3</v>
      </c>
      <c r="AC25" s="3">
        <v>1</v>
      </c>
      <c r="AD25" s="3" t="s">
        <v>2110</v>
      </c>
      <c r="AE25" s="3">
        <v>4</v>
      </c>
    </row>
    <row r="26" spans="1:31" s="3" customFormat="1" ht="13.2" x14ac:dyDescent="0.3">
      <c r="A26" s="36">
        <v>8002465</v>
      </c>
      <c r="B26" s="36" t="s">
        <v>63</v>
      </c>
      <c r="C26" s="36" t="s">
        <v>60</v>
      </c>
      <c r="D26" s="36" t="s">
        <v>64</v>
      </c>
      <c r="E26" s="36" t="s">
        <v>16</v>
      </c>
      <c r="F26" s="36" t="s">
        <v>25</v>
      </c>
      <c r="G26" s="37">
        <v>10</v>
      </c>
      <c r="H26" s="37">
        <v>0</v>
      </c>
      <c r="I26" s="36" t="s">
        <v>19</v>
      </c>
      <c r="J26" s="36" t="s">
        <v>1895</v>
      </c>
      <c r="K26" s="39" t="s">
        <v>2145</v>
      </c>
      <c r="L26" s="37">
        <v>7.7200000000000006</v>
      </c>
      <c r="M26" s="36" t="s">
        <v>19</v>
      </c>
      <c r="N26" s="36" t="s">
        <v>19</v>
      </c>
      <c r="O26" s="3">
        <f t="shared" si="0"/>
        <v>25</v>
      </c>
      <c r="P26" s="3">
        <f t="shared" si="1"/>
        <v>0</v>
      </c>
      <c r="Q26" s="3">
        <f t="shared" si="2"/>
        <v>5</v>
      </c>
      <c r="R26" s="3">
        <f t="shared" si="3"/>
        <v>0</v>
      </c>
      <c r="S26" s="3">
        <f t="shared" si="4"/>
        <v>5</v>
      </c>
      <c r="T26" s="3">
        <f t="shared" si="5"/>
        <v>5</v>
      </c>
      <c r="U26" s="3">
        <f t="shared" si="6"/>
        <v>30</v>
      </c>
      <c r="V26" s="11">
        <f t="shared" si="7"/>
        <v>0.7</v>
      </c>
      <c r="W26" s="3" t="s">
        <v>1910</v>
      </c>
      <c r="X26" s="3" t="s">
        <v>1912</v>
      </c>
      <c r="Y26" s="3" t="s">
        <v>1916</v>
      </c>
      <c r="Z26" s="42" t="str">
        <f t="shared" si="8"/>
        <v>SI</v>
      </c>
      <c r="AA26" s="3" t="s">
        <v>2109</v>
      </c>
      <c r="AB26" s="3">
        <v>2</v>
      </c>
      <c r="AC26" s="3">
        <v>1</v>
      </c>
      <c r="AD26" s="3" t="s">
        <v>2110</v>
      </c>
      <c r="AE26" s="3">
        <v>4</v>
      </c>
    </row>
    <row r="27" spans="1:31" s="3" customFormat="1" ht="13.2" x14ac:dyDescent="0.3">
      <c r="A27" s="36">
        <v>34545885</v>
      </c>
      <c r="B27" s="36" t="s">
        <v>65</v>
      </c>
      <c r="C27" s="36" t="s">
        <v>60</v>
      </c>
      <c r="D27" s="36" t="s">
        <v>66</v>
      </c>
      <c r="E27" s="36" t="s">
        <v>16</v>
      </c>
      <c r="F27" s="36" t="s">
        <v>31</v>
      </c>
      <c r="G27" s="37">
        <v>10</v>
      </c>
      <c r="H27" s="37">
        <v>9</v>
      </c>
      <c r="I27" s="36" t="s">
        <v>19</v>
      </c>
      <c r="J27" s="36" t="s">
        <v>19</v>
      </c>
      <c r="K27" s="39"/>
      <c r="L27" s="37">
        <v>8.6</v>
      </c>
      <c r="M27" s="36" t="s">
        <v>19</v>
      </c>
      <c r="N27" s="36" t="s">
        <v>1895</v>
      </c>
      <c r="O27" s="3">
        <f t="shared" si="0"/>
        <v>25</v>
      </c>
      <c r="P27" s="3">
        <f t="shared" si="1"/>
        <v>25</v>
      </c>
      <c r="Q27" s="3">
        <f t="shared" si="2"/>
        <v>5</v>
      </c>
      <c r="R27" s="3">
        <f t="shared" si="3"/>
        <v>5</v>
      </c>
      <c r="S27" s="3">
        <f t="shared" si="4"/>
        <v>5</v>
      </c>
      <c r="T27" s="3">
        <f t="shared" si="5"/>
        <v>0</v>
      </c>
      <c r="U27" s="3">
        <f t="shared" si="6"/>
        <v>30</v>
      </c>
      <c r="V27" s="11">
        <f t="shared" si="7"/>
        <v>0.95</v>
      </c>
      <c r="W27" s="3" t="s">
        <v>1910</v>
      </c>
      <c r="X27" s="3" t="s">
        <v>1910</v>
      </c>
      <c r="Y27" s="3" t="s">
        <v>1916</v>
      </c>
      <c r="Z27" s="42" t="str">
        <f t="shared" si="8"/>
        <v>SI</v>
      </c>
      <c r="AA27" s="3" t="s">
        <v>2109</v>
      </c>
      <c r="AB27" s="3">
        <v>2</v>
      </c>
      <c r="AC27" s="3">
        <v>1</v>
      </c>
      <c r="AD27" s="3" t="s">
        <v>2110</v>
      </c>
      <c r="AE27" s="3">
        <v>12</v>
      </c>
    </row>
    <row r="28" spans="1:31" s="3" customFormat="1" ht="13.2" hidden="1" x14ac:dyDescent="0.3">
      <c r="A28" s="36">
        <v>1117490808</v>
      </c>
      <c r="B28" s="36" t="s">
        <v>67</v>
      </c>
      <c r="C28" s="36" t="s">
        <v>60</v>
      </c>
      <c r="D28" s="36" t="s">
        <v>68</v>
      </c>
      <c r="E28" s="36" t="s">
        <v>16</v>
      </c>
      <c r="F28" s="36" t="s">
        <v>34</v>
      </c>
      <c r="G28" s="37">
        <v>0</v>
      </c>
      <c r="H28" s="37">
        <v>9</v>
      </c>
      <c r="I28" s="36" t="s">
        <v>19</v>
      </c>
      <c r="J28" s="36" t="s">
        <v>19</v>
      </c>
      <c r="K28" s="39"/>
      <c r="L28" s="37">
        <v>9</v>
      </c>
      <c r="M28" s="36" t="s">
        <v>1895</v>
      </c>
      <c r="N28" s="36" t="s">
        <v>1895</v>
      </c>
      <c r="O28" s="3">
        <f t="shared" si="0"/>
        <v>0</v>
      </c>
      <c r="P28" s="3">
        <f t="shared" si="1"/>
        <v>25</v>
      </c>
      <c r="Q28" s="3">
        <f t="shared" si="2"/>
        <v>5</v>
      </c>
      <c r="R28" s="3">
        <f t="shared" si="3"/>
        <v>5</v>
      </c>
      <c r="S28" s="3">
        <f t="shared" si="4"/>
        <v>0</v>
      </c>
      <c r="T28" s="3">
        <f t="shared" si="5"/>
        <v>0</v>
      </c>
      <c r="U28" s="3">
        <f t="shared" si="6"/>
        <v>30</v>
      </c>
      <c r="V28" s="11">
        <f t="shared" si="7"/>
        <v>0.65</v>
      </c>
      <c r="W28" s="3" t="s">
        <v>2190</v>
      </c>
      <c r="X28" s="3" t="s">
        <v>1910</v>
      </c>
      <c r="Y28" s="3" t="s">
        <v>1916</v>
      </c>
      <c r="Z28" s="42" t="str">
        <f t="shared" si="8"/>
        <v>NO</v>
      </c>
      <c r="AA28" s="3" t="s">
        <v>2109</v>
      </c>
      <c r="AB28" s="3">
        <v>5</v>
      </c>
      <c r="AC28" s="3">
        <v>1</v>
      </c>
      <c r="AD28" s="3" t="s">
        <v>2110</v>
      </c>
      <c r="AE28" s="3">
        <v>16</v>
      </c>
    </row>
    <row r="29" spans="1:31" s="3" customFormat="1" ht="13.2" x14ac:dyDescent="0.3">
      <c r="A29" s="36">
        <v>83087090</v>
      </c>
      <c r="B29" s="36" t="s">
        <v>71</v>
      </c>
      <c r="C29" s="36" t="s">
        <v>60</v>
      </c>
      <c r="D29" s="36" t="s">
        <v>72</v>
      </c>
      <c r="E29" s="36" t="s">
        <v>16</v>
      </c>
      <c r="F29" s="36" t="s">
        <v>22</v>
      </c>
      <c r="G29" s="37">
        <v>8.1818181818181817</v>
      </c>
      <c r="H29" s="37">
        <v>10</v>
      </c>
      <c r="I29" s="36" t="s">
        <v>19</v>
      </c>
      <c r="J29" s="36" t="s">
        <v>19</v>
      </c>
      <c r="K29" s="39"/>
      <c r="L29" s="37">
        <v>8.6666666666666661</v>
      </c>
      <c r="M29" s="36" t="s">
        <v>19</v>
      </c>
      <c r="N29" s="36" t="s">
        <v>1895</v>
      </c>
      <c r="O29" s="3">
        <f t="shared" si="0"/>
        <v>25</v>
      </c>
      <c r="P29" s="3">
        <f t="shared" si="1"/>
        <v>25</v>
      </c>
      <c r="Q29" s="3">
        <f t="shared" si="2"/>
        <v>5</v>
      </c>
      <c r="R29" s="3">
        <f t="shared" si="3"/>
        <v>5</v>
      </c>
      <c r="S29" s="3">
        <f t="shared" si="4"/>
        <v>5</v>
      </c>
      <c r="T29" s="3">
        <f t="shared" si="5"/>
        <v>0</v>
      </c>
      <c r="U29" s="3">
        <f t="shared" si="6"/>
        <v>30</v>
      </c>
      <c r="V29" s="11">
        <f t="shared" si="7"/>
        <v>0.95</v>
      </c>
      <c r="W29" s="3" t="s">
        <v>1910</v>
      </c>
      <c r="X29" s="3" t="s">
        <v>1910</v>
      </c>
      <c r="Y29" s="3" t="s">
        <v>1916</v>
      </c>
      <c r="Z29" s="42" t="str">
        <f t="shared" si="8"/>
        <v>SI</v>
      </c>
      <c r="AA29" s="3" t="s">
        <v>2109</v>
      </c>
      <c r="AB29" s="3">
        <v>3</v>
      </c>
      <c r="AC29" s="3">
        <v>1</v>
      </c>
      <c r="AD29" s="3" t="s">
        <v>2110</v>
      </c>
      <c r="AE29" s="3">
        <v>16</v>
      </c>
    </row>
    <row r="30" spans="1:31" s="3" customFormat="1" ht="13.2" hidden="1" x14ac:dyDescent="0.3">
      <c r="A30" s="36">
        <v>42780198</v>
      </c>
      <c r="B30" s="36" t="s">
        <v>74</v>
      </c>
      <c r="C30" s="36" t="s">
        <v>60</v>
      </c>
      <c r="D30" s="36" t="s">
        <v>75</v>
      </c>
      <c r="E30" s="36" t="s">
        <v>16</v>
      </c>
      <c r="F30" s="36" t="s">
        <v>37</v>
      </c>
      <c r="G30" s="37">
        <v>9.0909090909090899</v>
      </c>
      <c r="H30" s="37">
        <v>10</v>
      </c>
      <c r="I30" s="36" t="s">
        <v>19</v>
      </c>
      <c r="J30" s="36" t="s">
        <v>19</v>
      </c>
      <c r="K30" s="39"/>
      <c r="L30" s="37">
        <v>6.7</v>
      </c>
      <c r="M30" s="36" t="s">
        <v>1895</v>
      </c>
      <c r="N30" s="36" t="s">
        <v>1895</v>
      </c>
      <c r="O30" s="3">
        <f t="shared" si="0"/>
        <v>25</v>
      </c>
      <c r="P30" s="3">
        <f t="shared" si="1"/>
        <v>25</v>
      </c>
      <c r="Q30" s="3">
        <f t="shared" si="2"/>
        <v>5</v>
      </c>
      <c r="R30" s="3">
        <f t="shared" si="3"/>
        <v>5</v>
      </c>
      <c r="S30" s="3">
        <f t="shared" si="4"/>
        <v>0</v>
      </c>
      <c r="T30" s="3">
        <f t="shared" si="5"/>
        <v>0</v>
      </c>
      <c r="U30" s="3">
        <f t="shared" si="6"/>
        <v>0</v>
      </c>
      <c r="V30" s="11">
        <f t="shared" si="7"/>
        <v>0.6</v>
      </c>
      <c r="W30" s="3" t="s">
        <v>1910</v>
      </c>
      <c r="X30" s="3" t="s">
        <v>1910</v>
      </c>
      <c r="Y30" s="3" t="s">
        <v>1915</v>
      </c>
      <c r="Z30" s="42" t="str">
        <f t="shared" si="8"/>
        <v>NO</v>
      </c>
      <c r="AA30" s="3" t="s">
        <v>2108</v>
      </c>
      <c r="AB30" s="3">
        <v>3</v>
      </c>
      <c r="AC30" s="3">
        <v>4</v>
      </c>
      <c r="AD30" s="3" t="s">
        <v>2110</v>
      </c>
      <c r="AE30" s="3">
        <v>7</v>
      </c>
    </row>
    <row r="31" spans="1:31" s="3" customFormat="1" ht="13.2" x14ac:dyDescent="0.3">
      <c r="A31" s="36">
        <v>43800228</v>
      </c>
      <c r="B31" s="36" t="s">
        <v>78</v>
      </c>
      <c r="C31" s="36" t="s">
        <v>60</v>
      </c>
      <c r="D31" s="36" t="s">
        <v>79</v>
      </c>
      <c r="E31" s="36" t="s">
        <v>16</v>
      </c>
      <c r="F31" s="36" t="s">
        <v>37</v>
      </c>
      <c r="G31" s="37">
        <v>10</v>
      </c>
      <c r="H31" s="37">
        <v>10</v>
      </c>
      <c r="I31" s="36" t="s">
        <v>19</v>
      </c>
      <c r="J31" s="36" t="s">
        <v>19</v>
      </c>
      <c r="K31" s="39"/>
      <c r="L31" s="37">
        <v>7.0333333333333341</v>
      </c>
      <c r="M31" s="36" t="s">
        <v>1895</v>
      </c>
      <c r="N31" s="36" t="s">
        <v>19</v>
      </c>
      <c r="O31" s="3">
        <f t="shared" si="0"/>
        <v>25</v>
      </c>
      <c r="P31" s="3">
        <f t="shared" si="1"/>
        <v>25</v>
      </c>
      <c r="Q31" s="3">
        <f t="shared" si="2"/>
        <v>5</v>
      </c>
      <c r="R31" s="3">
        <f t="shared" si="3"/>
        <v>5</v>
      </c>
      <c r="S31" s="3">
        <f t="shared" si="4"/>
        <v>0</v>
      </c>
      <c r="T31" s="3">
        <f t="shared" si="5"/>
        <v>5</v>
      </c>
      <c r="U31" s="3">
        <f t="shared" si="6"/>
        <v>30</v>
      </c>
      <c r="V31" s="11">
        <f t="shared" si="7"/>
        <v>0.95</v>
      </c>
      <c r="W31" s="3" t="s">
        <v>1910</v>
      </c>
      <c r="X31" s="3" t="s">
        <v>1910</v>
      </c>
      <c r="Y31" s="3" t="s">
        <v>1916</v>
      </c>
      <c r="Z31" s="42" t="str">
        <f t="shared" si="8"/>
        <v>SI</v>
      </c>
      <c r="AA31" s="3" t="s">
        <v>2109</v>
      </c>
      <c r="AB31" s="3">
        <v>4</v>
      </c>
      <c r="AC31" s="3">
        <v>4</v>
      </c>
      <c r="AD31" s="3" t="s">
        <v>2110</v>
      </c>
      <c r="AE31" s="3">
        <v>5</v>
      </c>
    </row>
    <row r="32" spans="1:31" s="3" customFormat="1" ht="13.2" hidden="1" x14ac:dyDescent="0.3">
      <c r="A32" s="36">
        <v>43203867</v>
      </c>
      <c r="B32" s="36" t="s">
        <v>82</v>
      </c>
      <c r="C32" s="36" t="s">
        <v>60</v>
      </c>
      <c r="D32" s="36" t="s">
        <v>83</v>
      </c>
      <c r="E32" s="36" t="s">
        <v>16</v>
      </c>
      <c r="F32" s="36" t="s">
        <v>37</v>
      </c>
      <c r="G32" s="37">
        <v>10</v>
      </c>
      <c r="H32" s="37">
        <v>10</v>
      </c>
      <c r="I32" s="36" t="s">
        <v>19</v>
      </c>
      <c r="J32" s="36" t="s">
        <v>19</v>
      </c>
      <c r="K32" s="39"/>
      <c r="L32" s="37">
        <v>5.0250000000000004</v>
      </c>
      <c r="M32" s="36" t="s">
        <v>1895</v>
      </c>
      <c r="N32" s="36" t="s">
        <v>1895</v>
      </c>
      <c r="O32" s="3">
        <f t="shared" si="0"/>
        <v>25</v>
      </c>
      <c r="P32" s="3">
        <f t="shared" si="1"/>
        <v>25</v>
      </c>
      <c r="Q32" s="3">
        <f t="shared" si="2"/>
        <v>5</v>
      </c>
      <c r="R32" s="3">
        <f t="shared" si="3"/>
        <v>5</v>
      </c>
      <c r="S32" s="3">
        <f t="shared" si="4"/>
        <v>0</v>
      </c>
      <c r="T32" s="3">
        <f t="shared" si="5"/>
        <v>0</v>
      </c>
      <c r="U32" s="3">
        <f t="shared" si="6"/>
        <v>0</v>
      </c>
      <c r="V32" s="11">
        <f t="shared" si="7"/>
        <v>0.6</v>
      </c>
      <c r="W32" s="3" t="s">
        <v>1910</v>
      </c>
      <c r="X32" s="3" t="s">
        <v>1910</v>
      </c>
      <c r="Y32" s="3" t="s">
        <v>1915</v>
      </c>
      <c r="Z32" s="42" t="str">
        <f t="shared" si="8"/>
        <v>NO</v>
      </c>
      <c r="AA32" s="3" t="s">
        <v>2109</v>
      </c>
      <c r="AB32" s="3">
        <v>4</v>
      </c>
      <c r="AC32" s="3">
        <v>4</v>
      </c>
      <c r="AD32" s="3" t="s">
        <v>2110</v>
      </c>
      <c r="AE32" s="3">
        <v>3</v>
      </c>
    </row>
    <row r="33" spans="1:31" s="3" customFormat="1" ht="13.2" x14ac:dyDescent="0.3">
      <c r="A33" s="36">
        <v>19449733</v>
      </c>
      <c r="B33" s="36" t="s">
        <v>86</v>
      </c>
      <c r="C33" s="36" t="s">
        <v>60</v>
      </c>
      <c r="D33" s="36" t="s">
        <v>87</v>
      </c>
      <c r="E33" s="36" t="s">
        <v>16</v>
      </c>
      <c r="F33" s="36" t="s">
        <v>25</v>
      </c>
      <c r="G33" s="37">
        <v>7.2727272727272725</v>
      </c>
      <c r="H33" s="37">
        <v>10</v>
      </c>
      <c r="I33" s="36" t="s">
        <v>19</v>
      </c>
      <c r="J33" s="36" t="s">
        <v>19</v>
      </c>
      <c r="K33" s="39"/>
      <c r="L33" s="37">
        <v>8.4</v>
      </c>
      <c r="M33" s="36" t="s">
        <v>19</v>
      </c>
      <c r="N33" s="36" t="s">
        <v>1895</v>
      </c>
      <c r="O33" s="3">
        <f t="shared" si="0"/>
        <v>25</v>
      </c>
      <c r="P33" s="3">
        <f t="shared" si="1"/>
        <v>25</v>
      </c>
      <c r="Q33" s="3">
        <f t="shared" si="2"/>
        <v>5</v>
      </c>
      <c r="R33" s="3">
        <f t="shared" si="3"/>
        <v>5</v>
      </c>
      <c r="S33" s="3">
        <f t="shared" si="4"/>
        <v>5</v>
      </c>
      <c r="T33" s="3">
        <f t="shared" si="5"/>
        <v>0</v>
      </c>
      <c r="U33" s="3">
        <f t="shared" si="6"/>
        <v>30</v>
      </c>
      <c r="V33" s="11">
        <f t="shared" si="7"/>
        <v>0.95</v>
      </c>
      <c r="W33" s="3" t="s">
        <v>1910</v>
      </c>
      <c r="X33" s="3" t="s">
        <v>1910</v>
      </c>
      <c r="Y33" s="3" t="s">
        <v>1916</v>
      </c>
      <c r="Z33" s="42" t="str">
        <f t="shared" si="8"/>
        <v>SI</v>
      </c>
      <c r="AA33" s="3" t="s">
        <v>2109</v>
      </c>
      <c r="AB33" s="3">
        <v>3</v>
      </c>
      <c r="AC33" s="3">
        <v>2</v>
      </c>
      <c r="AD33" s="3" t="s">
        <v>2110</v>
      </c>
      <c r="AE33" s="3">
        <v>9</v>
      </c>
    </row>
    <row r="34" spans="1:31" s="3" customFormat="1" ht="13.2" hidden="1" x14ac:dyDescent="0.3">
      <c r="A34" s="36">
        <v>94314689</v>
      </c>
      <c r="B34" s="36" t="s">
        <v>89</v>
      </c>
      <c r="C34" s="36" t="s">
        <v>60</v>
      </c>
      <c r="D34" s="36" t="s">
        <v>90</v>
      </c>
      <c r="E34" s="36" t="s">
        <v>16</v>
      </c>
      <c r="F34" s="36" t="s">
        <v>31</v>
      </c>
      <c r="G34" s="37">
        <v>10</v>
      </c>
      <c r="H34" s="37">
        <v>10</v>
      </c>
      <c r="I34" s="36" t="s">
        <v>19</v>
      </c>
      <c r="J34" s="36" t="s">
        <v>19</v>
      </c>
      <c r="K34" s="39"/>
      <c r="L34" s="37">
        <v>4</v>
      </c>
      <c r="M34" s="36" t="s">
        <v>19</v>
      </c>
      <c r="N34" s="36" t="s">
        <v>1895</v>
      </c>
      <c r="O34" s="3">
        <f t="shared" si="0"/>
        <v>25</v>
      </c>
      <c r="P34" s="3">
        <f t="shared" si="1"/>
        <v>25</v>
      </c>
      <c r="Q34" s="3">
        <f t="shared" si="2"/>
        <v>5</v>
      </c>
      <c r="R34" s="3">
        <f t="shared" si="3"/>
        <v>5</v>
      </c>
      <c r="S34" s="3">
        <f t="shared" si="4"/>
        <v>5</v>
      </c>
      <c r="T34" s="3">
        <f t="shared" si="5"/>
        <v>0</v>
      </c>
      <c r="U34" s="3">
        <f t="shared" si="6"/>
        <v>0</v>
      </c>
      <c r="V34" s="11">
        <f t="shared" si="7"/>
        <v>0.65</v>
      </c>
      <c r="W34" s="3" t="s">
        <v>1910</v>
      </c>
      <c r="X34" s="3" t="s">
        <v>1910</v>
      </c>
      <c r="Y34" s="3" t="s">
        <v>1915</v>
      </c>
      <c r="Z34" s="42" t="str">
        <f t="shared" si="8"/>
        <v>NO</v>
      </c>
      <c r="AA34" s="3" t="s">
        <v>2109</v>
      </c>
      <c r="AB34" s="3">
        <v>4</v>
      </c>
      <c r="AC34" s="3">
        <v>1</v>
      </c>
      <c r="AD34" s="3" t="s">
        <v>2110</v>
      </c>
      <c r="AE34" s="3">
        <v>4</v>
      </c>
    </row>
    <row r="35" spans="1:31" s="3" customFormat="1" ht="13.2" x14ac:dyDescent="0.3">
      <c r="A35" s="36">
        <v>47433902</v>
      </c>
      <c r="B35" s="36" t="s">
        <v>92</v>
      </c>
      <c r="C35" s="36" t="s">
        <v>60</v>
      </c>
      <c r="D35" s="36" t="s">
        <v>93</v>
      </c>
      <c r="E35" s="36" t="s">
        <v>16</v>
      </c>
      <c r="F35" s="36" t="s">
        <v>17</v>
      </c>
      <c r="G35" s="37">
        <v>9.0909090909090899</v>
      </c>
      <c r="H35" s="37">
        <v>9</v>
      </c>
      <c r="I35" s="36" t="s">
        <v>19</v>
      </c>
      <c r="J35" s="36" t="s">
        <v>19</v>
      </c>
      <c r="K35" s="39"/>
      <c r="L35" s="37">
        <v>8.32</v>
      </c>
      <c r="M35" s="36" t="s">
        <v>1895</v>
      </c>
      <c r="N35" s="36" t="s">
        <v>1895</v>
      </c>
      <c r="O35" s="3">
        <f t="shared" si="0"/>
        <v>25</v>
      </c>
      <c r="P35" s="3">
        <f t="shared" si="1"/>
        <v>25</v>
      </c>
      <c r="Q35" s="3">
        <f t="shared" si="2"/>
        <v>5</v>
      </c>
      <c r="R35" s="3">
        <f t="shared" si="3"/>
        <v>5</v>
      </c>
      <c r="S35" s="3">
        <f t="shared" si="4"/>
        <v>0</v>
      </c>
      <c r="T35" s="3">
        <f t="shared" si="5"/>
        <v>0</v>
      </c>
      <c r="U35" s="3">
        <f t="shared" si="6"/>
        <v>30</v>
      </c>
      <c r="V35" s="11">
        <f t="shared" si="7"/>
        <v>0.9</v>
      </c>
      <c r="W35" s="3" t="s">
        <v>1910</v>
      </c>
      <c r="X35" s="3" t="s">
        <v>1910</v>
      </c>
      <c r="Y35" s="3" t="s">
        <v>1916</v>
      </c>
      <c r="Z35" s="42" t="str">
        <f t="shared" si="8"/>
        <v>SI</v>
      </c>
      <c r="AA35" s="3" t="s">
        <v>2109</v>
      </c>
      <c r="AB35" s="3">
        <v>4</v>
      </c>
      <c r="AC35" s="3">
        <v>2</v>
      </c>
      <c r="AD35" s="3" t="s">
        <v>2110</v>
      </c>
      <c r="AE35" s="3">
        <v>11</v>
      </c>
    </row>
    <row r="36" spans="1:31" s="3" customFormat="1" ht="13.2" hidden="1" x14ac:dyDescent="0.3">
      <c r="A36" s="36">
        <v>60368134</v>
      </c>
      <c r="B36" s="36" t="s">
        <v>95</v>
      </c>
      <c r="C36" s="36" t="s">
        <v>60</v>
      </c>
      <c r="D36" s="36" t="s">
        <v>96</v>
      </c>
      <c r="E36" s="36" t="s">
        <v>16</v>
      </c>
      <c r="F36" s="36" t="s">
        <v>34</v>
      </c>
      <c r="G36" s="37">
        <v>10</v>
      </c>
      <c r="H36" s="37">
        <v>10</v>
      </c>
      <c r="I36" s="36" t="s">
        <v>19</v>
      </c>
      <c r="J36" s="36" t="s">
        <v>19</v>
      </c>
      <c r="K36" s="39"/>
      <c r="L36" s="37">
        <v>0</v>
      </c>
      <c r="M36" s="36" t="s">
        <v>1895</v>
      </c>
      <c r="N36" s="36" t="s">
        <v>1895</v>
      </c>
      <c r="O36" s="3">
        <f t="shared" si="0"/>
        <v>25</v>
      </c>
      <c r="P36" s="3">
        <f t="shared" si="1"/>
        <v>25</v>
      </c>
      <c r="Q36" s="3">
        <f t="shared" si="2"/>
        <v>5</v>
      </c>
      <c r="R36" s="3">
        <f t="shared" si="3"/>
        <v>5</v>
      </c>
      <c r="S36" s="3">
        <f t="shared" si="4"/>
        <v>0</v>
      </c>
      <c r="T36" s="3">
        <f t="shared" si="5"/>
        <v>0</v>
      </c>
      <c r="U36" s="3">
        <f t="shared" si="6"/>
        <v>0</v>
      </c>
      <c r="V36" s="11">
        <f t="shared" si="7"/>
        <v>0.6</v>
      </c>
      <c r="W36" s="3" t="s">
        <v>1910</v>
      </c>
      <c r="X36" s="3" t="s">
        <v>1910</v>
      </c>
      <c r="Y36" s="3" t="s">
        <v>1915</v>
      </c>
      <c r="Z36" s="42" t="str">
        <f t="shared" si="8"/>
        <v>NO</v>
      </c>
      <c r="AA36" s="3" t="s">
        <v>2109</v>
      </c>
      <c r="AB36" s="3">
        <v>4</v>
      </c>
      <c r="AC36" s="3">
        <v>1</v>
      </c>
      <c r="AD36" s="3" t="s">
        <v>2110</v>
      </c>
      <c r="AE36" s="3">
        <v>15</v>
      </c>
    </row>
    <row r="37" spans="1:31" s="3" customFormat="1" ht="13.2" x14ac:dyDescent="0.3">
      <c r="A37" s="36">
        <v>63395415</v>
      </c>
      <c r="B37" s="36" t="s">
        <v>97</v>
      </c>
      <c r="C37" s="36" t="s">
        <v>60</v>
      </c>
      <c r="D37" s="36" t="s">
        <v>98</v>
      </c>
      <c r="E37" s="36" t="s">
        <v>16</v>
      </c>
      <c r="F37" s="36" t="s">
        <v>34</v>
      </c>
      <c r="G37" s="37">
        <v>10</v>
      </c>
      <c r="H37" s="37">
        <v>10</v>
      </c>
      <c r="I37" s="36" t="s">
        <v>19</v>
      </c>
      <c r="J37" s="36" t="s">
        <v>19</v>
      </c>
      <c r="K37" s="39"/>
      <c r="L37" s="37">
        <v>9</v>
      </c>
      <c r="M37" s="36" t="s">
        <v>1895</v>
      </c>
      <c r="N37" s="36" t="s">
        <v>1895</v>
      </c>
      <c r="O37" s="3">
        <f t="shared" si="0"/>
        <v>25</v>
      </c>
      <c r="P37" s="3">
        <f t="shared" si="1"/>
        <v>25</v>
      </c>
      <c r="Q37" s="3">
        <f t="shared" si="2"/>
        <v>5</v>
      </c>
      <c r="R37" s="3">
        <f t="shared" si="3"/>
        <v>5</v>
      </c>
      <c r="S37" s="3">
        <f t="shared" si="4"/>
        <v>0</v>
      </c>
      <c r="T37" s="3">
        <f t="shared" si="5"/>
        <v>0</v>
      </c>
      <c r="U37" s="3">
        <f t="shared" si="6"/>
        <v>30</v>
      </c>
      <c r="V37" s="11">
        <f t="shared" si="7"/>
        <v>0.9</v>
      </c>
      <c r="W37" s="3" t="s">
        <v>1910</v>
      </c>
      <c r="X37" s="3" t="s">
        <v>1910</v>
      </c>
      <c r="Y37" s="3" t="s">
        <v>1916</v>
      </c>
      <c r="Z37" s="42" t="str">
        <f t="shared" si="8"/>
        <v>SI</v>
      </c>
      <c r="AA37" s="3" t="s">
        <v>2109</v>
      </c>
      <c r="AB37" s="3">
        <v>5</v>
      </c>
      <c r="AC37" s="3">
        <v>2</v>
      </c>
      <c r="AD37" s="3" t="s">
        <v>2110</v>
      </c>
      <c r="AE37" s="3">
        <v>5</v>
      </c>
    </row>
    <row r="38" spans="1:31" s="3" customFormat="1" ht="13.2" x14ac:dyDescent="0.3">
      <c r="A38" s="36">
        <v>71268330</v>
      </c>
      <c r="B38" s="36" t="s">
        <v>100</v>
      </c>
      <c r="C38" s="36" t="s">
        <v>60</v>
      </c>
      <c r="D38" s="36" t="s">
        <v>101</v>
      </c>
      <c r="E38" s="36" t="s">
        <v>16</v>
      </c>
      <c r="F38" s="36" t="s">
        <v>37</v>
      </c>
      <c r="G38" s="37">
        <v>9.0909090909090899</v>
      </c>
      <c r="H38" s="37">
        <v>10</v>
      </c>
      <c r="I38" s="36" t="s">
        <v>19</v>
      </c>
      <c r="J38" s="36" t="s">
        <v>19</v>
      </c>
      <c r="K38" s="39"/>
      <c r="L38" s="37">
        <v>9</v>
      </c>
      <c r="M38" s="36" t="s">
        <v>1895</v>
      </c>
      <c r="N38" s="36" t="s">
        <v>1895</v>
      </c>
      <c r="O38" s="3">
        <f t="shared" si="0"/>
        <v>25</v>
      </c>
      <c r="P38" s="3">
        <f t="shared" si="1"/>
        <v>25</v>
      </c>
      <c r="Q38" s="3">
        <f t="shared" si="2"/>
        <v>5</v>
      </c>
      <c r="R38" s="3">
        <f t="shared" si="3"/>
        <v>5</v>
      </c>
      <c r="S38" s="3">
        <f t="shared" si="4"/>
        <v>0</v>
      </c>
      <c r="T38" s="3">
        <f t="shared" si="5"/>
        <v>0</v>
      </c>
      <c r="U38" s="3">
        <f t="shared" si="6"/>
        <v>30</v>
      </c>
      <c r="V38" s="11">
        <f t="shared" si="7"/>
        <v>0.9</v>
      </c>
      <c r="W38" s="3" t="s">
        <v>1910</v>
      </c>
      <c r="X38" s="3" t="s">
        <v>1910</v>
      </c>
      <c r="Y38" s="3" t="s">
        <v>1916</v>
      </c>
      <c r="Z38" s="42" t="str">
        <f t="shared" si="8"/>
        <v>SI</v>
      </c>
      <c r="AA38" s="3" t="s">
        <v>2109</v>
      </c>
      <c r="AB38" s="3">
        <v>5</v>
      </c>
      <c r="AC38" s="3">
        <v>1</v>
      </c>
      <c r="AD38" s="3" t="s">
        <v>2110</v>
      </c>
      <c r="AE38" s="3">
        <v>4</v>
      </c>
    </row>
    <row r="39" spans="1:31" s="3" customFormat="1" ht="13.2" hidden="1" x14ac:dyDescent="0.3">
      <c r="A39" s="36">
        <v>43795709</v>
      </c>
      <c r="B39" s="36" t="s">
        <v>104</v>
      </c>
      <c r="C39" s="36" t="s">
        <v>60</v>
      </c>
      <c r="D39" s="36" t="s">
        <v>105</v>
      </c>
      <c r="E39" s="36" t="s">
        <v>16</v>
      </c>
      <c r="F39" s="36" t="s">
        <v>37</v>
      </c>
      <c r="G39" s="37">
        <v>10</v>
      </c>
      <c r="H39" s="37">
        <v>10</v>
      </c>
      <c r="I39" s="36" t="s">
        <v>19</v>
      </c>
      <c r="J39" s="36" t="s">
        <v>19</v>
      </c>
      <c r="K39" s="39"/>
      <c r="L39" s="37">
        <v>5</v>
      </c>
      <c r="M39" s="36" t="s">
        <v>1895</v>
      </c>
      <c r="N39" s="36" t="s">
        <v>19</v>
      </c>
      <c r="O39" s="3">
        <f t="shared" si="0"/>
        <v>25</v>
      </c>
      <c r="P39" s="3">
        <f t="shared" si="1"/>
        <v>25</v>
      </c>
      <c r="Q39" s="3">
        <f t="shared" si="2"/>
        <v>5</v>
      </c>
      <c r="R39" s="3">
        <f t="shared" si="3"/>
        <v>5</v>
      </c>
      <c r="S39" s="3">
        <f t="shared" si="4"/>
        <v>0</v>
      </c>
      <c r="T39" s="3">
        <f t="shared" si="5"/>
        <v>5</v>
      </c>
      <c r="U39" s="3">
        <f t="shared" si="6"/>
        <v>0</v>
      </c>
      <c r="V39" s="11">
        <f t="shared" si="7"/>
        <v>0.65</v>
      </c>
      <c r="W39" s="3" t="s">
        <v>1910</v>
      </c>
      <c r="X39" s="3" t="s">
        <v>1910</v>
      </c>
      <c r="Y39" s="3" t="s">
        <v>1915</v>
      </c>
      <c r="Z39" s="42" t="str">
        <f t="shared" si="8"/>
        <v>NO</v>
      </c>
      <c r="AA39" s="3" t="s">
        <v>2109</v>
      </c>
      <c r="AB39" s="3">
        <v>5</v>
      </c>
      <c r="AC39" s="3">
        <v>2</v>
      </c>
      <c r="AD39" s="3" t="s">
        <v>2110</v>
      </c>
      <c r="AE39" s="3">
        <v>6</v>
      </c>
    </row>
    <row r="40" spans="1:31" s="3" customFormat="1" ht="13.2" x14ac:dyDescent="0.3">
      <c r="A40" s="36">
        <v>52021375</v>
      </c>
      <c r="B40" s="36" t="s">
        <v>108</v>
      </c>
      <c r="C40" s="36" t="s">
        <v>60</v>
      </c>
      <c r="D40" s="36" t="s">
        <v>109</v>
      </c>
      <c r="E40" s="36" t="s">
        <v>16</v>
      </c>
      <c r="F40" s="36" t="s">
        <v>28</v>
      </c>
      <c r="G40" s="37">
        <v>10</v>
      </c>
      <c r="H40" s="37">
        <v>10</v>
      </c>
      <c r="I40" s="36" t="s">
        <v>19</v>
      </c>
      <c r="J40" s="36" t="s">
        <v>19</v>
      </c>
      <c r="K40" s="39"/>
      <c r="L40" s="37">
        <v>8.3333333333333339</v>
      </c>
      <c r="M40" s="36" t="s">
        <v>1895</v>
      </c>
      <c r="N40" s="36" t="s">
        <v>19</v>
      </c>
      <c r="O40" s="3">
        <f t="shared" si="0"/>
        <v>25</v>
      </c>
      <c r="P40" s="3">
        <f t="shared" si="1"/>
        <v>25</v>
      </c>
      <c r="Q40" s="3">
        <f t="shared" si="2"/>
        <v>5</v>
      </c>
      <c r="R40" s="3">
        <f t="shared" si="3"/>
        <v>5</v>
      </c>
      <c r="S40" s="3">
        <f t="shared" si="4"/>
        <v>0</v>
      </c>
      <c r="T40" s="3">
        <f t="shared" si="5"/>
        <v>5</v>
      </c>
      <c r="U40" s="3">
        <f t="shared" si="6"/>
        <v>30</v>
      </c>
      <c r="V40" s="11">
        <f t="shared" si="7"/>
        <v>0.95</v>
      </c>
      <c r="W40" s="3" t="s">
        <v>1910</v>
      </c>
      <c r="X40" s="3" t="s">
        <v>1910</v>
      </c>
      <c r="Y40" s="3" t="s">
        <v>1916</v>
      </c>
      <c r="Z40" s="42" t="str">
        <f t="shared" si="8"/>
        <v>SI</v>
      </c>
      <c r="AA40" s="3" t="s">
        <v>2109</v>
      </c>
      <c r="AB40" s="3">
        <v>4</v>
      </c>
      <c r="AC40" s="3">
        <v>1</v>
      </c>
      <c r="AD40" s="3" t="s">
        <v>2111</v>
      </c>
      <c r="AE40" s="3">
        <v>9</v>
      </c>
    </row>
    <row r="41" spans="1:31" s="3" customFormat="1" ht="13.2" x14ac:dyDescent="0.3">
      <c r="A41" s="36">
        <v>45543276</v>
      </c>
      <c r="B41" s="36" t="s">
        <v>111</v>
      </c>
      <c r="C41" s="36" t="s">
        <v>60</v>
      </c>
      <c r="D41" s="36" t="s">
        <v>112</v>
      </c>
      <c r="E41" s="36" t="s">
        <v>16</v>
      </c>
      <c r="F41" s="36" t="s">
        <v>52</v>
      </c>
      <c r="G41" s="37">
        <v>10</v>
      </c>
      <c r="H41" s="37">
        <v>10</v>
      </c>
      <c r="I41" s="36" t="s">
        <v>19</v>
      </c>
      <c r="J41" s="36" t="s">
        <v>19</v>
      </c>
      <c r="K41" s="39"/>
      <c r="L41" s="37">
        <v>9</v>
      </c>
      <c r="M41" s="36" t="s">
        <v>19</v>
      </c>
      <c r="N41" s="36" t="s">
        <v>1895</v>
      </c>
      <c r="O41" s="3">
        <f t="shared" si="0"/>
        <v>25</v>
      </c>
      <c r="P41" s="3">
        <f t="shared" si="1"/>
        <v>25</v>
      </c>
      <c r="Q41" s="3">
        <f t="shared" si="2"/>
        <v>5</v>
      </c>
      <c r="R41" s="3">
        <f t="shared" si="3"/>
        <v>5</v>
      </c>
      <c r="S41" s="3">
        <f t="shared" si="4"/>
        <v>5</v>
      </c>
      <c r="T41" s="3">
        <f t="shared" si="5"/>
        <v>0</v>
      </c>
      <c r="U41" s="3">
        <f t="shared" si="6"/>
        <v>30</v>
      </c>
      <c r="V41" s="11">
        <f t="shared" si="7"/>
        <v>0.95</v>
      </c>
      <c r="W41" s="3" t="s">
        <v>1910</v>
      </c>
      <c r="X41" s="3" t="s">
        <v>1910</v>
      </c>
      <c r="Y41" s="3" t="s">
        <v>1916</v>
      </c>
      <c r="Z41" s="42" t="str">
        <f t="shared" si="8"/>
        <v>SI</v>
      </c>
      <c r="AA41" s="3" t="s">
        <v>2109</v>
      </c>
      <c r="AB41" s="3">
        <v>5</v>
      </c>
      <c r="AC41" s="3">
        <v>1</v>
      </c>
      <c r="AD41" s="3" t="s">
        <v>2110</v>
      </c>
      <c r="AE41" s="3">
        <v>10</v>
      </c>
    </row>
    <row r="42" spans="1:31" s="3" customFormat="1" ht="13.2" x14ac:dyDescent="0.3">
      <c r="A42" s="36">
        <v>93118588</v>
      </c>
      <c r="B42" s="36" t="s">
        <v>114</v>
      </c>
      <c r="C42" s="36" t="s">
        <v>60</v>
      </c>
      <c r="D42" s="36" t="s">
        <v>115</v>
      </c>
      <c r="E42" s="36" t="s">
        <v>16</v>
      </c>
      <c r="F42" s="36" t="s">
        <v>17</v>
      </c>
      <c r="G42" s="37">
        <v>10</v>
      </c>
      <c r="H42" s="37">
        <v>10</v>
      </c>
      <c r="I42" s="36" t="s">
        <v>19</v>
      </c>
      <c r="J42" s="36" t="s">
        <v>19</v>
      </c>
      <c r="K42" s="39"/>
      <c r="L42" s="37">
        <v>8.6</v>
      </c>
      <c r="M42" s="36" t="s">
        <v>19</v>
      </c>
      <c r="N42" s="36" t="s">
        <v>1895</v>
      </c>
      <c r="O42" s="3">
        <f t="shared" si="0"/>
        <v>25</v>
      </c>
      <c r="P42" s="3">
        <f t="shared" si="1"/>
        <v>25</v>
      </c>
      <c r="Q42" s="3">
        <f t="shared" si="2"/>
        <v>5</v>
      </c>
      <c r="R42" s="3">
        <f t="shared" si="3"/>
        <v>5</v>
      </c>
      <c r="S42" s="3">
        <f t="shared" si="4"/>
        <v>5</v>
      </c>
      <c r="T42" s="3">
        <f t="shared" si="5"/>
        <v>0</v>
      </c>
      <c r="U42" s="3">
        <f t="shared" si="6"/>
        <v>30</v>
      </c>
      <c r="V42" s="11">
        <f t="shared" si="7"/>
        <v>0.95</v>
      </c>
      <c r="W42" s="3" t="s">
        <v>1910</v>
      </c>
      <c r="X42" s="3" t="s">
        <v>1910</v>
      </c>
      <c r="Y42" s="3" t="s">
        <v>1916</v>
      </c>
      <c r="Z42" s="42" t="str">
        <f t="shared" si="8"/>
        <v>SI</v>
      </c>
      <c r="AA42" s="3" t="s">
        <v>2109</v>
      </c>
      <c r="AB42" s="3">
        <v>4</v>
      </c>
      <c r="AC42" s="3">
        <v>3</v>
      </c>
      <c r="AD42" s="3" t="s">
        <v>2110</v>
      </c>
      <c r="AE42" s="3">
        <v>9</v>
      </c>
    </row>
    <row r="43" spans="1:31" s="3" customFormat="1" ht="13.2" x14ac:dyDescent="0.3">
      <c r="A43" s="36">
        <v>33677320</v>
      </c>
      <c r="B43" s="36" t="s">
        <v>118</v>
      </c>
      <c r="C43" s="36" t="s">
        <v>60</v>
      </c>
      <c r="D43" s="36" t="s">
        <v>119</v>
      </c>
      <c r="E43" s="36" t="s">
        <v>16</v>
      </c>
      <c r="F43" s="36" t="s">
        <v>17</v>
      </c>
      <c r="G43" s="37">
        <v>10</v>
      </c>
      <c r="H43" s="37">
        <v>10</v>
      </c>
      <c r="I43" s="36" t="s">
        <v>19</v>
      </c>
      <c r="J43" s="36" t="s">
        <v>19</v>
      </c>
      <c r="K43" s="39"/>
      <c r="L43" s="37">
        <v>4</v>
      </c>
      <c r="M43" s="36" t="s">
        <v>19</v>
      </c>
      <c r="N43" s="36" t="s">
        <v>19</v>
      </c>
      <c r="O43" s="3">
        <f t="shared" si="0"/>
        <v>25</v>
      </c>
      <c r="P43" s="3">
        <f t="shared" si="1"/>
        <v>25</v>
      </c>
      <c r="Q43" s="3">
        <f t="shared" si="2"/>
        <v>5</v>
      </c>
      <c r="R43" s="3">
        <f t="shared" si="3"/>
        <v>5</v>
      </c>
      <c r="S43" s="3">
        <f t="shared" si="4"/>
        <v>5</v>
      </c>
      <c r="T43" s="3">
        <f t="shared" si="5"/>
        <v>5</v>
      </c>
      <c r="U43" s="3">
        <f t="shared" si="6"/>
        <v>0</v>
      </c>
      <c r="V43" s="11">
        <f t="shared" si="7"/>
        <v>0.7</v>
      </c>
      <c r="W43" s="3" t="s">
        <v>1910</v>
      </c>
      <c r="X43" s="3" t="s">
        <v>1910</v>
      </c>
      <c r="Y43" s="3" t="s">
        <v>1915</v>
      </c>
      <c r="Z43" s="42" t="str">
        <f t="shared" si="8"/>
        <v>SI</v>
      </c>
      <c r="AA43" s="3" t="s">
        <v>2109</v>
      </c>
      <c r="AB43" s="3">
        <v>4</v>
      </c>
      <c r="AC43" s="3">
        <v>2</v>
      </c>
      <c r="AD43" s="3" t="s">
        <v>2110</v>
      </c>
      <c r="AE43" s="3">
        <v>5</v>
      </c>
    </row>
    <row r="44" spans="1:31" s="3" customFormat="1" ht="13.2" hidden="1" x14ac:dyDescent="0.3">
      <c r="A44" s="36">
        <v>59831104</v>
      </c>
      <c r="B44" s="36" t="s">
        <v>121</v>
      </c>
      <c r="C44" s="36" t="s">
        <v>60</v>
      </c>
      <c r="D44" s="36" t="s">
        <v>122</v>
      </c>
      <c r="E44" s="36" t="s">
        <v>16</v>
      </c>
      <c r="F44" s="36" t="s">
        <v>31</v>
      </c>
      <c r="G44" s="37">
        <v>10</v>
      </c>
      <c r="H44" s="37">
        <v>9</v>
      </c>
      <c r="I44" s="36" t="s">
        <v>19</v>
      </c>
      <c r="J44" s="36" t="s">
        <v>19</v>
      </c>
      <c r="K44" s="39"/>
      <c r="L44" s="37">
        <v>6</v>
      </c>
      <c r="M44" s="36" t="s">
        <v>19</v>
      </c>
      <c r="N44" s="36" t="s">
        <v>1895</v>
      </c>
      <c r="O44" s="3">
        <f t="shared" si="0"/>
        <v>25</v>
      </c>
      <c r="P44" s="3">
        <f t="shared" si="1"/>
        <v>25</v>
      </c>
      <c r="Q44" s="3">
        <f t="shared" si="2"/>
        <v>5</v>
      </c>
      <c r="R44" s="3">
        <f t="shared" si="3"/>
        <v>5</v>
      </c>
      <c r="S44" s="3">
        <f t="shared" si="4"/>
        <v>5</v>
      </c>
      <c r="T44" s="3">
        <f t="shared" si="5"/>
        <v>0</v>
      </c>
      <c r="U44" s="3">
        <f t="shared" si="6"/>
        <v>0</v>
      </c>
      <c r="V44" s="11">
        <f t="shared" si="7"/>
        <v>0.65</v>
      </c>
      <c r="W44" s="3" t="s">
        <v>1910</v>
      </c>
      <c r="X44" s="3" t="s">
        <v>1910</v>
      </c>
      <c r="Y44" s="3" t="s">
        <v>1915</v>
      </c>
      <c r="Z44" s="42" t="str">
        <f t="shared" si="8"/>
        <v>NO</v>
      </c>
      <c r="AA44" s="3" t="s">
        <v>2109</v>
      </c>
      <c r="AB44" s="3">
        <v>4</v>
      </c>
      <c r="AC44" s="3">
        <v>3</v>
      </c>
      <c r="AD44" s="3" t="s">
        <v>2110</v>
      </c>
      <c r="AE44" s="3">
        <v>11</v>
      </c>
    </row>
    <row r="45" spans="1:31" s="3" customFormat="1" ht="13.2" hidden="1" x14ac:dyDescent="0.3">
      <c r="A45" s="36">
        <v>70901886</v>
      </c>
      <c r="B45" s="36" t="s">
        <v>2146</v>
      </c>
      <c r="C45" s="36" t="s">
        <v>60</v>
      </c>
      <c r="D45" s="36" t="s">
        <v>2147</v>
      </c>
      <c r="E45" s="36" t="s">
        <v>16</v>
      </c>
      <c r="F45" s="36" t="s">
        <v>37</v>
      </c>
      <c r="G45" s="37">
        <v>0</v>
      </c>
      <c r="H45" s="37">
        <v>0</v>
      </c>
      <c r="I45" s="36" t="s">
        <v>1895</v>
      </c>
      <c r="J45" s="36" t="s">
        <v>1895</v>
      </c>
      <c r="K45" s="39" t="s">
        <v>2148</v>
      </c>
      <c r="L45" s="37">
        <v>0</v>
      </c>
      <c r="M45" s="36" t="s">
        <v>1895</v>
      </c>
      <c r="N45" s="36" t="s">
        <v>1895</v>
      </c>
      <c r="O45" s="3">
        <f t="shared" si="0"/>
        <v>0</v>
      </c>
      <c r="P45" s="3">
        <f t="shared" si="1"/>
        <v>0</v>
      </c>
      <c r="Q45" s="3">
        <f t="shared" si="2"/>
        <v>0</v>
      </c>
      <c r="R45" s="3">
        <f t="shared" si="3"/>
        <v>0</v>
      </c>
      <c r="S45" s="3">
        <f t="shared" si="4"/>
        <v>0</v>
      </c>
      <c r="T45" s="3">
        <f t="shared" si="5"/>
        <v>0</v>
      </c>
      <c r="U45" s="3">
        <f t="shared" si="6"/>
        <v>0</v>
      </c>
      <c r="V45" s="11">
        <f t="shared" si="7"/>
        <v>0</v>
      </c>
      <c r="W45" s="3" t="s">
        <v>1912</v>
      </c>
      <c r="X45" s="3" t="s">
        <v>1912</v>
      </c>
      <c r="Y45" s="3" t="s">
        <v>1915</v>
      </c>
      <c r="Z45" s="42" t="str">
        <f t="shared" si="8"/>
        <v>NO</v>
      </c>
      <c r="AA45" s="3" t="s">
        <v>2109</v>
      </c>
      <c r="AB45" s="3">
        <v>5</v>
      </c>
      <c r="AC45" s="3">
        <v>2</v>
      </c>
      <c r="AD45" s="3" t="s">
        <v>2110</v>
      </c>
      <c r="AE45" s="3">
        <v>6</v>
      </c>
    </row>
    <row r="46" spans="1:31" s="3" customFormat="1" ht="13.2" x14ac:dyDescent="0.3">
      <c r="A46" s="36">
        <v>39705927</v>
      </c>
      <c r="B46" s="36" t="s">
        <v>123</v>
      </c>
      <c r="C46" s="36" t="s">
        <v>60</v>
      </c>
      <c r="D46" s="36" t="s">
        <v>124</v>
      </c>
      <c r="E46" s="36" t="s">
        <v>16</v>
      </c>
      <c r="F46" s="36" t="s">
        <v>25</v>
      </c>
      <c r="G46" s="37">
        <v>10</v>
      </c>
      <c r="H46" s="37">
        <v>10</v>
      </c>
      <c r="I46" s="36" t="s">
        <v>19</v>
      </c>
      <c r="J46" s="36" t="s">
        <v>19</v>
      </c>
      <c r="K46" s="39"/>
      <c r="L46" s="37">
        <v>8.120000000000001</v>
      </c>
      <c r="M46" s="36" t="s">
        <v>19</v>
      </c>
      <c r="N46" s="36" t="s">
        <v>19</v>
      </c>
      <c r="O46" s="3">
        <f t="shared" si="0"/>
        <v>25</v>
      </c>
      <c r="P46" s="3">
        <f t="shared" si="1"/>
        <v>25</v>
      </c>
      <c r="Q46" s="3">
        <f t="shared" si="2"/>
        <v>5</v>
      </c>
      <c r="R46" s="3">
        <f t="shared" si="3"/>
        <v>5</v>
      </c>
      <c r="S46" s="3">
        <f t="shared" si="4"/>
        <v>5</v>
      </c>
      <c r="T46" s="3">
        <f t="shared" si="5"/>
        <v>5</v>
      </c>
      <c r="U46" s="3">
        <f t="shared" si="6"/>
        <v>30</v>
      </c>
      <c r="V46" s="11">
        <f t="shared" si="7"/>
        <v>1</v>
      </c>
      <c r="W46" s="3" t="s">
        <v>1910</v>
      </c>
      <c r="X46" s="3" t="s">
        <v>1910</v>
      </c>
      <c r="Y46" s="3" t="s">
        <v>1916</v>
      </c>
      <c r="Z46" s="42" t="str">
        <f t="shared" si="8"/>
        <v>SI</v>
      </c>
      <c r="AA46" s="3" t="s">
        <v>2109</v>
      </c>
      <c r="AB46" s="3" t="e">
        <v>#N/A</v>
      </c>
      <c r="AC46" s="3" t="e">
        <v>#N/A</v>
      </c>
      <c r="AD46" s="3" t="e">
        <v>#N/A</v>
      </c>
      <c r="AE46" s="3" t="e">
        <v>#N/A</v>
      </c>
    </row>
    <row r="47" spans="1:31" s="3" customFormat="1" ht="13.2" x14ac:dyDescent="0.3">
      <c r="A47" s="36">
        <v>68302100</v>
      </c>
      <c r="B47" s="36" t="s">
        <v>126</v>
      </c>
      <c r="C47" s="36" t="s">
        <v>60</v>
      </c>
      <c r="D47" s="36" t="s">
        <v>127</v>
      </c>
      <c r="E47" s="36" t="s">
        <v>16</v>
      </c>
      <c r="F47" s="36" t="s">
        <v>25</v>
      </c>
      <c r="G47" s="37">
        <v>10</v>
      </c>
      <c r="H47" s="37">
        <v>10</v>
      </c>
      <c r="I47" s="36" t="s">
        <v>19</v>
      </c>
      <c r="J47" s="36" t="s">
        <v>19</v>
      </c>
      <c r="K47" s="39"/>
      <c r="L47" s="37">
        <v>8.3809523810000002</v>
      </c>
      <c r="M47" s="36" t="s">
        <v>19</v>
      </c>
      <c r="N47" s="36" t="s">
        <v>1895</v>
      </c>
      <c r="O47" s="3">
        <f t="shared" si="0"/>
        <v>25</v>
      </c>
      <c r="P47" s="3">
        <f t="shared" si="1"/>
        <v>25</v>
      </c>
      <c r="Q47" s="3">
        <f t="shared" si="2"/>
        <v>5</v>
      </c>
      <c r="R47" s="3">
        <f t="shared" si="3"/>
        <v>5</v>
      </c>
      <c r="S47" s="3">
        <f t="shared" si="4"/>
        <v>5</v>
      </c>
      <c r="T47" s="3">
        <f t="shared" si="5"/>
        <v>0</v>
      </c>
      <c r="U47" s="3">
        <f t="shared" si="6"/>
        <v>30</v>
      </c>
      <c r="V47" s="11">
        <f t="shared" si="7"/>
        <v>0.95</v>
      </c>
      <c r="W47" s="3" t="s">
        <v>1910</v>
      </c>
      <c r="X47" s="3" t="s">
        <v>1910</v>
      </c>
      <c r="Y47" s="3" t="s">
        <v>1916</v>
      </c>
      <c r="Z47" s="42" t="str">
        <f t="shared" si="8"/>
        <v>SI</v>
      </c>
      <c r="AA47" s="3" t="s">
        <v>2108</v>
      </c>
      <c r="AB47" s="3">
        <v>4</v>
      </c>
      <c r="AC47" s="3">
        <v>1</v>
      </c>
      <c r="AD47" s="3" t="s">
        <v>2111</v>
      </c>
      <c r="AE47" s="3">
        <v>6</v>
      </c>
    </row>
    <row r="48" spans="1:31" s="3" customFormat="1" ht="13.2" hidden="1" x14ac:dyDescent="0.3">
      <c r="A48" s="36">
        <v>36561413</v>
      </c>
      <c r="B48" s="36" t="s">
        <v>128</v>
      </c>
      <c r="C48" s="36" t="s">
        <v>60</v>
      </c>
      <c r="D48" s="36" t="s">
        <v>129</v>
      </c>
      <c r="E48" s="36" t="s">
        <v>16</v>
      </c>
      <c r="F48" s="36" t="s">
        <v>52</v>
      </c>
      <c r="G48" s="37">
        <v>10</v>
      </c>
      <c r="H48" s="37">
        <v>9</v>
      </c>
      <c r="I48" s="36" t="s">
        <v>19</v>
      </c>
      <c r="J48" s="36" t="s">
        <v>19</v>
      </c>
      <c r="K48" s="39"/>
      <c r="L48" s="37">
        <v>3.5333333333333332</v>
      </c>
      <c r="M48" s="36" t="s">
        <v>1895</v>
      </c>
      <c r="N48" s="36" t="s">
        <v>1895</v>
      </c>
      <c r="O48" s="3">
        <f t="shared" si="0"/>
        <v>25</v>
      </c>
      <c r="P48" s="3">
        <f t="shared" si="1"/>
        <v>25</v>
      </c>
      <c r="Q48" s="3">
        <f t="shared" si="2"/>
        <v>5</v>
      </c>
      <c r="R48" s="3">
        <f t="shared" si="3"/>
        <v>5</v>
      </c>
      <c r="S48" s="3">
        <f t="shared" si="4"/>
        <v>0</v>
      </c>
      <c r="T48" s="3">
        <f t="shared" si="5"/>
        <v>0</v>
      </c>
      <c r="U48" s="3">
        <f t="shared" si="6"/>
        <v>0</v>
      </c>
      <c r="V48" s="11">
        <f t="shared" si="7"/>
        <v>0.6</v>
      </c>
      <c r="W48" s="3" t="s">
        <v>1910</v>
      </c>
      <c r="X48" s="3" t="s">
        <v>1910</v>
      </c>
      <c r="Y48" s="3" t="s">
        <v>1915</v>
      </c>
      <c r="Z48" s="42" t="str">
        <f t="shared" si="8"/>
        <v>NO</v>
      </c>
      <c r="AA48" s="3" t="s">
        <v>2109</v>
      </c>
      <c r="AB48" s="3">
        <v>4</v>
      </c>
      <c r="AC48" s="3">
        <v>1</v>
      </c>
      <c r="AD48" s="3" t="s">
        <v>2111</v>
      </c>
      <c r="AE48" s="3">
        <v>5</v>
      </c>
    </row>
    <row r="49" spans="1:31" s="3" customFormat="1" ht="13.2" x14ac:dyDescent="0.3">
      <c r="A49" s="36">
        <v>9655677</v>
      </c>
      <c r="B49" s="36" t="s">
        <v>132</v>
      </c>
      <c r="C49" s="36" t="s">
        <v>60</v>
      </c>
      <c r="D49" s="36" t="s">
        <v>133</v>
      </c>
      <c r="E49" s="36" t="s">
        <v>16</v>
      </c>
      <c r="F49" s="36" t="s">
        <v>17</v>
      </c>
      <c r="G49" s="37">
        <v>8.1818181818181817</v>
      </c>
      <c r="H49" s="37">
        <v>8</v>
      </c>
      <c r="I49" s="36" t="s">
        <v>19</v>
      </c>
      <c r="J49" s="36" t="s">
        <v>19</v>
      </c>
      <c r="K49" s="39"/>
      <c r="L49" s="37">
        <v>9</v>
      </c>
      <c r="M49" s="36" t="s">
        <v>1895</v>
      </c>
      <c r="N49" s="36" t="s">
        <v>19</v>
      </c>
      <c r="O49" s="3">
        <f t="shared" si="0"/>
        <v>25</v>
      </c>
      <c r="P49" s="3">
        <f t="shared" si="1"/>
        <v>25</v>
      </c>
      <c r="Q49" s="3">
        <f t="shared" si="2"/>
        <v>5</v>
      </c>
      <c r="R49" s="3">
        <f t="shared" si="3"/>
        <v>5</v>
      </c>
      <c r="S49" s="3">
        <f t="shared" si="4"/>
        <v>0</v>
      </c>
      <c r="T49" s="3">
        <f t="shared" si="5"/>
        <v>5</v>
      </c>
      <c r="U49" s="3">
        <f t="shared" si="6"/>
        <v>30</v>
      </c>
      <c r="V49" s="11">
        <f t="shared" si="7"/>
        <v>0.95</v>
      </c>
      <c r="W49" s="3" t="s">
        <v>1910</v>
      </c>
      <c r="X49" s="3" t="s">
        <v>1910</v>
      </c>
      <c r="Y49" s="3" t="s">
        <v>1916</v>
      </c>
      <c r="Z49" s="42" t="str">
        <f t="shared" si="8"/>
        <v>SI</v>
      </c>
      <c r="AA49" s="3" t="s">
        <v>2108</v>
      </c>
      <c r="AB49" s="3">
        <v>4</v>
      </c>
      <c r="AC49" s="3">
        <v>1</v>
      </c>
      <c r="AD49" s="3" t="s">
        <v>2110</v>
      </c>
      <c r="AE49" s="3">
        <v>13</v>
      </c>
    </row>
    <row r="50" spans="1:31" s="3" customFormat="1" ht="13.2" hidden="1" x14ac:dyDescent="0.3">
      <c r="A50" s="36">
        <v>14239595</v>
      </c>
      <c r="B50" s="36" t="s">
        <v>134</v>
      </c>
      <c r="C50" s="36" t="s">
        <v>60</v>
      </c>
      <c r="D50" s="36" t="s">
        <v>135</v>
      </c>
      <c r="E50" s="36" t="s">
        <v>16</v>
      </c>
      <c r="F50" s="36" t="s">
        <v>22</v>
      </c>
      <c r="G50" s="37">
        <v>4</v>
      </c>
      <c r="H50" s="37">
        <v>10</v>
      </c>
      <c r="I50" s="36" t="s">
        <v>19</v>
      </c>
      <c r="J50" s="36" t="s">
        <v>19</v>
      </c>
      <c r="K50" s="39"/>
      <c r="L50" s="37">
        <v>7.75</v>
      </c>
      <c r="M50" s="36" t="s">
        <v>1895</v>
      </c>
      <c r="N50" s="36" t="s">
        <v>1895</v>
      </c>
      <c r="O50" s="3">
        <f t="shared" si="0"/>
        <v>0</v>
      </c>
      <c r="P50" s="3">
        <f t="shared" si="1"/>
        <v>25</v>
      </c>
      <c r="Q50" s="3">
        <f t="shared" si="2"/>
        <v>5</v>
      </c>
      <c r="R50" s="3">
        <f t="shared" si="3"/>
        <v>5</v>
      </c>
      <c r="S50" s="3">
        <f t="shared" si="4"/>
        <v>0</v>
      </c>
      <c r="T50" s="3">
        <f t="shared" si="5"/>
        <v>0</v>
      </c>
      <c r="U50" s="3">
        <f t="shared" si="6"/>
        <v>30</v>
      </c>
      <c r="V50" s="11">
        <f t="shared" si="7"/>
        <v>0.65</v>
      </c>
      <c r="W50" s="3" t="s">
        <v>1911</v>
      </c>
      <c r="X50" s="3" t="s">
        <v>1910</v>
      </c>
      <c r="Y50" s="3" t="s">
        <v>1916</v>
      </c>
      <c r="Z50" s="42" t="str">
        <f t="shared" si="8"/>
        <v>NO</v>
      </c>
      <c r="AA50" s="3" t="s">
        <v>2109</v>
      </c>
      <c r="AB50" s="3">
        <v>5</v>
      </c>
      <c r="AC50" s="3">
        <v>2</v>
      </c>
      <c r="AD50" s="3" t="s">
        <v>2110</v>
      </c>
      <c r="AE50" s="3">
        <v>3</v>
      </c>
    </row>
    <row r="51" spans="1:31" s="3" customFormat="1" ht="13.2" hidden="1" x14ac:dyDescent="0.3">
      <c r="A51" s="36">
        <v>93389867</v>
      </c>
      <c r="B51" s="36" t="s">
        <v>138</v>
      </c>
      <c r="C51" s="36" t="s">
        <v>60</v>
      </c>
      <c r="D51" s="36" t="s">
        <v>139</v>
      </c>
      <c r="E51" s="36" t="s">
        <v>16</v>
      </c>
      <c r="F51" s="36" t="s">
        <v>22</v>
      </c>
      <c r="G51" s="37">
        <v>9.0909090909090899</v>
      </c>
      <c r="H51" s="37">
        <v>10</v>
      </c>
      <c r="I51" s="36" t="s">
        <v>19</v>
      </c>
      <c r="J51" s="36" t="s">
        <v>19</v>
      </c>
      <c r="K51" s="39"/>
      <c r="L51" s="37">
        <v>6</v>
      </c>
      <c r="M51" s="36" t="s">
        <v>19</v>
      </c>
      <c r="N51" s="36" t="s">
        <v>1895</v>
      </c>
      <c r="O51" s="3">
        <f t="shared" si="0"/>
        <v>25</v>
      </c>
      <c r="P51" s="3">
        <f t="shared" si="1"/>
        <v>25</v>
      </c>
      <c r="Q51" s="3">
        <f t="shared" si="2"/>
        <v>5</v>
      </c>
      <c r="R51" s="3">
        <f t="shared" si="3"/>
        <v>5</v>
      </c>
      <c r="S51" s="3">
        <f t="shared" si="4"/>
        <v>5</v>
      </c>
      <c r="T51" s="3">
        <f t="shared" si="5"/>
        <v>0</v>
      </c>
      <c r="U51" s="3">
        <f t="shared" si="6"/>
        <v>0</v>
      </c>
      <c r="V51" s="11">
        <f t="shared" si="7"/>
        <v>0.65</v>
      </c>
      <c r="W51" s="3" t="s">
        <v>1910</v>
      </c>
      <c r="X51" s="3" t="s">
        <v>1910</v>
      </c>
      <c r="Y51" s="3" t="s">
        <v>1915</v>
      </c>
      <c r="Z51" s="42" t="str">
        <f t="shared" si="8"/>
        <v>NO</v>
      </c>
      <c r="AA51" s="3" t="s">
        <v>2109</v>
      </c>
      <c r="AB51" s="3">
        <v>4</v>
      </c>
      <c r="AC51" s="3">
        <v>1</v>
      </c>
      <c r="AD51" s="3" t="s">
        <v>2110</v>
      </c>
      <c r="AE51" s="3">
        <v>16</v>
      </c>
    </row>
    <row r="52" spans="1:31" s="3" customFormat="1" ht="13.2" x14ac:dyDescent="0.3">
      <c r="A52" s="36">
        <v>52551379</v>
      </c>
      <c r="B52" s="36" t="s">
        <v>140</v>
      </c>
      <c r="C52" s="36" t="s">
        <v>60</v>
      </c>
      <c r="D52" s="36" t="s">
        <v>141</v>
      </c>
      <c r="E52" s="36" t="s">
        <v>16</v>
      </c>
      <c r="F52" s="36" t="s">
        <v>25</v>
      </c>
      <c r="G52" s="37">
        <v>10</v>
      </c>
      <c r="H52" s="37">
        <v>7</v>
      </c>
      <c r="I52" s="36" t="s">
        <v>19</v>
      </c>
      <c r="J52" s="36" t="s">
        <v>19</v>
      </c>
      <c r="K52" s="39"/>
      <c r="L52" s="37">
        <v>9</v>
      </c>
      <c r="M52" s="36" t="s">
        <v>1895</v>
      </c>
      <c r="N52" s="36" t="s">
        <v>1895</v>
      </c>
      <c r="O52" s="3">
        <f t="shared" si="0"/>
        <v>25</v>
      </c>
      <c r="P52" s="3">
        <f t="shared" si="1"/>
        <v>25</v>
      </c>
      <c r="Q52" s="3">
        <f t="shared" si="2"/>
        <v>5</v>
      </c>
      <c r="R52" s="3">
        <f t="shared" si="3"/>
        <v>5</v>
      </c>
      <c r="S52" s="3">
        <f t="shared" si="4"/>
        <v>0</v>
      </c>
      <c r="T52" s="3">
        <f t="shared" si="5"/>
        <v>0</v>
      </c>
      <c r="U52" s="3">
        <f t="shared" si="6"/>
        <v>30</v>
      </c>
      <c r="V52" s="11">
        <f t="shared" si="7"/>
        <v>0.9</v>
      </c>
      <c r="W52" s="3" t="s">
        <v>1910</v>
      </c>
      <c r="X52" s="3" t="s">
        <v>1910</v>
      </c>
      <c r="Y52" s="3" t="s">
        <v>1916</v>
      </c>
      <c r="Z52" s="42" t="str">
        <f t="shared" si="8"/>
        <v>SI</v>
      </c>
      <c r="AA52" s="3" t="s">
        <v>2109</v>
      </c>
      <c r="AB52" s="3" t="e">
        <v>#N/A</v>
      </c>
      <c r="AC52" s="3" t="e">
        <v>#N/A</v>
      </c>
      <c r="AD52" s="3" t="e">
        <v>#N/A</v>
      </c>
      <c r="AE52" s="3" t="e">
        <v>#N/A</v>
      </c>
    </row>
    <row r="53" spans="1:31" s="3" customFormat="1" ht="13.2" x14ac:dyDescent="0.3">
      <c r="A53" s="36">
        <v>25278864</v>
      </c>
      <c r="B53" s="36" t="s">
        <v>143</v>
      </c>
      <c r="C53" s="36" t="s">
        <v>60</v>
      </c>
      <c r="D53" s="36" t="s">
        <v>144</v>
      </c>
      <c r="E53" s="36" t="s">
        <v>16</v>
      </c>
      <c r="F53" s="36" t="s">
        <v>31</v>
      </c>
      <c r="G53" s="37">
        <v>0</v>
      </c>
      <c r="H53" s="37">
        <v>10</v>
      </c>
      <c r="I53" s="36" t="s">
        <v>19</v>
      </c>
      <c r="J53" s="36" t="s">
        <v>19</v>
      </c>
      <c r="K53" s="39"/>
      <c r="L53" s="37">
        <v>8.6</v>
      </c>
      <c r="M53" s="36" t="s">
        <v>1895</v>
      </c>
      <c r="N53" s="36" t="s">
        <v>19</v>
      </c>
      <c r="O53" s="3">
        <f t="shared" si="0"/>
        <v>0</v>
      </c>
      <c r="P53" s="3">
        <f t="shared" si="1"/>
        <v>25</v>
      </c>
      <c r="Q53" s="3">
        <f t="shared" si="2"/>
        <v>5</v>
      </c>
      <c r="R53" s="3">
        <f t="shared" si="3"/>
        <v>5</v>
      </c>
      <c r="S53" s="3">
        <f t="shared" si="4"/>
        <v>0</v>
      </c>
      <c r="T53" s="3">
        <f t="shared" si="5"/>
        <v>5</v>
      </c>
      <c r="U53" s="3">
        <f t="shared" si="6"/>
        <v>30</v>
      </c>
      <c r="V53" s="11">
        <f t="shared" si="7"/>
        <v>0.7</v>
      </c>
      <c r="W53" s="3" t="s">
        <v>2190</v>
      </c>
      <c r="X53" s="3" t="s">
        <v>1910</v>
      </c>
      <c r="Y53" s="3" t="s">
        <v>1916</v>
      </c>
      <c r="Z53" s="42" t="str">
        <f t="shared" si="8"/>
        <v>SI</v>
      </c>
      <c r="AA53" s="3" t="s">
        <v>2109</v>
      </c>
      <c r="AB53" s="3">
        <v>2</v>
      </c>
      <c r="AC53" s="3">
        <v>1</v>
      </c>
      <c r="AD53" s="3" t="s">
        <v>2110</v>
      </c>
      <c r="AE53" s="3">
        <v>12</v>
      </c>
    </row>
    <row r="54" spans="1:31" s="3" customFormat="1" ht="13.2" x14ac:dyDescent="0.3">
      <c r="A54" s="36">
        <v>53930180</v>
      </c>
      <c r="B54" s="36" t="s">
        <v>145</v>
      </c>
      <c r="C54" s="36" t="s">
        <v>60</v>
      </c>
      <c r="D54" s="36" t="s">
        <v>146</v>
      </c>
      <c r="E54" s="36" t="s">
        <v>16</v>
      </c>
      <c r="F54" s="36" t="s">
        <v>25</v>
      </c>
      <c r="G54" s="37">
        <v>10</v>
      </c>
      <c r="H54" s="37">
        <v>10</v>
      </c>
      <c r="I54" s="36" t="s">
        <v>19</v>
      </c>
      <c r="J54" s="36" t="s">
        <v>19</v>
      </c>
      <c r="K54" s="39"/>
      <c r="L54" s="37">
        <v>8.8000000000000007</v>
      </c>
      <c r="M54" s="36" t="s">
        <v>1895</v>
      </c>
      <c r="N54" s="36" t="s">
        <v>19</v>
      </c>
      <c r="O54" s="3">
        <f t="shared" si="0"/>
        <v>25</v>
      </c>
      <c r="P54" s="3">
        <f t="shared" si="1"/>
        <v>25</v>
      </c>
      <c r="Q54" s="3">
        <f t="shared" si="2"/>
        <v>5</v>
      </c>
      <c r="R54" s="3">
        <f t="shared" si="3"/>
        <v>5</v>
      </c>
      <c r="S54" s="3">
        <f t="shared" si="4"/>
        <v>0</v>
      </c>
      <c r="T54" s="3">
        <f t="shared" si="5"/>
        <v>5</v>
      </c>
      <c r="U54" s="3">
        <f t="shared" si="6"/>
        <v>30</v>
      </c>
      <c r="V54" s="11">
        <f t="shared" si="7"/>
        <v>0.95</v>
      </c>
      <c r="W54" s="3" t="s">
        <v>1910</v>
      </c>
      <c r="X54" s="3" t="s">
        <v>1910</v>
      </c>
      <c r="Y54" s="3" t="s">
        <v>1916</v>
      </c>
      <c r="Z54" s="42" t="str">
        <f t="shared" si="8"/>
        <v>SI</v>
      </c>
      <c r="AA54" s="3" t="s">
        <v>2109</v>
      </c>
      <c r="AB54" s="3">
        <v>4</v>
      </c>
      <c r="AC54" s="3">
        <v>3</v>
      </c>
      <c r="AD54" s="3" t="s">
        <v>2110</v>
      </c>
      <c r="AE54" s="3">
        <v>5</v>
      </c>
    </row>
    <row r="55" spans="1:31" s="3" customFormat="1" ht="13.2" hidden="1" x14ac:dyDescent="0.3">
      <c r="A55" s="36">
        <v>14236224</v>
      </c>
      <c r="B55" s="36" t="s">
        <v>147</v>
      </c>
      <c r="C55" s="36" t="s">
        <v>60</v>
      </c>
      <c r="D55" s="36" t="s">
        <v>148</v>
      </c>
      <c r="E55" s="36" t="s">
        <v>16</v>
      </c>
      <c r="F55" s="36" t="s">
        <v>25</v>
      </c>
      <c r="G55" s="37">
        <v>0</v>
      </c>
      <c r="H55" s="37">
        <v>0</v>
      </c>
      <c r="I55" s="36" t="s">
        <v>1895</v>
      </c>
      <c r="J55" s="36" t="s">
        <v>1895</v>
      </c>
      <c r="K55" s="39" t="s">
        <v>2149</v>
      </c>
      <c r="L55" s="37">
        <v>10</v>
      </c>
      <c r="M55" s="36" t="s">
        <v>1895</v>
      </c>
      <c r="N55" s="36" t="s">
        <v>1895</v>
      </c>
      <c r="O55" s="3">
        <f t="shared" si="0"/>
        <v>0</v>
      </c>
      <c r="P55" s="3">
        <f t="shared" si="1"/>
        <v>0</v>
      </c>
      <c r="Q55" s="3">
        <f t="shared" si="2"/>
        <v>0</v>
      </c>
      <c r="R55" s="3">
        <f t="shared" si="3"/>
        <v>0</v>
      </c>
      <c r="S55" s="3">
        <f t="shared" si="4"/>
        <v>0</v>
      </c>
      <c r="T55" s="3">
        <f t="shared" si="5"/>
        <v>0</v>
      </c>
      <c r="U55" s="3">
        <f t="shared" si="6"/>
        <v>30</v>
      </c>
      <c r="V55" s="11">
        <f t="shared" si="7"/>
        <v>0.3</v>
      </c>
      <c r="W55" s="3" t="s">
        <v>1912</v>
      </c>
      <c r="X55" s="3" t="s">
        <v>1912</v>
      </c>
      <c r="Y55" s="3" t="s">
        <v>1916</v>
      </c>
      <c r="Z55" s="42" t="str">
        <f t="shared" si="8"/>
        <v>NO</v>
      </c>
      <c r="AA55" s="3" t="s">
        <v>2109</v>
      </c>
      <c r="AB55" s="3">
        <v>3</v>
      </c>
      <c r="AC55" s="3">
        <v>2</v>
      </c>
      <c r="AD55" s="3" t="s">
        <v>2110</v>
      </c>
      <c r="AE55" s="3">
        <v>6</v>
      </c>
    </row>
    <row r="56" spans="1:31" s="3" customFormat="1" ht="13.2" hidden="1" x14ac:dyDescent="0.3">
      <c r="A56" s="36">
        <v>38553964</v>
      </c>
      <c r="B56" s="36" t="s">
        <v>150</v>
      </c>
      <c r="C56" s="36" t="s">
        <v>60</v>
      </c>
      <c r="D56" s="36" t="s">
        <v>151</v>
      </c>
      <c r="E56" s="36" t="s">
        <v>16</v>
      </c>
      <c r="F56" s="36" t="s">
        <v>31</v>
      </c>
      <c r="G56" s="37">
        <v>8.1818181818181817</v>
      </c>
      <c r="H56" s="37">
        <v>10</v>
      </c>
      <c r="I56" s="36" t="s">
        <v>19</v>
      </c>
      <c r="J56" s="36" t="s">
        <v>19</v>
      </c>
      <c r="K56" s="39"/>
      <c r="L56" s="37">
        <v>6</v>
      </c>
      <c r="M56" s="36" t="s">
        <v>1895</v>
      </c>
      <c r="N56" s="36" t="s">
        <v>1895</v>
      </c>
      <c r="O56" s="3">
        <f t="shared" si="0"/>
        <v>25</v>
      </c>
      <c r="P56" s="3">
        <f t="shared" si="1"/>
        <v>25</v>
      </c>
      <c r="Q56" s="3">
        <f t="shared" si="2"/>
        <v>5</v>
      </c>
      <c r="R56" s="3">
        <f t="shared" si="3"/>
        <v>5</v>
      </c>
      <c r="S56" s="3">
        <f t="shared" si="4"/>
        <v>0</v>
      </c>
      <c r="T56" s="3">
        <f t="shared" si="5"/>
        <v>0</v>
      </c>
      <c r="U56" s="3">
        <f t="shared" si="6"/>
        <v>0</v>
      </c>
      <c r="V56" s="11">
        <f t="shared" si="7"/>
        <v>0.6</v>
      </c>
      <c r="W56" s="3" t="s">
        <v>1910</v>
      </c>
      <c r="X56" s="3" t="s">
        <v>1910</v>
      </c>
      <c r="Y56" s="3" t="s">
        <v>1915</v>
      </c>
      <c r="Z56" s="42" t="str">
        <f t="shared" si="8"/>
        <v>NO</v>
      </c>
      <c r="AA56" s="3" t="s">
        <v>2108</v>
      </c>
      <c r="AB56" s="3">
        <v>1</v>
      </c>
      <c r="AC56" s="3">
        <v>1</v>
      </c>
      <c r="AD56" s="3" t="s">
        <v>2110</v>
      </c>
      <c r="AE56" s="3">
        <v>16</v>
      </c>
    </row>
    <row r="57" spans="1:31" s="3" customFormat="1" ht="13.2" x14ac:dyDescent="0.3">
      <c r="A57" s="36">
        <v>37007125</v>
      </c>
      <c r="B57" s="36" t="s">
        <v>152</v>
      </c>
      <c r="C57" s="36" t="s">
        <v>60</v>
      </c>
      <c r="D57" s="36" t="s">
        <v>153</v>
      </c>
      <c r="E57" s="36" t="s">
        <v>16</v>
      </c>
      <c r="F57" s="36" t="s">
        <v>31</v>
      </c>
      <c r="G57" s="37">
        <v>10</v>
      </c>
      <c r="H57" s="37">
        <v>10</v>
      </c>
      <c r="I57" s="36" t="s">
        <v>19</v>
      </c>
      <c r="J57" s="36" t="s">
        <v>19</v>
      </c>
      <c r="K57" s="39"/>
      <c r="L57" s="37">
        <v>9.1999999999999993</v>
      </c>
      <c r="M57" s="36" t="s">
        <v>19</v>
      </c>
      <c r="N57" s="36" t="s">
        <v>19</v>
      </c>
      <c r="O57" s="3">
        <f t="shared" si="0"/>
        <v>25</v>
      </c>
      <c r="P57" s="3">
        <f t="shared" si="1"/>
        <v>25</v>
      </c>
      <c r="Q57" s="3">
        <f t="shared" si="2"/>
        <v>5</v>
      </c>
      <c r="R57" s="3">
        <f t="shared" si="3"/>
        <v>5</v>
      </c>
      <c r="S57" s="3">
        <f t="shared" si="4"/>
        <v>5</v>
      </c>
      <c r="T57" s="3">
        <f t="shared" si="5"/>
        <v>5</v>
      </c>
      <c r="U57" s="3">
        <f t="shared" si="6"/>
        <v>30</v>
      </c>
      <c r="V57" s="11">
        <f t="shared" si="7"/>
        <v>1</v>
      </c>
      <c r="W57" s="3" t="s">
        <v>1910</v>
      </c>
      <c r="X57" s="3" t="s">
        <v>1910</v>
      </c>
      <c r="Y57" s="3" t="s">
        <v>1916</v>
      </c>
      <c r="Z57" s="42" t="str">
        <f t="shared" si="8"/>
        <v>SI</v>
      </c>
      <c r="AA57" s="3" t="s">
        <v>2108</v>
      </c>
      <c r="AB57" s="3">
        <v>3</v>
      </c>
      <c r="AC57" s="3">
        <v>3</v>
      </c>
      <c r="AD57" s="3" t="s">
        <v>2110</v>
      </c>
      <c r="AE57" s="3">
        <v>12</v>
      </c>
    </row>
    <row r="58" spans="1:31" s="3" customFormat="1" ht="13.2" hidden="1" x14ac:dyDescent="0.3">
      <c r="A58" s="36">
        <v>91177200</v>
      </c>
      <c r="B58" s="36" t="s">
        <v>154</v>
      </c>
      <c r="C58" s="36" t="s">
        <v>60</v>
      </c>
      <c r="D58" s="36" t="s">
        <v>155</v>
      </c>
      <c r="E58" s="36" t="s">
        <v>16</v>
      </c>
      <c r="F58" s="36" t="s">
        <v>34</v>
      </c>
      <c r="G58" s="37">
        <v>9.0909090909090899</v>
      </c>
      <c r="H58" s="37">
        <v>0</v>
      </c>
      <c r="I58" s="36" t="s">
        <v>19</v>
      </c>
      <c r="J58" s="36" t="s">
        <v>1895</v>
      </c>
      <c r="K58" s="39" t="s">
        <v>2150</v>
      </c>
      <c r="L58" s="37">
        <v>0</v>
      </c>
      <c r="M58" s="36" t="s">
        <v>1895</v>
      </c>
      <c r="N58" s="36" t="s">
        <v>19</v>
      </c>
      <c r="O58" s="3">
        <f t="shared" si="0"/>
        <v>25</v>
      </c>
      <c r="P58" s="3">
        <f t="shared" si="1"/>
        <v>0</v>
      </c>
      <c r="Q58" s="3">
        <f t="shared" si="2"/>
        <v>5</v>
      </c>
      <c r="R58" s="3">
        <f t="shared" si="3"/>
        <v>0</v>
      </c>
      <c r="S58" s="3">
        <f t="shared" si="4"/>
        <v>0</v>
      </c>
      <c r="T58" s="3">
        <f t="shared" si="5"/>
        <v>5</v>
      </c>
      <c r="U58" s="3">
        <f t="shared" si="6"/>
        <v>0</v>
      </c>
      <c r="V58" s="11">
        <f t="shared" si="7"/>
        <v>0.35</v>
      </c>
      <c r="W58" s="3" t="s">
        <v>1910</v>
      </c>
      <c r="X58" s="3" t="s">
        <v>1912</v>
      </c>
      <c r="Y58" s="3" t="s">
        <v>1915</v>
      </c>
      <c r="Z58" s="42" t="str">
        <f t="shared" si="8"/>
        <v>NO</v>
      </c>
      <c r="AA58" s="3" t="s">
        <v>2109</v>
      </c>
      <c r="AB58" s="3">
        <v>5</v>
      </c>
      <c r="AC58" s="3">
        <v>3</v>
      </c>
      <c r="AD58" s="3" t="s">
        <v>2110</v>
      </c>
      <c r="AE58" s="3">
        <v>10</v>
      </c>
    </row>
    <row r="59" spans="1:31" s="3" customFormat="1" ht="13.2" hidden="1" x14ac:dyDescent="0.3">
      <c r="A59" s="36">
        <v>91219234</v>
      </c>
      <c r="B59" s="36" t="s">
        <v>156</v>
      </c>
      <c r="C59" s="36" t="s">
        <v>60</v>
      </c>
      <c r="D59" s="36" t="s">
        <v>157</v>
      </c>
      <c r="E59" s="36" t="s">
        <v>16</v>
      </c>
      <c r="F59" s="36" t="s">
        <v>34</v>
      </c>
      <c r="G59" s="37">
        <v>9.0909090909090899</v>
      </c>
      <c r="H59" s="37">
        <v>8</v>
      </c>
      <c r="I59" s="36" t="s">
        <v>19</v>
      </c>
      <c r="J59" s="36" t="s">
        <v>19</v>
      </c>
      <c r="K59" s="39"/>
      <c r="L59" s="37">
        <v>4</v>
      </c>
      <c r="M59" s="36" t="s">
        <v>1895</v>
      </c>
      <c r="N59" s="36" t="s">
        <v>19</v>
      </c>
      <c r="O59" s="3">
        <f t="shared" si="0"/>
        <v>25</v>
      </c>
      <c r="P59" s="3">
        <f t="shared" si="1"/>
        <v>25</v>
      </c>
      <c r="Q59" s="3">
        <f t="shared" si="2"/>
        <v>5</v>
      </c>
      <c r="R59" s="3">
        <f t="shared" si="3"/>
        <v>5</v>
      </c>
      <c r="S59" s="3">
        <f t="shared" si="4"/>
        <v>0</v>
      </c>
      <c r="T59" s="3">
        <f t="shared" si="5"/>
        <v>5</v>
      </c>
      <c r="U59" s="3">
        <f t="shared" si="6"/>
        <v>0</v>
      </c>
      <c r="V59" s="11">
        <f t="shared" si="7"/>
        <v>0.65</v>
      </c>
      <c r="W59" s="3" t="s">
        <v>1910</v>
      </c>
      <c r="X59" s="3" t="s">
        <v>1910</v>
      </c>
      <c r="Y59" s="3" t="s">
        <v>1915</v>
      </c>
      <c r="Z59" s="42" t="str">
        <f t="shared" si="8"/>
        <v>NO</v>
      </c>
      <c r="AA59" s="3" t="s">
        <v>2109</v>
      </c>
      <c r="AB59" s="3">
        <v>2</v>
      </c>
      <c r="AC59" s="3">
        <v>3</v>
      </c>
      <c r="AD59" s="3" t="s">
        <v>2110</v>
      </c>
      <c r="AE59" s="3">
        <v>9</v>
      </c>
    </row>
    <row r="60" spans="1:31" s="3" customFormat="1" ht="13.2" hidden="1" x14ac:dyDescent="0.3">
      <c r="A60" s="36">
        <v>40079947</v>
      </c>
      <c r="B60" s="36" t="s">
        <v>158</v>
      </c>
      <c r="C60" s="36" t="s">
        <v>60</v>
      </c>
      <c r="D60" s="36" t="s">
        <v>159</v>
      </c>
      <c r="E60" s="36" t="s">
        <v>16</v>
      </c>
      <c r="F60" s="36" t="s">
        <v>25</v>
      </c>
      <c r="G60" s="37">
        <v>10</v>
      </c>
      <c r="H60" s="37">
        <v>0</v>
      </c>
      <c r="I60" s="36" t="s">
        <v>19</v>
      </c>
      <c r="J60" s="36" t="s">
        <v>1895</v>
      </c>
      <c r="K60" s="39" t="s">
        <v>2151</v>
      </c>
      <c r="L60" s="37">
        <v>8.1999999999999993</v>
      </c>
      <c r="M60" s="36" t="s">
        <v>19</v>
      </c>
      <c r="N60" s="36" t="s">
        <v>1895</v>
      </c>
      <c r="O60" s="3">
        <f t="shared" si="0"/>
        <v>25</v>
      </c>
      <c r="P60" s="3">
        <f t="shared" si="1"/>
        <v>0</v>
      </c>
      <c r="Q60" s="3">
        <f t="shared" si="2"/>
        <v>5</v>
      </c>
      <c r="R60" s="3">
        <f t="shared" si="3"/>
        <v>0</v>
      </c>
      <c r="S60" s="3">
        <f t="shared" si="4"/>
        <v>5</v>
      </c>
      <c r="T60" s="3">
        <f t="shared" si="5"/>
        <v>0</v>
      </c>
      <c r="U60" s="3">
        <f t="shared" si="6"/>
        <v>30</v>
      </c>
      <c r="V60" s="11">
        <f t="shared" si="7"/>
        <v>0.65</v>
      </c>
      <c r="W60" s="3" t="s">
        <v>1910</v>
      </c>
      <c r="X60" s="3" t="s">
        <v>1912</v>
      </c>
      <c r="Y60" s="3" t="s">
        <v>1916</v>
      </c>
      <c r="Z60" s="42" t="str">
        <f t="shared" si="8"/>
        <v>NO</v>
      </c>
      <c r="AA60" s="3" t="s">
        <v>2108</v>
      </c>
      <c r="AB60" s="3">
        <v>4</v>
      </c>
      <c r="AC60" s="3">
        <v>2</v>
      </c>
      <c r="AD60" s="3" t="s">
        <v>2110</v>
      </c>
      <c r="AE60" s="3">
        <v>8</v>
      </c>
    </row>
    <row r="61" spans="1:31" s="3" customFormat="1" ht="13.2" x14ac:dyDescent="0.3">
      <c r="A61" s="36">
        <v>79914209</v>
      </c>
      <c r="B61" s="36" t="s">
        <v>161</v>
      </c>
      <c r="C61" s="36" t="s">
        <v>60</v>
      </c>
      <c r="D61" s="36" t="s">
        <v>162</v>
      </c>
      <c r="E61" s="36" t="s">
        <v>16</v>
      </c>
      <c r="F61" s="36" t="s">
        <v>28</v>
      </c>
      <c r="G61" s="37">
        <v>10</v>
      </c>
      <c r="H61" s="37">
        <v>10</v>
      </c>
      <c r="I61" s="36" t="s">
        <v>19</v>
      </c>
      <c r="J61" s="36" t="s">
        <v>19</v>
      </c>
      <c r="K61" s="39"/>
      <c r="L61" s="37">
        <v>8.6666666666666661</v>
      </c>
      <c r="M61" s="36" t="s">
        <v>1895</v>
      </c>
      <c r="N61" s="36" t="s">
        <v>1895</v>
      </c>
      <c r="O61" s="3">
        <f t="shared" si="0"/>
        <v>25</v>
      </c>
      <c r="P61" s="3">
        <f t="shared" si="1"/>
        <v>25</v>
      </c>
      <c r="Q61" s="3">
        <f t="shared" si="2"/>
        <v>5</v>
      </c>
      <c r="R61" s="3">
        <f t="shared" si="3"/>
        <v>5</v>
      </c>
      <c r="S61" s="3">
        <f t="shared" si="4"/>
        <v>0</v>
      </c>
      <c r="T61" s="3">
        <f t="shared" si="5"/>
        <v>0</v>
      </c>
      <c r="U61" s="3">
        <f t="shared" si="6"/>
        <v>30</v>
      </c>
      <c r="V61" s="11">
        <f t="shared" si="7"/>
        <v>0.9</v>
      </c>
      <c r="W61" s="3" t="s">
        <v>1910</v>
      </c>
      <c r="X61" s="3" t="s">
        <v>1910</v>
      </c>
      <c r="Y61" s="3" t="s">
        <v>1916</v>
      </c>
      <c r="Z61" s="42" t="str">
        <f t="shared" si="8"/>
        <v>SI</v>
      </c>
      <c r="AA61" s="3" t="s">
        <v>2109</v>
      </c>
      <c r="AB61" s="3">
        <v>3</v>
      </c>
      <c r="AC61" s="3">
        <v>1</v>
      </c>
      <c r="AD61" s="3" t="s">
        <v>2111</v>
      </c>
      <c r="AE61" s="3">
        <v>16</v>
      </c>
    </row>
    <row r="62" spans="1:31" s="3" customFormat="1" ht="13.2" hidden="1" x14ac:dyDescent="0.3">
      <c r="A62" s="36">
        <v>1102816090</v>
      </c>
      <c r="B62" s="36" t="s">
        <v>2152</v>
      </c>
      <c r="C62" s="36" t="s">
        <v>60</v>
      </c>
      <c r="D62" s="36" t="s">
        <v>2153</v>
      </c>
      <c r="E62" s="36" t="s">
        <v>16</v>
      </c>
      <c r="F62" s="36" t="s">
        <v>52</v>
      </c>
      <c r="G62" s="37">
        <v>0</v>
      </c>
      <c r="H62" s="37">
        <v>0</v>
      </c>
      <c r="I62" s="36" t="s">
        <v>1895</v>
      </c>
      <c r="J62" s="36" t="s">
        <v>1895</v>
      </c>
      <c r="K62" s="39" t="s">
        <v>1894</v>
      </c>
      <c r="L62" s="37">
        <v>0</v>
      </c>
      <c r="M62" s="36" t="s">
        <v>1895</v>
      </c>
      <c r="N62" s="36" t="s">
        <v>19</v>
      </c>
      <c r="O62" s="3">
        <f t="shared" si="0"/>
        <v>0</v>
      </c>
      <c r="P62" s="3">
        <f t="shared" si="1"/>
        <v>0</v>
      </c>
      <c r="Q62" s="3">
        <f t="shared" si="2"/>
        <v>0</v>
      </c>
      <c r="R62" s="3">
        <f t="shared" si="3"/>
        <v>0</v>
      </c>
      <c r="S62" s="3">
        <f t="shared" si="4"/>
        <v>0</v>
      </c>
      <c r="T62" s="3">
        <f t="shared" si="5"/>
        <v>5</v>
      </c>
      <c r="U62" s="3">
        <f t="shared" si="6"/>
        <v>0</v>
      </c>
      <c r="V62" s="11">
        <f t="shared" si="7"/>
        <v>0.05</v>
      </c>
      <c r="W62" s="3" t="s">
        <v>1912</v>
      </c>
      <c r="X62" s="3" t="s">
        <v>1912</v>
      </c>
      <c r="Y62" s="3" t="s">
        <v>1915</v>
      </c>
      <c r="Z62" s="42" t="str">
        <f t="shared" si="8"/>
        <v>NO</v>
      </c>
      <c r="AA62" s="3" t="s">
        <v>2112</v>
      </c>
      <c r="AB62" s="3">
        <v>4</v>
      </c>
      <c r="AC62" s="3">
        <v>1</v>
      </c>
      <c r="AD62" s="3" t="s">
        <v>2110</v>
      </c>
      <c r="AE62" s="3">
        <v>9</v>
      </c>
    </row>
    <row r="63" spans="1:31" s="3" customFormat="1" ht="13.2" hidden="1" x14ac:dyDescent="0.3">
      <c r="A63" s="36">
        <v>26452674</v>
      </c>
      <c r="B63" s="36" t="s">
        <v>163</v>
      </c>
      <c r="C63" s="36" t="s">
        <v>60</v>
      </c>
      <c r="D63" s="36" t="s">
        <v>164</v>
      </c>
      <c r="E63" s="36" t="s">
        <v>16</v>
      </c>
      <c r="F63" s="36" t="s">
        <v>22</v>
      </c>
      <c r="G63" s="37">
        <v>8.1818181818181817</v>
      </c>
      <c r="H63" s="37">
        <v>10</v>
      </c>
      <c r="I63" s="36" t="s">
        <v>19</v>
      </c>
      <c r="J63" s="36" t="s">
        <v>19</v>
      </c>
      <c r="K63" s="39"/>
      <c r="L63" s="37">
        <v>5</v>
      </c>
      <c r="M63" s="36" t="s">
        <v>19</v>
      </c>
      <c r="N63" s="36" t="s">
        <v>1895</v>
      </c>
      <c r="O63" s="3">
        <f t="shared" si="0"/>
        <v>25</v>
      </c>
      <c r="P63" s="3">
        <f t="shared" si="1"/>
        <v>25</v>
      </c>
      <c r="Q63" s="3">
        <f t="shared" si="2"/>
        <v>5</v>
      </c>
      <c r="R63" s="3">
        <f t="shared" si="3"/>
        <v>5</v>
      </c>
      <c r="S63" s="3">
        <f t="shared" si="4"/>
        <v>5</v>
      </c>
      <c r="T63" s="3">
        <f t="shared" si="5"/>
        <v>0</v>
      </c>
      <c r="U63" s="3">
        <f t="shared" si="6"/>
        <v>0</v>
      </c>
      <c r="V63" s="11">
        <f t="shared" si="7"/>
        <v>0.65</v>
      </c>
      <c r="W63" s="3" t="s">
        <v>1910</v>
      </c>
      <c r="X63" s="3" t="s">
        <v>1910</v>
      </c>
      <c r="Y63" s="3" t="s">
        <v>1915</v>
      </c>
      <c r="Z63" s="42" t="str">
        <f t="shared" si="8"/>
        <v>NO</v>
      </c>
      <c r="AA63" s="3" t="s">
        <v>2108</v>
      </c>
      <c r="AB63" s="3">
        <v>4</v>
      </c>
      <c r="AC63" s="3">
        <v>4</v>
      </c>
      <c r="AD63" s="3" t="s">
        <v>2110</v>
      </c>
      <c r="AE63" s="3">
        <v>13</v>
      </c>
    </row>
    <row r="64" spans="1:31" s="3" customFormat="1" ht="13.2" x14ac:dyDescent="0.3">
      <c r="A64" s="36">
        <v>16229824</v>
      </c>
      <c r="B64" s="36" t="s">
        <v>165</v>
      </c>
      <c r="C64" s="36" t="s">
        <v>60</v>
      </c>
      <c r="D64" s="36" t="s">
        <v>166</v>
      </c>
      <c r="E64" s="36" t="s">
        <v>16</v>
      </c>
      <c r="F64" s="36" t="s">
        <v>28</v>
      </c>
      <c r="G64" s="37">
        <v>9.0909090909090899</v>
      </c>
      <c r="H64" s="37">
        <v>9</v>
      </c>
      <c r="I64" s="36" t="s">
        <v>19</v>
      </c>
      <c r="J64" s="36" t="s">
        <v>19</v>
      </c>
      <c r="K64" s="39"/>
      <c r="L64" s="37">
        <v>9.1999999999999993</v>
      </c>
      <c r="M64" s="36" t="s">
        <v>1895</v>
      </c>
      <c r="N64" s="36" t="s">
        <v>19</v>
      </c>
      <c r="O64" s="3">
        <f t="shared" si="0"/>
        <v>25</v>
      </c>
      <c r="P64" s="3">
        <f t="shared" si="1"/>
        <v>25</v>
      </c>
      <c r="Q64" s="3">
        <f t="shared" si="2"/>
        <v>5</v>
      </c>
      <c r="R64" s="3">
        <f t="shared" si="3"/>
        <v>5</v>
      </c>
      <c r="S64" s="3">
        <f t="shared" si="4"/>
        <v>0</v>
      </c>
      <c r="T64" s="3">
        <f t="shared" si="5"/>
        <v>5</v>
      </c>
      <c r="U64" s="3">
        <f t="shared" si="6"/>
        <v>30</v>
      </c>
      <c r="V64" s="11">
        <f t="shared" si="7"/>
        <v>0.95</v>
      </c>
      <c r="W64" s="3" t="s">
        <v>1910</v>
      </c>
      <c r="X64" s="3" t="s">
        <v>1910</v>
      </c>
      <c r="Y64" s="3" t="s">
        <v>1916</v>
      </c>
      <c r="Z64" s="42" t="str">
        <f t="shared" si="8"/>
        <v>SI</v>
      </c>
      <c r="AA64" s="3" t="s">
        <v>2109</v>
      </c>
      <c r="AB64" s="3">
        <v>4</v>
      </c>
      <c r="AC64" s="3">
        <v>3</v>
      </c>
      <c r="AD64" s="3" t="s">
        <v>2110</v>
      </c>
      <c r="AE64" s="3">
        <v>6</v>
      </c>
    </row>
    <row r="65" spans="1:31" s="3" customFormat="1" ht="13.2" x14ac:dyDescent="0.3">
      <c r="A65" s="36">
        <v>43514333</v>
      </c>
      <c r="B65" s="36" t="s">
        <v>168</v>
      </c>
      <c r="C65" s="36" t="s">
        <v>60</v>
      </c>
      <c r="D65" s="36" t="s">
        <v>169</v>
      </c>
      <c r="E65" s="36" t="s">
        <v>16</v>
      </c>
      <c r="F65" s="36" t="s">
        <v>37</v>
      </c>
      <c r="G65" s="37">
        <v>8.1818181818181817</v>
      </c>
      <c r="H65" s="37">
        <v>9</v>
      </c>
      <c r="I65" s="36" t="s">
        <v>19</v>
      </c>
      <c r="J65" s="36" t="s">
        <v>19</v>
      </c>
      <c r="K65" s="39"/>
      <c r="L65" s="37">
        <v>7.92</v>
      </c>
      <c r="M65" s="36" t="s">
        <v>1895</v>
      </c>
      <c r="N65" s="36" t="s">
        <v>19</v>
      </c>
      <c r="O65" s="3">
        <f t="shared" si="0"/>
        <v>25</v>
      </c>
      <c r="P65" s="3">
        <f t="shared" si="1"/>
        <v>25</v>
      </c>
      <c r="Q65" s="3">
        <f t="shared" si="2"/>
        <v>5</v>
      </c>
      <c r="R65" s="3">
        <f t="shared" si="3"/>
        <v>5</v>
      </c>
      <c r="S65" s="3">
        <f t="shared" si="4"/>
        <v>0</v>
      </c>
      <c r="T65" s="3">
        <f t="shared" si="5"/>
        <v>5</v>
      </c>
      <c r="U65" s="3">
        <f t="shared" si="6"/>
        <v>30</v>
      </c>
      <c r="V65" s="11">
        <f t="shared" si="7"/>
        <v>0.95</v>
      </c>
      <c r="W65" s="3" t="s">
        <v>1910</v>
      </c>
      <c r="X65" s="3" t="s">
        <v>1910</v>
      </c>
      <c r="Y65" s="3" t="s">
        <v>1916</v>
      </c>
      <c r="Z65" s="42" t="str">
        <f t="shared" si="8"/>
        <v>SI</v>
      </c>
      <c r="AA65" s="3" t="s">
        <v>2109</v>
      </c>
      <c r="AB65" s="3">
        <v>2</v>
      </c>
      <c r="AC65" s="3">
        <v>7</v>
      </c>
      <c r="AD65" s="3" t="s">
        <v>2110</v>
      </c>
      <c r="AE65" s="3">
        <v>6</v>
      </c>
    </row>
    <row r="66" spans="1:31" s="3" customFormat="1" ht="13.2" x14ac:dyDescent="0.3">
      <c r="A66" s="36">
        <v>42653124</v>
      </c>
      <c r="B66" s="36" t="s">
        <v>171</v>
      </c>
      <c r="C66" s="36" t="s">
        <v>60</v>
      </c>
      <c r="D66" s="36" t="s">
        <v>172</v>
      </c>
      <c r="E66" s="36" t="s">
        <v>16</v>
      </c>
      <c r="F66" s="36" t="s">
        <v>37</v>
      </c>
      <c r="G66" s="37">
        <v>10</v>
      </c>
      <c r="H66" s="37">
        <v>10</v>
      </c>
      <c r="I66" s="36" t="s">
        <v>19</v>
      </c>
      <c r="J66" s="36" t="s">
        <v>19</v>
      </c>
      <c r="K66" s="39"/>
      <c r="L66" s="37">
        <v>9</v>
      </c>
      <c r="M66" s="36" t="s">
        <v>1895</v>
      </c>
      <c r="N66" s="36" t="s">
        <v>1895</v>
      </c>
      <c r="O66" s="3">
        <f t="shared" si="0"/>
        <v>25</v>
      </c>
      <c r="P66" s="3">
        <f t="shared" si="1"/>
        <v>25</v>
      </c>
      <c r="Q66" s="3">
        <f t="shared" si="2"/>
        <v>5</v>
      </c>
      <c r="R66" s="3">
        <f t="shared" si="3"/>
        <v>5</v>
      </c>
      <c r="S66" s="3">
        <f t="shared" si="4"/>
        <v>0</v>
      </c>
      <c r="T66" s="3">
        <f t="shared" si="5"/>
        <v>0</v>
      </c>
      <c r="U66" s="3">
        <f t="shared" si="6"/>
        <v>30</v>
      </c>
      <c r="V66" s="11">
        <f t="shared" si="7"/>
        <v>0.9</v>
      </c>
      <c r="W66" s="3" t="s">
        <v>1910</v>
      </c>
      <c r="X66" s="3" t="s">
        <v>1910</v>
      </c>
      <c r="Y66" s="3" t="s">
        <v>1916</v>
      </c>
      <c r="Z66" s="42" t="str">
        <f t="shared" si="8"/>
        <v>SI</v>
      </c>
      <c r="AA66" s="3" t="s">
        <v>2109</v>
      </c>
      <c r="AB66" s="3">
        <v>5</v>
      </c>
      <c r="AC66" s="3">
        <v>1</v>
      </c>
      <c r="AD66" s="3" t="s">
        <v>2110</v>
      </c>
      <c r="AE66" s="3">
        <v>12</v>
      </c>
    </row>
    <row r="67" spans="1:31" s="3" customFormat="1" ht="13.2" hidden="1" x14ac:dyDescent="0.3">
      <c r="A67" s="36">
        <v>40431940</v>
      </c>
      <c r="B67" s="36" t="s">
        <v>174</v>
      </c>
      <c r="C67" s="36" t="s">
        <v>60</v>
      </c>
      <c r="D67" s="36" t="s">
        <v>175</v>
      </c>
      <c r="E67" s="36" t="s">
        <v>16</v>
      </c>
      <c r="F67" s="36" t="s">
        <v>25</v>
      </c>
      <c r="G67" s="37">
        <v>10</v>
      </c>
      <c r="H67" s="37">
        <v>0</v>
      </c>
      <c r="I67" s="36" t="s">
        <v>19</v>
      </c>
      <c r="J67" s="36" t="s">
        <v>1895</v>
      </c>
      <c r="K67" s="39" t="s">
        <v>2151</v>
      </c>
      <c r="L67" s="37">
        <v>0</v>
      </c>
      <c r="M67" s="36" t="s">
        <v>1895</v>
      </c>
      <c r="N67" s="36" t="s">
        <v>1895</v>
      </c>
      <c r="O67" s="3">
        <f t="shared" ref="O67:O130" si="9">+IF(G67&gt;=7,25,0)</f>
        <v>25</v>
      </c>
      <c r="P67" s="3">
        <f t="shared" ref="P67:P130" si="10">+IF(H67&gt;=7,25,0)</f>
        <v>0</v>
      </c>
      <c r="Q67" s="3">
        <f t="shared" ref="Q67:Q130" si="11">+IF(I67="SI",5,0)</f>
        <v>5</v>
      </c>
      <c r="R67" s="3">
        <f t="shared" ref="R67:R130" si="12">+IF(J67="SI",5,0)</f>
        <v>0</v>
      </c>
      <c r="S67" s="3">
        <f t="shared" ref="S67:S130" si="13">+IF(M67="SI",5,0)</f>
        <v>0</v>
      </c>
      <c r="T67" s="3">
        <f t="shared" ref="T67:T130" si="14">+IF(N67="SI",5,0)</f>
        <v>0</v>
      </c>
      <c r="U67" s="3">
        <f t="shared" ref="U67:U130" si="15">+IF(L67&gt;=7,30,0)</f>
        <v>0</v>
      </c>
      <c r="V67" s="11">
        <f t="shared" ref="V67:V130" si="16">(+O67+P67+Q67+R67+S67+T67+U67)/100</f>
        <v>0.3</v>
      </c>
      <c r="W67" s="3" t="s">
        <v>1910</v>
      </c>
      <c r="X67" s="3" t="s">
        <v>1912</v>
      </c>
      <c r="Y67" s="3" t="s">
        <v>1915</v>
      </c>
      <c r="Z67" s="42" t="str">
        <f t="shared" ref="Z67:Z130" si="17">IF(V67&gt;=0.7,"SI","NO")</f>
        <v>NO</v>
      </c>
      <c r="AA67" s="3" t="s">
        <v>2109</v>
      </c>
      <c r="AB67" s="3">
        <v>3</v>
      </c>
      <c r="AC67" s="3">
        <v>1</v>
      </c>
      <c r="AD67" s="3" t="s">
        <v>2111</v>
      </c>
      <c r="AE67" s="3">
        <v>13</v>
      </c>
    </row>
    <row r="68" spans="1:31" s="3" customFormat="1" ht="13.2" x14ac:dyDescent="0.3">
      <c r="A68" s="36">
        <v>55070785</v>
      </c>
      <c r="B68" s="36" t="s">
        <v>177</v>
      </c>
      <c r="C68" s="36" t="s">
        <v>60</v>
      </c>
      <c r="D68" s="36" t="s">
        <v>178</v>
      </c>
      <c r="E68" s="36" t="s">
        <v>16</v>
      </c>
      <c r="F68" s="36" t="s">
        <v>28</v>
      </c>
      <c r="G68" s="37">
        <v>10</v>
      </c>
      <c r="H68" s="37">
        <v>9</v>
      </c>
      <c r="I68" s="36" t="s">
        <v>19</v>
      </c>
      <c r="J68" s="36" t="s">
        <v>19</v>
      </c>
      <c r="K68" s="39"/>
      <c r="L68" s="37">
        <v>9</v>
      </c>
      <c r="M68" s="36" t="s">
        <v>1895</v>
      </c>
      <c r="N68" s="36" t="s">
        <v>1895</v>
      </c>
      <c r="O68" s="3">
        <f t="shared" si="9"/>
        <v>25</v>
      </c>
      <c r="P68" s="3">
        <f t="shared" si="10"/>
        <v>25</v>
      </c>
      <c r="Q68" s="3">
        <f t="shared" si="11"/>
        <v>5</v>
      </c>
      <c r="R68" s="3">
        <f t="shared" si="12"/>
        <v>5</v>
      </c>
      <c r="S68" s="3">
        <f t="shared" si="13"/>
        <v>0</v>
      </c>
      <c r="T68" s="3">
        <f t="shared" si="14"/>
        <v>0</v>
      </c>
      <c r="U68" s="3">
        <f t="shared" si="15"/>
        <v>30</v>
      </c>
      <c r="V68" s="11">
        <f t="shared" si="16"/>
        <v>0.9</v>
      </c>
      <c r="W68" s="3" t="s">
        <v>1910</v>
      </c>
      <c r="X68" s="3" t="s">
        <v>1910</v>
      </c>
      <c r="Y68" s="3" t="s">
        <v>1916</v>
      </c>
      <c r="Z68" s="42" t="str">
        <f t="shared" si="17"/>
        <v>SI</v>
      </c>
      <c r="AA68" s="3" t="s">
        <v>2109</v>
      </c>
      <c r="AB68" s="3">
        <v>5</v>
      </c>
      <c r="AC68" s="3">
        <v>1</v>
      </c>
      <c r="AD68" s="3" t="s">
        <v>2111</v>
      </c>
      <c r="AE68" s="3">
        <v>9</v>
      </c>
    </row>
    <row r="69" spans="1:31" s="3" customFormat="1" ht="13.2" x14ac:dyDescent="0.3">
      <c r="A69" s="36">
        <v>74326451</v>
      </c>
      <c r="B69" s="36" t="s">
        <v>179</v>
      </c>
      <c r="C69" s="36" t="s">
        <v>60</v>
      </c>
      <c r="D69" s="36" t="s">
        <v>180</v>
      </c>
      <c r="E69" s="36" t="s">
        <v>16</v>
      </c>
      <c r="F69" s="36" t="s">
        <v>17</v>
      </c>
      <c r="G69" s="37">
        <v>8.1818181818181817</v>
      </c>
      <c r="H69" s="37">
        <v>10</v>
      </c>
      <c r="I69" s="36" t="s">
        <v>19</v>
      </c>
      <c r="J69" s="36" t="s">
        <v>19</v>
      </c>
      <c r="K69" s="39"/>
      <c r="L69" s="37">
        <v>8.52</v>
      </c>
      <c r="M69" s="36" t="s">
        <v>19</v>
      </c>
      <c r="N69" s="36" t="s">
        <v>19</v>
      </c>
      <c r="O69" s="3">
        <f t="shared" si="9"/>
        <v>25</v>
      </c>
      <c r="P69" s="3">
        <f t="shared" si="10"/>
        <v>25</v>
      </c>
      <c r="Q69" s="3">
        <f t="shared" si="11"/>
        <v>5</v>
      </c>
      <c r="R69" s="3">
        <f t="shared" si="12"/>
        <v>5</v>
      </c>
      <c r="S69" s="3">
        <f t="shared" si="13"/>
        <v>5</v>
      </c>
      <c r="T69" s="3">
        <f t="shared" si="14"/>
        <v>5</v>
      </c>
      <c r="U69" s="3">
        <f t="shared" si="15"/>
        <v>30</v>
      </c>
      <c r="V69" s="11">
        <f t="shared" si="16"/>
        <v>1</v>
      </c>
      <c r="W69" s="3" t="s">
        <v>1910</v>
      </c>
      <c r="X69" s="3" t="s">
        <v>1910</v>
      </c>
      <c r="Y69" s="3" t="s">
        <v>1916</v>
      </c>
      <c r="Z69" s="42" t="str">
        <f t="shared" si="17"/>
        <v>SI</v>
      </c>
      <c r="AA69" s="3" t="s">
        <v>2112</v>
      </c>
      <c r="AB69" s="3">
        <v>4</v>
      </c>
      <c r="AC69" s="3">
        <v>1</v>
      </c>
      <c r="AD69" s="3" t="s">
        <v>2110</v>
      </c>
      <c r="AE69" s="3">
        <v>8</v>
      </c>
    </row>
    <row r="70" spans="1:31" s="3" customFormat="1" ht="13.2" x14ac:dyDescent="0.3">
      <c r="A70" s="36">
        <v>37721389</v>
      </c>
      <c r="B70" s="36" t="s">
        <v>181</v>
      </c>
      <c r="C70" s="36" t="s">
        <v>60</v>
      </c>
      <c r="D70" s="36" t="s">
        <v>182</v>
      </c>
      <c r="E70" s="36" t="s">
        <v>16</v>
      </c>
      <c r="F70" s="36" t="s">
        <v>34</v>
      </c>
      <c r="G70" s="37">
        <v>10</v>
      </c>
      <c r="H70" s="37">
        <v>7</v>
      </c>
      <c r="I70" s="36" t="s">
        <v>19</v>
      </c>
      <c r="J70" s="36" t="s">
        <v>19</v>
      </c>
      <c r="K70" s="39"/>
      <c r="L70" s="37">
        <v>7.2285714286000005</v>
      </c>
      <c r="M70" s="36" t="s">
        <v>1895</v>
      </c>
      <c r="N70" s="36" t="s">
        <v>1895</v>
      </c>
      <c r="O70" s="3">
        <f t="shared" si="9"/>
        <v>25</v>
      </c>
      <c r="P70" s="3">
        <f t="shared" si="10"/>
        <v>25</v>
      </c>
      <c r="Q70" s="3">
        <f t="shared" si="11"/>
        <v>5</v>
      </c>
      <c r="R70" s="3">
        <f t="shared" si="12"/>
        <v>5</v>
      </c>
      <c r="S70" s="3">
        <f t="shared" si="13"/>
        <v>0</v>
      </c>
      <c r="T70" s="3">
        <f t="shared" si="14"/>
        <v>0</v>
      </c>
      <c r="U70" s="3">
        <f t="shared" si="15"/>
        <v>30</v>
      </c>
      <c r="V70" s="11">
        <f t="shared" si="16"/>
        <v>0.9</v>
      </c>
      <c r="W70" s="3" t="s">
        <v>1910</v>
      </c>
      <c r="X70" s="3" t="s">
        <v>1910</v>
      </c>
      <c r="Y70" s="3" t="s">
        <v>1916</v>
      </c>
      <c r="Z70" s="42" t="str">
        <f t="shared" si="17"/>
        <v>SI</v>
      </c>
      <c r="AA70" s="3" t="s">
        <v>2109</v>
      </c>
      <c r="AB70" s="3">
        <v>4</v>
      </c>
      <c r="AC70" s="3">
        <v>5</v>
      </c>
      <c r="AD70" s="3" t="s">
        <v>2110</v>
      </c>
      <c r="AE70" s="3">
        <v>8</v>
      </c>
    </row>
    <row r="71" spans="1:31" s="3" customFormat="1" ht="13.2" hidden="1" x14ac:dyDescent="0.3">
      <c r="A71" s="36">
        <v>65744687</v>
      </c>
      <c r="B71" s="36" t="s">
        <v>183</v>
      </c>
      <c r="C71" s="36" t="s">
        <v>60</v>
      </c>
      <c r="D71" s="36" t="s">
        <v>184</v>
      </c>
      <c r="E71" s="36" t="s">
        <v>16</v>
      </c>
      <c r="F71" s="36" t="s">
        <v>22</v>
      </c>
      <c r="G71" s="37">
        <v>9.0909090909090899</v>
      </c>
      <c r="H71" s="37">
        <v>8</v>
      </c>
      <c r="I71" s="36" t="s">
        <v>19</v>
      </c>
      <c r="J71" s="36" t="s">
        <v>19</v>
      </c>
      <c r="K71" s="39"/>
      <c r="L71" s="37">
        <v>5</v>
      </c>
      <c r="M71" s="36" t="s">
        <v>1895</v>
      </c>
      <c r="N71" s="36" t="s">
        <v>19</v>
      </c>
      <c r="O71" s="3">
        <f t="shared" si="9"/>
        <v>25</v>
      </c>
      <c r="P71" s="3">
        <f t="shared" si="10"/>
        <v>25</v>
      </c>
      <c r="Q71" s="3">
        <f t="shared" si="11"/>
        <v>5</v>
      </c>
      <c r="R71" s="3">
        <f t="shared" si="12"/>
        <v>5</v>
      </c>
      <c r="S71" s="3">
        <f t="shared" si="13"/>
        <v>0</v>
      </c>
      <c r="T71" s="3">
        <f t="shared" si="14"/>
        <v>5</v>
      </c>
      <c r="U71" s="3">
        <f t="shared" si="15"/>
        <v>0</v>
      </c>
      <c r="V71" s="11">
        <f t="shared" si="16"/>
        <v>0.65</v>
      </c>
      <c r="W71" s="3" t="s">
        <v>1910</v>
      </c>
      <c r="X71" s="3" t="s">
        <v>1910</v>
      </c>
      <c r="Y71" s="3" t="s">
        <v>1915</v>
      </c>
      <c r="Z71" s="42" t="str">
        <f t="shared" si="17"/>
        <v>NO</v>
      </c>
      <c r="AA71" s="3" t="s">
        <v>2109</v>
      </c>
      <c r="AB71" s="3">
        <v>4</v>
      </c>
      <c r="AC71" s="3">
        <v>1</v>
      </c>
      <c r="AD71" s="3" t="s">
        <v>2110</v>
      </c>
      <c r="AE71" s="3">
        <v>16</v>
      </c>
    </row>
    <row r="72" spans="1:31" s="3" customFormat="1" ht="13.2" x14ac:dyDescent="0.3">
      <c r="A72" s="36">
        <v>43432282</v>
      </c>
      <c r="B72" s="36" t="s">
        <v>185</v>
      </c>
      <c r="C72" s="36" t="s">
        <v>60</v>
      </c>
      <c r="D72" s="36" t="s">
        <v>186</v>
      </c>
      <c r="E72" s="36" t="s">
        <v>16</v>
      </c>
      <c r="F72" s="36" t="s">
        <v>37</v>
      </c>
      <c r="G72" s="37">
        <v>8.1818181818181817</v>
      </c>
      <c r="H72" s="37">
        <v>8</v>
      </c>
      <c r="I72" s="36" t="s">
        <v>19</v>
      </c>
      <c r="J72" s="36" t="s">
        <v>19</v>
      </c>
      <c r="K72" s="39"/>
      <c r="L72" s="37">
        <v>8.5238095236666656</v>
      </c>
      <c r="M72" s="36" t="s">
        <v>19</v>
      </c>
      <c r="N72" s="36" t="s">
        <v>1895</v>
      </c>
      <c r="O72" s="3">
        <f t="shared" si="9"/>
        <v>25</v>
      </c>
      <c r="P72" s="3">
        <f t="shared" si="10"/>
        <v>25</v>
      </c>
      <c r="Q72" s="3">
        <f t="shared" si="11"/>
        <v>5</v>
      </c>
      <c r="R72" s="3">
        <f t="shared" si="12"/>
        <v>5</v>
      </c>
      <c r="S72" s="3">
        <f t="shared" si="13"/>
        <v>5</v>
      </c>
      <c r="T72" s="3">
        <f t="shared" si="14"/>
        <v>0</v>
      </c>
      <c r="U72" s="3">
        <f t="shared" si="15"/>
        <v>30</v>
      </c>
      <c r="V72" s="11">
        <f t="shared" si="16"/>
        <v>0.95</v>
      </c>
      <c r="W72" s="3" t="s">
        <v>1910</v>
      </c>
      <c r="X72" s="3" t="s">
        <v>1910</v>
      </c>
      <c r="Y72" s="3" t="s">
        <v>1916</v>
      </c>
      <c r="Z72" s="42" t="str">
        <f t="shared" si="17"/>
        <v>SI</v>
      </c>
      <c r="AA72" s="3" t="s">
        <v>2109</v>
      </c>
      <c r="AB72" s="3">
        <v>3</v>
      </c>
      <c r="AC72" s="3">
        <v>2</v>
      </c>
      <c r="AD72" s="3" t="s">
        <v>2110</v>
      </c>
      <c r="AE72" s="3">
        <v>4</v>
      </c>
    </row>
    <row r="73" spans="1:31" s="3" customFormat="1" ht="13.2" x14ac:dyDescent="0.3">
      <c r="A73" s="36">
        <v>70193920</v>
      </c>
      <c r="B73" s="36" t="s">
        <v>189</v>
      </c>
      <c r="C73" s="36" t="s">
        <v>60</v>
      </c>
      <c r="D73" s="36" t="s">
        <v>190</v>
      </c>
      <c r="E73" s="36" t="s">
        <v>16</v>
      </c>
      <c r="F73" s="36" t="s">
        <v>37</v>
      </c>
      <c r="G73" s="37">
        <v>9.0909090909090899</v>
      </c>
      <c r="H73" s="37">
        <v>10</v>
      </c>
      <c r="I73" s="36" t="s">
        <v>19</v>
      </c>
      <c r="J73" s="36" t="s">
        <v>19</v>
      </c>
      <c r="K73" s="39"/>
      <c r="L73" s="37">
        <v>7.0200000000000005</v>
      </c>
      <c r="M73" s="36" t="s">
        <v>19</v>
      </c>
      <c r="N73" s="36" t="s">
        <v>1895</v>
      </c>
      <c r="O73" s="3">
        <f t="shared" si="9"/>
        <v>25</v>
      </c>
      <c r="P73" s="3">
        <f t="shared" si="10"/>
        <v>25</v>
      </c>
      <c r="Q73" s="3">
        <f t="shared" si="11"/>
        <v>5</v>
      </c>
      <c r="R73" s="3">
        <f t="shared" si="12"/>
        <v>5</v>
      </c>
      <c r="S73" s="3">
        <f t="shared" si="13"/>
        <v>5</v>
      </c>
      <c r="T73" s="3">
        <f t="shared" si="14"/>
        <v>0</v>
      </c>
      <c r="U73" s="3">
        <f t="shared" si="15"/>
        <v>30</v>
      </c>
      <c r="V73" s="11">
        <f t="shared" si="16"/>
        <v>0.95</v>
      </c>
      <c r="W73" s="3" t="s">
        <v>1910</v>
      </c>
      <c r="X73" s="3" t="s">
        <v>1910</v>
      </c>
      <c r="Y73" s="3" t="s">
        <v>1916</v>
      </c>
      <c r="Z73" s="42" t="str">
        <f t="shared" si="17"/>
        <v>SI</v>
      </c>
      <c r="AA73" s="3" t="s">
        <v>2109</v>
      </c>
      <c r="AB73" s="3">
        <v>5</v>
      </c>
      <c r="AC73" s="3">
        <v>2</v>
      </c>
      <c r="AD73" s="3" t="s">
        <v>2110</v>
      </c>
      <c r="AE73" s="3">
        <v>2</v>
      </c>
    </row>
    <row r="74" spans="1:31" s="3" customFormat="1" ht="13.2" hidden="1" x14ac:dyDescent="0.3">
      <c r="A74" s="36">
        <v>52411414</v>
      </c>
      <c r="B74" s="36" t="s">
        <v>2154</v>
      </c>
      <c r="C74" s="36" t="s">
        <v>60</v>
      </c>
      <c r="D74" s="36" t="s">
        <v>2155</v>
      </c>
      <c r="E74" s="36" t="s">
        <v>16</v>
      </c>
      <c r="F74" s="36" t="s">
        <v>52</v>
      </c>
      <c r="G74" s="37">
        <v>0</v>
      </c>
      <c r="H74" s="37">
        <v>0</v>
      </c>
      <c r="I74" s="36" t="s">
        <v>1895</v>
      </c>
      <c r="J74" s="36" t="s">
        <v>1895</v>
      </c>
      <c r="K74" s="39" t="s">
        <v>2156</v>
      </c>
      <c r="L74" s="37">
        <v>0</v>
      </c>
      <c r="M74" s="36" t="s">
        <v>1895</v>
      </c>
      <c r="N74" s="36" t="s">
        <v>1895</v>
      </c>
      <c r="O74" s="3">
        <f t="shared" si="9"/>
        <v>0</v>
      </c>
      <c r="P74" s="3">
        <f t="shared" si="10"/>
        <v>0</v>
      </c>
      <c r="Q74" s="3">
        <f t="shared" si="11"/>
        <v>0</v>
      </c>
      <c r="R74" s="3">
        <f t="shared" si="12"/>
        <v>0</v>
      </c>
      <c r="S74" s="3">
        <f t="shared" si="13"/>
        <v>0</v>
      </c>
      <c r="T74" s="3">
        <f t="shared" si="14"/>
        <v>0</v>
      </c>
      <c r="U74" s="3">
        <f t="shared" si="15"/>
        <v>0</v>
      </c>
      <c r="V74" s="11">
        <f t="shared" si="16"/>
        <v>0</v>
      </c>
      <c r="W74" s="3" t="s">
        <v>1912</v>
      </c>
      <c r="X74" s="3" t="s">
        <v>1912</v>
      </c>
      <c r="Y74" s="3" t="s">
        <v>1915</v>
      </c>
      <c r="Z74" s="42" t="str">
        <f t="shared" si="17"/>
        <v>NO</v>
      </c>
      <c r="AA74" s="3" t="e">
        <v>#N/A</v>
      </c>
      <c r="AB74" s="3">
        <v>5</v>
      </c>
      <c r="AC74" s="3">
        <v>1</v>
      </c>
      <c r="AD74" s="3" t="s">
        <v>2110</v>
      </c>
      <c r="AE74" s="3">
        <v>10</v>
      </c>
    </row>
    <row r="75" spans="1:31" s="3" customFormat="1" ht="13.2" x14ac:dyDescent="0.3">
      <c r="A75" s="36">
        <v>63525374</v>
      </c>
      <c r="B75" s="36" t="s">
        <v>192</v>
      </c>
      <c r="C75" s="36" t="s">
        <v>60</v>
      </c>
      <c r="D75" s="36" t="s">
        <v>193</v>
      </c>
      <c r="E75" s="36" t="s">
        <v>16</v>
      </c>
      <c r="F75" s="36" t="s">
        <v>52</v>
      </c>
      <c r="G75" s="37">
        <v>10</v>
      </c>
      <c r="H75" s="37">
        <v>10</v>
      </c>
      <c r="I75" s="36" t="s">
        <v>19</v>
      </c>
      <c r="J75" s="36" t="s">
        <v>19</v>
      </c>
      <c r="K75" s="39"/>
      <c r="L75" s="37">
        <v>6.94</v>
      </c>
      <c r="M75" s="36" t="s">
        <v>19</v>
      </c>
      <c r="N75" s="36" t="s">
        <v>19</v>
      </c>
      <c r="O75" s="3">
        <f t="shared" si="9"/>
        <v>25</v>
      </c>
      <c r="P75" s="3">
        <f t="shared" si="10"/>
        <v>25</v>
      </c>
      <c r="Q75" s="3">
        <f t="shared" si="11"/>
        <v>5</v>
      </c>
      <c r="R75" s="3">
        <f t="shared" si="12"/>
        <v>5</v>
      </c>
      <c r="S75" s="3">
        <f t="shared" si="13"/>
        <v>5</v>
      </c>
      <c r="T75" s="3">
        <f t="shared" si="14"/>
        <v>5</v>
      </c>
      <c r="U75" s="3">
        <f t="shared" si="15"/>
        <v>0</v>
      </c>
      <c r="V75" s="11">
        <f t="shared" si="16"/>
        <v>0.7</v>
      </c>
      <c r="W75" s="3" t="s">
        <v>1910</v>
      </c>
      <c r="X75" s="3" t="s">
        <v>1910</v>
      </c>
      <c r="Y75" s="3" t="s">
        <v>1915</v>
      </c>
      <c r="Z75" s="42" t="str">
        <f t="shared" si="17"/>
        <v>SI</v>
      </c>
      <c r="AA75" s="3" t="s">
        <v>2109</v>
      </c>
      <c r="AB75" s="3">
        <v>5</v>
      </c>
      <c r="AC75" s="3">
        <v>1</v>
      </c>
      <c r="AD75" s="3" t="s">
        <v>2110</v>
      </c>
      <c r="AE75" s="3">
        <v>10</v>
      </c>
    </row>
    <row r="76" spans="1:31" s="3" customFormat="1" ht="13.2" x14ac:dyDescent="0.3">
      <c r="A76" s="36">
        <v>24079676</v>
      </c>
      <c r="B76" s="36" t="s">
        <v>195</v>
      </c>
      <c r="C76" s="36" t="s">
        <v>60</v>
      </c>
      <c r="D76" s="36" t="s">
        <v>196</v>
      </c>
      <c r="E76" s="36" t="s">
        <v>16</v>
      </c>
      <c r="F76" s="36" t="s">
        <v>17</v>
      </c>
      <c r="G76" s="37">
        <v>10</v>
      </c>
      <c r="H76" s="37">
        <v>10</v>
      </c>
      <c r="I76" s="36" t="s">
        <v>19</v>
      </c>
      <c r="J76" s="36" t="s">
        <v>19</v>
      </c>
      <c r="K76" s="39"/>
      <c r="L76" s="37">
        <v>7.82</v>
      </c>
      <c r="M76" s="36" t="s">
        <v>19</v>
      </c>
      <c r="N76" s="36" t="s">
        <v>19</v>
      </c>
      <c r="O76" s="3">
        <f t="shared" si="9"/>
        <v>25</v>
      </c>
      <c r="P76" s="3">
        <f t="shared" si="10"/>
        <v>25</v>
      </c>
      <c r="Q76" s="3">
        <f t="shared" si="11"/>
        <v>5</v>
      </c>
      <c r="R76" s="3">
        <f t="shared" si="12"/>
        <v>5</v>
      </c>
      <c r="S76" s="3">
        <f t="shared" si="13"/>
        <v>5</v>
      </c>
      <c r="T76" s="3">
        <f t="shared" si="14"/>
        <v>5</v>
      </c>
      <c r="U76" s="3">
        <f t="shared" si="15"/>
        <v>30</v>
      </c>
      <c r="V76" s="11">
        <f t="shared" si="16"/>
        <v>1</v>
      </c>
      <c r="W76" s="3" t="s">
        <v>1910</v>
      </c>
      <c r="X76" s="3" t="s">
        <v>1910</v>
      </c>
      <c r="Y76" s="3" t="s">
        <v>1916</v>
      </c>
      <c r="Z76" s="42" t="str">
        <f t="shared" si="17"/>
        <v>SI</v>
      </c>
      <c r="AA76" s="3" t="s">
        <v>2109</v>
      </c>
      <c r="AB76" s="3">
        <v>1</v>
      </c>
      <c r="AC76" s="3">
        <v>4</v>
      </c>
      <c r="AD76" s="3" t="s">
        <v>2110</v>
      </c>
      <c r="AE76" s="3">
        <v>5</v>
      </c>
    </row>
    <row r="77" spans="1:31" s="3" customFormat="1" ht="13.2" hidden="1" x14ac:dyDescent="0.3">
      <c r="A77" s="36">
        <v>7160590</v>
      </c>
      <c r="B77" s="36" t="s">
        <v>198</v>
      </c>
      <c r="C77" s="36" t="s">
        <v>60</v>
      </c>
      <c r="D77" s="36" t="s">
        <v>199</v>
      </c>
      <c r="E77" s="36" t="s">
        <v>16</v>
      </c>
      <c r="F77" s="36" t="s">
        <v>17</v>
      </c>
      <c r="G77" s="37">
        <v>0</v>
      </c>
      <c r="H77" s="37">
        <v>9</v>
      </c>
      <c r="I77" s="36" t="s">
        <v>1895</v>
      </c>
      <c r="J77" s="36" t="s">
        <v>19</v>
      </c>
      <c r="K77" s="39"/>
      <c r="L77" s="37">
        <v>0</v>
      </c>
      <c r="M77" s="36" t="s">
        <v>1895</v>
      </c>
      <c r="N77" s="36" t="s">
        <v>1895</v>
      </c>
      <c r="O77" s="3">
        <f t="shared" si="9"/>
        <v>0</v>
      </c>
      <c r="P77" s="3">
        <f t="shared" si="10"/>
        <v>25</v>
      </c>
      <c r="Q77" s="3">
        <f t="shared" si="11"/>
        <v>0</v>
      </c>
      <c r="R77" s="3">
        <f t="shared" si="12"/>
        <v>5</v>
      </c>
      <c r="S77" s="3">
        <f t="shared" si="13"/>
        <v>0</v>
      </c>
      <c r="T77" s="3">
        <f t="shared" si="14"/>
        <v>0</v>
      </c>
      <c r="U77" s="3">
        <f t="shared" si="15"/>
        <v>0</v>
      </c>
      <c r="V77" s="11">
        <f t="shared" si="16"/>
        <v>0.3</v>
      </c>
      <c r="W77" s="3" t="s">
        <v>1912</v>
      </c>
      <c r="X77" s="3" t="s">
        <v>1910</v>
      </c>
      <c r="Y77" s="3" t="s">
        <v>1915</v>
      </c>
      <c r="Z77" s="42" t="str">
        <f t="shared" si="17"/>
        <v>NO</v>
      </c>
      <c r="AA77" s="3" t="s">
        <v>2112</v>
      </c>
      <c r="AB77" s="3">
        <v>3</v>
      </c>
      <c r="AC77" s="3">
        <v>1</v>
      </c>
      <c r="AD77" s="3" t="s">
        <v>2110</v>
      </c>
      <c r="AE77" s="3">
        <v>22</v>
      </c>
    </row>
    <row r="78" spans="1:31" s="3" customFormat="1" ht="13.2" hidden="1" x14ac:dyDescent="0.3">
      <c r="A78" s="36">
        <v>7709525</v>
      </c>
      <c r="B78" s="36" t="s">
        <v>200</v>
      </c>
      <c r="C78" s="36" t="s">
        <v>60</v>
      </c>
      <c r="D78" s="36" t="s">
        <v>201</v>
      </c>
      <c r="E78" s="36" t="s">
        <v>16</v>
      </c>
      <c r="F78" s="36" t="s">
        <v>22</v>
      </c>
      <c r="G78" s="37">
        <v>8.1818181818181817</v>
      </c>
      <c r="H78" s="37">
        <v>10</v>
      </c>
      <c r="I78" s="36" t="s">
        <v>19</v>
      </c>
      <c r="J78" s="36" t="s">
        <v>19</v>
      </c>
      <c r="K78" s="39"/>
      <c r="L78" s="37">
        <v>5</v>
      </c>
      <c r="M78" s="36" t="s">
        <v>19</v>
      </c>
      <c r="N78" s="36" t="s">
        <v>1895</v>
      </c>
      <c r="O78" s="3">
        <f t="shared" si="9"/>
        <v>25</v>
      </c>
      <c r="P78" s="3">
        <f t="shared" si="10"/>
        <v>25</v>
      </c>
      <c r="Q78" s="3">
        <f t="shared" si="11"/>
        <v>5</v>
      </c>
      <c r="R78" s="3">
        <f t="shared" si="12"/>
        <v>5</v>
      </c>
      <c r="S78" s="3">
        <f t="shared" si="13"/>
        <v>5</v>
      </c>
      <c r="T78" s="3">
        <f t="shared" si="14"/>
        <v>0</v>
      </c>
      <c r="U78" s="3">
        <f t="shared" si="15"/>
        <v>0</v>
      </c>
      <c r="V78" s="11">
        <f t="shared" si="16"/>
        <v>0.65</v>
      </c>
      <c r="W78" s="3" t="s">
        <v>1910</v>
      </c>
      <c r="X78" s="3" t="s">
        <v>1910</v>
      </c>
      <c r="Y78" s="3" t="s">
        <v>1915</v>
      </c>
      <c r="Z78" s="42" t="str">
        <f t="shared" si="17"/>
        <v>NO</v>
      </c>
      <c r="AA78" s="3" t="s">
        <v>2108</v>
      </c>
      <c r="AB78" s="3">
        <v>2</v>
      </c>
      <c r="AC78" s="3">
        <v>1</v>
      </c>
      <c r="AD78" s="3" t="s">
        <v>2110</v>
      </c>
      <c r="AE78" s="3">
        <v>11</v>
      </c>
    </row>
    <row r="79" spans="1:31" s="3" customFormat="1" ht="13.2" hidden="1" x14ac:dyDescent="0.3">
      <c r="A79" s="36">
        <v>83232509</v>
      </c>
      <c r="B79" s="36" t="s">
        <v>202</v>
      </c>
      <c r="C79" s="36" t="s">
        <v>60</v>
      </c>
      <c r="D79" s="36" t="s">
        <v>203</v>
      </c>
      <c r="E79" s="36" t="s">
        <v>16</v>
      </c>
      <c r="F79" s="36" t="s">
        <v>22</v>
      </c>
      <c r="G79" s="37">
        <v>8.1818181818181817</v>
      </c>
      <c r="H79" s="37">
        <v>10</v>
      </c>
      <c r="I79" s="36" t="s">
        <v>19</v>
      </c>
      <c r="J79" s="36" t="s">
        <v>19</v>
      </c>
      <c r="K79" s="39"/>
      <c r="L79" s="37">
        <v>0</v>
      </c>
      <c r="M79" s="36" t="s">
        <v>1895</v>
      </c>
      <c r="N79" s="36" t="s">
        <v>19</v>
      </c>
      <c r="O79" s="3">
        <f t="shared" si="9"/>
        <v>25</v>
      </c>
      <c r="P79" s="3">
        <f t="shared" si="10"/>
        <v>25</v>
      </c>
      <c r="Q79" s="3">
        <f t="shared" si="11"/>
        <v>5</v>
      </c>
      <c r="R79" s="3">
        <f t="shared" si="12"/>
        <v>5</v>
      </c>
      <c r="S79" s="3">
        <f t="shared" si="13"/>
        <v>0</v>
      </c>
      <c r="T79" s="3">
        <f t="shared" si="14"/>
        <v>5</v>
      </c>
      <c r="U79" s="3">
        <f t="shared" si="15"/>
        <v>0</v>
      </c>
      <c r="V79" s="11">
        <f t="shared" si="16"/>
        <v>0.65</v>
      </c>
      <c r="W79" s="3" t="s">
        <v>1910</v>
      </c>
      <c r="X79" s="3" t="s">
        <v>1910</v>
      </c>
      <c r="Y79" s="3" t="s">
        <v>1915</v>
      </c>
      <c r="Z79" s="42" t="str">
        <f t="shared" si="17"/>
        <v>NO</v>
      </c>
      <c r="AA79" s="3" t="s">
        <v>2108</v>
      </c>
      <c r="AB79" s="3">
        <v>4</v>
      </c>
      <c r="AC79" s="3">
        <v>1</v>
      </c>
      <c r="AD79" s="3" t="s">
        <v>2110</v>
      </c>
      <c r="AE79" s="3">
        <v>7</v>
      </c>
    </row>
    <row r="80" spans="1:31" s="3" customFormat="1" ht="13.2" x14ac:dyDescent="0.3">
      <c r="A80" s="36">
        <v>3556732</v>
      </c>
      <c r="B80" s="36" t="s">
        <v>204</v>
      </c>
      <c r="C80" s="36" t="s">
        <v>205</v>
      </c>
      <c r="D80" s="36" t="s">
        <v>206</v>
      </c>
      <c r="E80" s="36" t="s">
        <v>16</v>
      </c>
      <c r="F80" s="36" t="s">
        <v>52</v>
      </c>
      <c r="G80" s="37">
        <v>8</v>
      </c>
      <c r="H80" s="37">
        <v>9.1666666666666679</v>
      </c>
      <c r="I80" s="36" t="s">
        <v>19</v>
      </c>
      <c r="J80" s="36" t="s">
        <v>19</v>
      </c>
      <c r="K80" s="39"/>
      <c r="L80" s="37">
        <v>7</v>
      </c>
      <c r="M80" s="36" t="s">
        <v>19</v>
      </c>
      <c r="N80" s="36" t="s">
        <v>19</v>
      </c>
      <c r="O80" s="3">
        <f t="shared" si="9"/>
        <v>25</v>
      </c>
      <c r="P80" s="3">
        <f t="shared" si="10"/>
        <v>25</v>
      </c>
      <c r="Q80" s="3">
        <f t="shared" si="11"/>
        <v>5</v>
      </c>
      <c r="R80" s="3">
        <f t="shared" si="12"/>
        <v>5</v>
      </c>
      <c r="S80" s="3">
        <f t="shared" si="13"/>
        <v>5</v>
      </c>
      <c r="T80" s="3">
        <f t="shared" si="14"/>
        <v>5</v>
      </c>
      <c r="U80" s="3">
        <f t="shared" si="15"/>
        <v>30</v>
      </c>
      <c r="V80" s="11">
        <f t="shared" si="16"/>
        <v>1</v>
      </c>
      <c r="W80" s="3" t="s">
        <v>1910</v>
      </c>
      <c r="X80" s="3" t="s">
        <v>1910</v>
      </c>
      <c r="Y80" s="3" t="s">
        <v>1916</v>
      </c>
      <c r="Z80" s="42" t="str">
        <f t="shared" si="17"/>
        <v>SI</v>
      </c>
      <c r="AA80" s="3" t="s">
        <v>2109</v>
      </c>
      <c r="AB80" s="3">
        <v>3</v>
      </c>
      <c r="AC80" s="3">
        <v>4</v>
      </c>
      <c r="AD80" s="3" t="s">
        <v>2110</v>
      </c>
      <c r="AE80" s="3">
        <v>1</v>
      </c>
    </row>
    <row r="81" spans="1:31" s="3" customFormat="1" ht="13.2" hidden="1" x14ac:dyDescent="0.3">
      <c r="A81" s="36">
        <v>15458677</v>
      </c>
      <c r="B81" s="36" t="s">
        <v>2157</v>
      </c>
      <c r="C81" s="36" t="s">
        <v>207</v>
      </c>
      <c r="D81" s="36" t="s">
        <v>2158</v>
      </c>
      <c r="E81" s="36" t="s">
        <v>16</v>
      </c>
      <c r="F81" s="36" t="s">
        <v>37</v>
      </c>
      <c r="G81" s="37">
        <v>0</v>
      </c>
      <c r="H81" s="37">
        <v>0</v>
      </c>
      <c r="I81" s="36" t="s">
        <v>1895</v>
      </c>
      <c r="J81" s="36" t="s">
        <v>1895</v>
      </c>
      <c r="K81" s="39" t="s">
        <v>2159</v>
      </c>
      <c r="L81" s="37">
        <v>0</v>
      </c>
      <c r="M81" s="36" t="s">
        <v>1895</v>
      </c>
      <c r="N81" s="36" t="s">
        <v>1895</v>
      </c>
      <c r="O81" s="3">
        <f t="shared" si="9"/>
        <v>0</v>
      </c>
      <c r="P81" s="3">
        <f t="shared" si="10"/>
        <v>0</v>
      </c>
      <c r="Q81" s="3">
        <f t="shared" si="11"/>
        <v>0</v>
      </c>
      <c r="R81" s="3">
        <f t="shared" si="12"/>
        <v>0</v>
      </c>
      <c r="S81" s="3">
        <f t="shared" si="13"/>
        <v>0</v>
      </c>
      <c r="T81" s="3">
        <f t="shared" si="14"/>
        <v>0</v>
      </c>
      <c r="U81" s="3">
        <f t="shared" si="15"/>
        <v>0</v>
      </c>
      <c r="V81" s="11">
        <f t="shared" si="16"/>
        <v>0</v>
      </c>
      <c r="W81" s="3" t="s">
        <v>1912</v>
      </c>
      <c r="X81" s="3" t="s">
        <v>1912</v>
      </c>
      <c r="Y81" s="3" t="s">
        <v>1915</v>
      </c>
      <c r="Z81" s="42" t="str">
        <f t="shared" si="17"/>
        <v>NO</v>
      </c>
      <c r="AA81" s="3" t="e">
        <v>#N/A</v>
      </c>
      <c r="AB81" s="3">
        <v>3</v>
      </c>
      <c r="AC81" s="3">
        <v>1</v>
      </c>
      <c r="AD81" s="3" t="s">
        <v>2110</v>
      </c>
      <c r="AE81" s="3">
        <v>5</v>
      </c>
    </row>
    <row r="82" spans="1:31" s="3" customFormat="1" ht="13.2" x14ac:dyDescent="0.3">
      <c r="A82" s="36">
        <v>78301663</v>
      </c>
      <c r="B82" s="36" t="s">
        <v>208</v>
      </c>
      <c r="C82" s="36" t="s">
        <v>209</v>
      </c>
      <c r="D82" s="36" t="s">
        <v>210</v>
      </c>
      <c r="E82" s="36" t="s">
        <v>16</v>
      </c>
      <c r="F82" s="36" t="s">
        <v>37</v>
      </c>
      <c r="G82" s="37">
        <v>8</v>
      </c>
      <c r="H82" s="37">
        <v>8.3333333333333339</v>
      </c>
      <c r="I82" s="36" t="s">
        <v>19</v>
      </c>
      <c r="J82" s="36" t="s">
        <v>19</v>
      </c>
      <c r="K82" s="39"/>
      <c r="L82" s="37">
        <v>9.25</v>
      </c>
      <c r="M82" s="36" t="s">
        <v>19</v>
      </c>
      <c r="N82" s="36" t="s">
        <v>1895</v>
      </c>
      <c r="O82" s="3">
        <f t="shared" si="9"/>
        <v>25</v>
      </c>
      <c r="P82" s="3">
        <f t="shared" si="10"/>
        <v>25</v>
      </c>
      <c r="Q82" s="3">
        <f t="shared" si="11"/>
        <v>5</v>
      </c>
      <c r="R82" s="3">
        <f t="shared" si="12"/>
        <v>5</v>
      </c>
      <c r="S82" s="3">
        <f t="shared" si="13"/>
        <v>5</v>
      </c>
      <c r="T82" s="3">
        <f t="shared" si="14"/>
        <v>0</v>
      </c>
      <c r="U82" s="3">
        <f t="shared" si="15"/>
        <v>30</v>
      </c>
      <c r="V82" s="11">
        <f t="shared" si="16"/>
        <v>0.95</v>
      </c>
      <c r="W82" s="3" t="s">
        <v>1910</v>
      </c>
      <c r="X82" s="3" t="s">
        <v>1910</v>
      </c>
      <c r="Y82" s="3" t="s">
        <v>1916</v>
      </c>
      <c r="Z82" s="42" t="str">
        <f t="shared" si="17"/>
        <v>SI</v>
      </c>
      <c r="AA82" s="3" t="s">
        <v>2109</v>
      </c>
      <c r="AB82" s="3">
        <v>2</v>
      </c>
      <c r="AC82" s="3">
        <v>7</v>
      </c>
      <c r="AD82" s="3" t="s">
        <v>2110</v>
      </c>
      <c r="AE82" s="3">
        <v>6</v>
      </c>
    </row>
    <row r="83" spans="1:31" s="3" customFormat="1" ht="13.2" hidden="1" x14ac:dyDescent="0.3">
      <c r="A83" s="36">
        <v>15274720</v>
      </c>
      <c r="B83" s="36" t="s">
        <v>211</v>
      </c>
      <c r="C83" s="36" t="s">
        <v>209</v>
      </c>
      <c r="D83" s="36" t="s">
        <v>212</v>
      </c>
      <c r="E83" s="36" t="s">
        <v>16</v>
      </c>
      <c r="F83" s="36" t="s">
        <v>37</v>
      </c>
      <c r="G83" s="37">
        <v>7</v>
      </c>
      <c r="H83" s="37">
        <v>5.8333333333333339</v>
      </c>
      <c r="I83" s="36" t="s">
        <v>19</v>
      </c>
      <c r="J83" s="36" t="s">
        <v>19</v>
      </c>
      <c r="K83" s="39"/>
      <c r="L83" s="37">
        <v>7</v>
      </c>
      <c r="M83" s="36" t="s">
        <v>1895</v>
      </c>
      <c r="N83" s="36" t="s">
        <v>1895</v>
      </c>
      <c r="O83" s="3">
        <f t="shared" si="9"/>
        <v>25</v>
      </c>
      <c r="P83" s="3">
        <f t="shared" si="10"/>
        <v>0</v>
      </c>
      <c r="Q83" s="3">
        <f t="shared" si="11"/>
        <v>5</v>
      </c>
      <c r="R83" s="3">
        <f t="shared" si="12"/>
        <v>5</v>
      </c>
      <c r="S83" s="3">
        <f t="shared" si="13"/>
        <v>0</v>
      </c>
      <c r="T83" s="3">
        <f t="shared" si="14"/>
        <v>0</v>
      </c>
      <c r="U83" s="3">
        <f t="shared" si="15"/>
        <v>30</v>
      </c>
      <c r="V83" s="11">
        <f t="shared" si="16"/>
        <v>0.65</v>
      </c>
      <c r="W83" s="3" t="s">
        <v>1910</v>
      </c>
      <c r="X83" s="3" t="s">
        <v>1911</v>
      </c>
      <c r="Y83" s="3" t="s">
        <v>1916</v>
      </c>
      <c r="Z83" s="42" t="str">
        <f t="shared" si="17"/>
        <v>NO</v>
      </c>
      <c r="AA83" s="3" t="s">
        <v>2109</v>
      </c>
      <c r="AB83" s="3">
        <v>3</v>
      </c>
      <c r="AC83" s="3">
        <v>2</v>
      </c>
      <c r="AD83" s="3" t="s">
        <v>2110</v>
      </c>
      <c r="AE83" s="3">
        <v>4</v>
      </c>
    </row>
    <row r="84" spans="1:31" s="3" customFormat="1" ht="13.2" x14ac:dyDescent="0.3">
      <c r="A84" s="36">
        <v>32111271</v>
      </c>
      <c r="B84" s="36" t="s">
        <v>213</v>
      </c>
      <c r="C84" s="36" t="s">
        <v>214</v>
      </c>
      <c r="D84" s="36" t="s">
        <v>215</v>
      </c>
      <c r="E84" s="36" t="s">
        <v>16</v>
      </c>
      <c r="F84" s="36" t="s">
        <v>37</v>
      </c>
      <c r="G84" s="37">
        <v>8</v>
      </c>
      <c r="H84" s="37">
        <v>8.3333333333333339</v>
      </c>
      <c r="I84" s="36" t="s">
        <v>19</v>
      </c>
      <c r="J84" s="36" t="s">
        <v>19</v>
      </c>
      <c r="K84" s="39"/>
      <c r="L84" s="37">
        <v>8.5</v>
      </c>
      <c r="M84" s="36" t="s">
        <v>19</v>
      </c>
      <c r="N84" s="36" t="s">
        <v>1895</v>
      </c>
      <c r="O84" s="3">
        <f t="shared" si="9"/>
        <v>25</v>
      </c>
      <c r="P84" s="3">
        <f t="shared" si="10"/>
        <v>25</v>
      </c>
      <c r="Q84" s="3">
        <f t="shared" si="11"/>
        <v>5</v>
      </c>
      <c r="R84" s="3">
        <f t="shared" si="12"/>
        <v>5</v>
      </c>
      <c r="S84" s="3">
        <f t="shared" si="13"/>
        <v>5</v>
      </c>
      <c r="T84" s="3">
        <f t="shared" si="14"/>
        <v>0</v>
      </c>
      <c r="U84" s="3">
        <f t="shared" si="15"/>
        <v>30</v>
      </c>
      <c r="V84" s="11">
        <f t="shared" si="16"/>
        <v>0.95</v>
      </c>
      <c r="W84" s="3" t="s">
        <v>1910</v>
      </c>
      <c r="X84" s="3" t="s">
        <v>1910</v>
      </c>
      <c r="Y84" s="3" t="s">
        <v>1916</v>
      </c>
      <c r="Z84" s="42" t="str">
        <f t="shared" si="17"/>
        <v>SI</v>
      </c>
      <c r="AA84" s="3" t="s">
        <v>2109</v>
      </c>
      <c r="AB84" s="3">
        <v>4</v>
      </c>
      <c r="AC84" s="3">
        <v>2</v>
      </c>
      <c r="AD84" s="3" t="s">
        <v>2110</v>
      </c>
      <c r="AE84" s="3">
        <v>4</v>
      </c>
    </row>
    <row r="85" spans="1:31" s="3" customFormat="1" ht="13.2" x14ac:dyDescent="0.3">
      <c r="A85" s="36">
        <v>98654345</v>
      </c>
      <c r="B85" s="36" t="s">
        <v>217</v>
      </c>
      <c r="C85" s="36" t="s">
        <v>214</v>
      </c>
      <c r="D85" s="36" t="s">
        <v>218</v>
      </c>
      <c r="E85" s="36" t="s">
        <v>16</v>
      </c>
      <c r="F85" s="36" t="s">
        <v>37</v>
      </c>
      <c r="G85" s="37">
        <v>7</v>
      </c>
      <c r="H85" s="37">
        <v>6.666666666666667</v>
      </c>
      <c r="I85" s="36" t="s">
        <v>19</v>
      </c>
      <c r="J85" s="36" t="s">
        <v>19</v>
      </c>
      <c r="K85" s="39"/>
      <c r="L85" s="37">
        <v>7.5</v>
      </c>
      <c r="M85" s="36" t="s">
        <v>19</v>
      </c>
      <c r="N85" s="36" t="s">
        <v>1895</v>
      </c>
      <c r="O85" s="3">
        <f t="shared" si="9"/>
        <v>25</v>
      </c>
      <c r="P85" s="3">
        <f t="shared" si="10"/>
        <v>0</v>
      </c>
      <c r="Q85" s="3">
        <f t="shared" si="11"/>
        <v>5</v>
      </c>
      <c r="R85" s="3">
        <f t="shared" si="12"/>
        <v>5</v>
      </c>
      <c r="S85" s="3">
        <f t="shared" si="13"/>
        <v>5</v>
      </c>
      <c r="T85" s="3">
        <f t="shared" si="14"/>
        <v>0</v>
      </c>
      <c r="U85" s="3">
        <f t="shared" si="15"/>
        <v>30</v>
      </c>
      <c r="V85" s="11">
        <f t="shared" si="16"/>
        <v>0.7</v>
      </c>
      <c r="W85" s="3" t="s">
        <v>1910</v>
      </c>
      <c r="X85" s="3" t="s">
        <v>1911</v>
      </c>
      <c r="Y85" s="3" t="s">
        <v>1916</v>
      </c>
      <c r="Z85" s="42" t="str">
        <f t="shared" si="17"/>
        <v>SI</v>
      </c>
      <c r="AA85" s="3" t="s">
        <v>2109</v>
      </c>
      <c r="AB85" s="3">
        <v>4</v>
      </c>
      <c r="AC85" s="3">
        <v>6</v>
      </c>
      <c r="AD85" s="3" t="s">
        <v>2110</v>
      </c>
      <c r="AE85" s="3">
        <v>4</v>
      </c>
    </row>
    <row r="86" spans="1:31" s="3" customFormat="1" ht="13.2" x14ac:dyDescent="0.3">
      <c r="A86" s="36">
        <v>1037972603</v>
      </c>
      <c r="B86" s="36" t="s">
        <v>220</v>
      </c>
      <c r="C86" s="36" t="s">
        <v>214</v>
      </c>
      <c r="D86" s="36" t="s">
        <v>221</v>
      </c>
      <c r="E86" s="36" t="s">
        <v>16</v>
      </c>
      <c r="F86" s="36" t="s">
        <v>37</v>
      </c>
      <c r="G86" s="37">
        <v>9</v>
      </c>
      <c r="H86" s="37">
        <v>5.8333333333333339</v>
      </c>
      <c r="I86" s="36" t="s">
        <v>19</v>
      </c>
      <c r="J86" s="36" t="s">
        <v>19</v>
      </c>
      <c r="K86" s="39"/>
      <c r="L86" s="37">
        <v>9.1666666666666661</v>
      </c>
      <c r="M86" s="36" t="s">
        <v>19</v>
      </c>
      <c r="N86" s="36" t="s">
        <v>1895</v>
      </c>
      <c r="O86" s="3">
        <f t="shared" si="9"/>
        <v>25</v>
      </c>
      <c r="P86" s="3">
        <f t="shared" si="10"/>
        <v>0</v>
      </c>
      <c r="Q86" s="3">
        <f t="shared" si="11"/>
        <v>5</v>
      </c>
      <c r="R86" s="3">
        <f t="shared" si="12"/>
        <v>5</v>
      </c>
      <c r="S86" s="3">
        <f t="shared" si="13"/>
        <v>5</v>
      </c>
      <c r="T86" s="3">
        <f t="shared" si="14"/>
        <v>0</v>
      </c>
      <c r="U86" s="3">
        <f t="shared" si="15"/>
        <v>30</v>
      </c>
      <c r="V86" s="11">
        <f t="shared" si="16"/>
        <v>0.7</v>
      </c>
      <c r="W86" s="3" t="s">
        <v>1910</v>
      </c>
      <c r="X86" s="3" t="s">
        <v>1911</v>
      </c>
      <c r="Y86" s="3" t="s">
        <v>1916</v>
      </c>
      <c r="Z86" s="42" t="str">
        <f t="shared" si="17"/>
        <v>SI</v>
      </c>
      <c r="AA86" s="3" t="s">
        <v>2109</v>
      </c>
      <c r="AB86" s="3">
        <v>3</v>
      </c>
      <c r="AC86" s="3">
        <v>2</v>
      </c>
      <c r="AD86" s="3" t="s">
        <v>2110</v>
      </c>
      <c r="AE86" s="3">
        <v>2</v>
      </c>
    </row>
    <row r="87" spans="1:31" s="3" customFormat="1" ht="13.2" hidden="1" x14ac:dyDescent="0.3">
      <c r="A87" s="36">
        <v>1038408502</v>
      </c>
      <c r="B87" s="36" t="s">
        <v>223</v>
      </c>
      <c r="C87" s="36" t="s">
        <v>214</v>
      </c>
      <c r="D87" s="36" t="s">
        <v>224</v>
      </c>
      <c r="E87" s="36" t="s">
        <v>16</v>
      </c>
      <c r="F87" s="36" t="s">
        <v>37</v>
      </c>
      <c r="G87" s="37">
        <v>7</v>
      </c>
      <c r="H87" s="37">
        <v>6.666666666666667</v>
      </c>
      <c r="I87" s="36" t="s">
        <v>19</v>
      </c>
      <c r="J87" s="36" t="s">
        <v>19</v>
      </c>
      <c r="K87" s="39"/>
      <c r="L87" s="37">
        <v>0</v>
      </c>
      <c r="M87" s="36" t="s">
        <v>19</v>
      </c>
      <c r="N87" s="36" t="s">
        <v>19</v>
      </c>
      <c r="O87" s="3">
        <f t="shared" si="9"/>
        <v>25</v>
      </c>
      <c r="P87" s="3">
        <f t="shared" si="10"/>
        <v>0</v>
      </c>
      <c r="Q87" s="3">
        <f t="shared" si="11"/>
        <v>5</v>
      </c>
      <c r="R87" s="3">
        <f t="shared" si="12"/>
        <v>5</v>
      </c>
      <c r="S87" s="3">
        <f t="shared" si="13"/>
        <v>5</v>
      </c>
      <c r="T87" s="3">
        <f t="shared" si="14"/>
        <v>5</v>
      </c>
      <c r="U87" s="3">
        <f t="shared" si="15"/>
        <v>0</v>
      </c>
      <c r="V87" s="11">
        <f t="shared" si="16"/>
        <v>0.45</v>
      </c>
      <c r="W87" s="3" t="s">
        <v>1910</v>
      </c>
      <c r="X87" s="3" t="s">
        <v>1911</v>
      </c>
      <c r="Y87" s="3" t="s">
        <v>1915</v>
      </c>
      <c r="Z87" s="42" t="str">
        <f t="shared" si="17"/>
        <v>NO</v>
      </c>
      <c r="AA87" s="3" t="s">
        <v>2109</v>
      </c>
      <c r="AB87" s="3">
        <v>5</v>
      </c>
      <c r="AC87" s="3">
        <v>2</v>
      </c>
      <c r="AD87" s="3" t="s">
        <v>2110</v>
      </c>
      <c r="AE87" s="3">
        <v>4</v>
      </c>
    </row>
    <row r="88" spans="1:31" s="3" customFormat="1" ht="13.2" hidden="1" x14ac:dyDescent="0.3">
      <c r="A88" s="36">
        <v>1038335759</v>
      </c>
      <c r="B88" s="36" t="s">
        <v>2160</v>
      </c>
      <c r="C88" s="36" t="s">
        <v>205</v>
      </c>
      <c r="D88" s="36" t="s">
        <v>2161</v>
      </c>
      <c r="E88" s="36" t="s">
        <v>16</v>
      </c>
      <c r="F88" s="36" t="s">
        <v>37</v>
      </c>
      <c r="G88" s="37">
        <v>0</v>
      </c>
      <c r="H88" s="37">
        <v>0</v>
      </c>
      <c r="I88" s="36" t="s">
        <v>1895</v>
      </c>
      <c r="J88" s="36" t="s">
        <v>1895</v>
      </c>
      <c r="K88" s="39"/>
      <c r="L88" s="37">
        <v>0</v>
      </c>
      <c r="M88" s="36" t="s">
        <v>1895</v>
      </c>
      <c r="N88" s="36" t="s">
        <v>1895</v>
      </c>
      <c r="O88" s="3">
        <f t="shared" si="9"/>
        <v>0</v>
      </c>
      <c r="P88" s="3">
        <f t="shared" si="10"/>
        <v>0</v>
      </c>
      <c r="Q88" s="3">
        <f t="shared" si="11"/>
        <v>0</v>
      </c>
      <c r="R88" s="3">
        <f t="shared" si="12"/>
        <v>0</v>
      </c>
      <c r="S88" s="3">
        <f t="shared" si="13"/>
        <v>0</v>
      </c>
      <c r="T88" s="3">
        <f t="shared" si="14"/>
        <v>0</v>
      </c>
      <c r="U88" s="3">
        <f t="shared" si="15"/>
        <v>0</v>
      </c>
      <c r="V88" s="11">
        <f t="shared" si="16"/>
        <v>0</v>
      </c>
      <c r="W88" s="3" t="s">
        <v>1912</v>
      </c>
      <c r="X88" s="3" t="s">
        <v>1912</v>
      </c>
      <c r="Y88" s="3" t="s">
        <v>1915</v>
      </c>
      <c r="Z88" s="42" t="str">
        <f t="shared" si="17"/>
        <v>NO</v>
      </c>
      <c r="AA88" s="3" t="s">
        <v>2109</v>
      </c>
      <c r="AB88" s="3">
        <v>3</v>
      </c>
      <c r="AC88" s="3">
        <v>3</v>
      </c>
      <c r="AD88" s="3" t="s">
        <v>2110</v>
      </c>
      <c r="AE88" s="3">
        <v>1</v>
      </c>
    </row>
    <row r="89" spans="1:31" s="3" customFormat="1" ht="13.2" hidden="1" x14ac:dyDescent="0.3">
      <c r="A89" s="36">
        <v>1038416071</v>
      </c>
      <c r="B89" s="36" t="s">
        <v>226</v>
      </c>
      <c r="C89" s="36" t="s">
        <v>205</v>
      </c>
      <c r="D89" s="36" t="s">
        <v>227</v>
      </c>
      <c r="E89" s="36" t="s">
        <v>16</v>
      </c>
      <c r="F89" s="36" t="s">
        <v>37</v>
      </c>
      <c r="G89" s="37">
        <v>0</v>
      </c>
      <c r="H89" s="37">
        <v>9.1666666666666679</v>
      </c>
      <c r="I89" s="36" t="s">
        <v>1895</v>
      </c>
      <c r="J89" s="36" t="s">
        <v>19</v>
      </c>
      <c r="K89" s="39"/>
      <c r="L89" s="37">
        <v>7.5</v>
      </c>
      <c r="M89" s="36" t="s">
        <v>1895</v>
      </c>
      <c r="N89" s="36" t="s">
        <v>1895</v>
      </c>
      <c r="O89" s="3">
        <f t="shared" si="9"/>
        <v>0</v>
      </c>
      <c r="P89" s="3">
        <f t="shared" si="10"/>
        <v>25</v>
      </c>
      <c r="Q89" s="3">
        <f t="shared" si="11"/>
        <v>0</v>
      </c>
      <c r="R89" s="3">
        <f t="shared" si="12"/>
        <v>5</v>
      </c>
      <c r="S89" s="3">
        <f t="shared" si="13"/>
        <v>0</v>
      </c>
      <c r="T89" s="3">
        <f t="shared" si="14"/>
        <v>0</v>
      </c>
      <c r="U89" s="3">
        <f t="shared" si="15"/>
        <v>30</v>
      </c>
      <c r="V89" s="11">
        <f t="shared" si="16"/>
        <v>0.6</v>
      </c>
      <c r="W89" s="3" t="s">
        <v>1912</v>
      </c>
      <c r="X89" s="3" t="s">
        <v>1910</v>
      </c>
      <c r="Y89" s="3" t="s">
        <v>1916</v>
      </c>
      <c r="Z89" s="42" t="str">
        <f t="shared" si="17"/>
        <v>NO</v>
      </c>
      <c r="AA89" s="3" t="s">
        <v>2112</v>
      </c>
      <c r="AB89" s="3">
        <v>5</v>
      </c>
      <c r="AC89" s="3">
        <v>2</v>
      </c>
      <c r="AD89" s="3" t="s">
        <v>2110</v>
      </c>
      <c r="AE89" s="3">
        <v>1</v>
      </c>
    </row>
    <row r="90" spans="1:31" s="3" customFormat="1" ht="13.2" hidden="1" x14ac:dyDescent="0.3">
      <c r="A90" s="36">
        <v>1042092063</v>
      </c>
      <c r="B90" s="36" t="s">
        <v>228</v>
      </c>
      <c r="C90" s="36" t="s">
        <v>214</v>
      </c>
      <c r="D90" s="36" t="s">
        <v>229</v>
      </c>
      <c r="E90" s="36" t="s">
        <v>16</v>
      </c>
      <c r="F90" s="36" t="s">
        <v>37</v>
      </c>
      <c r="G90" s="37">
        <v>0</v>
      </c>
      <c r="H90" s="37">
        <v>10</v>
      </c>
      <c r="I90" s="36" t="s">
        <v>19</v>
      </c>
      <c r="J90" s="36" t="s">
        <v>19</v>
      </c>
      <c r="K90" s="39"/>
      <c r="L90" s="37">
        <v>7</v>
      </c>
      <c r="M90" s="36" t="s">
        <v>1895</v>
      </c>
      <c r="N90" s="36" t="s">
        <v>1895</v>
      </c>
      <c r="O90" s="3">
        <f t="shared" si="9"/>
        <v>0</v>
      </c>
      <c r="P90" s="3">
        <f t="shared" si="10"/>
        <v>25</v>
      </c>
      <c r="Q90" s="3">
        <f t="shared" si="11"/>
        <v>5</v>
      </c>
      <c r="R90" s="3">
        <f t="shared" si="12"/>
        <v>5</v>
      </c>
      <c r="S90" s="3">
        <f t="shared" si="13"/>
        <v>0</v>
      </c>
      <c r="T90" s="3">
        <f t="shared" si="14"/>
        <v>0</v>
      </c>
      <c r="U90" s="3">
        <f t="shared" si="15"/>
        <v>30</v>
      </c>
      <c r="V90" s="11">
        <f t="shared" si="16"/>
        <v>0.65</v>
      </c>
      <c r="W90" s="3" t="s">
        <v>2190</v>
      </c>
      <c r="X90" s="3" t="s">
        <v>1910</v>
      </c>
      <c r="Y90" s="3" t="s">
        <v>1916</v>
      </c>
      <c r="Z90" s="42" t="str">
        <f t="shared" si="17"/>
        <v>NO</v>
      </c>
      <c r="AA90" s="3" t="s">
        <v>2109</v>
      </c>
      <c r="AB90" s="3">
        <v>5</v>
      </c>
      <c r="AC90" s="3">
        <v>4</v>
      </c>
      <c r="AD90" s="3" t="s">
        <v>2110</v>
      </c>
      <c r="AE90" s="3">
        <v>2</v>
      </c>
    </row>
    <row r="91" spans="1:31" s="3" customFormat="1" ht="13.2" x14ac:dyDescent="0.3">
      <c r="A91" s="36">
        <v>1042090977</v>
      </c>
      <c r="B91" s="36" t="s">
        <v>230</v>
      </c>
      <c r="C91" s="36" t="s">
        <v>214</v>
      </c>
      <c r="D91" s="36" t="s">
        <v>231</v>
      </c>
      <c r="E91" s="36" t="s">
        <v>16</v>
      </c>
      <c r="F91" s="36" t="s">
        <v>37</v>
      </c>
      <c r="G91" s="37">
        <v>10</v>
      </c>
      <c r="H91" s="37">
        <v>7.5</v>
      </c>
      <c r="I91" s="36" t="s">
        <v>19</v>
      </c>
      <c r="J91" s="36" t="s">
        <v>19</v>
      </c>
      <c r="K91" s="39"/>
      <c r="L91" s="37">
        <v>8.5</v>
      </c>
      <c r="M91" s="36" t="s">
        <v>19</v>
      </c>
      <c r="N91" s="36" t="s">
        <v>1895</v>
      </c>
      <c r="O91" s="3">
        <f t="shared" si="9"/>
        <v>25</v>
      </c>
      <c r="P91" s="3">
        <f t="shared" si="10"/>
        <v>25</v>
      </c>
      <c r="Q91" s="3">
        <f t="shared" si="11"/>
        <v>5</v>
      </c>
      <c r="R91" s="3">
        <f t="shared" si="12"/>
        <v>5</v>
      </c>
      <c r="S91" s="3">
        <f t="shared" si="13"/>
        <v>5</v>
      </c>
      <c r="T91" s="3">
        <f t="shared" si="14"/>
        <v>0</v>
      </c>
      <c r="U91" s="3">
        <f t="shared" si="15"/>
        <v>30</v>
      </c>
      <c r="V91" s="11">
        <f t="shared" si="16"/>
        <v>0.95</v>
      </c>
      <c r="W91" s="3" t="s">
        <v>1910</v>
      </c>
      <c r="X91" s="3" t="s">
        <v>1910</v>
      </c>
      <c r="Y91" s="3" t="s">
        <v>1916</v>
      </c>
      <c r="Z91" s="42" t="str">
        <f t="shared" si="17"/>
        <v>SI</v>
      </c>
      <c r="AA91" s="3" t="s">
        <v>2108</v>
      </c>
      <c r="AB91" s="3">
        <v>4</v>
      </c>
      <c r="AC91" s="3">
        <v>3</v>
      </c>
      <c r="AD91" s="3" t="s">
        <v>2110</v>
      </c>
      <c r="AE91" s="3">
        <v>2</v>
      </c>
    </row>
    <row r="92" spans="1:31" s="3" customFormat="1" ht="13.2" x14ac:dyDescent="0.3">
      <c r="A92" s="36">
        <v>1037368718</v>
      </c>
      <c r="B92" s="36" t="s">
        <v>233</v>
      </c>
      <c r="C92" s="36" t="s">
        <v>205</v>
      </c>
      <c r="D92" s="36" t="s">
        <v>234</v>
      </c>
      <c r="E92" s="36" t="s">
        <v>16</v>
      </c>
      <c r="F92" s="36" t="s">
        <v>37</v>
      </c>
      <c r="G92" s="37">
        <v>10</v>
      </c>
      <c r="H92" s="37">
        <v>8.3333333333333339</v>
      </c>
      <c r="I92" s="36" t="s">
        <v>19</v>
      </c>
      <c r="J92" s="36" t="s">
        <v>19</v>
      </c>
      <c r="K92" s="39"/>
      <c r="L92" s="37">
        <v>8.8000000000000007</v>
      </c>
      <c r="M92" s="36" t="s">
        <v>19</v>
      </c>
      <c r="N92" s="36" t="s">
        <v>1895</v>
      </c>
      <c r="O92" s="3">
        <f t="shared" si="9"/>
        <v>25</v>
      </c>
      <c r="P92" s="3">
        <f t="shared" si="10"/>
        <v>25</v>
      </c>
      <c r="Q92" s="3">
        <f t="shared" si="11"/>
        <v>5</v>
      </c>
      <c r="R92" s="3">
        <f t="shared" si="12"/>
        <v>5</v>
      </c>
      <c r="S92" s="3">
        <f t="shared" si="13"/>
        <v>5</v>
      </c>
      <c r="T92" s="3">
        <f t="shared" si="14"/>
        <v>0</v>
      </c>
      <c r="U92" s="3">
        <f t="shared" si="15"/>
        <v>30</v>
      </c>
      <c r="V92" s="11">
        <f t="shared" si="16"/>
        <v>0.95</v>
      </c>
      <c r="W92" s="3" t="s">
        <v>1910</v>
      </c>
      <c r="X92" s="3" t="s">
        <v>1910</v>
      </c>
      <c r="Y92" s="3" t="s">
        <v>1916</v>
      </c>
      <c r="Z92" s="42" t="str">
        <f t="shared" si="17"/>
        <v>SI</v>
      </c>
      <c r="AA92" s="3" t="s">
        <v>2109</v>
      </c>
      <c r="AB92" s="3">
        <v>2</v>
      </c>
      <c r="AC92" s="3">
        <v>3</v>
      </c>
      <c r="AD92" s="3" t="s">
        <v>2110</v>
      </c>
      <c r="AE92" s="3">
        <v>1</v>
      </c>
    </row>
    <row r="93" spans="1:31" s="3" customFormat="1" ht="13.2" x14ac:dyDescent="0.3">
      <c r="A93" s="36">
        <v>43859008</v>
      </c>
      <c r="B93" s="36" t="s">
        <v>236</v>
      </c>
      <c r="C93" s="36" t="s">
        <v>205</v>
      </c>
      <c r="D93" s="36" t="s">
        <v>237</v>
      </c>
      <c r="E93" s="36" t="s">
        <v>16</v>
      </c>
      <c r="F93" s="36" t="s">
        <v>37</v>
      </c>
      <c r="G93" s="37">
        <v>8</v>
      </c>
      <c r="H93" s="37">
        <v>6.666666666666667</v>
      </c>
      <c r="I93" s="36" t="s">
        <v>19</v>
      </c>
      <c r="J93" s="36" t="s">
        <v>19</v>
      </c>
      <c r="K93" s="39"/>
      <c r="L93" s="37">
        <v>7.75</v>
      </c>
      <c r="M93" s="36" t="s">
        <v>19</v>
      </c>
      <c r="N93" s="36" t="s">
        <v>1895</v>
      </c>
      <c r="O93" s="3">
        <f t="shared" si="9"/>
        <v>25</v>
      </c>
      <c r="P93" s="3">
        <f t="shared" si="10"/>
        <v>0</v>
      </c>
      <c r="Q93" s="3">
        <f t="shared" si="11"/>
        <v>5</v>
      </c>
      <c r="R93" s="3">
        <f t="shared" si="12"/>
        <v>5</v>
      </c>
      <c r="S93" s="3">
        <f t="shared" si="13"/>
        <v>5</v>
      </c>
      <c r="T93" s="3">
        <f t="shared" si="14"/>
        <v>0</v>
      </c>
      <c r="U93" s="3">
        <f t="shared" si="15"/>
        <v>30</v>
      </c>
      <c r="V93" s="11">
        <f t="shared" si="16"/>
        <v>0.7</v>
      </c>
      <c r="W93" s="3" t="s">
        <v>1910</v>
      </c>
      <c r="X93" s="3" t="s">
        <v>1911</v>
      </c>
      <c r="Y93" s="3" t="s">
        <v>1916</v>
      </c>
      <c r="Z93" s="42" t="str">
        <f t="shared" si="17"/>
        <v>SI</v>
      </c>
      <c r="AA93" s="3" t="s">
        <v>2109</v>
      </c>
      <c r="AB93" s="3">
        <v>3</v>
      </c>
      <c r="AC93" s="3">
        <v>2</v>
      </c>
      <c r="AD93" s="3" t="s">
        <v>2110</v>
      </c>
      <c r="AE93" s="3">
        <v>2</v>
      </c>
    </row>
    <row r="94" spans="1:31" s="3" customFormat="1" ht="13.2" x14ac:dyDescent="0.3">
      <c r="A94" s="36">
        <v>1066731033</v>
      </c>
      <c r="B94" s="36" t="s">
        <v>239</v>
      </c>
      <c r="C94" s="36" t="s">
        <v>214</v>
      </c>
      <c r="D94" s="36" t="s">
        <v>240</v>
      </c>
      <c r="E94" s="36" t="s">
        <v>16</v>
      </c>
      <c r="F94" s="36" t="s">
        <v>37</v>
      </c>
      <c r="G94" s="37">
        <v>8</v>
      </c>
      <c r="H94" s="37">
        <v>9.1666666666666679</v>
      </c>
      <c r="I94" s="36" t="s">
        <v>19</v>
      </c>
      <c r="J94" s="36" t="s">
        <v>19</v>
      </c>
      <c r="K94" s="39"/>
      <c r="L94" s="37">
        <v>9</v>
      </c>
      <c r="M94" s="36" t="s">
        <v>19</v>
      </c>
      <c r="N94" s="36" t="s">
        <v>1895</v>
      </c>
      <c r="O94" s="3">
        <f t="shared" si="9"/>
        <v>25</v>
      </c>
      <c r="P94" s="3">
        <f t="shared" si="10"/>
        <v>25</v>
      </c>
      <c r="Q94" s="3">
        <f t="shared" si="11"/>
        <v>5</v>
      </c>
      <c r="R94" s="3">
        <f t="shared" si="12"/>
        <v>5</v>
      </c>
      <c r="S94" s="3">
        <f t="shared" si="13"/>
        <v>5</v>
      </c>
      <c r="T94" s="3">
        <f t="shared" si="14"/>
        <v>0</v>
      </c>
      <c r="U94" s="3">
        <f t="shared" si="15"/>
        <v>30</v>
      </c>
      <c r="V94" s="11">
        <f t="shared" si="16"/>
        <v>0.95</v>
      </c>
      <c r="W94" s="3" t="s">
        <v>1910</v>
      </c>
      <c r="X94" s="3" t="s">
        <v>1910</v>
      </c>
      <c r="Y94" s="3" t="s">
        <v>1916</v>
      </c>
      <c r="Z94" s="42" t="str">
        <f t="shared" si="17"/>
        <v>SI</v>
      </c>
      <c r="AA94" s="3" t="s">
        <v>2109</v>
      </c>
      <c r="AB94" s="3">
        <v>3</v>
      </c>
      <c r="AC94" s="3">
        <v>7</v>
      </c>
      <c r="AD94" s="3" t="s">
        <v>2110</v>
      </c>
      <c r="AE94" s="3">
        <v>3</v>
      </c>
    </row>
    <row r="95" spans="1:31" s="3" customFormat="1" ht="13.2" x14ac:dyDescent="0.3">
      <c r="A95" s="36">
        <v>1068657300</v>
      </c>
      <c r="B95" s="36" t="s">
        <v>242</v>
      </c>
      <c r="C95" s="36" t="s">
        <v>214</v>
      </c>
      <c r="D95" s="36" t="s">
        <v>243</v>
      </c>
      <c r="E95" s="36" t="s">
        <v>16</v>
      </c>
      <c r="F95" s="36" t="s">
        <v>37</v>
      </c>
      <c r="G95" s="37">
        <v>7</v>
      </c>
      <c r="H95" s="37">
        <v>10</v>
      </c>
      <c r="I95" s="36" t="s">
        <v>19</v>
      </c>
      <c r="J95" s="36" t="s">
        <v>19</v>
      </c>
      <c r="K95" s="39"/>
      <c r="L95" s="37">
        <v>8.25</v>
      </c>
      <c r="M95" s="36" t="s">
        <v>19</v>
      </c>
      <c r="N95" s="36" t="s">
        <v>19</v>
      </c>
      <c r="O95" s="3">
        <f t="shared" si="9"/>
        <v>25</v>
      </c>
      <c r="P95" s="3">
        <f t="shared" si="10"/>
        <v>25</v>
      </c>
      <c r="Q95" s="3">
        <f t="shared" si="11"/>
        <v>5</v>
      </c>
      <c r="R95" s="3">
        <f t="shared" si="12"/>
        <v>5</v>
      </c>
      <c r="S95" s="3">
        <f t="shared" si="13"/>
        <v>5</v>
      </c>
      <c r="T95" s="3">
        <f t="shared" si="14"/>
        <v>5</v>
      </c>
      <c r="U95" s="3">
        <f t="shared" si="15"/>
        <v>30</v>
      </c>
      <c r="V95" s="11">
        <f t="shared" si="16"/>
        <v>1</v>
      </c>
      <c r="W95" s="3" t="s">
        <v>1910</v>
      </c>
      <c r="X95" s="3" t="s">
        <v>1910</v>
      </c>
      <c r="Y95" s="3" t="s">
        <v>1916</v>
      </c>
      <c r="Z95" s="42" t="str">
        <f t="shared" si="17"/>
        <v>SI</v>
      </c>
      <c r="AA95" s="3" t="s">
        <v>2108</v>
      </c>
      <c r="AB95" s="3">
        <v>3</v>
      </c>
      <c r="AC95" s="3">
        <v>9</v>
      </c>
      <c r="AD95" s="3" t="s">
        <v>2110</v>
      </c>
      <c r="AE95" s="3">
        <v>4</v>
      </c>
    </row>
    <row r="96" spans="1:31" s="3" customFormat="1" ht="13.2" x14ac:dyDescent="0.3">
      <c r="A96" s="36">
        <v>34989189</v>
      </c>
      <c r="B96" s="36" t="s">
        <v>245</v>
      </c>
      <c r="C96" s="36" t="s">
        <v>214</v>
      </c>
      <c r="D96" s="36" t="s">
        <v>246</v>
      </c>
      <c r="E96" s="36" t="s">
        <v>16</v>
      </c>
      <c r="F96" s="36" t="s">
        <v>37</v>
      </c>
      <c r="G96" s="37">
        <v>10</v>
      </c>
      <c r="H96" s="37">
        <v>7</v>
      </c>
      <c r="I96" s="36" t="s">
        <v>19</v>
      </c>
      <c r="J96" s="36" t="s">
        <v>19</v>
      </c>
      <c r="K96" s="39"/>
      <c r="L96" s="37">
        <v>7.2</v>
      </c>
      <c r="M96" s="36" t="s">
        <v>19</v>
      </c>
      <c r="N96" s="36" t="s">
        <v>1895</v>
      </c>
      <c r="O96" s="3">
        <f t="shared" si="9"/>
        <v>25</v>
      </c>
      <c r="P96" s="3">
        <f t="shared" si="10"/>
        <v>25</v>
      </c>
      <c r="Q96" s="3">
        <f t="shared" si="11"/>
        <v>5</v>
      </c>
      <c r="R96" s="3">
        <f t="shared" si="12"/>
        <v>5</v>
      </c>
      <c r="S96" s="3">
        <f t="shared" si="13"/>
        <v>5</v>
      </c>
      <c r="T96" s="3">
        <f t="shared" si="14"/>
        <v>0</v>
      </c>
      <c r="U96" s="3">
        <f t="shared" si="15"/>
        <v>30</v>
      </c>
      <c r="V96" s="11">
        <f t="shared" si="16"/>
        <v>0.95</v>
      </c>
      <c r="W96" s="3" t="s">
        <v>1910</v>
      </c>
      <c r="X96" s="3" t="s">
        <v>1910</v>
      </c>
      <c r="Y96" s="3" t="s">
        <v>1916</v>
      </c>
      <c r="Z96" s="42" t="str">
        <f t="shared" si="17"/>
        <v>SI</v>
      </c>
      <c r="AA96" s="3" t="s">
        <v>2108</v>
      </c>
      <c r="AB96" s="3">
        <v>5</v>
      </c>
      <c r="AC96" s="3">
        <v>9</v>
      </c>
      <c r="AD96" s="3" t="s">
        <v>2110</v>
      </c>
      <c r="AE96" s="3">
        <v>3</v>
      </c>
    </row>
    <row r="97" spans="1:31" s="3" customFormat="1" ht="13.2" hidden="1" x14ac:dyDescent="0.3">
      <c r="A97" s="36">
        <v>26163679</v>
      </c>
      <c r="B97" s="36" t="s">
        <v>248</v>
      </c>
      <c r="C97" s="36" t="s">
        <v>205</v>
      </c>
      <c r="D97" s="36" t="s">
        <v>249</v>
      </c>
      <c r="E97" s="36" t="s">
        <v>16</v>
      </c>
      <c r="F97" s="36" t="s">
        <v>37</v>
      </c>
      <c r="G97" s="37">
        <v>0</v>
      </c>
      <c r="H97" s="37">
        <v>9.1666666666666679</v>
      </c>
      <c r="I97" s="36" t="s">
        <v>1895</v>
      </c>
      <c r="J97" s="36" t="s">
        <v>19</v>
      </c>
      <c r="K97" s="39"/>
      <c r="L97" s="37">
        <v>8.75</v>
      </c>
      <c r="M97" s="36" t="s">
        <v>1895</v>
      </c>
      <c r="N97" s="36" t="s">
        <v>1895</v>
      </c>
      <c r="O97" s="3">
        <f t="shared" si="9"/>
        <v>0</v>
      </c>
      <c r="P97" s="3">
        <f t="shared" si="10"/>
        <v>25</v>
      </c>
      <c r="Q97" s="3">
        <f t="shared" si="11"/>
        <v>0</v>
      </c>
      <c r="R97" s="3">
        <f t="shared" si="12"/>
        <v>5</v>
      </c>
      <c r="S97" s="3">
        <f t="shared" si="13"/>
        <v>0</v>
      </c>
      <c r="T97" s="3">
        <f t="shared" si="14"/>
        <v>0</v>
      </c>
      <c r="U97" s="3">
        <f t="shared" si="15"/>
        <v>30</v>
      </c>
      <c r="V97" s="11">
        <f t="shared" si="16"/>
        <v>0.6</v>
      </c>
      <c r="W97" s="3" t="s">
        <v>1912</v>
      </c>
      <c r="X97" s="3" t="s">
        <v>1910</v>
      </c>
      <c r="Y97" s="3" t="s">
        <v>1916</v>
      </c>
      <c r="Z97" s="42" t="str">
        <f t="shared" si="17"/>
        <v>NO</v>
      </c>
      <c r="AA97" s="3" t="s">
        <v>2108</v>
      </c>
      <c r="AB97" s="3">
        <v>4</v>
      </c>
      <c r="AC97" s="3">
        <v>3</v>
      </c>
      <c r="AD97" s="3" t="s">
        <v>2110</v>
      </c>
      <c r="AE97" s="3">
        <v>3</v>
      </c>
    </row>
    <row r="98" spans="1:31" s="3" customFormat="1" ht="13.2" x14ac:dyDescent="0.3">
      <c r="A98" s="36">
        <v>35897229</v>
      </c>
      <c r="B98" s="36" t="s">
        <v>250</v>
      </c>
      <c r="C98" s="36" t="s">
        <v>207</v>
      </c>
      <c r="D98" s="36" t="s">
        <v>251</v>
      </c>
      <c r="E98" s="36" t="s">
        <v>16</v>
      </c>
      <c r="F98" s="36" t="s">
        <v>37</v>
      </c>
      <c r="G98" s="37">
        <v>8</v>
      </c>
      <c r="H98" s="37">
        <v>7.5</v>
      </c>
      <c r="I98" s="36" t="s">
        <v>19</v>
      </c>
      <c r="J98" s="36" t="s">
        <v>19</v>
      </c>
      <c r="K98" s="39"/>
      <c r="L98" s="37">
        <v>7</v>
      </c>
      <c r="M98" s="36" t="s">
        <v>19</v>
      </c>
      <c r="N98" s="36" t="s">
        <v>1895</v>
      </c>
      <c r="O98" s="3">
        <f t="shared" si="9"/>
        <v>25</v>
      </c>
      <c r="P98" s="3">
        <f t="shared" si="10"/>
        <v>25</v>
      </c>
      <c r="Q98" s="3">
        <f t="shared" si="11"/>
        <v>5</v>
      </c>
      <c r="R98" s="3">
        <f t="shared" si="12"/>
        <v>5</v>
      </c>
      <c r="S98" s="3">
        <f t="shared" si="13"/>
        <v>5</v>
      </c>
      <c r="T98" s="3">
        <f t="shared" si="14"/>
        <v>0</v>
      </c>
      <c r="U98" s="3">
        <f t="shared" si="15"/>
        <v>30</v>
      </c>
      <c r="V98" s="11">
        <f t="shared" si="16"/>
        <v>0.95</v>
      </c>
      <c r="W98" s="3" t="s">
        <v>1910</v>
      </c>
      <c r="X98" s="3" t="s">
        <v>1910</v>
      </c>
      <c r="Y98" s="3" t="s">
        <v>1916</v>
      </c>
      <c r="Z98" s="42" t="str">
        <f t="shared" si="17"/>
        <v>SI</v>
      </c>
      <c r="AA98" s="3" t="s">
        <v>2112</v>
      </c>
      <c r="AB98" s="3">
        <v>3</v>
      </c>
      <c r="AC98" s="3">
        <v>1</v>
      </c>
      <c r="AD98" s="3" t="s">
        <v>2111</v>
      </c>
      <c r="AE98" s="3">
        <v>13</v>
      </c>
    </row>
    <row r="99" spans="1:31" s="3" customFormat="1" ht="13.2" x14ac:dyDescent="0.3">
      <c r="A99" s="36">
        <v>39730457</v>
      </c>
      <c r="B99" s="36" t="s">
        <v>253</v>
      </c>
      <c r="C99" s="36" t="s">
        <v>207</v>
      </c>
      <c r="D99" s="36" t="s">
        <v>254</v>
      </c>
      <c r="E99" s="36" t="s">
        <v>16</v>
      </c>
      <c r="F99" s="36" t="s">
        <v>25</v>
      </c>
      <c r="G99" s="37">
        <v>10</v>
      </c>
      <c r="H99" s="37">
        <v>8.3333333333333339</v>
      </c>
      <c r="I99" s="36" t="s">
        <v>19</v>
      </c>
      <c r="J99" s="36" t="s">
        <v>19</v>
      </c>
      <c r="K99" s="39"/>
      <c r="L99" s="37">
        <v>8.5</v>
      </c>
      <c r="M99" s="36" t="s">
        <v>19</v>
      </c>
      <c r="N99" s="36" t="s">
        <v>1895</v>
      </c>
      <c r="O99" s="3">
        <f t="shared" si="9"/>
        <v>25</v>
      </c>
      <c r="P99" s="3">
        <f t="shared" si="10"/>
        <v>25</v>
      </c>
      <c r="Q99" s="3">
        <f t="shared" si="11"/>
        <v>5</v>
      </c>
      <c r="R99" s="3">
        <f t="shared" si="12"/>
        <v>5</v>
      </c>
      <c r="S99" s="3">
        <f t="shared" si="13"/>
        <v>5</v>
      </c>
      <c r="T99" s="3">
        <f t="shared" si="14"/>
        <v>0</v>
      </c>
      <c r="U99" s="3">
        <f t="shared" si="15"/>
        <v>30</v>
      </c>
      <c r="V99" s="11">
        <f t="shared" si="16"/>
        <v>0.95</v>
      </c>
      <c r="W99" s="3" t="s">
        <v>1910</v>
      </c>
      <c r="X99" s="3" t="s">
        <v>1910</v>
      </c>
      <c r="Y99" s="3" t="s">
        <v>1916</v>
      </c>
      <c r="Z99" s="42" t="str">
        <f t="shared" si="17"/>
        <v>SI</v>
      </c>
      <c r="AA99" s="3" t="s">
        <v>2109</v>
      </c>
      <c r="AB99" s="3">
        <v>3</v>
      </c>
      <c r="AC99" s="3">
        <v>2</v>
      </c>
      <c r="AD99" s="3" t="s">
        <v>2110</v>
      </c>
      <c r="AE99" s="3">
        <v>9</v>
      </c>
    </row>
    <row r="100" spans="1:31" s="3" customFormat="1" ht="13.2" x14ac:dyDescent="0.3">
      <c r="A100" s="36">
        <v>40986397</v>
      </c>
      <c r="B100" s="36" t="s">
        <v>255</v>
      </c>
      <c r="C100" s="36" t="s">
        <v>256</v>
      </c>
      <c r="D100" s="36" t="s">
        <v>257</v>
      </c>
      <c r="E100" s="36" t="s">
        <v>16</v>
      </c>
      <c r="F100" s="36" t="s">
        <v>25</v>
      </c>
      <c r="G100" s="37">
        <v>7</v>
      </c>
      <c r="H100" s="37">
        <v>10</v>
      </c>
      <c r="I100" s="36" t="s">
        <v>19</v>
      </c>
      <c r="J100" s="36" t="s">
        <v>19</v>
      </c>
      <c r="K100" s="39"/>
      <c r="L100" s="37">
        <v>7.8</v>
      </c>
      <c r="M100" s="36" t="s">
        <v>1895</v>
      </c>
      <c r="N100" s="36" t="s">
        <v>1895</v>
      </c>
      <c r="O100" s="3">
        <f t="shared" si="9"/>
        <v>25</v>
      </c>
      <c r="P100" s="3">
        <f t="shared" si="10"/>
        <v>25</v>
      </c>
      <c r="Q100" s="3">
        <f t="shared" si="11"/>
        <v>5</v>
      </c>
      <c r="R100" s="3">
        <f t="shared" si="12"/>
        <v>5</v>
      </c>
      <c r="S100" s="3">
        <f t="shared" si="13"/>
        <v>0</v>
      </c>
      <c r="T100" s="3">
        <f t="shared" si="14"/>
        <v>0</v>
      </c>
      <c r="U100" s="3">
        <f t="shared" si="15"/>
        <v>30</v>
      </c>
      <c r="V100" s="11">
        <f t="shared" si="16"/>
        <v>0.9</v>
      </c>
      <c r="W100" s="3" t="s">
        <v>1910</v>
      </c>
      <c r="X100" s="3" t="s">
        <v>1910</v>
      </c>
      <c r="Y100" s="3" t="s">
        <v>1916</v>
      </c>
      <c r="Z100" s="42" t="str">
        <f t="shared" si="17"/>
        <v>SI</v>
      </c>
      <c r="AA100" s="3" t="s">
        <v>2109</v>
      </c>
      <c r="AB100" s="3">
        <v>3</v>
      </c>
      <c r="AC100" s="3">
        <v>1</v>
      </c>
      <c r="AD100" s="3" t="s">
        <v>2111</v>
      </c>
      <c r="AE100" s="3">
        <v>1</v>
      </c>
    </row>
    <row r="101" spans="1:31" s="3" customFormat="1" ht="13.2" x14ac:dyDescent="0.3">
      <c r="A101" s="36">
        <v>79239331</v>
      </c>
      <c r="B101" s="36" t="s">
        <v>258</v>
      </c>
      <c r="C101" s="36" t="s">
        <v>214</v>
      </c>
      <c r="D101" s="36" t="s">
        <v>259</v>
      </c>
      <c r="E101" s="36" t="s">
        <v>16</v>
      </c>
      <c r="F101" s="36" t="s">
        <v>25</v>
      </c>
      <c r="G101" s="37">
        <v>10</v>
      </c>
      <c r="H101" s="37">
        <v>9.1666666666666679</v>
      </c>
      <c r="I101" s="36" t="s">
        <v>19</v>
      </c>
      <c r="J101" s="36" t="s">
        <v>19</v>
      </c>
      <c r="K101" s="39"/>
      <c r="L101" s="37">
        <v>8.6666666666666661</v>
      </c>
      <c r="M101" s="36" t="s">
        <v>19</v>
      </c>
      <c r="N101" s="36" t="s">
        <v>1895</v>
      </c>
      <c r="O101" s="3">
        <f t="shared" si="9"/>
        <v>25</v>
      </c>
      <c r="P101" s="3">
        <f t="shared" si="10"/>
        <v>25</v>
      </c>
      <c r="Q101" s="3">
        <f t="shared" si="11"/>
        <v>5</v>
      </c>
      <c r="R101" s="3">
        <f t="shared" si="12"/>
        <v>5</v>
      </c>
      <c r="S101" s="3">
        <f t="shared" si="13"/>
        <v>5</v>
      </c>
      <c r="T101" s="3">
        <f t="shared" si="14"/>
        <v>0</v>
      </c>
      <c r="U101" s="3">
        <f t="shared" si="15"/>
        <v>30</v>
      </c>
      <c r="V101" s="11">
        <f t="shared" si="16"/>
        <v>0.95</v>
      </c>
      <c r="W101" s="3" t="s">
        <v>1910</v>
      </c>
      <c r="X101" s="3" t="s">
        <v>1910</v>
      </c>
      <c r="Y101" s="3" t="s">
        <v>1916</v>
      </c>
      <c r="Z101" s="42" t="str">
        <f t="shared" si="17"/>
        <v>SI</v>
      </c>
      <c r="AA101" s="3" t="s">
        <v>2109</v>
      </c>
      <c r="AB101" s="3">
        <v>4</v>
      </c>
      <c r="AC101" s="3">
        <v>2</v>
      </c>
      <c r="AD101" s="3" t="s">
        <v>2110</v>
      </c>
      <c r="AE101" s="3">
        <v>4</v>
      </c>
    </row>
    <row r="102" spans="1:31" s="3" customFormat="1" ht="13.2" x14ac:dyDescent="0.3">
      <c r="A102" s="36">
        <v>79335339</v>
      </c>
      <c r="B102" s="36" t="s">
        <v>260</v>
      </c>
      <c r="C102" s="36" t="s">
        <v>214</v>
      </c>
      <c r="D102" s="36" t="s">
        <v>261</v>
      </c>
      <c r="E102" s="36" t="s">
        <v>16</v>
      </c>
      <c r="F102" s="36" t="s">
        <v>25</v>
      </c>
      <c r="G102" s="37">
        <v>10</v>
      </c>
      <c r="H102" s="37">
        <v>7.5</v>
      </c>
      <c r="I102" s="36" t="s">
        <v>19</v>
      </c>
      <c r="J102" s="36" t="s">
        <v>19</v>
      </c>
      <c r="K102" s="39"/>
      <c r="L102" s="37">
        <v>9.25</v>
      </c>
      <c r="M102" s="36" t="s">
        <v>19</v>
      </c>
      <c r="N102" s="36" t="s">
        <v>1895</v>
      </c>
      <c r="O102" s="3">
        <f t="shared" si="9"/>
        <v>25</v>
      </c>
      <c r="P102" s="3">
        <f t="shared" si="10"/>
        <v>25</v>
      </c>
      <c r="Q102" s="3">
        <f t="shared" si="11"/>
        <v>5</v>
      </c>
      <c r="R102" s="3">
        <f t="shared" si="12"/>
        <v>5</v>
      </c>
      <c r="S102" s="3">
        <f t="shared" si="13"/>
        <v>5</v>
      </c>
      <c r="T102" s="3">
        <f t="shared" si="14"/>
        <v>0</v>
      </c>
      <c r="U102" s="3">
        <f t="shared" si="15"/>
        <v>30</v>
      </c>
      <c r="V102" s="11">
        <f t="shared" si="16"/>
        <v>0.95</v>
      </c>
      <c r="W102" s="3" t="s">
        <v>1910</v>
      </c>
      <c r="X102" s="3" t="s">
        <v>1910</v>
      </c>
      <c r="Y102" s="3" t="s">
        <v>1916</v>
      </c>
      <c r="Z102" s="42" t="str">
        <f t="shared" si="17"/>
        <v>SI</v>
      </c>
      <c r="AA102" s="3" t="s">
        <v>2109</v>
      </c>
      <c r="AB102" s="3">
        <v>4</v>
      </c>
      <c r="AC102" s="3">
        <v>2</v>
      </c>
      <c r="AD102" s="3" t="s">
        <v>2110</v>
      </c>
      <c r="AE102" s="3">
        <v>1</v>
      </c>
    </row>
    <row r="103" spans="1:31" s="3" customFormat="1" ht="13.2" x14ac:dyDescent="0.3">
      <c r="A103" s="36">
        <v>11223732</v>
      </c>
      <c r="B103" s="36" t="s">
        <v>262</v>
      </c>
      <c r="C103" s="36" t="s">
        <v>214</v>
      </c>
      <c r="D103" s="36" t="s">
        <v>263</v>
      </c>
      <c r="E103" s="36" t="s">
        <v>16</v>
      </c>
      <c r="F103" s="36" t="s">
        <v>25</v>
      </c>
      <c r="G103" s="37">
        <v>10</v>
      </c>
      <c r="H103" s="37">
        <v>8.3333333333333339</v>
      </c>
      <c r="I103" s="36" t="s">
        <v>19</v>
      </c>
      <c r="J103" s="36" t="s">
        <v>19</v>
      </c>
      <c r="K103" s="39"/>
      <c r="L103" s="37">
        <v>8.3333333333333339</v>
      </c>
      <c r="M103" s="36" t="s">
        <v>19</v>
      </c>
      <c r="N103" s="36" t="s">
        <v>1895</v>
      </c>
      <c r="O103" s="3">
        <f t="shared" si="9"/>
        <v>25</v>
      </c>
      <c r="P103" s="3">
        <f t="shared" si="10"/>
        <v>25</v>
      </c>
      <c r="Q103" s="3">
        <f t="shared" si="11"/>
        <v>5</v>
      </c>
      <c r="R103" s="3">
        <f t="shared" si="12"/>
        <v>5</v>
      </c>
      <c r="S103" s="3">
        <f t="shared" si="13"/>
        <v>5</v>
      </c>
      <c r="T103" s="3">
        <f t="shared" si="14"/>
        <v>0</v>
      </c>
      <c r="U103" s="3">
        <f t="shared" si="15"/>
        <v>30</v>
      </c>
      <c r="V103" s="11">
        <f t="shared" si="16"/>
        <v>0.95</v>
      </c>
      <c r="W103" s="3" t="s">
        <v>1910</v>
      </c>
      <c r="X103" s="3" t="s">
        <v>1910</v>
      </c>
      <c r="Y103" s="3" t="s">
        <v>1916</v>
      </c>
      <c r="Z103" s="42" t="str">
        <f t="shared" si="17"/>
        <v>SI</v>
      </c>
      <c r="AA103" s="3" t="s">
        <v>2109</v>
      </c>
      <c r="AB103" s="3">
        <v>1</v>
      </c>
      <c r="AC103" s="3">
        <v>3</v>
      </c>
      <c r="AD103" s="3" t="s">
        <v>2110</v>
      </c>
      <c r="AE103" s="3">
        <v>2</v>
      </c>
    </row>
    <row r="104" spans="1:31" s="3" customFormat="1" ht="13.2" hidden="1" x14ac:dyDescent="0.3">
      <c r="A104" s="36">
        <v>1120571177</v>
      </c>
      <c r="B104" s="36" t="s">
        <v>264</v>
      </c>
      <c r="C104" s="36" t="s">
        <v>214</v>
      </c>
      <c r="D104" s="36" t="s">
        <v>265</v>
      </c>
      <c r="E104" s="36" t="s">
        <v>16</v>
      </c>
      <c r="F104" s="36" t="s">
        <v>25</v>
      </c>
      <c r="G104" s="37">
        <v>7</v>
      </c>
      <c r="H104" s="37">
        <v>9.1666666666666679</v>
      </c>
      <c r="I104" s="36" t="s">
        <v>19</v>
      </c>
      <c r="J104" s="36" t="s">
        <v>19</v>
      </c>
      <c r="K104" s="39"/>
      <c r="L104" s="37">
        <v>5.75</v>
      </c>
      <c r="M104" s="36" t="s">
        <v>19</v>
      </c>
      <c r="N104" s="36" t="s">
        <v>1895</v>
      </c>
      <c r="O104" s="3">
        <f t="shared" si="9"/>
        <v>25</v>
      </c>
      <c r="P104" s="3">
        <f t="shared" si="10"/>
        <v>25</v>
      </c>
      <c r="Q104" s="3">
        <f t="shared" si="11"/>
        <v>5</v>
      </c>
      <c r="R104" s="3">
        <f t="shared" si="12"/>
        <v>5</v>
      </c>
      <c r="S104" s="3">
        <f t="shared" si="13"/>
        <v>5</v>
      </c>
      <c r="T104" s="3">
        <f t="shared" si="14"/>
        <v>0</v>
      </c>
      <c r="U104" s="3">
        <f t="shared" si="15"/>
        <v>0</v>
      </c>
      <c r="V104" s="11">
        <f t="shared" si="16"/>
        <v>0.65</v>
      </c>
      <c r="W104" s="3" t="s">
        <v>1910</v>
      </c>
      <c r="X104" s="3" t="s">
        <v>1910</v>
      </c>
      <c r="Y104" s="3" t="s">
        <v>1915</v>
      </c>
      <c r="Z104" s="42" t="str">
        <f t="shared" si="17"/>
        <v>NO</v>
      </c>
      <c r="AA104" s="3" t="s">
        <v>2108</v>
      </c>
      <c r="AB104" s="3">
        <v>5</v>
      </c>
      <c r="AC104" s="3">
        <v>2</v>
      </c>
      <c r="AD104" s="3" t="s">
        <v>2110</v>
      </c>
      <c r="AE104" s="3">
        <v>3</v>
      </c>
    </row>
    <row r="105" spans="1:31" s="3" customFormat="1" ht="13.2" x14ac:dyDescent="0.3">
      <c r="A105" s="36">
        <v>20743740</v>
      </c>
      <c r="B105" s="36" t="s">
        <v>266</v>
      </c>
      <c r="C105" s="36" t="s">
        <v>214</v>
      </c>
      <c r="D105" s="36" t="s">
        <v>267</v>
      </c>
      <c r="E105" s="36" t="s">
        <v>16</v>
      </c>
      <c r="F105" s="36" t="s">
        <v>25</v>
      </c>
      <c r="G105" s="37">
        <v>8</v>
      </c>
      <c r="H105" s="37">
        <v>8.3333333333333339</v>
      </c>
      <c r="I105" s="36" t="s">
        <v>19</v>
      </c>
      <c r="J105" s="36" t="s">
        <v>19</v>
      </c>
      <c r="K105" s="39"/>
      <c r="L105" s="37">
        <v>7.666666666666667</v>
      </c>
      <c r="M105" s="36" t="s">
        <v>19</v>
      </c>
      <c r="N105" s="36" t="s">
        <v>19</v>
      </c>
      <c r="O105" s="3">
        <f t="shared" si="9"/>
        <v>25</v>
      </c>
      <c r="P105" s="3">
        <f t="shared" si="10"/>
        <v>25</v>
      </c>
      <c r="Q105" s="3">
        <f t="shared" si="11"/>
        <v>5</v>
      </c>
      <c r="R105" s="3">
        <f t="shared" si="12"/>
        <v>5</v>
      </c>
      <c r="S105" s="3">
        <f t="shared" si="13"/>
        <v>5</v>
      </c>
      <c r="T105" s="3">
        <f t="shared" si="14"/>
        <v>5</v>
      </c>
      <c r="U105" s="3">
        <f t="shared" si="15"/>
        <v>30</v>
      </c>
      <c r="V105" s="11">
        <f t="shared" si="16"/>
        <v>1</v>
      </c>
      <c r="W105" s="3" t="s">
        <v>1910</v>
      </c>
      <c r="X105" s="3" t="s">
        <v>1910</v>
      </c>
      <c r="Y105" s="3" t="s">
        <v>1916</v>
      </c>
      <c r="Z105" s="42" t="str">
        <f t="shared" si="17"/>
        <v>SI</v>
      </c>
      <c r="AA105" s="3" t="s">
        <v>2109</v>
      </c>
      <c r="AB105" s="3">
        <v>3</v>
      </c>
      <c r="AC105" s="3">
        <v>3</v>
      </c>
      <c r="AD105" s="3" t="s">
        <v>2110</v>
      </c>
      <c r="AE105" s="3">
        <v>1</v>
      </c>
    </row>
    <row r="106" spans="1:31" s="3" customFormat="1" ht="13.2" x14ac:dyDescent="0.3">
      <c r="A106" s="36">
        <v>20715335</v>
      </c>
      <c r="B106" s="36" t="s">
        <v>268</v>
      </c>
      <c r="C106" s="36" t="s">
        <v>205</v>
      </c>
      <c r="D106" s="36" t="s">
        <v>269</v>
      </c>
      <c r="E106" s="36" t="s">
        <v>16</v>
      </c>
      <c r="F106" s="36" t="s">
        <v>25</v>
      </c>
      <c r="G106" s="37">
        <v>10</v>
      </c>
      <c r="H106" s="37">
        <v>8.3333333333333339</v>
      </c>
      <c r="I106" s="36" t="s">
        <v>19</v>
      </c>
      <c r="J106" s="36" t="s">
        <v>19</v>
      </c>
      <c r="K106" s="39"/>
      <c r="L106" s="37">
        <v>8.1666666666666661</v>
      </c>
      <c r="M106" s="36" t="s">
        <v>19</v>
      </c>
      <c r="N106" s="36" t="s">
        <v>1895</v>
      </c>
      <c r="O106" s="3">
        <f t="shared" si="9"/>
        <v>25</v>
      </c>
      <c r="P106" s="3">
        <f t="shared" si="10"/>
        <v>25</v>
      </c>
      <c r="Q106" s="3">
        <f t="shared" si="11"/>
        <v>5</v>
      </c>
      <c r="R106" s="3">
        <f t="shared" si="12"/>
        <v>5</v>
      </c>
      <c r="S106" s="3">
        <f t="shared" si="13"/>
        <v>5</v>
      </c>
      <c r="T106" s="3">
        <f t="shared" si="14"/>
        <v>0</v>
      </c>
      <c r="U106" s="3">
        <f t="shared" si="15"/>
        <v>30</v>
      </c>
      <c r="V106" s="11">
        <f t="shared" si="16"/>
        <v>0.95</v>
      </c>
      <c r="W106" s="3" t="s">
        <v>1910</v>
      </c>
      <c r="X106" s="3" t="s">
        <v>1910</v>
      </c>
      <c r="Y106" s="3" t="s">
        <v>1916</v>
      </c>
      <c r="Z106" s="42" t="str">
        <f t="shared" si="17"/>
        <v>SI</v>
      </c>
      <c r="AA106" s="3" t="s">
        <v>2109</v>
      </c>
      <c r="AB106" s="3">
        <v>4</v>
      </c>
      <c r="AC106" s="3">
        <v>3</v>
      </c>
      <c r="AD106" s="3" t="s">
        <v>2110</v>
      </c>
      <c r="AE106" s="3">
        <v>3</v>
      </c>
    </row>
    <row r="107" spans="1:31" s="3" customFormat="1" ht="13.2" x14ac:dyDescent="0.3">
      <c r="A107" s="36">
        <v>1072423157</v>
      </c>
      <c r="B107" s="36" t="s">
        <v>270</v>
      </c>
      <c r="C107" s="36" t="s">
        <v>205</v>
      </c>
      <c r="D107" s="36" t="s">
        <v>271</v>
      </c>
      <c r="E107" s="36" t="s">
        <v>16</v>
      </c>
      <c r="F107" s="36" t="s">
        <v>25</v>
      </c>
      <c r="G107" s="37">
        <v>7</v>
      </c>
      <c r="H107" s="37">
        <v>7.5</v>
      </c>
      <c r="I107" s="36" t="s">
        <v>19</v>
      </c>
      <c r="J107" s="36" t="s">
        <v>19</v>
      </c>
      <c r="K107" s="39"/>
      <c r="L107" s="37">
        <v>9.1666666666666661</v>
      </c>
      <c r="M107" s="36" t="s">
        <v>19</v>
      </c>
      <c r="N107" s="36" t="s">
        <v>1895</v>
      </c>
      <c r="O107" s="3">
        <f t="shared" si="9"/>
        <v>25</v>
      </c>
      <c r="P107" s="3">
        <f t="shared" si="10"/>
        <v>25</v>
      </c>
      <c r="Q107" s="3">
        <f t="shared" si="11"/>
        <v>5</v>
      </c>
      <c r="R107" s="3">
        <f t="shared" si="12"/>
        <v>5</v>
      </c>
      <c r="S107" s="3">
        <f t="shared" si="13"/>
        <v>5</v>
      </c>
      <c r="T107" s="3">
        <f t="shared" si="14"/>
        <v>0</v>
      </c>
      <c r="U107" s="3">
        <f t="shared" si="15"/>
        <v>30</v>
      </c>
      <c r="V107" s="11">
        <f t="shared" si="16"/>
        <v>0.95</v>
      </c>
      <c r="W107" s="3" t="s">
        <v>1910</v>
      </c>
      <c r="X107" s="3" t="s">
        <v>1910</v>
      </c>
      <c r="Y107" s="3" t="s">
        <v>1916</v>
      </c>
      <c r="Z107" s="42" t="str">
        <f t="shared" si="17"/>
        <v>SI</v>
      </c>
      <c r="AA107" s="3" t="s">
        <v>2109</v>
      </c>
      <c r="AB107" s="3">
        <v>5</v>
      </c>
      <c r="AC107" s="3">
        <v>2</v>
      </c>
      <c r="AD107" s="3" t="s">
        <v>2110</v>
      </c>
      <c r="AE107" s="3">
        <v>1</v>
      </c>
    </row>
    <row r="108" spans="1:31" s="3" customFormat="1" ht="13.2" x14ac:dyDescent="0.3">
      <c r="A108" s="36">
        <v>1123861898</v>
      </c>
      <c r="B108" s="36" t="s">
        <v>272</v>
      </c>
      <c r="C108" s="36" t="s">
        <v>207</v>
      </c>
      <c r="D108" s="36" t="s">
        <v>273</v>
      </c>
      <c r="E108" s="36" t="s">
        <v>16</v>
      </c>
      <c r="F108" s="36" t="s">
        <v>25</v>
      </c>
      <c r="G108" s="37">
        <v>7</v>
      </c>
      <c r="H108" s="37">
        <v>5</v>
      </c>
      <c r="I108" s="36" t="s">
        <v>19</v>
      </c>
      <c r="J108" s="36" t="s">
        <v>19</v>
      </c>
      <c r="K108" s="39"/>
      <c r="L108" s="37">
        <v>7.666666666666667</v>
      </c>
      <c r="M108" s="36" t="s">
        <v>1895</v>
      </c>
      <c r="N108" s="36" t="s">
        <v>19</v>
      </c>
      <c r="O108" s="3">
        <f t="shared" si="9"/>
        <v>25</v>
      </c>
      <c r="P108" s="3">
        <f t="shared" si="10"/>
        <v>0</v>
      </c>
      <c r="Q108" s="3">
        <f t="shared" si="11"/>
        <v>5</v>
      </c>
      <c r="R108" s="3">
        <f t="shared" si="12"/>
        <v>5</v>
      </c>
      <c r="S108" s="3">
        <f t="shared" si="13"/>
        <v>0</v>
      </c>
      <c r="T108" s="3">
        <f t="shared" si="14"/>
        <v>5</v>
      </c>
      <c r="U108" s="3">
        <f t="shared" si="15"/>
        <v>30</v>
      </c>
      <c r="V108" s="11">
        <f t="shared" si="16"/>
        <v>0.7</v>
      </c>
      <c r="W108" s="3" t="s">
        <v>1910</v>
      </c>
      <c r="X108" s="3" t="s">
        <v>1911</v>
      </c>
      <c r="Y108" s="3" t="s">
        <v>1916</v>
      </c>
      <c r="Z108" s="42" t="str">
        <f t="shared" si="17"/>
        <v>SI</v>
      </c>
      <c r="AA108" s="3" t="s">
        <v>2109</v>
      </c>
      <c r="AB108" s="3">
        <v>3</v>
      </c>
      <c r="AC108" s="3">
        <v>1</v>
      </c>
      <c r="AD108" s="3" t="s">
        <v>2113</v>
      </c>
      <c r="AE108" s="3">
        <v>6</v>
      </c>
    </row>
    <row r="109" spans="1:31" s="3" customFormat="1" ht="13.2" hidden="1" x14ac:dyDescent="0.3">
      <c r="A109" s="36">
        <v>1121879957</v>
      </c>
      <c r="B109" s="36" t="s">
        <v>274</v>
      </c>
      <c r="C109" s="36" t="s">
        <v>209</v>
      </c>
      <c r="D109" s="36" t="s">
        <v>275</v>
      </c>
      <c r="E109" s="36" t="s">
        <v>16</v>
      </c>
      <c r="F109" s="36" t="s">
        <v>25</v>
      </c>
      <c r="G109" s="37">
        <v>8</v>
      </c>
      <c r="H109" s="37">
        <v>0</v>
      </c>
      <c r="I109" s="36" t="s">
        <v>19</v>
      </c>
      <c r="J109" s="36" t="s">
        <v>1895</v>
      </c>
      <c r="K109" s="39"/>
      <c r="L109" s="37">
        <v>7.5</v>
      </c>
      <c r="M109" s="36" t="s">
        <v>19</v>
      </c>
      <c r="N109" s="36" t="s">
        <v>1895</v>
      </c>
      <c r="O109" s="3">
        <f t="shared" si="9"/>
        <v>25</v>
      </c>
      <c r="P109" s="3">
        <f t="shared" si="10"/>
        <v>0</v>
      </c>
      <c r="Q109" s="3">
        <f t="shared" si="11"/>
        <v>5</v>
      </c>
      <c r="R109" s="3">
        <f t="shared" si="12"/>
        <v>0</v>
      </c>
      <c r="S109" s="3">
        <f t="shared" si="13"/>
        <v>5</v>
      </c>
      <c r="T109" s="3">
        <f t="shared" si="14"/>
        <v>0</v>
      </c>
      <c r="U109" s="3">
        <f t="shared" si="15"/>
        <v>30</v>
      </c>
      <c r="V109" s="11">
        <f t="shared" si="16"/>
        <v>0.65</v>
      </c>
      <c r="W109" s="3" t="s">
        <v>1910</v>
      </c>
      <c r="X109" s="3" t="s">
        <v>1912</v>
      </c>
      <c r="Y109" s="3" t="s">
        <v>1916</v>
      </c>
      <c r="Z109" s="42" t="str">
        <f t="shared" si="17"/>
        <v>NO</v>
      </c>
      <c r="AA109" s="3" t="s">
        <v>2109</v>
      </c>
      <c r="AB109" s="3">
        <v>4</v>
      </c>
      <c r="AC109" s="3">
        <v>1</v>
      </c>
      <c r="AD109" s="3" t="s">
        <v>2110</v>
      </c>
      <c r="AE109" s="3">
        <v>4</v>
      </c>
    </row>
    <row r="110" spans="1:31" s="3" customFormat="1" ht="13.2" x14ac:dyDescent="0.3">
      <c r="A110" s="36">
        <v>1120362786</v>
      </c>
      <c r="B110" s="36" t="s">
        <v>276</v>
      </c>
      <c r="C110" s="36" t="s">
        <v>214</v>
      </c>
      <c r="D110" s="36" t="s">
        <v>277</v>
      </c>
      <c r="E110" s="36" t="s">
        <v>16</v>
      </c>
      <c r="F110" s="36" t="s">
        <v>25</v>
      </c>
      <c r="G110" s="37">
        <v>8</v>
      </c>
      <c r="H110" s="37">
        <v>10</v>
      </c>
      <c r="I110" s="36" t="s">
        <v>19</v>
      </c>
      <c r="J110" s="36" t="s">
        <v>19</v>
      </c>
      <c r="K110" s="39"/>
      <c r="L110" s="37">
        <v>7.833333333333333</v>
      </c>
      <c r="M110" s="36" t="s">
        <v>19</v>
      </c>
      <c r="N110" s="36" t="s">
        <v>19</v>
      </c>
      <c r="O110" s="3">
        <f t="shared" si="9"/>
        <v>25</v>
      </c>
      <c r="P110" s="3">
        <f t="shared" si="10"/>
        <v>25</v>
      </c>
      <c r="Q110" s="3">
        <f t="shared" si="11"/>
        <v>5</v>
      </c>
      <c r="R110" s="3">
        <f t="shared" si="12"/>
        <v>5</v>
      </c>
      <c r="S110" s="3">
        <f t="shared" si="13"/>
        <v>5</v>
      </c>
      <c r="T110" s="3">
        <f t="shared" si="14"/>
        <v>5</v>
      </c>
      <c r="U110" s="3">
        <f t="shared" si="15"/>
        <v>30</v>
      </c>
      <c r="V110" s="11">
        <f t="shared" si="16"/>
        <v>1</v>
      </c>
      <c r="W110" s="3" t="s">
        <v>1910</v>
      </c>
      <c r="X110" s="3" t="s">
        <v>1910</v>
      </c>
      <c r="Y110" s="3" t="s">
        <v>1916</v>
      </c>
      <c r="Z110" s="42" t="str">
        <f t="shared" si="17"/>
        <v>SI</v>
      </c>
      <c r="AA110" s="3" t="s">
        <v>2108</v>
      </c>
      <c r="AB110" s="3">
        <v>2</v>
      </c>
      <c r="AC110" s="3">
        <v>4</v>
      </c>
      <c r="AD110" s="3" t="s">
        <v>2110</v>
      </c>
      <c r="AE110" s="3">
        <v>4</v>
      </c>
    </row>
    <row r="111" spans="1:31" s="3" customFormat="1" ht="13.2" x14ac:dyDescent="0.3">
      <c r="A111" s="36">
        <v>79916916</v>
      </c>
      <c r="B111" s="36" t="s">
        <v>278</v>
      </c>
      <c r="C111" s="36" t="s">
        <v>214</v>
      </c>
      <c r="D111" s="36" t="s">
        <v>279</v>
      </c>
      <c r="E111" s="36" t="s">
        <v>16</v>
      </c>
      <c r="F111" s="36" t="s">
        <v>25</v>
      </c>
      <c r="G111" s="37">
        <v>5</v>
      </c>
      <c r="H111" s="37">
        <v>8.3333333333333339</v>
      </c>
      <c r="I111" s="36" t="s">
        <v>19</v>
      </c>
      <c r="J111" s="36" t="s">
        <v>19</v>
      </c>
      <c r="K111" s="39"/>
      <c r="L111" s="37">
        <v>8.5</v>
      </c>
      <c r="M111" s="36" t="s">
        <v>19</v>
      </c>
      <c r="N111" s="36" t="s">
        <v>19</v>
      </c>
      <c r="O111" s="3">
        <f t="shared" si="9"/>
        <v>0</v>
      </c>
      <c r="P111" s="3">
        <f t="shared" si="10"/>
        <v>25</v>
      </c>
      <c r="Q111" s="3">
        <f t="shared" si="11"/>
        <v>5</v>
      </c>
      <c r="R111" s="3">
        <f t="shared" si="12"/>
        <v>5</v>
      </c>
      <c r="S111" s="3">
        <f t="shared" si="13"/>
        <v>5</v>
      </c>
      <c r="T111" s="3">
        <f t="shared" si="14"/>
        <v>5</v>
      </c>
      <c r="U111" s="3">
        <f t="shared" si="15"/>
        <v>30</v>
      </c>
      <c r="V111" s="11">
        <f t="shared" si="16"/>
        <v>0.75</v>
      </c>
      <c r="W111" s="3" t="s">
        <v>1911</v>
      </c>
      <c r="X111" s="3" t="s">
        <v>1910</v>
      </c>
      <c r="Y111" s="3" t="s">
        <v>1916</v>
      </c>
      <c r="Z111" s="42" t="str">
        <f t="shared" si="17"/>
        <v>SI</v>
      </c>
      <c r="AA111" s="3" t="s">
        <v>2109</v>
      </c>
      <c r="AB111" s="3">
        <v>4</v>
      </c>
      <c r="AC111" s="3">
        <v>3</v>
      </c>
      <c r="AD111" s="3" t="s">
        <v>2110</v>
      </c>
      <c r="AE111" s="3">
        <v>3</v>
      </c>
    </row>
    <row r="112" spans="1:31" s="3" customFormat="1" ht="13.2" x14ac:dyDescent="0.3">
      <c r="A112" s="36">
        <v>1032402827</v>
      </c>
      <c r="B112" s="36" t="s">
        <v>280</v>
      </c>
      <c r="C112" s="36" t="s">
        <v>205</v>
      </c>
      <c r="D112" s="36" t="s">
        <v>281</v>
      </c>
      <c r="E112" s="36" t="s">
        <v>16</v>
      </c>
      <c r="F112" s="36" t="s">
        <v>25</v>
      </c>
      <c r="G112" s="37">
        <v>8</v>
      </c>
      <c r="H112" s="37">
        <v>9</v>
      </c>
      <c r="I112" s="36" t="s">
        <v>19</v>
      </c>
      <c r="J112" s="36" t="s">
        <v>19</v>
      </c>
      <c r="K112" s="39"/>
      <c r="L112" s="37">
        <v>8.3333333333333339</v>
      </c>
      <c r="M112" s="36" t="s">
        <v>19</v>
      </c>
      <c r="N112" s="36" t="s">
        <v>1895</v>
      </c>
      <c r="O112" s="3">
        <f t="shared" si="9"/>
        <v>25</v>
      </c>
      <c r="P112" s="3">
        <f t="shared" si="10"/>
        <v>25</v>
      </c>
      <c r="Q112" s="3">
        <f t="shared" si="11"/>
        <v>5</v>
      </c>
      <c r="R112" s="3">
        <f t="shared" si="12"/>
        <v>5</v>
      </c>
      <c r="S112" s="3">
        <f t="shared" si="13"/>
        <v>5</v>
      </c>
      <c r="T112" s="3">
        <f t="shared" si="14"/>
        <v>0</v>
      </c>
      <c r="U112" s="3">
        <f t="shared" si="15"/>
        <v>30</v>
      </c>
      <c r="V112" s="11">
        <f t="shared" si="16"/>
        <v>0.95</v>
      </c>
      <c r="W112" s="3" t="s">
        <v>1910</v>
      </c>
      <c r="X112" s="3" t="s">
        <v>1910</v>
      </c>
      <c r="Y112" s="3" t="s">
        <v>1916</v>
      </c>
      <c r="Z112" s="42" t="str">
        <f t="shared" si="17"/>
        <v>SI</v>
      </c>
      <c r="AA112" s="3" t="s">
        <v>2109</v>
      </c>
      <c r="AB112" s="3">
        <v>4</v>
      </c>
      <c r="AC112" s="3">
        <v>3</v>
      </c>
      <c r="AD112" s="3" t="s">
        <v>2110</v>
      </c>
      <c r="AE112" s="3">
        <v>1</v>
      </c>
    </row>
    <row r="113" spans="1:31" s="3" customFormat="1" ht="13.2" x14ac:dyDescent="0.3">
      <c r="A113" s="36">
        <v>20891831</v>
      </c>
      <c r="B113" s="36" t="s">
        <v>282</v>
      </c>
      <c r="C113" s="36" t="s">
        <v>214</v>
      </c>
      <c r="D113" s="36" t="s">
        <v>283</v>
      </c>
      <c r="E113" s="36" t="s">
        <v>16</v>
      </c>
      <c r="F113" s="36" t="s">
        <v>25</v>
      </c>
      <c r="G113" s="37">
        <v>8</v>
      </c>
      <c r="H113" s="37">
        <v>8</v>
      </c>
      <c r="I113" s="36" t="s">
        <v>19</v>
      </c>
      <c r="J113" s="36" t="s">
        <v>19</v>
      </c>
      <c r="K113" s="39"/>
      <c r="L113" s="37">
        <v>7.25</v>
      </c>
      <c r="M113" s="36" t="s">
        <v>1895</v>
      </c>
      <c r="N113" s="36" t="s">
        <v>19</v>
      </c>
      <c r="O113" s="3">
        <f t="shared" si="9"/>
        <v>25</v>
      </c>
      <c r="P113" s="3">
        <f t="shared" si="10"/>
        <v>25</v>
      </c>
      <c r="Q113" s="3">
        <f t="shared" si="11"/>
        <v>5</v>
      </c>
      <c r="R113" s="3">
        <f t="shared" si="12"/>
        <v>5</v>
      </c>
      <c r="S113" s="3">
        <f t="shared" si="13"/>
        <v>0</v>
      </c>
      <c r="T113" s="3">
        <f t="shared" si="14"/>
        <v>5</v>
      </c>
      <c r="U113" s="3">
        <f t="shared" si="15"/>
        <v>30</v>
      </c>
      <c r="V113" s="11">
        <f t="shared" si="16"/>
        <v>0.95</v>
      </c>
      <c r="W113" s="3" t="s">
        <v>1910</v>
      </c>
      <c r="X113" s="3" t="s">
        <v>1910</v>
      </c>
      <c r="Y113" s="3" t="s">
        <v>1916</v>
      </c>
      <c r="Z113" s="42" t="str">
        <f t="shared" si="17"/>
        <v>SI</v>
      </c>
      <c r="AA113" s="3" t="s">
        <v>2112</v>
      </c>
      <c r="AB113" s="3">
        <v>3</v>
      </c>
      <c r="AC113" s="3">
        <v>1</v>
      </c>
      <c r="AD113" s="3" t="s">
        <v>2111</v>
      </c>
      <c r="AE113" s="3">
        <v>3</v>
      </c>
    </row>
    <row r="114" spans="1:31" s="3" customFormat="1" ht="13.2" x14ac:dyDescent="0.3">
      <c r="A114" s="36">
        <v>80129736</v>
      </c>
      <c r="B114" s="36" t="s">
        <v>285</v>
      </c>
      <c r="C114" s="36" t="s">
        <v>214</v>
      </c>
      <c r="D114" s="36" t="s">
        <v>286</v>
      </c>
      <c r="E114" s="36" t="s">
        <v>16</v>
      </c>
      <c r="F114" s="36" t="s">
        <v>25</v>
      </c>
      <c r="G114" s="37">
        <v>9</v>
      </c>
      <c r="H114" s="37">
        <v>7.5</v>
      </c>
      <c r="I114" s="36" t="s">
        <v>19</v>
      </c>
      <c r="J114" s="36" t="s">
        <v>19</v>
      </c>
      <c r="K114" s="39"/>
      <c r="L114" s="37">
        <v>8</v>
      </c>
      <c r="M114" s="36" t="s">
        <v>19</v>
      </c>
      <c r="N114" s="36" t="s">
        <v>19</v>
      </c>
      <c r="O114" s="3">
        <f t="shared" si="9"/>
        <v>25</v>
      </c>
      <c r="P114" s="3">
        <f t="shared" si="10"/>
        <v>25</v>
      </c>
      <c r="Q114" s="3">
        <f t="shared" si="11"/>
        <v>5</v>
      </c>
      <c r="R114" s="3">
        <f t="shared" si="12"/>
        <v>5</v>
      </c>
      <c r="S114" s="3">
        <f t="shared" si="13"/>
        <v>5</v>
      </c>
      <c r="T114" s="3">
        <f t="shared" si="14"/>
        <v>5</v>
      </c>
      <c r="U114" s="3">
        <f t="shared" si="15"/>
        <v>30</v>
      </c>
      <c r="V114" s="11">
        <f t="shared" si="16"/>
        <v>1</v>
      </c>
      <c r="W114" s="3" t="s">
        <v>1910</v>
      </c>
      <c r="X114" s="3" t="s">
        <v>1910</v>
      </c>
      <c r="Y114" s="3" t="s">
        <v>1916</v>
      </c>
      <c r="Z114" s="42" t="str">
        <f t="shared" si="17"/>
        <v>SI</v>
      </c>
      <c r="AA114" s="3" t="s">
        <v>2109</v>
      </c>
      <c r="AB114" s="3">
        <v>3</v>
      </c>
      <c r="AC114" s="3">
        <v>2</v>
      </c>
      <c r="AD114" s="3" t="s">
        <v>2110</v>
      </c>
      <c r="AE114" s="3">
        <v>2</v>
      </c>
    </row>
    <row r="115" spans="1:31" s="3" customFormat="1" ht="13.2" x14ac:dyDescent="0.3">
      <c r="A115" s="36">
        <v>52889594</v>
      </c>
      <c r="B115" s="36" t="s">
        <v>287</v>
      </c>
      <c r="C115" s="36" t="s">
        <v>214</v>
      </c>
      <c r="D115" s="36" t="s">
        <v>288</v>
      </c>
      <c r="E115" s="36" t="s">
        <v>16</v>
      </c>
      <c r="F115" s="36" t="s">
        <v>25</v>
      </c>
      <c r="G115" s="37">
        <v>9</v>
      </c>
      <c r="H115" s="37">
        <v>6.666666666666667</v>
      </c>
      <c r="I115" s="36" t="s">
        <v>19</v>
      </c>
      <c r="J115" s="36" t="s">
        <v>19</v>
      </c>
      <c r="K115" s="39"/>
      <c r="L115" s="37">
        <v>8.5</v>
      </c>
      <c r="M115" s="36" t="s">
        <v>19</v>
      </c>
      <c r="N115" s="36" t="s">
        <v>19</v>
      </c>
      <c r="O115" s="3">
        <f t="shared" si="9"/>
        <v>25</v>
      </c>
      <c r="P115" s="3">
        <f t="shared" si="10"/>
        <v>0</v>
      </c>
      <c r="Q115" s="3">
        <f t="shared" si="11"/>
        <v>5</v>
      </c>
      <c r="R115" s="3">
        <f t="shared" si="12"/>
        <v>5</v>
      </c>
      <c r="S115" s="3">
        <f t="shared" si="13"/>
        <v>5</v>
      </c>
      <c r="T115" s="3">
        <f t="shared" si="14"/>
        <v>5</v>
      </c>
      <c r="U115" s="3">
        <f t="shared" si="15"/>
        <v>30</v>
      </c>
      <c r="V115" s="11">
        <f t="shared" si="16"/>
        <v>0.75</v>
      </c>
      <c r="W115" s="3" t="s">
        <v>1910</v>
      </c>
      <c r="X115" s="3" t="s">
        <v>1911</v>
      </c>
      <c r="Y115" s="3" t="s">
        <v>1916</v>
      </c>
      <c r="Z115" s="42" t="str">
        <f t="shared" si="17"/>
        <v>SI</v>
      </c>
      <c r="AA115" s="3" t="s">
        <v>2109</v>
      </c>
      <c r="AB115" s="3">
        <v>5</v>
      </c>
      <c r="AC115" s="3">
        <v>3</v>
      </c>
      <c r="AD115" s="3" t="s">
        <v>2110</v>
      </c>
      <c r="AE115" s="3">
        <v>10</v>
      </c>
    </row>
    <row r="116" spans="1:31" s="3" customFormat="1" ht="13.2" x14ac:dyDescent="0.3">
      <c r="A116" s="36">
        <v>24824370</v>
      </c>
      <c r="B116" s="36" t="s">
        <v>289</v>
      </c>
      <c r="C116" s="36" t="s">
        <v>214</v>
      </c>
      <c r="D116" s="36" t="s">
        <v>290</v>
      </c>
      <c r="E116" s="36" t="s">
        <v>16</v>
      </c>
      <c r="F116" s="36" t="s">
        <v>28</v>
      </c>
      <c r="G116" s="37">
        <v>9</v>
      </c>
      <c r="H116" s="37">
        <v>9.1666666666666679</v>
      </c>
      <c r="I116" s="36" t="s">
        <v>19</v>
      </c>
      <c r="J116" s="36" t="s">
        <v>19</v>
      </c>
      <c r="K116" s="39"/>
      <c r="L116" s="37">
        <v>8.1666666666666661</v>
      </c>
      <c r="M116" s="36" t="s">
        <v>19</v>
      </c>
      <c r="N116" s="36" t="s">
        <v>19</v>
      </c>
      <c r="O116" s="3">
        <f t="shared" si="9"/>
        <v>25</v>
      </c>
      <c r="P116" s="3">
        <f t="shared" si="10"/>
        <v>25</v>
      </c>
      <c r="Q116" s="3">
        <f t="shared" si="11"/>
        <v>5</v>
      </c>
      <c r="R116" s="3">
        <f t="shared" si="12"/>
        <v>5</v>
      </c>
      <c r="S116" s="3">
        <f t="shared" si="13"/>
        <v>5</v>
      </c>
      <c r="T116" s="3">
        <f t="shared" si="14"/>
        <v>5</v>
      </c>
      <c r="U116" s="3">
        <f t="shared" si="15"/>
        <v>30</v>
      </c>
      <c r="V116" s="11">
        <f t="shared" si="16"/>
        <v>1</v>
      </c>
      <c r="W116" s="3" t="s">
        <v>1910</v>
      </c>
      <c r="X116" s="3" t="s">
        <v>1910</v>
      </c>
      <c r="Y116" s="3" t="s">
        <v>1916</v>
      </c>
      <c r="Z116" s="42" t="str">
        <f t="shared" si="17"/>
        <v>SI</v>
      </c>
      <c r="AA116" s="3" t="s">
        <v>2109</v>
      </c>
      <c r="AB116" s="3">
        <v>2</v>
      </c>
      <c r="AC116" s="3">
        <v>2</v>
      </c>
      <c r="AD116" s="3" t="s">
        <v>2110</v>
      </c>
      <c r="AE116" s="3">
        <v>2</v>
      </c>
    </row>
    <row r="117" spans="1:31" s="3" customFormat="1" ht="13.2" x14ac:dyDescent="0.3">
      <c r="A117" s="36">
        <v>1098604821</v>
      </c>
      <c r="B117" s="36" t="s">
        <v>291</v>
      </c>
      <c r="C117" s="36" t="s">
        <v>214</v>
      </c>
      <c r="D117" s="36" t="s">
        <v>292</v>
      </c>
      <c r="E117" s="36" t="s">
        <v>16</v>
      </c>
      <c r="F117" s="36" t="s">
        <v>28</v>
      </c>
      <c r="G117" s="37">
        <v>6</v>
      </c>
      <c r="H117" s="37">
        <v>9.1666666666666679</v>
      </c>
      <c r="I117" s="36" t="s">
        <v>19</v>
      </c>
      <c r="J117" s="36" t="s">
        <v>19</v>
      </c>
      <c r="K117" s="39"/>
      <c r="L117" s="37">
        <v>7.666666666666667</v>
      </c>
      <c r="M117" s="36" t="s">
        <v>19</v>
      </c>
      <c r="N117" s="36" t="s">
        <v>19</v>
      </c>
      <c r="O117" s="3">
        <f t="shared" si="9"/>
        <v>0</v>
      </c>
      <c r="P117" s="3">
        <f t="shared" si="10"/>
        <v>25</v>
      </c>
      <c r="Q117" s="3">
        <f t="shared" si="11"/>
        <v>5</v>
      </c>
      <c r="R117" s="3">
        <f t="shared" si="12"/>
        <v>5</v>
      </c>
      <c r="S117" s="3">
        <f t="shared" si="13"/>
        <v>5</v>
      </c>
      <c r="T117" s="3">
        <f t="shared" si="14"/>
        <v>5</v>
      </c>
      <c r="U117" s="3">
        <f t="shared" si="15"/>
        <v>30</v>
      </c>
      <c r="V117" s="11">
        <f t="shared" si="16"/>
        <v>0.75</v>
      </c>
      <c r="W117" s="3" t="s">
        <v>1911</v>
      </c>
      <c r="X117" s="3" t="s">
        <v>1910</v>
      </c>
      <c r="Y117" s="3" t="s">
        <v>1916</v>
      </c>
      <c r="Z117" s="42" t="str">
        <f t="shared" si="17"/>
        <v>SI</v>
      </c>
      <c r="AA117" s="3" t="s">
        <v>2109</v>
      </c>
      <c r="AB117" s="3">
        <v>5</v>
      </c>
      <c r="AC117" s="3">
        <v>4</v>
      </c>
      <c r="AD117" s="3" t="s">
        <v>2110</v>
      </c>
      <c r="AE117" s="3">
        <v>1</v>
      </c>
    </row>
    <row r="118" spans="1:31" s="3" customFormat="1" ht="13.2" x14ac:dyDescent="0.3">
      <c r="A118" s="36">
        <v>30374531</v>
      </c>
      <c r="B118" s="36" t="s">
        <v>293</v>
      </c>
      <c r="C118" s="36" t="s">
        <v>214</v>
      </c>
      <c r="D118" s="36" t="s">
        <v>294</v>
      </c>
      <c r="E118" s="36" t="s">
        <v>16</v>
      </c>
      <c r="F118" s="36" t="s">
        <v>28</v>
      </c>
      <c r="G118" s="37">
        <v>10</v>
      </c>
      <c r="H118" s="37">
        <v>9.1666666666666679</v>
      </c>
      <c r="I118" s="36" t="s">
        <v>19</v>
      </c>
      <c r="J118" s="36" t="s">
        <v>19</v>
      </c>
      <c r="K118" s="39"/>
      <c r="L118" s="37">
        <v>8.8333333333333339</v>
      </c>
      <c r="M118" s="36" t="s">
        <v>19</v>
      </c>
      <c r="N118" s="36" t="s">
        <v>19</v>
      </c>
      <c r="O118" s="3">
        <f t="shared" si="9"/>
        <v>25</v>
      </c>
      <c r="P118" s="3">
        <f t="shared" si="10"/>
        <v>25</v>
      </c>
      <c r="Q118" s="3">
        <f t="shared" si="11"/>
        <v>5</v>
      </c>
      <c r="R118" s="3">
        <f t="shared" si="12"/>
        <v>5</v>
      </c>
      <c r="S118" s="3">
        <f t="shared" si="13"/>
        <v>5</v>
      </c>
      <c r="T118" s="3">
        <f t="shared" si="14"/>
        <v>5</v>
      </c>
      <c r="U118" s="3">
        <f t="shared" si="15"/>
        <v>30</v>
      </c>
      <c r="V118" s="11">
        <f t="shared" si="16"/>
        <v>1</v>
      </c>
      <c r="W118" s="3" t="s">
        <v>1910</v>
      </c>
      <c r="X118" s="3" t="s">
        <v>1910</v>
      </c>
      <c r="Y118" s="3" t="s">
        <v>1916</v>
      </c>
      <c r="Z118" s="42" t="str">
        <f t="shared" si="17"/>
        <v>SI</v>
      </c>
      <c r="AA118" s="3" t="s">
        <v>2112</v>
      </c>
      <c r="AB118" s="3">
        <v>4</v>
      </c>
      <c r="AC118" s="3">
        <v>2</v>
      </c>
      <c r="AD118" s="3" t="s">
        <v>2110</v>
      </c>
      <c r="AE118" s="3">
        <v>2</v>
      </c>
    </row>
    <row r="119" spans="1:31" s="3" customFormat="1" ht="13.2" x14ac:dyDescent="0.3">
      <c r="A119" s="36">
        <v>1094912227</v>
      </c>
      <c r="B119" s="36" t="s">
        <v>295</v>
      </c>
      <c r="C119" s="36" t="s">
        <v>214</v>
      </c>
      <c r="D119" s="36" t="s">
        <v>296</v>
      </c>
      <c r="E119" s="36" t="s">
        <v>16</v>
      </c>
      <c r="F119" s="36" t="s">
        <v>28</v>
      </c>
      <c r="G119" s="37">
        <v>10</v>
      </c>
      <c r="H119" s="37">
        <v>9.1666666666666679</v>
      </c>
      <c r="I119" s="36" t="s">
        <v>19</v>
      </c>
      <c r="J119" s="36" t="s">
        <v>19</v>
      </c>
      <c r="K119" s="39"/>
      <c r="L119" s="37">
        <v>7.75</v>
      </c>
      <c r="M119" s="36" t="s">
        <v>19</v>
      </c>
      <c r="N119" s="36" t="s">
        <v>19</v>
      </c>
      <c r="O119" s="3">
        <f t="shared" si="9"/>
        <v>25</v>
      </c>
      <c r="P119" s="3">
        <f t="shared" si="10"/>
        <v>25</v>
      </c>
      <c r="Q119" s="3">
        <f t="shared" si="11"/>
        <v>5</v>
      </c>
      <c r="R119" s="3">
        <f t="shared" si="12"/>
        <v>5</v>
      </c>
      <c r="S119" s="3">
        <f t="shared" si="13"/>
        <v>5</v>
      </c>
      <c r="T119" s="3">
        <f t="shared" si="14"/>
        <v>5</v>
      </c>
      <c r="U119" s="3">
        <f t="shared" si="15"/>
        <v>30</v>
      </c>
      <c r="V119" s="11">
        <f t="shared" si="16"/>
        <v>1</v>
      </c>
      <c r="W119" s="3" t="s">
        <v>1910</v>
      </c>
      <c r="X119" s="3" t="s">
        <v>1910</v>
      </c>
      <c r="Y119" s="3" t="s">
        <v>1916</v>
      </c>
      <c r="Z119" s="42" t="str">
        <f t="shared" si="17"/>
        <v>SI</v>
      </c>
      <c r="AA119" s="3" t="s">
        <v>2109</v>
      </c>
      <c r="AB119" s="3">
        <v>4</v>
      </c>
      <c r="AC119" s="3">
        <v>1</v>
      </c>
      <c r="AD119" s="3" t="s">
        <v>2110</v>
      </c>
      <c r="AE119" s="3">
        <v>5</v>
      </c>
    </row>
    <row r="120" spans="1:31" s="3" customFormat="1" ht="13.2" hidden="1" x14ac:dyDescent="0.3">
      <c r="A120" s="36">
        <v>30312500</v>
      </c>
      <c r="B120" s="36" t="s">
        <v>2162</v>
      </c>
      <c r="C120" s="36" t="s">
        <v>214</v>
      </c>
      <c r="D120" s="36" t="s">
        <v>2163</v>
      </c>
      <c r="E120" s="36" t="s">
        <v>16</v>
      </c>
      <c r="F120" s="36" t="s">
        <v>28</v>
      </c>
      <c r="G120" s="37">
        <v>0</v>
      </c>
      <c r="H120" s="37">
        <v>0</v>
      </c>
      <c r="I120" s="36" t="s">
        <v>1895</v>
      </c>
      <c r="J120" s="36" t="s">
        <v>1895</v>
      </c>
      <c r="K120" s="39" t="s">
        <v>2164</v>
      </c>
      <c r="L120" s="37">
        <v>0</v>
      </c>
      <c r="M120" s="36" t="s">
        <v>1895</v>
      </c>
      <c r="N120" s="36" t="s">
        <v>1895</v>
      </c>
      <c r="O120" s="3">
        <f t="shared" si="9"/>
        <v>0</v>
      </c>
      <c r="P120" s="3">
        <f t="shared" si="10"/>
        <v>0</v>
      </c>
      <c r="Q120" s="3">
        <f t="shared" si="11"/>
        <v>0</v>
      </c>
      <c r="R120" s="3">
        <f t="shared" si="12"/>
        <v>0</v>
      </c>
      <c r="S120" s="3">
        <f t="shared" si="13"/>
        <v>0</v>
      </c>
      <c r="T120" s="3">
        <f t="shared" si="14"/>
        <v>0</v>
      </c>
      <c r="U120" s="3">
        <f t="shared" si="15"/>
        <v>0</v>
      </c>
      <c r="V120" s="11">
        <f t="shared" si="16"/>
        <v>0</v>
      </c>
      <c r="W120" s="3" t="s">
        <v>1912</v>
      </c>
      <c r="X120" s="3" t="s">
        <v>1912</v>
      </c>
      <c r="Y120" s="3" t="s">
        <v>1915</v>
      </c>
      <c r="Z120" s="42" t="str">
        <f t="shared" si="17"/>
        <v>NO</v>
      </c>
      <c r="AA120" s="3" t="e">
        <v>#N/A</v>
      </c>
      <c r="AB120" s="3">
        <v>3</v>
      </c>
      <c r="AC120" s="3">
        <v>1</v>
      </c>
      <c r="AD120" s="3" t="s">
        <v>2110</v>
      </c>
      <c r="AE120" s="3">
        <v>3</v>
      </c>
    </row>
    <row r="121" spans="1:31" s="3" customFormat="1" ht="13.2" x14ac:dyDescent="0.3">
      <c r="A121" s="36">
        <v>25162315</v>
      </c>
      <c r="B121" s="36" t="s">
        <v>297</v>
      </c>
      <c r="C121" s="36" t="s">
        <v>205</v>
      </c>
      <c r="D121" s="36" t="s">
        <v>298</v>
      </c>
      <c r="E121" s="36" t="s">
        <v>16</v>
      </c>
      <c r="F121" s="36" t="s">
        <v>28</v>
      </c>
      <c r="G121" s="37">
        <v>10</v>
      </c>
      <c r="H121" s="37">
        <v>0</v>
      </c>
      <c r="I121" s="36" t="s">
        <v>19</v>
      </c>
      <c r="J121" s="36" t="s">
        <v>1895</v>
      </c>
      <c r="K121" s="39"/>
      <c r="L121" s="37">
        <v>8.25</v>
      </c>
      <c r="M121" s="36" t="s">
        <v>19</v>
      </c>
      <c r="N121" s="36" t="s">
        <v>19</v>
      </c>
      <c r="O121" s="3">
        <f t="shared" si="9"/>
        <v>25</v>
      </c>
      <c r="P121" s="3">
        <f t="shared" si="10"/>
        <v>0</v>
      </c>
      <c r="Q121" s="3">
        <f t="shared" si="11"/>
        <v>5</v>
      </c>
      <c r="R121" s="3">
        <f t="shared" si="12"/>
        <v>0</v>
      </c>
      <c r="S121" s="3">
        <f t="shared" si="13"/>
        <v>5</v>
      </c>
      <c r="T121" s="3">
        <f t="shared" si="14"/>
        <v>5</v>
      </c>
      <c r="U121" s="3">
        <f t="shared" si="15"/>
        <v>30</v>
      </c>
      <c r="V121" s="11">
        <f t="shared" si="16"/>
        <v>0.7</v>
      </c>
      <c r="W121" s="3" t="s">
        <v>1910</v>
      </c>
      <c r="X121" s="3" t="s">
        <v>1912</v>
      </c>
      <c r="Y121" s="3" t="s">
        <v>1916</v>
      </c>
      <c r="Z121" s="42" t="str">
        <f t="shared" si="17"/>
        <v>SI</v>
      </c>
      <c r="AA121" s="3" t="s">
        <v>2112</v>
      </c>
      <c r="AB121" s="3">
        <v>4</v>
      </c>
      <c r="AC121" s="3">
        <v>2</v>
      </c>
      <c r="AD121" s="3" t="s">
        <v>2110</v>
      </c>
      <c r="AE121" s="3">
        <v>1</v>
      </c>
    </row>
    <row r="122" spans="1:31" s="3" customFormat="1" ht="13.2" x14ac:dyDescent="0.3">
      <c r="A122" s="36">
        <v>1088538389</v>
      </c>
      <c r="B122" s="36" t="s">
        <v>299</v>
      </c>
      <c r="C122" s="36" t="s">
        <v>205</v>
      </c>
      <c r="D122" s="36" t="s">
        <v>300</v>
      </c>
      <c r="E122" s="36" t="s">
        <v>16</v>
      </c>
      <c r="F122" s="36" t="s">
        <v>28</v>
      </c>
      <c r="G122" s="37">
        <v>7</v>
      </c>
      <c r="H122" s="37">
        <v>9.1666666666666679</v>
      </c>
      <c r="I122" s="36" t="s">
        <v>19</v>
      </c>
      <c r="J122" s="36" t="s">
        <v>19</v>
      </c>
      <c r="K122" s="39"/>
      <c r="L122" s="37">
        <v>7.25</v>
      </c>
      <c r="M122" s="36" t="s">
        <v>19</v>
      </c>
      <c r="N122" s="36" t="s">
        <v>1895</v>
      </c>
      <c r="O122" s="3">
        <f t="shared" si="9"/>
        <v>25</v>
      </c>
      <c r="P122" s="3">
        <f t="shared" si="10"/>
        <v>25</v>
      </c>
      <c r="Q122" s="3">
        <f t="shared" si="11"/>
        <v>5</v>
      </c>
      <c r="R122" s="3">
        <f t="shared" si="12"/>
        <v>5</v>
      </c>
      <c r="S122" s="3">
        <f t="shared" si="13"/>
        <v>5</v>
      </c>
      <c r="T122" s="3">
        <f t="shared" si="14"/>
        <v>0</v>
      </c>
      <c r="U122" s="3">
        <f t="shared" si="15"/>
        <v>30</v>
      </c>
      <c r="V122" s="11">
        <f t="shared" si="16"/>
        <v>0.95</v>
      </c>
      <c r="W122" s="3" t="s">
        <v>1910</v>
      </c>
      <c r="X122" s="3" t="s">
        <v>1910</v>
      </c>
      <c r="Y122" s="3" t="s">
        <v>1916</v>
      </c>
      <c r="Z122" s="42" t="str">
        <f t="shared" si="17"/>
        <v>SI</v>
      </c>
      <c r="AA122" s="3" t="s">
        <v>2109</v>
      </c>
      <c r="AB122" s="3">
        <v>3</v>
      </c>
      <c r="AC122" s="3">
        <v>4</v>
      </c>
      <c r="AD122" s="3" t="s">
        <v>2110</v>
      </c>
      <c r="AE122" s="3">
        <v>3</v>
      </c>
    </row>
    <row r="123" spans="1:31" s="3" customFormat="1" ht="13.2" hidden="1" x14ac:dyDescent="0.3">
      <c r="A123" s="36">
        <v>73435860</v>
      </c>
      <c r="B123" s="36" t="s">
        <v>2165</v>
      </c>
      <c r="C123" s="36" t="s">
        <v>214</v>
      </c>
      <c r="D123" s="36" t="s">
        <v>2166</v>
      </c>
      <c r="E123" s="36" t="s">
        <v>16</v>
      </c>
      <c r="F123" s="36" t="s">
        <v>52</v>
      </c>
      <c r="G123" s="37">
        <v>0</v>
      </c>
      <c r="H123" s="37">
        <v>0</v>
      </c>
      <c r="I123" s="36" t="s">
        <v>1895</v>
      </c>
      <c r="J123" s="36" t="s">
        <v>1895</v>
      </c>
      <c r="K123" s="39" t="s">
        <v>2167</v>
      </c>
      <c r="L123" s="37">
        <v>0</v>
      </c>
      <c r="M123" s="36" t="s">
        <v>1895</v>
      </c>
      <c r="N123" s="36" t="s">
        <v>1895</v>
      </c>
      <c r="O123" s="3">
        <f t="shared" si="9"/>
        <v>0</v>
      </c>
      <c r="P123" s="3">
        <f t="shared" si="10"/>
        <v>0</v>
      </c>
      <c r="Q123" s="3">
        <f t="shared" si="11"/>
        <v>0</v>
      </c>
      <c r="R123" s="3">
        <f t="shared" si="12"/>
        <v>0</v>
      </c>
      <c r="S123" s="3">
        <f t="shared" si="13"/>
        <v>0</v>
      </c>
      <c r="T123" s="3">
        <f t="shared" si="14"/>
        <v>0</v>
      </c>
      <c r="U123" s="3">
        <f t="shared" si="15"/>
        <v>0</v>
      </c>
      <c r="V123" s="11">
        <f t="shared" si="16"/>
        <v>0</v>
      </c>
      <c r="W123" s="3" t="s">
        <v>1912</v>
      </c>
      <c r="X123" s="3" t="s">
        <v>1912</v>
      </c>
      <c r="Y123" s="3" t="s">
        <v>1915</v>
      </c>
      <c r="Z123" s="42" t="str">
        <f t="shared" si="17"/>
        <v>NO</v>
      </c>
      <c r="AA123" s="3" t="s">
        <v>2112</v>
      </c>
      <c r="AB123" s="3">
        <v>4</v>
      </c>
      <c r="AC123" s="3">
        <v>2</v>
      </c>
      <c r="AD123" s="3" t="s">
        <v>2110</v>
      </c>
      <c r="AE123" s="3">
        <v>4</v>
      </c>
    </row>
    <row r="124" spans="1:31" s="3" customFormat="1" ht="13.2" x14ac:dyDescent="0.3">
      <c r="A124" s="36">
        <v>32748906</v>
      </c>
      <c r="B124" s="36" t="s">
        <v>301</v>
      </c>
      <c r="C124" s="36" t="s">
        <v>209</v>
      </c>
      <c r="D124" s="36" t="s">
        <v>302</v>
      </c>
      <c r="E124" s="36" t="s">
        <v>16</v>
      </c>
      <c r="F124" s="36" t="s">
        <v>52</v>
      </c>
      <c r="G124" s="37">
        <v>9</v>
      </c>
      <c r="H124" s="37">
        <v>9.1666666666666679</v>
      </c>
      <c r="I124" s="36" t="s">
        <v>19</v>
      </c>
      <c r="J124" s="36" t="s">
        <v>19</v>
      </c>
      <c r="K124" s="39"/>
      <c r="L124" s="37">
        <v>8.1666666666666661</v>
      </c>
      <c r="M124" s="36" t="s">
        <v>19</v>
      </c>
      <c r="N124" s="36" t="s">
        <v>1895</v>
      </c>
      <c r="O124" s="3">
        <f t="shared" si="9"/>
        <v>25</v>
      </c>
      <c r="P124" s="3">
        <f t="shared" si="10"/>
        <v>25</v>
      </c>
      <c r="Q124" s="3">
        <f t="shared" si="11"/>
        <v>5</v>
      </c>
      <c r="R124" s="3">
        <f t="shared" si="12"/>
        <v>5</v>
      </c>
      <c r="S124" s="3">
        <f t="shared" si="13"/>
        <v>5</v>
      </c>
      <c r="T124" s="3">
        <f t="shared" si="14"/>
        <v>0</v>
      </c>
      <c r="U124" s="3">
        <f t="shared" si="15"/>
        <v>30</v>
      </c>
      <c r="V124" s="11">
        <f t="shared" si="16"/>
        <v>0.95</v>
      </c>
      <c r="W124" s="3" t="s">
        <v>1910</v>
      </c>
      <c r="X124" s="3" t="s">
        <v>1910</v>
      </c>
      <c r="Y124" s="3" t="s">
        <v>1916</v>
      </c>
      <c r="Z124" s="42" t="str">
        <f t="shared" si="17"/>
        <v>SI</v>
      </c>
      <c r="AA124" s="3" t="s">
        <v>2109</v>
      </c>
      <c r="AB124" s="3">
        <v>4</v>
      </c>
      <c r="AC124" s="3">
        <v>1</v>
      </c>
      <c r="AD124" s="3" t="s">
        <v>2110</v>
      </c>
      <c r="AE124" s="3">
        <v>6</v>
      </c>
    </row>
    <row r="125" spans="1:31" s="3" customFormat="1" ht="13.2" hidden="1" x14ac:dyDescent="0.3">
      <c r="A125" s="36">
        <v>1140829989</v>
      </c>
      <c r="B125" s="36" t="s">
        <v>2168</v>
      </c>
      <c r="C125" s="36" t="s">
        <v>214</v>
      </c>
      <c r="D125" s="36" t="s">
        <v>2169</v>
      </c>
      <c r="E125" s="36" t="s">
        <v>16</v>
      </c>
      <c r="F125" s="36" t="s">
        <v>52</v>
      </c>
      <c r="G125" s="37">
        <v>0</v>
      </c>
      <c r="H125" s="37">
        <v>0</v>
      </c>
      <c r="I125" s="36" t="s">
        <v>1895</v>
      </c>
      <c r="J125" s="36" t="s">
        <v>1895</v>
      </c>
      <c r="K125" s="39" t="s">
        <v>2164</v>
      </c>
      <c r="L125" s="37">
        <v>0</v>
      </c>
      <c r="M125" s="36" t="s">
        <v>1895</v>
      </c>
      <c r="N125" s="36" t="s">
        <v>1895</v>
      </c>
      <c r="O125" s="3">
        <f t="shared" si="9"/>
        <v>0</v>
      </c>
      <c r="P125" s="3">
        <f t="shared" si="10"/>
        <v>0</v>
      </c>
      <c r="Q125" s="3">
        <f t="shared" si="11"/>
        <v>0</v>
      </c>
      <c r="R125" s="3">
        <f t="shared" si="12"/>
        <v>0</v>
      </c>
      <c r="S125" s="3">
        <f t="shared" si="13"/>
        <v>0</v>
      </c>
      <c r="T125" s="3">
        <f t="shared" si="14"/>
        <v>0</v>
      </c>
      <c r="U125" s="3">
        <f t="shared" si="15"/>
        <v>0</v>
      </c>
      <c r="V125" s="11">
        <f t="shared" si="16"/>
        <v>0</v>
      </c>
      <c r="W125" s="3" t="s">
        <v>1912</v>
      </c>
      <c r="X125" s="3" t="s">
        <v>1912</v>
      </c>
      <c r="Y125" s="3" t="s">
        <v>1915</v>
      </c>
      <c r="Z125" s="42" t="str">
        <f t="shared" si="17"/>
        <v>NO</v>
      </c>
      <c r="AA125" s="3" t="s">
        <v>2109</v>
      </c>
      <c r="AB125" s="3">
        <v>2</v>
      </c>
      <c r="AC125" s="3">
        <v>1</v>
      </c>
      <c r="AD125" s="3" t="s">
        <v>2110</v>
      </c>
      <c r="AE125" s="3">
        <v>4</v>
      </c>
    </row>
    <row r="126" spans="1:31" s="3" customFormat="1" ht="13.2" x14ac:dyDescent="0.3">
      <c r="A126" s="36">
        <v>15172154</v>
      </c>
      <c r="B126" s="36" t="s">
        <v>2170</v>
      </c>
      <c r="C126" s="36" t="s">
        <v>214</v>
      </c>
      <c r="D126" s="36" t="s">
        <v>2171</v>
      </c>
      <c r="E126" s="36" t="s">
        <v>16</v>
      </c>
      <c r="F126" s="36" t="s">
        <v>52</v>
      </c>
      <c r="G126" s="37">
        <v>10</v>
      </c>
      <c r="H126" s="37">
        <v>7.5</v>
      </c>
      <c r="I126" s="36" t="s">
        <v>19</v>
      </c>
      <c r="J126" s="36" t="s">
        <v>19</v>
      </c>
      <c r="K126" s="39"/>
      <c r="L126" s="37">
        <v>8.8333333333333339</v>
      </c>
      <c r="M126" s="36" t="s">
        <v>19</v>
      </c>
      <c r="N126" s="36" t="s">
        <v>19</v>
      </c>
      <c r="O126" s="3">
        <f t="shared" si="9"/>
        <v>25</v>
      </c>
      <c r="P126" s="3">
        <f t="shared" si="10"/>
        <v>25</v>
      </c>
      <c r="Q126" s="3">
        <f t="shared" si="11"/>
        <v>5</v>
      </c>
      <c r="R126" s="3">
        <f t="shared" si="12"/>
        <v>5</v>
      </c>
      <c r="S126" s="3">
        <f t="shared" si="13"/>
        <v>5</v>
      </c>
      <c r="T126" s="3">
        <f t="shared" si="14"/>
        <v>5</v>
      </c>
      <c r="U126" s="3">
        <f t="shared" si="15"/>
        <v>30</v>
      </c>
      <c r="V126" s="11">
        <f t="shared" si="16"/>
        <v>1</v>
      </c>
      <c r="W126" s="3" t="s">
        <v>1910</v>
      </c>
      <c r="X126" s="3" t="s">
        <v>1910</v>
      </c>
      <c r="Y126" s="3" t="s">
        <v>1916</v>
      </c>
      <c r="Z126" s="42" t="str">
        <f t="shared" si="17"/>
        <v>SI</v>
      </c>
      <c r="AA126" s="3" t="s">
        <v>2112</v>
      </c>
      <c r="AB126" s="3">
        <v>3</v>
      </c>
      <c r="AC126" s="3">
        <v>2</v>
      </c>
      <c r="AD126" s="3" t="s">
        <v>2117</v>
      </c>
      <c r="AE126" s="3">
        <v>4</v>
      </c>
    </row>
    <row r="127" spans="1:31" s="3" customFormat="1" ht="13.2" hidden="1" x14ac:dyDescent="0.3">
      <c r="A127" s="36">
        <v>7574395</v>
      </c>
      <c r="B127" s="36" t="s">
        <v>2172</v>
      </c>
      <c r="C127" s="36" t="s">
        <v>214</v>
      </c>
      <c r="D127" s="36" t="s">
        <v>2173</v>
      </c>
      <c r="E127" s="36" t="s">
        <v>16</v>
      </c>
      <c r="F127" s="36" t="s">
        <v>52</v>
      </c>
      <c r="G127" s="37">
        <v>0</v>
      </c>
      <c r="H127" s="37">
        <v>0</v>
      </c>
      <c r="I127" s="36" t="s">
        <v>1895</v>
      </c>
      <c r="J127" s="36" t="s">
        <v>1895</v>
      </c>
      <c r="K127" s="39" t="s">
        <v>2174</v>
      </c>
      <c r="L127" s="37">
        <v>0</v>
      </c>
      <c r="M127" s="36" t="s">
        <v>1895</v>
      </c>
      <c r="N127" s="36" t="s">
        <v>1895</v>
      </c>
      <c r="O127" s="3">
        <f t="shared" si="9"/>
        <v>0</v>
      </c>
      <c r="P127" s="3">
        <f t="shared" si="10"/>
        <v>0</v>
      </c>
      <c r="Q127" s="3">
        <f t="shared" si="11"/>
        <v>0</v>
      </c>
      <c r="R127" s="3">
        <f t="shared" si="12"/>
        <v>0</v>
      </c>
      <c r="S127" s="3">
        <f t="shared" si="13"/>
        <v>0</v>
      </c>
      <c r="T127" s="3">
        <f t="shared" si="14"/>
        <v>0</v>
      </c>
      <c r="U127" s="3">
        <f t="shared" si="15"/>
        <v>0</v>
      </c>
      <c r="V127" s="11">
        <f t="shared" si="16"/>
        <v>0</v>
      </c>
      <c r="W127" s="3" t="s">
        <v>1912</v>
      </c>
      <c r="X127" s="3" t="s">
        <v>1912</v>
      </c>
      <c r="Y127" s="3" t="s">
        <v>1915</v>
      </c>
      <c r="Z127" s="42" t="str">
        <f t="shared" si="17"/>
        <v>NO</v>
      </c>
      <c r="AA127" s="3" t="e">
        <v>#N/A</v>
      </c>
      <c r="AB127" s="3">
        <v>5</v>
      </c>
      <c r="AC127" s="3">
        <v>3</v>
      </c>
      <c r="AD127" s="3" t="s">
        <v>2110</v>
      </c>
      <c r="AE127" s="3">
        <v>3</v>
      </c>
    </row>
    <row r="128" spans="1:31" s="3" customFormat="1" ht="13.2" x14ac:dyDescent="0.3">
      <c r="A128" s="36">
        <v>27004652</v>
      </c>
      <c r="B128" s="36" t="s">
        <v>303</v>
      </c>
      <c r="C128" s="36" t="s">
        <v>205</v>
      </c>
      <c r="D128" s="36" t="s">
        <v>304</v>
      </c>
      <c r="E128" s="36" t="s">
        <v>16</v>
      </c>
      <c r="F128" s="36" t="s">
        <v>52</v>
      </c>
      <c r="G128" s="37">
        <v>10</v>
      </c>
      <c r="H128" s="37">
        <v>9.1666666666666679</v>
      </c>
      <c r="I128" s="36" t="s">
        <v>19</v>
      </c>
      <c r="J128" s="36" t="s">
        <v>19</v>
      </c>
      <c r="K128" s="39"/>
      <c r="L128" s="37">
        <v>7.333333333333333</v>
      </c>
      <c r="M128" s="36" t="s">
        <v>19</v>
      </c>
      <c r="N128" s="36" t="s">
        <v>19</v>
      </c>
      <c r="O128" s="3">
        <f t="shared" si="9"/>
        <v>25</v>
      </c>
      <c r="P128" s="3">
        <f t="shared" si="10"/>
        <v>25</v>
      </c>
      <c r="Q128" s="3">
        <f t="shared" si="11"/>
        <v>5</v>
      </c>
      <c r="R128" s="3">
        <f t="shared" si="12"/>
        <v>5</v>
      </c>
      <c r="S128" s="3">
        <f t="shared" si="13"/>
        <v>5</v>
      </c>
      <c r="T128" s="3">
        <f t="shared" si="14"/>
        <v>5</v>
      </c>
      <c r="U128" s="3">
        <f t="shared" si="15"/>
        <v>30</v>
      </c>
      <c r="V128" s="11">
        <f t="shared" si="16"/>
        <v>1</v>
      </c>
      <c r="W128" s="3" t="s">
        <v>1910</v>
      </c>
      <c r="X128" s="3" t="s">
        <v>1910</v>
      </c>
      <c r="Y128" s="3" t="s">
        <v>1916</v>
      </c>
      <c r="Z128" s="42" t="str">
        <f t="shared" si="17"/>
        <v>SI</v>
      </c>
      <c r="AA128" s="3" t="s">
        <v>2108</v>
      </c>
      <c r="AB128" s="3">
        <v>3</v>
      </c>
      <c r="AC128" s="3">
        <v>2</v>
      </c>
      <c r="AD128" s="3" t="s">
        <v>2114</v>
      </c>
      <c r="AE128" s="3">
        <v>3</v>
      </c>
    </row>
    <row r="129" spans="1:31" s="3" customFormat="1" ht="13.2" hidden="1" x14ac:dyDescent="0.3">
      <c r="A129" s="36">
        <v>72293978</v>
      </c>
      <c r="B129" s="36" t="s">
        <v>305</v>
      </c>
      <c r="C129" s="36" t="s">
        <v>207</v>
      </c>
      <c r="D129" s="36" t="s">
        <v>306</v>
      </c>
      <c r="E129" s="36" t="s">
        <v>16</v>
      </c>
      <c r="F129" s="36" t="s">
        <v>52</v>
      </c>
      <c r="G129" s="37">
        <v>5</v>
      </c>
      <c r="H129" s="37">
        <v>10</v>
      </c>
      <c r="I129" s="36" t="s">
        <v>19</v>
      </c>
      <c r="J129" s="36" t="s">
        <v>19</v>
      </c>
      <c r="K129" s="39"/>
      <c r="L129" s="37">
        <v>6</v>
      </c>
      <c r="M129" s="36" t="s">
        <v>19</v>
      </c>
      <c r="N129" s="36" t="s">
        <v>1895</v>
      </c>
      <c r="O129" s="3">
        <f t="shared" si="9"/>
        <v>0</v>
      </c>
      <c r="P129" s="3">
        <f t="shared" si="10"/>
        <v>25</v>
      </c>
      <c r="Q129" s="3">
        <f t="shared" si="11"/>
        <v>5</v>
      </c>
      <c r="R129" s="3">
        <f t="shared" si="12"/>
        <v>5</v>
      </c>
      <c r="S129" s="3">
        <f t="shared" si="13"/>
        <v>5</v>
      </c>
      <c r="T129" s="3">
        <f t="shared" si="14"/>
        <v>0</v>
      </c>
      <c r="U129" s="3">
        <f t="shared" si="15"/>
        <v>0</v>
      </c>
      <c r="V129" s="11">
        <f t="shared" si="16"/>
        <v>0.4</v>
      </c>
      <c r="W129" s="3" t="s">
        <v>1911</v>
      </c>
      <c r="X129" s="3" t="s">
        <v>1910</v>
      </c>
      <c r="Y129" s="3" t="s">
        <v>1915</v>
      </c>
      <c r="Z129" s="42" t="str">
        <f t="shared" si="17"/>
        <v>NO</v>
      </c>
      <c r="AA129" s="3" t="s">
        <v>2108</v>
      </c>
      <c r="AB129" s="3">
        <v>4</v>
      </c>
      <c r="AC129" s="3">
        <v>1</v>
      </c>
      <c r="AD129" s="3" t="s">
        <v>2111</v>
      </c>
      <c r="AE129" s="3">
        <v>5</v>
      </c>
    </row>
    <row r="130" spans="1:31" s="3" customFormat="1" ht="13.2" x14ac:dyDescent="0.3">
      <c r="A130" s="36">
        <v>64479056</v>
      </c>
      <c r="B130" s="36" t="s">
        <v>307</v>
      </c>
      <c r="C130" s="36" t="s">
        <v>214</v>
      </c>
      <c r="D130" s="36" t="s">
        <v>308</v>
      </c>
      <c r="E130" s="36" t="s">
        <v>16</v>
      </c>
      <c r="F130" s="36" t="s">
        <v>52</v>
      </c>
      <c r="G130" s="37">
        <v>8</v>
      </c>
      <c r="H130" s="37">
        <v>10</v>
      </c>
      <c r="I130" s="36" t="s">
        <v>19</v>
      </c>
      <c r="J130" s="36" t="s">
        <v>19</v>
      </c>
      <c r="K130" s="39"/>
      <c r="L130" s="37">
        <v>8.1666666666666661</v>
      </c>
      <c r="M130" s="36" t="s">
        <v>19</v>
      </c>
      <c r="N130" s="36" t="s">
        <v>1895</v>
      </c>
      <c r="O130" s="3">
        <f t="shared" si="9"/>
        <v>25</v>
      </c>
      <c r="P130" s="3">
        <f t="shared" si="10"/>
        <v>25</v>
      </c>
      <c r="Q130" s="3">
        <f t="shared" si="11"/>
        <v>5</v>
      </c>
      <c r="R130" s="3">
        <f t="shared" si="12"/>
        <v>5</v>
      </c>
      <c r="S130" s="3">
        <f t="shared" si="13"/>
        <v>5</v>
      </c>
      <c r="T130" s="3">
        <f t="shared" si="14"/>
        <v>0</v>
      </c>
      <c r="U130" s="3">
        <f t="shared" si="15"/>
        <v>30</v>
      </c>
      <c r="V130" s="11">
        <f t="shared" si="16"/>
        <v>0.95</v>
      </c>
      <c r="W130" s="3" t="s">
        <v>1910</v>
      </c>
      <c r="X130" s="3" t="s">
        <v>1910</v>
      </c>
      <c r="Y130" s="3" t="s">
        <v>1916</v>
      </c>
      <c r="Z130" s="42" t="str">
        <f t="shared" si="17"/>
        <v>SI</v>
      </c>
      <c r="AA130" s="3" t="s">
        <v>2108</v>
      </c>
      <c r="AB130" s="3">
        <v>4</v>
      </c>
      <c r="AC130" s="3">
        <v>1</v>
      </c>
      <c r="AD130" s="3" t="s">
        <v>2110</v>
      </c>
      <c r="AE130" s="3">
        <v>2</v>
      </c>
    </row>
    <row r="131" spans="1:31" s="3" customFormat="1" ht="13.2" x14ac:dyDescent="0.3">
      <c r="A131" s="36">
        <v>92098212</v>
      </c>
      <c r="B131" s="36" t="s">
        <v>309</v>
      </c>
      <c r="C131" s="36" t="s">
        <v>214</v>
      </c>
      <c r="D131" s="36" t="s">
        <v>310</v>
      </c>
      <c r="E131" s="36" t="s">
        <v>16</v>
      </c>
      <c r="F131" s="36" t="s">
        <v>52</v>
      </c>
      <c r="G131" s="37">
        <v>6</v>
      </c>
      <c r="H131" s="37">
        <v>7.5</v>
      </c>
      <c r="I131" s="36" t="s">
        <v>19</v>
      </c>
      <c r="J131" s="36" t="s">
        <v>19</v>
      </c>
      <c r="K131" s="39"/>
      <c r="L131" s="37">
        <v>7</v>
      </c>
      <c r="M131" s="36" t="s">
        <v>19</v>
      </c>
      <c r="N131" s="36" t="s">
        <v>1895</v>
      </c>
      <c r="O131" s="3">
        <f t="shared" ref="O131:O194" si="18">+IF(G131&gt;=7,25,0)</f>
        <v>0</v>
      </c>
      <c r="P131" s="3">
        <f t="shared" ref="P131:P194" si="19">+IF(H131&gt;=7,25,0)</f>
        <v>25</v>
      </c>
      <c r="Q131" s="3">
        <f t="shared" ref="Q131:Q194" si="20">+IF(I131="SI",5,0)</f>
        <v>5</v>
      </c>
      <c r="R131" s="3">
        <f t="shared" ref="R131:R194" si="21">+IF(J131="SI",5,0)</f>
        <v>5</v>
      </c>
      <c r="S131" s="3">
        <f t="shared" ref="S131:S194" si="22">+IF(M131="SI",5,0)</f>
        <v>5</v>
      </c>
      <c r="T131" s="3">
        <f t="shared" ref="T131:T194" si="23">+IF(N131="SI",5,0)</f>
        <v>0</v>
      </c>
      <c r="U131" s="3">
        <f t="shared" ref="U131:U194" si="24">+IF(L131&gt;=7,30,0)</f>
        <v>30</v>
      </c>
      <c r="V131" s="11">
        <f t="shared" ref="V131:V194" si="25">(+O131+P131+Q131+R131+S131+T131+U131)/100</f>
        <v>0.7</v>
      </c>
      <c r="W131" s="3" t="s">
        <v>1911</v>
      </c>
      <c r="X131" s="3" t="s">
        <v>1910</v>
      </c>
      <c r="Y131" s="3" t="s">
        <v>1916</v>
      </c>
      <c r="Z131" s="42" t="str">
        <f t="shared" ref="Z131:Z194" si="26">IF(V131&gt;=0.7,"SI","NO")</f>
        <v>SI</v>
      </c>
      <c r="AA131" s="3" t="s">
        <v>2112</v>
      </c>
      <c r="AB131" s="3">
        <v>4</v>
      </c>
      <c r="AC131" s="3">
        <v>1</v>
      </c>
      <c r="AD131" s="3" t="s">
        <v>2110</v>
      </c>
      <c r="AE131" s="3">
        <v>4</v>
      </c>
    </row>
    <row r="132" spans="1:31" s="3" customFormat="1" ht="13.2" hidden="1" x14ac:dyDescent="0.3">
      <c r="A132" s="36">
        <v>40992471</v>
      </c>
      <c r="B132" s="36" t="s">
        <v>311</v>
      </c>
      <c r="C132" s="36" t="s">
        <v>205</v>
      </c>
      <c r="D132" s="36" t="s">
        <v>312</v>
      </c>
      <c r="E132" s="36" t="s">
        <v>16</v>
      </c>
      <c r="F132" s="36" t="s">
        <v>52</v>
      </c>
      <c r="G132" s="37">
        <v>8</v>
      </c>
      <c r="H132" s="37">
        <v>0</v>
      </c>
      <c r="I132" s="36" t="s">
        <v>19</v>
      </c>
      <c r="J132" s="36" t="s">
        <v>1895</v>
      </c>
      <c r="K132" s="39"/>
      <c r="L132" s="37">
        <v>7</v>
      </c>
      <c r="M132" s="36" t="s">
        <v>19</v>
      </c>
      <c r="N132" s="36" t="s">
        <v>1895</v>
      </c>
      <c r="O132" s="3">
        <f t="shared" si="18"/>
        <v>25</v>
      </c>
      <c r="P132" s="3">
        <f t="shared" si="19"/>
        <v>0</v>
      </c>
      <c r="Q132" s="3">
        <f t="shared" si="20"/>
        <v>5</v>
      </c>
      <c r="R132" s="3">
        <f t="shared" si="21"/>
        <v>0</v>
      </c>
      <c r="S132" s="3">
        <f t="shared" si="22"/>
        <v>5</v>
      </c>
      <c r="T132" s="3">
        <f t="shared" si="23"/>
        <v>0</v>
      </c>
      <c r="U132" s="3">
        <f t="shared" si="24"/>
        <v>30</v>
      </c>
      <c r="V132" s="11">
        <f t="shared" si="25"/>
        <v>0.65</v>
      </c>
      <c r="W132" s="3" t="s">
        <v>1910</v>
      </c>
      <c r="X132" s="3" t="s">
        <v>1912</v>
      </c>
      <c r="Y132" s="3" t="s">
        <v>1916</v>
      </c>
      <c r="Z132" s="42" t="str">
        <f t="shared" si="26"/>
        <v>NO</v>
      </c>
      <c r="AA132" s="3" t="s">
        <v>2108</v>
      </c>
      <c r="AB132" s="3">
        <v>4</v>
      </c>
      <c r="AC132" s="3">
        <v>4</v>
      </c>
      <c r="AD132" s="3" t="s">
        <v>2113</v>
      </c>
      <c r="AE132" s="3">
        <v>1</v>
      </c>
    </row>
    <row r="133" spans="1:31" s="3" customFormat="1" ht="13.2" x14ac:dyDescent="0.3">
      <c r="A133" s="36">
        <v>34568218</v>
      </c>
      <c r="B133" s="36" t="s">
        <v>313</v>
      </c>
      <c r="C133" s="36" t="s">
        <v>207</v>
      </c>
      <c r="D133" s="36" t="s">
        <v>314</v>
      </c>
      <c r="E133" s="36" t="s">
        <v>16</v>
      </c>
      <c r="F133" s="36" t="s">
        <v>31</v>
      </c>
      <c r="G133" s="37">
        <v>10</v>
      </c>
      <c r="H133" s="37">
        <v>9.1666666666666679</v>
      </c>
      <c r="I133" s="36" t="s">
        <v>19</v>
      </c>
      <c r="J133" s="36" t="s">
        <v>19</v>
      </c>
      <c r="K133" s="39"/>
      <c r="L133" s="37">
        <v>0</v>
      </c>
      <c r="M133" s="36" t="s">
        <v>19</v>
      </c>
      <c r="N133" s="36" t="s">
        <v>19</v>
      </c>
      <c r="O133" s="3">
        <f t="shared" si="18"/>
        <v>25</v>
      </c>
      <c r="P133" s="3">
        <f t="shared" si="19"/>
        <v>25</v>
      </c>
      <c r="Q133" s="3">
        <f t="shared" si="20"/>
        <v>5</v>
      </c>
      <c r="R133" s="3">
        <f t="shared" si="21"/>
        <v>5</v>
      </c>
      <c r="S133" s="3">
        <f t="shared" si="22"/>
        <v>5</v>
      </c>
      <c r="T133" s="3">
        <f t="shared" si="23"/>
        <v>5</v>
      </c>
      <c r="U133" s="3">
        <f t="shared" si="24"/>
        <v>0</v>
      </c>
      <c r="V133" s="11">
        <f t="shared" si="25"/>
        <v>0.7</v>
      </c>
      <c r="W133" s="3" t="s">
        <v>1910</v>
      </c>
      <c r="X133" s="3" t="s">
        <v>1910</v>
      </c>
      <c r="Y133" s="3" t="s">
        <v>1915</v>
      </c>
      <c r="Z133" s="42" t="str">
        <f t="shared" si="26"/>
        <v>SI</v>
      </c>
      <c r="AA133" s="3" t="s">
        <v>2112</v>
      </c>
      <c r="AB133" s="3">
        <v>2</v>
      </c>
      <c r="AC133" s="3">
        <v>2</v>
      </c>
      <c r="AD133" s="3" t="s">
        <v>2110</v>
      </c>
      <c r="AE133" s="3">
        <v>4</v>
      </c>
    </row>
    <row r="134" spans="1:31" s="3" customFormat="1" ht="13.2" x14ac:dyDescent="0.3">
      <c r="A134" s="36">
        <v>1061017940</v>
      </c>
      <c r="B134" s="36" t="s">
        <v>315</v>
      </c>
      <c r="C134" s="36" t="s">
        <v>207</v>
      </c>
      <c r="D134" s="36" t="s">
        <v>316</v>
      </c>
      <c r="E134" s="36" t="s">
        <v>16</v>
      </c>
      <c r="F134" s="36" t="s">
        <v>31</v>
      </c>
      <c r="G134" s="37">
        <v>8.3333333333333339</v>
      </c>
      <c r="H134" s="37">
        <v>0</v>
      </c>
      <c r="I134" s="36" t="s">
        <v>19</v>
      </c>
      <c r="J134" s="36" t="s">
        <v>1895</v>
      </c>
      <c r="K134" s="39"/>
      <c r="L134" s="37">
        <v>8.6666666666666661</v>
      </c>
      <c r="M134" s="36" t="s">
        <v>19</v>
      </c>
      <c r="N134" s="36" t="s">
        <v>19</v>
      </c>
      <c r="O134" s="3">
        <f t="shared" si="18"/>
        <v>25</v>
      </c>
      <c r="P134" s="3">
        <f t="shared" si="19"/>
        <v>0</v>
      </c>
      <c r="Q134" s="3">
        <f t="shared" si="20"/>
        <v>5</v>
      </c>
      <c r="R134" s="3">
        <f t="shared" si="21"/>
        <v>0</v>
      </c>
      <c r="S134" s="3">
        <f t="shared" si="22"/>
        <v>5</v>
      </c>
      <c r="T134" s="3">
        <f t="shared" si="23"/>
        <v>5</v>
      </c>
      <c r="U134" s="3">
        <f t="shared" si="24"/>
        <v>30</v>
      </c>
      <c r="V134" s="11">
        <f t="shared" si="25"/>
        <v>0.7</v>
      </c>
      <c r="W134" s="3" t="s">
        <v>1910</v>
      </c>
      <c r="X134" s="3" t="s">
        <v>1912</v>
      </c>
      <c r="Y134" s="3" t="s">
        <v>1916</v>
      </c>
      <c r="Z134" s="42" t="str">
        <f t="shared" si="26"/>
        <v>SI</v>
      </c>
      <c r="AA134" s="3" t="s">
        <v>2109</v>
      </c>
      <c r="AB134" s="3">
        <v>5</v>
      </c>
      <c r="AC134" s="3">
        <v>3</v>
      </c>
      <c r="AD134" s="3" t="s">
        <v>2110</v>
      </c>
      <c r="AE134" s="3">
        <v>2</v>
      </c>
    </row>
    <row r="135" spans="1:31" s="3" customFormat="1" ht="13.2" x14ac:dyDescent="0.3">
      <c r="A135" s="36">
        <v>1061773216</v>
      </c>
      <c r="B135" s="36" t="s">
        <v>317</v>
      </c>
      <c r="C135" s="36" t="s">
        <v>205</v>
      </c>
      <c r="D135" s="36" t="s">
        <v>318</v>
      </c>
      <c r="E135" s="36" t="s">
        <v>16</v>
      </c>
      <c r="F135" s="36" t="s">
        <v>31</v>
      </c>
      <c r="G135" s="37">
        <v>9.1666666666666679</v>
      </c>
      <c r="H135" s="37">
        <v>9.1666666666666679</v>
      </c>
      <c r="I135" s="36" t="s">
        <v>19</v>
      </c>
      <c r="J135" s="36" t="s">
        <v>19</v>
      </c>
      <c r="K135" s="39"/>
      <c r="L135" s="37">
        <v>8.25</v>
      </c>
      <c r="M135" s="36" t="s">
        <v>19</v>
      </c>
      <c r="N135" s="36" t="s">
        <v>1895</v>
      </c>
      <c r="O135" s="3">
        <f t="shared" si="18"/>
        <v>25</v>
      </c>
      <c r="P135" s="3">
        <f t="shared" si="19"/>
        <v>25</v>
      </c>
      <c r="Q135" s="3">
        <f t="shared" si="20"/>
        <v>5</v>
      </c>
      <c r="R135" s="3">
        <f t="shared" si="21"/>
        <v>5</v>
      </c>
      <c r="S135" s="3">
        <f t="shared" si="22"/>
        <v>5</v>
      </c>
      <c r="T135" s="3">
        <f t="shared" si="23"/>
        <v>0</v>
      </c>
      <c r="U135" s="3">
        <f t="shared" si="24"/>
        <v>30</v>
      </c>
      <c r="V135" s="11">
        <f t="shared" si="25"/>
        <v>0.95</v>
      </c>
      <c r="W135" s="3" t="s">
        <v>1910</v>
      </c>
      <c r="X135" s="3" t="s">
        <v>1910</v>
      </c>
      <c r="Y135" s="3" t="s">
        <v>1916</v>
      </c>
      <c r="Z135" s="42" t="str">
        <f t="shared" si="26"/>
        <v>SI</v>
      </c>
      <c r="AA135" s="3" t="s">
        <v>2109</v>
      </c>
      <c r="AB135" s="3">
        <v>3</v>
      </c>
      <c r="AC135" s="3">
        <v>1</v>
      </c>
      <c r="AD135" s="3" t="s">
        <v>2110</v>
      </c>
      <c r="AE135" s="3">
        <v>1</v>
      </c>
    </row>
    <row r="136" spans="1:31" s="3" customFormat="1" ht="13.2" hidden="1" x14ac:dyDescent="0.3">
      <c r="A136" s="36">
        <v>1144033981</v>
      </c>
      <c r="B136" s="36" t="s">
        <v>319</v>
      </c>
      <c r="C136" s="36" t="s">
        <v>205</v>
      </c>
      <c r="D136" s="36" t="s">
        <v>320</v>
      </c>
      <c r="E136" s="36" t="s">
        <v>16</v>
      </c>
      <c r="F136" s="36" t="s">
        <v>31</v>
      </c>
      <c r="G136" s="37">
        <v>0</v>
      </c>
      <c r="H136" s="37">
        <v>0</v>
      </c>
      <c r="I136" s="36" t="s">
        <v>1895</v>
      </c>
      <c r="J136" s="36" t="s">
        <v>1895</v>
      </c>
      <c r="K136" s="39" t="s">
        <v>2167</v>
      </c>
      <c r="L136" s="37">
        <v>8.8333333333333339</v>
      </c>
      <c r="M136" s="36" t="s">
        <v>1895</v>
      </c>
      <c r="N136" s="36" t="s">
        <v>1895</v>
      </c>
      <c r="O136" s="3">
        <f t="shared" si="18"/>
        <v>0</v>
      </c>
      <c r="P136" s="3">
        <f t="shared" si="19"/>
        <v>0</v>
      </c>
      <c r="Q136" s="3">
        <f t="shared" si="20"/>
        <v>0</v>
      </c>
      <c r="R136" s="3">
        <f t="shared" si="21"/>
        <v>0</v>
      </c>
      <c r="S136" s="3">
        <f t="shared" si="22"/>
        <v>0</v>
      </c>
      <c r="T136" s="3">
        <f t="shared" si="23"/>
        <v>0</v>
      </c>
      <c r="U136" s="3">
        <f t="shared" si="24"/>
        <v>30</v>
      </c>
      <c r="V136" s="11">
        <f t="shared" si="25"/>
        <v>0.3</v>
      </c>
      <c r="W136" s="3" t="s">
        <v>1912</v>
      </c>
      <c r="X136" s="3" t="s">
        <v>1912</v>
      </c>
      <c r="Y136" s="3" t="s">
        <v>1916</v>
      </c>
      <c r="Z136" s="42" t="str">
        <f t="shared" si="26"/>
        <v>NO</v>
      </c>
      <c r="AA136" s="3" t="s">
        <v>2109</v>
      </c>
      <c r="AB136" s="3">
        <v>5</v>
      </c>
      <c r="AC136" s="3">
        <v>1</v>
      </c>
      <c r="AD136" s="3" t="s">
        <v>2110</v>
      </c>
      <c r="AE136" s="3">
        <v>2</v>
      </c>
    </row>
    <row r="137" spans="1:31" s="3" customFormat="1" ht="13.2" x14ac:dyDescent="0.3">
      <c r="A137" s="36">
        <v>1086920960</v>
      </c>
      <c r="B137" s="36" t="s">
        <v>321</v>
      </c>
      <c r="C137" s="36" t="s">
        <v>207</v>
      </c>
      <c r="D137" s="36" t="s">
        <v>322</v>
      </c>
      <c r="E137" s="36" t="s">
        <v>16</v>
      </c>
      <c r="F137" s="36" t="s">
        <v>31</v>
      </c>
      <c r="G137" s="37">
        <v>6</v>
      </c>
      <c r="H137" s="37">
        <v>9.1666666666666679</v>
      </c>
      <c r="I137" s="36" t="s">
        <v>19</v>
      </c>
      <c r="J137" s="36" t="s">
        <v>19</v>
      </c>
      <c r="K137" s="39"/>
      <c r="L137" s="37">
        <v>7.5</v>
      </c>
      <c r="M137" s="36" t="s">
        <v>19</v>
      </c>
      <c r="N137" s="36" t="s">
        <v>19</v>
      </c>
      <c r="O137" s="3">
        <f t="shared" si="18"/>
        <v>0</v>
      </c>
      <c r="P137" s="3">
        <f t="shared" si="19"/>
        <v>25</v>
      </c>
      <c r="Q137" s="3">
        <f t="shared" si="20"/>
        <v>5</v>
      </c>
      <c r="R137" s="3">
        <f t="shared" si="21"/>
        <v>5</v>
      </c>
      <c r="S137" s="3">
        <f t="shared" si="22"/>
        <v>5</v>
      </c>
      <c r="T137" s="3">
        <f t="shared" si="23"/>
        <v>5</v>
      </c>
      <c r="U137" s="3">
        <f t="shared" si="24"/>
        <v>30</v>
      </c>
      <c r="V137" s="11">
        <f t="shared" si="25"/>
        <v>0.75</v>
      </c>
      <c r="W137" s="3" t="s">
        <v>1911</v>
      </c>
      <c r="X137" s="3" t="s">
        <v>1910</v>
      </c>
      <c r="Y137" s="3" t="s">
        <v>1916</v>
      </c>
      <c r="Z137" s="42" t="str">
        <f t="shared" si="26"/>
        <v>SI</v>
      </c>
      <c r="AA137" s="3" t="s">
        <v>2108</v>
      </c>
      <c r="AB137" s="3">
        <v>2</v>
      </c>
      <c r="AC137" s="3">
        <v>2</v>
      </c>
      <c r="AD137" s="3" t="s">
        <v>2110</v>
      </c>
      <c r="AE137" s="3">
        <v>4</v>
      </c>
    </row>
    <row r="138" spans="1:31" s="3" customFormat="1" ht="13.2" hidden="1" x14ac:dyDescent="0.3">
      <c r="A138" s="36">
        <v>27150132</v>
      </c>
      <c r="B138" s="36" t="s">
        <v>323</v>
      </c>
      <c r="C138" s="36" t="s">
        <v>207</v>
      </c>
      <c r="D138" s="36" t="s">
        <v>324</v>
      </c>
      <c r="E138" s="36" t="s">
        <v>16</v>
      </c>
      <c r="F138" s="36" t="s">
        <v>31</v>
      </c>
      <c r="G138" s="37">
        <v>7.5</v>
      </c>
      <c r="H138" s="37">
        <v>6</v>
      </c>
      <c r="I138" s="36" t="s">
        <v>19</v>
      </c>
      <c r="J138" s="36" t="s">
        <v>1895</v>
      </c>
      <c r="K138" s="39"/>
      <c r="L138" s="37">
        <v>8.3333333333333339</v>
      </c>
      <c r="M138" s="36" t="s">
        <v>19</v>
      </c>
      <c r="N138" s="36" t="s">
        <v>1895</v>
      </c>
      <c r="O138" s="3">
        <f t="shared" si="18"/>
        <v>25</v>
      </c>
      <c r="P138" s="3">
        <f t="shared" si="19"/>
        <v>0</v>
      </c>
      <c r="Q138" s="3">
        <f t="shared" si="20"/>
        <v>5</v>
      </c>
      <c r="R138" s="3">
        <f t="shared" si="21"/>
        <v>0</v>
      </c>
      <c r="S138" s="3">
        <f t="shared" si="22"/>
        <v>5</v>
      </c>
      <c r="T138" s="3">
        <f t="shared" si="23"/>
        <v>0</v>
      </c>
      <c r="U138" s="3">
        <f t="shared" si="24"/>
        <v>30</v>
      </c>
      <c r="V138" s="11">
        <f t="shared" si="25"/>
        <v>0.65</v>
      </c>
      <c r="W138" s="3" t="s">
        <v>1910</v>
      </c>
      <c r="X138" s="3" t="s">
        <v>1912</v>
      </c>
      <c r="Y138" s="3" t="s">
        <v>1916</v>
      </c>
      <c r="Z138" s="42" t="str">
        <f t="shared" si="26"/>
        <v>NO</v>
      </c>
      <c r="AA138" s="3" t="s">
        <v>2109</v>
      </c>
      <c r="AB138" s="3">
        <v>5</v>
      </c>
      <c r="AC138" s="3">
        <v>3</v>
      </c>
      <c r="AD138" s="3" t="s">
        <v>2110</v>
      </c>
      <c r="AE138" s="3">
        <v>4</v>
      </c>
    </row>
    <row r="139" spans="1:31" s="3" customFormat="1" ht="13.2" hidden="1" x14ac:dyDescent="0.3">
      <c r="A139" s="36">
        <v>1089480133</v>
      </c>
      <c r="B139" s="36" t="s">
        <v>325</v>
      </c>
      <c r="C139" s="36" t="s">
        <v>214</v>
      </c>
      <c r="D139" s="36" t="s">
        <v>326</v>
      </c>
      <c r="E139" s="36" t="s">
        <v>16</v>
      </c>
      <c r="F139" s="36" t="s">
        <v>31</v>
      </c>
      <c r="G139" s="37">
        <v>7</v>
      </c>
      <c r="H139" s="37">
        <v>7.5</v>
      </c>
      <c r="I139" s="36" t="s">
        <v>19</v>
      </c>
      <c r="J139" s="36" t="s">
        <v>19</v>
      </c>
      <c r="K139" s="39"/>
      <c r="L139" s="37">
        <v>0</v>
      </c>
      <c r="M139" s="36" t="s">
        <v>1895</v>
      </c>
      <c r="N139" s="36" t="s">
        <v>19</v>
      </c>
      <c r="O139" s="3">
        <f t="shared" si="18"/>
        <v>25</v>
      </c>
      <c r="P139" s="3">
        <f t="shared" si="19"/>
        <v>25</v>
      </c>
      <c r="Q139" s="3">
        <f t="shared" si="20"/>
        <v>5</v>
      </c>
      <c r="R139" s="3">
        <f t="shared" si="21"/>
        <v>5</v>
      </c>
      <c r="S139" s="3">
        <f t="shared" si="22"/>
        <v>0</v>
      </c>
      <c r="T139" s="3">
        <f t="shared" si="23"/>
        <v>5</v>
      </c>
      <c r="U139" s="3">
        <f t="shared" si="24"/>
        <v>0</v>
      </c>
      <c r="V139" s="11">
        <f t="shared" si="25"/>
        <v>0.65</v>
      </c>
      <c r="W139" s="3" t="s">
        <v>1910</v>
      </c>
      <c r="X139" s="3" t="s">
        <v>1910</v>
      </c>
      <c r="Y139" s="3" t="s">
        <v>1915</v>
      </c>
      <c r="Z139" s="42" t="str">
        <f t="shared" si="26"/>
        <v>NO</v>
      </c>
      <c r="AA139" s="3" t="s">
        <v>2109</v>
      </c>
      <c r="AB139" s="3">
        <v>2</v>
      </c>
      <c r="AC139" s="3">
        <v>3</v>
      </c>
      <c r="AD139" s="3" t="s">
        <v>2110</v>
      </c>
      <c r="AE139" s="3">
        <v>1</v>
      </c>
    </row>
    <row r="140" spans="1:31" s="3" customFormat="1" ht="13.2" x14ac:dyDescent="0.3">
      <c r="A140" s="36">
        <v>1084220548</v>
      </c>
      <c r="B140" s="36" t="s">
        <v>327</v>
      </c>
      <c r="C140" s="36" t="s">
        <v>214</v>
      </c>
      <c r="D140" s="36" t="s">
        <v>328</v>
      </c>
      <c r="E140" s="36" t="s">
        <v>16</v>
      </c>
      <c r="F140" s="36" t="s">
        <v>31</v>
      </c>
      <c r="G140" s="37">
        <v>10</v>
      </c>
      <c r="H140" s="37">
        <v>9.1666666666666679</v>
      </c>
      <c r="I140" s="36" t="s">
        <v>19</v>
      </c>
      <c r="J140" s="36" t="s">
        <v>19</v>
      </c>
      <c r="K140" s="39"/>
      <c r="L140" s="37">
        <v>8.5</v>
      </c>
      <c r="M140" s="36" t="s">
        <v>19</v>
      </c>
      <c r="N140" s="36" t="s">
        <v>19</v>
      </c>
      <c r="O140" s="3">
        <f t="shared" si="18"/>
        <v>25</v>
      </c>
      <c r="P140" s="3">
        <f t="shared" si="19"/>
        <v>25</v>
      </c>
      <c r="Q140" s="3">
        <f t="shared" si="20"/>
        <v>5</v>
      </c>
      <c r="R140" s="3">
        <f t="shared" si="21"/>
        <v>5</v>
      </c>
      <c r="S140" s="3">
        <f t="shared" si="22"/>
        <v>5</v>
      </c>
      <c r="T140" s="3">
        <f t="shared" si="23"/>
        <v>5</v>
      </c>
      <c r="U140" s="3">
        <f t="shared" si="24"/>
        <v>30</v>
      </c>
      <c r="V140" s="11">
        <f t="shared" si="25"/>
        <v>1</v>
      </c>
      <c r="W140" s="3" t="s">
        <v>1910</v>
      </c>
      <c r="X140" s="3" t="s">
        <v>1910</v>
      </c>
      <c r="Y140" s="3" t="s">
        <v>1916</v>
      </c>
      <c r="Z140" s="42" t="str">
        <f t="shared" si="26"/>
        <v>SI</v>
      </c>
      <c r="AA140" s="3" t="s">
        <v>2109</v>
      </c>
      <c r="AB140" s="3">
        <v>4</v>
      </c>
      <c r="AC140" s="3">
        <v>3</v>
      </c>
      <c r="AD140" s="3" t="s">
        <v>2110</v>
      </c>
      <c r="AE140" s="3">
        <v>2</v>
      </c>
    </row>
    <row r="141" spans="1:31" s="3" customFormat="1" ht="13.2" x14ac:dyDescent="0.3">
      <c r="A141" s="36">
        <v>94522710</v>
      </c>
      <c r="B141" s="36" t="s">
        <v>329</v>
      </c>
      <c r="C141" s="36" t="s">
        <v>256</v>
      </c>
      <c r="D141" s="36" t="s">
        <v>330</v>
      </c>
      <c r="E141" s="36" t="s">
        <v>16</v>
      </c>
      <c r="F141" s="36" t="s">
        <v>31</v>
      </c>
      <c r="G141" s="37">
        <v>10</v>
      </c>
      <c r="H141" s="37">
        <v>10</v>
      </c>
      <c r="I141" s="36" t="s">
        <v>19</v>
      </c>
      <c r="J141" s="36" t="s">
        <v>19</v>
      </c>
      <c r="K141" s="39"/>
      <c r="L141" s="37">
        <v>8.8333333333333339</v>
      </c>
      <c r="M141" s="36" t="s">
        <v>19</v>
      </c>
      <c r="N141" s="36" t="s">
        <v>19</v>
      </c>
      <c r="O141" s="3">
        <f t="shared" si="18"/>
        <v>25</v>
      </c>
      <c r="P141" s="3">
        <f t="shared" si="19"/>
        <v>25</v>
      </c>
      <c r="Q141" s="3">
        <f t="shared" si="20"/>
        <v>5</v>
      </c>
      <c r="R141" s="3">
        <f t="shared" si="21"/>
        <v>5</v>
      </c>
      <c r="S141" s="3">
        <f t="shared" si="22"/>
        <v>5</v>
      </c>
      <c r="T141" s="3">
        <f t="shared" si="23"/>
        <v>5</v>
      </c>
      <c r="U141" s="3">
        <f t="shared" si="24"/>
        <v>30</v>
      </c>
      <c r="V141" s="11">
        <f t="shared" si="25"/>
        <v>1</v>
      </c>
      <c r="W141" s="3" t="s">
        <v>1910</v>
      </c>
      <c r="X141" s="3" t="s">
        <v>1910</v>
      </c>
      <c r="Y141" s="3" t="s">
        <v>1916</v>
      </c>
      <c r="Z141" s="42" t="str">
        <f t="shared" si="26"/>
        <v>SI</v>
      </c>
      <c r="AA141" s="3" t="s">
        <v>2112</v>
      </c>
      <c r="AB141" s="3">
        <v>3</v>
      </c>
      <c r="AC141" s="3">
        <v>1</v>
      </c>
      <c r="AD141" s="3" t="s">
        <v>2110</v>
      </c>
      <c r="AE141" s="3">
        <v>6</v>
      </c>
    </row>
    <row r="142" spans="1:31" s="3" customFormat="1" ht="13.2" x14ac:dyDescent="0.3">
      <c r="A142" s="36">
        <v>30297044</v>
      </c>
      <c r="B142" s="36" t="s">
        <v>331</v>
      </c>
      <c r="C142" s="36" t="s">
        <v>256</v>
      </c>
      <c r="D142" s="36" t="s">
        <v>332</v>
      </c>
      <c r="E142" s="36" t="s">
        <v>16</v>
      </c>
      <c r="F142" s="36" t="s">
        <v>31</v>
      </c>
      <c r="G142" s="37">
        <v>10</v>
      </c>
      <c r="H142" s="37">
        <v>9.1666666666666679</v>
      </c>
      <c r="I142" s="36" t="s">
        <v>19</v>
      </c>
      <c r="J142" s="36" t="s">
        <v>19</v>
      </c>
      <c r="K142" s="39" t="s">
        <v>2143</v>
      </c>
      <c r="L142" s="37">
        <v>8</v>
      </c>
      <c r="M142" s="36" t="s">
        <v>19</v>
      </c>
      <c r="N142" s="36" t="s">
        <v>1895</v>
      </c>
      <c r="O142" s="3">
        <f t="shared" si="18"/>
        <v>25</v>
      </c>
      <c r="P142" s="3">
        <f t="shared" si="19"/>
        <v>25</v>
      </c>
      <c r="Q142" s="3">
        <f t="shared" si="20"/>
        <v>5</v>
      </c>
      <c r="R142" s="3">
        <f t="shared" si="21"/>
        <v>5</v>
      </c>
      <c r="S142" s="3">
        <f t="shared" si="22"/>
        <v>5</v>
      </c>
      <c r="T142" s="3">
        <f t="shared" si="23"/>
        <v>0</v>
      </c>
      <c r="U142" s="3">
        <f t="shared" si="24"/>
        <v>30</v>
      </c>
      <c r="V142" s="11">
        <f t="shared" si="25"/>
        <v>0.95</v>
      </c>
      <c r="W142" s="3" t="s">
        <v>1910</v>
      </c>
      <c r="X142" s="3" t="s">
        <v>1910</v>
      </c>
      <c r="Y142" s="3" t="s">
        <v>1916</v>
      </c>
      <c r="Z142" s="42" t="str">
        <f t="shared" si="26"/>
        <v>SI</v>
      </c>
      <c r="AA142" s="3" t="s">
        <v>2109</v>
      </c>
      <c r="AB142" s="3">
        <v>3</v>
      </c>
      <c r="AC142" s="3">
        <v>1</v>
      </c>
      <c r="AD142" s="3" t="s">
        <v>2110</v>
      </c>
      <c r="AE142" s="3">
        <v>4</v>
      </c>
    </row>
    <row r="143" spans="1:31" s="3" customFormat="1" ht="13.2" x14ac:dyDescent="0.3">
      <c r="A143" s="36">
        <v>87104745</v>
      </c>
      <c r="B143" s="36" t="s">
        <v>333</v>
      </c>
      <c r="C143" s="36" t="s">
        <v>214</v>
      </c>
      <c r="D143" s="36" t="s">
        <v>334</v>
      </c>
      <c r="E143" s="36" t="s">
        <v>16</v>
      </c>
      <c r="F143" s="36" t="s">
        <v>31</v>
      </c>
      <c r="G143" s="37">
        <v>8</v>
      </c>
      <c r="H143" s="37">
        <v>6.666666666666667</v>
      </c>
      <c r="I143" s="36" t="s">
        <v>19</v>
      </c>
      <c r="J143" s="36" t="s">
        <v>19</v>
      </c>
      <c r="K143" s="39"/>
      <c r="L143" s="37">
        <v>8.1666666666666661</v>
      </c>
      <c r="M143" s="36" t="s">
        <v>19</v>
      </c>
      <c r="N143" s="36" t="s">
        <v>1895</v>
      </c>
      <c r="O143" s="3">
        <f t="shared" si="18"/>
        <v>25</v>
      </c>
      <c r="P143" s="3">
        <f t="shared" si="19"/>
        <v>0</v>
      </c>
      <c r="Q143" s="3">
        <f t="shared" si="20"/>
        <v>5</v>
      </c>
      <c r="R143" s="3">
        <f t="shared" si="21"/>
        <v>5</v>
      </c>
      <c r="S143" s="3">
        <f t="shared" si="22"/>
        <v>5</v>
      </c>
      <c r="T143" s="3">
        <f t="shared" si="23"/>
        <v>0</v>
      </c>
      <c r="U143" s="3">
        <f t="shared" si="24"/>
        <v>30</v>
      </c>
      <c r="V143" s="11">
        <f t="shared" si="25"/>
        <v>0.7</v>
      </c>
      <c r="W143" s="3" t="s">
        <v>1910</v>
      </c>
      <c r="X143" s="3" t="s">
        <v>1911</v>
      </c>
      <c r="Y143" s="3" t="s">
        <v>1916</v>
      </c>
      <c r="Z143" s="42" t="str">
        <f t="shared" si="26"/>
        <v>SI</v>
      </c>
      <c r="AA143" s="3" t="s">
        <v>2109</v>
      </c>
      <c r="AB143" s="3">
        <v>3</v>
      </c>
      <c r="AC143" s="3">
        <v>1</v>
      </c>
      <c r="AD143" s="3" t="s">
        <v>2110</v>
      </c>
      <c r="AE143" s="3">
        <v>3</v>
      </c>
    </row>
    <row r="144" spans="1:31" s="3" customFormat="1" ht="13.2" hidden="1" x14ac:dyDescent="0.3">
      <c r="A144" s="36">
        <v>6321405</v>
      </c>
      <c r="B144" s="36" t="s">
        <v>335</v>
      </c>
      <c r="C144" s="36" t="s">
        <v>214</v>
      </c>
      <c r="D144" s="36" t="s">
        <v>336</v>
      </c>
      <c r="E144" s="36" t="s">
        <v>16</v>
      </c>
      <c r="F144" s="36" t="s">
        <v>31</v>
      </c>
      <c r="G144" s="37">
        <v>0</v>
      </c>
      <c r="H144" s="37">
        <v>10</v>
      </c>
      <c r="I144" s="36" t="s">
        <v>1895</v>
      </c>
      <c r="J144" s="36" t="s">
        <v>19</v>
      </c>
      <c r="K144" s="39" t="s">
        <v>2175</v>
      </c>
      <c r="L144" s="37">
        <v>9</v>
      </c>
      <c r="M144" s="36" t="s">
        <v>1895</v>
      </c>
      <c r="N144" s="36" t="s">
        <v>1895</v>
      </c>
      <c r="O144" s="3">
        <f t="shared" si="18"/>
        <v>0</v>
      </c>
      <c r="P144" s="3">
        <f t="shared" si="19"/>
        <v>25</v>
      </c>
      <c r="Q144" s="3">
        <f t="shared" si="20"/>
        <v>0</v>
      </c>
      <c r="R144" s="3">
        <f t="shared" si="21"/>
        <v>5</v>
      </c>
      <c r="S144" s="3">
        <f t="shared" si="22"/>
        <v>0</v>
      </c>
      <c r="T144" s="3">
        <f t="shared" si="23"/>
        <v>0</v>
      </c>
      <c r="U144" s="3">
        <f t="shared" si="24"/>
        <v>30</v>
      </c>
      <c r="V144" s="11">
        <f t="shared" si="25"/>
        <v>0.6</v>
      </c>
      <c r="W144" s="3" t="s">
        <v>1912</v>
      </c>
      <c r="X144" s="3" t="s">
        <v>1910</v>
      </c>
      <c r="Y144" s="3" t="s">
        <v>1916</v>
      </c>
      <c r="Z144" s="42" t="str">
        <f t="shared" si="26"/>
        <v>NO</v>
      </c>
      <c r="AA144" s="3" t="s">
        <v>2109</v>
      </c>
      <c r="AB144" s="3">
        <v>4</v>
      </c>
      <c r="AC144" s="3">
        <v>1</v>
      </c>
      <c r="AD144" s="3" t="s">
        <v>2110</v>
      </c>
      <c r="AE144" s="3">
        <v>4</v>
      </c>
    </row>
    <row r="145" spans="1:31" s="3" customFormat="1" ht="13.2" x14ac:dyDescent="0.3">
      <c r="A145" s="36">
        <v>46680703</v>
      </c>
      <c r="B145" s="36" t="s">
        <v>337</v>
      </c>
      <c r="C145" s="36" t="s">
        <v>207</v>
      </c>
      <c r="D145" s="36" t="s">
        <v>338</v>
      </c>
      <c r="E145" s="36" t="s">
        <v>16</v>
      </c>
      <c r="F145" s="36" t="s">
        <v>17</v>
      </c>
      <c r="G145" s="37">
        <v>8</v>
      </c>
      <c r="H145" s="37">
        <v>10</v>
      </c>
      <c r="I145" s="36" t="s">
        <v>19</v>
      </c>
      <c r="J145" s="36" t="s">
        <v>19</v>
      </c>
      <c r="K145" s="39"/>
      <c r="L145" s="37">
        <v>9.3333333333333339</v>
      </c>
      <c r="M145" s="36" t="s">
        <v>19</v>
      </c>
      <c r="N145" s="36" t="s">
        <v>19</v>
      </c>
      <c r="O145" s="3">
        <f t="shared" si="18"/>
        <v>25</v>
      </c>
      <c r="P145" s="3">
        <f t="shared" si="19"/>
        <v>25</v>
      </c>
      <c r="Q145" s="3">
        <f t="shared" si="20"/>
        <v>5</v>
      </c>
      <c r="R145" s="3">
        <f t="shared" si="21"/>
        <v>5</v>
      </c>
      <c r="S145" s="3">
        <f t="shared" si="22"/>
        <v>5</v>
      </c>
      <c r="T145" s="3">
        <f t="shared" si="23"/>
        <v>5</v>
      </c>
      <c r="U145" s="3">
        <f t="shared" si="24"/>
        <v>30</v>
      </c>
      <c r="V145" s="11">
        <f t="shared" si="25"/>
        <v>1</v>
      </c>
      <c r="W145" s="3" t="s">
        <v>1910</v>
      </c>
      <c r="X145" s="3" t="s">
        <v>1910</v>
      </c>
      <c r="Y145" s="3" t="s">
        <v>1916</v>
      </c>
      <c r="Z145" s="42" t="str">
        <f t="shared" si="26"/>
        <v>SI</v>
      </c>
      <c r="AA145" s="3" t="s">
        <v>2112</v>
      </c>
      <c r="AB145" s="3">
        <v>2</v>
      </c>
      <c r="AC145" s="3">
        <v>1</v>
      </c>
      <c r="AD145" s="3" t="s">
        <v>2110</v>
      </c>
      <c r="AE145" s="3">
        <v>5</v>
      </c>
    </row>
    <row r="146" spans="1:31" s="3" customFormat="1" ht="13.2" x14ac:dyDescent="0.3">
      <c r="A146" s="36">
        <v>46457639</v>
      </c>
      <c r="B146" s="36" t="s">
        <v>339</v>
      </c>
      <c r="C146" s="36" t="s">
        <v>207</v>
      </c>
      <c r="D146" s="36" t="s">
        <v>340</v>
      </c>
      <c r="E146" s="36" t="s">
        <v>16</v>
      </c>
      <c r="F146" s="36" t="s">
        <v>17</v>
      </c>
      <c r="G146" s="37">
        <v>8</v>
      </c>
      <c r="H146" s="37">
        <v>10</v>
      </c>
      <c r="I146" s="36" t="s">
        <v>19</v>
      </c>
      <c r="J146" s="36" t="s">
        <v>19</v>
      </c>
      <c r="K146" s="39"/>
      <c r="L146" s="37">
        <v>8.5</v>
      </c>
      <c r="M146" s="36" t="s">
        <v>19</v>
      </c>
      <c r="N146" s="36" t="s">
        <v>19</v>
      </c>
      <c r="O146" s="3">
        <f t="shared" si="18"/>
        <v>25</v>
      </c>
      <c r="P146" s="3">
        <f t="shared" si="19"/>
        <v>25</v>
      </c>
      <c r="Q146" s="3">
        <f t="shared" si="20"/>
        <v>5</v>
      </c>
      <c r="R146" s="3">
        <f t="shared" si="21"/>
        <v>5</v>
      </c>
      <c r="S146" s="3">
        <f t="shared" si="22"/>
        <v>5</v>
      </c>
      <c r="T146" s="3">
        <f t="shared" si="23"/>
        <v>5</v>
      </c>
      <c r="U146" s="3">
        <f t="shared" si="24"/>
        <v>30</v>
      </c>
      <c r="V146" s="11">
        <f t="shared" si="25"/>
        <v>1</v>
      </c>
      <c r="W146" s="3" t="s">
        <v>1910</v>
      </c>
      <c r="X146" s="3" t="s">
        <v>1910</v>
      </c>
      <c r="Y146" s="3" t="s">
        <v>1916</v>
      </c>
      <c r="Z146" s="42" t="str">
        <f t="shared" si="26"/>
        <v>SI</v>
      </c>
      <c r="AA146" s="3" t="s">
        <v>2112</v>
      </c>
      <c r="AB146" s="3">
        <v>5</v>
      </c>
      <c r="AC146" s="3">
        <v>2</v>
      </c>
      <c r="AD146" s="3" t="s">
        <v>2110</v>
      </c>
      <c r="AE146" s="3">
        <v>5</v>
      </c>
    </row>
    <row r="147" spans="1:31" s="3" customFormat="1" ht="13.2" hidden="1" x14ac:dyDescent="0.3">
      <c r="A147" s="36">
        <v>1049623057</v>
      </c>
      <c r="B147" s="36" t="s">
        <v>341</v>
      </c>
      <c r="C147" s="36" t="s">
        <v>209</v>
      </c>
      <c r="D147" s="36" t="s">
        <v>342</v>
      </c>
      <c r="E147" s="36" t="s">
        <v>16</v>
      </c>
      <c r="F147" s="36" t="s">
        <v>17</v>
      </c>
      <c r="G147" s="37">
        <v>0</v>
      </c>
      <c r="H147" s="37">
        <v>0</v>
      </c>
      <c r="I147" s="36" t="s">
        <v>1895</v>
      </c>
      <c r="J147" s="36" t="s">
        <v>1895</v>
      </c>
      <c r="K147" s="39"/>
      <c r="L147" s="37">
        <v>0</v>
      </c>
      <c r="M147" s="36" t="s">
        <v>1895</v>
      </c>
      <c r="N147" s="36" t="s">
        <v>1895</v>
      </c>
      <c r="O147" s="3">
        <f t="shared" si="18"/>
        <v>0</v>
      </c>
      <c r="P147" s="3">
        <f t="shared" si="19"/>
        <v>0</v>
      </c>
      <c r="Q147" s="3">
        <f t="shared" si="20"/>
        <v>0</v>
      </c>
      <c r="R147" s="3">
        <f t="shared" si="21"/>
        <v>0</v>
      </c>
      <c r="S147" s="3">
        <f t="shared" si="22"/>
        <v>0</v>
      </c>
      <c r="T147" s="3">
        <f t="shared" si="23"/>
        <v>0</v>
      </c>
      <c r="U147" s="3">
        <f t="shared" si="24"/>
        <v>0</v>
      </c>
      <c r="V147" s="11">
        <f t="shared" si="25"/>
        <v>0</v>
      </c>
      <c r="W147" s="3" t="s">
        <v>1912</v>
      </c>
      <c r="X147" s="3" t="s">
        <v>1912</v>
      </c>
      <c r="Y147" s="3" t="s">
        <v>1915</v>
      </c>
      <c r="Z147" s="42" t="str">
        <f t="shared" si="26"/>
        <v>NO</v>
      </c>
      <c r="AA147" s="3" t="s">
        <v>2109</v>
      </c>
      <c r="AB147" s="3">
        <v>3</v>
      </c>
      <c r="AC147" s="3">
        <v>2</v>
      </c>
      <c r="AD147" s="3" t="s">
        <v>2110</v>
      </c>
      <c r="AE147" s="3">
        <v>2</v>
      </c>
    </row>
    <row r="148" spans="1:31" s="3" customFormat="1" ht="13.2" x14ac:dyDescent="0.3">
      <c r="A148" s="36">
        <v>1053604881</v>
      </c>
      <c r="B148" s="36" t="s">
        <v>343</v>
      </c>
      <c r="C148" s="36" t="s">
        <v>214</v>
      </c>
      <c r="D148" s="36" t="s">
        <v>344</v>
      </c>
      <c r="E148" s="36" t="s">
        <v>16</v>
      </c>
      <c r="F148" s="36" t="s">
        <v>17</v>
      </c>
      <c r="G148" s="37">
        <v>9</v>
      </c>
      <c r="H148" s="37">
        <v>9.1666666666666679</v>
      </c>
      <c r="I148" s="36" t="s">
        <v>19</v>
      </c>
      <c r="J148" s="36" t="s">
        <v>19</v>
      </c>
      <c r="K148" s="39"/>
      <c r="L148" s="37">
        <v>8.3333333333333339</v>
      </c>
      <c r="M148" s="36" t="s">
        <v>19</v>
      </c>
      <c r="N148" s="36" t="s">
        <v>1895</v>
      </c>
      <c r="O148" s="3">
        <f t="shared" si="18"/>
        <v>25</v>
      </c>
      <c r="P148" s="3">
        <f t="shared" si="19"/>
        <v>25</v>
      </c>
      <c r="Q148" s="3">
        <f t="shared" si="20"/>
        <v>5</v>
      </c>
      <c r="R148" s="3">
        <f t="shared" si="21"/>
        <v>5</v>
      </c>
      <c r="S148" s="3">
        <f t="shared" si="22"/>
        <v>5</v>
      </c>
      <c r="T148" s="3">
        <f t="shared" si="23"/>
        <v>0</v>
      </c>
      <c r="U148" s="3">
        <f t="shared" si="24"/>
        <v>30</v>
      </c>
      <c r="V148" s="11">
        <f t="shared" si="25"/>
        <v>0.95</v>
      </c>
      <c r="W148" s="3" t="s">
        <v>1910</v>
      </c>
      <c r="X148" s="3" t="s">
        <v>1910</v>
      </c>
      <c r="Y148" s="3" t="s">
        <v>1916</v>
      </c>
      <c r="Z148" s="42" t="str">
        <f t="shared" si="26"/>
        <v>SI</v>
      </c>
      <c r="AA148" s="3" t="s">
        <v>2109</v>
      </c>
      <c r="AB148" s="3">
        <v>3</v>
      </c>
      <c r="AC148" s="3">
        <v>5</v>
      </c>
      <c r="AD148" s="3" t="s">
        <v>2110</v>
      </c>
      <c r="AE148" s="3">
        <v>4</v>
      </c>
    </row>
    <row r="149" spans="1:31" s="3" customFormat="1" ht="13.2" x14ac:dyDescent="0.3">
      <c r="A149" s="36">
        <v>23783022</v>
      </c>
      <c r="B149" s="36" t="s">
        <v>345</v>
      </c>
      <c r="C149" s="36" t="s">
        <v>214</v>
      </c>
      <c r="D149" s="36" t="s">
        <v>346</v>
      </c>
      <c r="E149" s="36" t="s">
        <v>16</v>
      </c>
      <c r="F149" s="36" t="s">
        <v>17</v>
      </c>
      <c r="G149" s="37">
        <v>8</v>
      </c>
      <c r="H149" s="37">
        <v>7.5</v>
      </c>
      <c r="I149" s="36" t="s">
        <v>19</v>
      </c>
      <c r="J149" s="36" t="s">
        <v>19</v>
      </c>
      <c r="K149" s="39"/>
      <c r="L149" s="37">
        <v>9</v>
      </c>
      <c r="M149" s="36" t="s">
        <v>19</v>
      </c>
      <c r="N149" s="36" t="s">
        <v>19</v>
      </c>
      <c r="O149" s="3">
        <f t="shared" si="18"/>
        <v>25</v>
      </c>
      <c r="P149" s="3">
        <f t="shared" si="19"/>
        <v>25</v>
      </c>
      <c r="Q149" s="3">
        <f t="shared" si="20"/>
        <v>5</v>
      </c>
      <c r="R149" s="3">
        <f t="shared" si="21"/>
        <v>5</v>
      </c>
      <c r="S149" s="3">
        <f t="shared" si="22"/>
        <v>5</v>
      </c>
      <c r="T149" s="3">
        <f t="shared" si="23"/>
        <v>5</v>
      </c>
      <c r="U149" s="3">
        <f t="shared" si="24"/>
        <v>30</v>
      </c>
      <c r="V149" s="11">
        <f t="shared" si="25"/>
        <v>1</v>
      </c>
      <c r="W149" s="3" t="s">
        <v>1910</v>
      </c>
      <c r="X149" s="3" t="s">
        <v>1910</v>
      </c>
      <c r="Y149" s="3" t="s">
        <v>1916</v>
      </c>
      <c r="Z149" s="42" t="str">
        <f t="shared" si="26"/>
        <v>SI</v>
      </c>
      <c r="AA149" s="3" t="s">
        <v>2109</v>
      </c>
      <c r="AB149" s="3">
        <v>5</v>
      </c>
      <c r="AC149" s="3">
        <v>2</v>
      </c>
      <c r="AD149" s="3" t="s">
        <v>2110</v>
      </c>
      <c r="AE149" s="3">
        <v>1</v>
      </c>
    </row>
    <row r="150" spans="1:31" s="3" customFormat="1" ht="13.2" x14ac:dyDescent="0.3">
      <c r="A150" s="36">
        <v>46671862</v>
      </c>
      <c r="B150" s="36" t="s">
        <v>347</v>
      </c>
      <c r="C150" s="36" t="s">
        <v>205</v>
      </c>
      <c r="D150" s="36" t="s">
        <v>348</v>
      </c>
      <c r="E150" s="36" t="s">
        <v>16</v>
      </c>
      <c r="F150" s="36" t="s">
        <v>17</v>
      </c>
      <c r="G150" s="37">
        <v>7</v>
      </c>
      <c r="H150" s="37">
        <v>10</v>
      </c>
      <c r="I150" s="36" t="s">
        <v>19</v>
      </c>
      <c r="J150" s="36" t="s">
        <v>19</v>
      </c>
      <c r="K150" s="39" t="s">
        <v>2143</v>
      </c>
      <c r="L150" s="37">
        <v>7</v>
      </c>
      <c r="M150" s="36" t="s">
        <v>19</v>
      </c>
      <c r="N150" s="36" t="s">
        <v>1895</v>
      </c>
      <c r="O150" s="3">
        <f t="shared" si="18"/>
        <v>25</v>
      </c>
      <c r="P150" s="3">
        <f t="shared" si="19"/>
        <v>25</v>
      </c>
      <c r="Q150" s="3">
        <f t="shared" si="20"/>
        <v>5</v>
      </c>
      <c r="R150" s="3">
        <f t="shared" si="21"/>
        <v>5</v>
      </c>
      <c r="S150" s="3">
        <f t="shared" si="22"/>
        <v>5</v>
      </c>
      <c r="T150" s="3">
        <f t="shared" si="23"/>
        <v>0</v>
      </c>
      <c r="U150" s="3">
        <f t="shared" si="24"/>
        <v>30</v>
      </c>
      <c r="V150" s="11">
        <f t="shared" si="25"/>
        <v>0.95</v>
      </c>
      <c r="W150" s="3" t="s">
        <v>1910</v>
      </c>
      <c r="X150" s="3" t="s">
        <v>1910</v>
      </c>
      <c r="Y150" s="3" t="s">
        <v>1916</v>
      </c>
      <c r="Z150" s="42" t="str">
        <f t="shared" si="26"/>
        <v>SI</v>
      </c>
      <c r="AA150" s="3" t="s">
        <v>2109</v>
      </c>
      <c r="AB150" s="3">
        <v>3</v>
      </c>
      <c r="AC150" s="3">
        <v>5</v>
      </c>
      <c r="AD150" s="3" t="s">
        <v>2110</v>
      </c>
      <c r="AE150" s="3">
        <v>1</v>
      </c>
    </row>
    <row r="151" spans="1:31" s="3" customFormat="1" ht="13.2" x14ac:dyDescent="0.3">
      <c r="A151" s="36">
        <v>53015395</v>
      </c>
      <c r="B151" s="36" t="s">
        <v>349</v>
      </c>
      <c r="C151" s="36" t="s">
        <v>205</v>
      </c>
      <c r="D151" s="36" t="s">
        <v>350</v>
      </c>
      <c r="E151" s="36" t="s">
        <v>16</v>
      </c>
      <c r="F151" s="36" t="s">
        <v>17</v>
      </c>
      <c r="G151" s="37">
        <v>9</v>
      </c>
      <c r="H151" s="37">
        <v>9.1666666666666679</v>
      </c>
      <c r="I151" s="36" t="s">
        <v>19</v>
      </c>
      <c r="J151" s="36" t="s">
        <v>19</v>
      </c>
      <c r="K151" s="39"/>
      <c r="L151" s="37">
        <v>8.1666666666666661</v>
      </c>
      <c r="M151" s="36" t="s">
        <v>19</v>
      </c>
      <c r="N151" s="36" t="s">
        <v>19</v>
      </c>
      <c r="O151" s="3">
        <f t="shared" si="18"/>
        <v>25</v>
      </c>
      <c r="P151" s="3">
        <f t="shared" si="19"/>
        <v>25</v>
      </c>
      <c r="Q151" s="3">
        <f t="shared" si="20"/>
        <v>5</v>
      </c>
      <c r="R151" s="3">
        <f t="shared" si="21"/>
        <v>5</v>
      </c>
      <c r="S151" s="3">
        <f t="shared" si="22"/>
        <v>5</v>
      </c>
      <c r="T151" s="3">
        <f t="shared" si="23"/>
        <v>5</v>
      </c>
      <c r="U151" s="3">
        <f t="shared" si="24"/>
        <v>30</v>
      </c>
      <c r="V151" s="11">
        <f t="shared" si="25"/>
        <v>1</v>
      </c>
      <c r="W151" s="3" t="s">
        <v>1910</v>
      </c>
      <c r="X151" s="3" t="s">
        <v>1910</v>
      </c>
      <c r="Y151" s="3" t="s">
        <v>1916</v>
      </c>
      <c r="Z151" s="42" t="str">
        <f t="shared" si="26"/>
        <v>SI</v>
      </c>
      <c r="AA151" s="3" t="s">
        <v>2109</v>
      </c>
      <c r="AB151" s="3">
        <v>4</v>
      </c>
      <c r="AC151" s="3">
        <v>4</v>
      </c>
      <c r="AD151" s="3" t="s">
        <v>2110</v>
      </c>
      <c r="AE151" s="3">
        <v>2</v>
      </c>
    </row>
    <row r="152" spans="1:31" s="3" customFormat="1" ht="13.2" x14ac:dyDescent="0.3">
      <c r="A152" s="36">
        <v>52525854</v>
      </c>
      <c r="B152" s="36" t="s">
        <v>351</v>
      </c>
      <c r="C152" s="36" t="s">
        <v>214</v>
      </c>
      <c r="D152" s="36" t="s">
        <v>352</v>
      </c>
      <c r="E152" s="36" t="s">
        <v>16</v>
      </c>
      <c r="F152" s="36" t="s">
        <v>17</v>
      </c>
      <c r="G152" s="37">
        <v>8</v>
      </c>
      <c r="H152" s="37">
        <v>9.1666666666666679</v>
      </c>
      <c r="I152" s="36" t="s">
        <v>19</v>
      </c>
      <c r="J152" s="36" t="s">
        <v>19</v>
      </c>
      <c r="K152" s="39"/>
      <c r="L152" s="37">
        <v>7.75</v>
      </c>
      <c r="M152" s="36" t="s">
        <v>19</v>
      </c>
      <c r="N152" s="36" t="s">
        <v>1895</v>
      </c>
      <c r="O152" s="3">
        <f t="shared" si="18"/>
        <v>25</v>
      </c>
      <c r="P152" s="3">
        <f t="shared" si="19"/>
        <v>25</v>
      </c>
      <c r="Q152" s="3">
        <f t="shared" si="20"/>
        <v>5</v>
      </c>
      <c r="R152" s="3">
        <f t="shared" si="21"/>
        <v>5</v>
      </c>
      <c r="S152" s="3">
        <f t="shared" si="22"/>
        <v>5</v>
      </c>
      <c r="T152" s="3">
        <f t="shared" si="23"/>
        <v>0</v>
      </c>
      <c r="U152" s="3">
        <f t="shared" si="24"/>
        <v>30</v>
      </c>
      <c r="V152" s="11">
        <f t="shared" si="25"/>
        <v>0.95</v>
      </c>
      <c r="W152" s="3" t="s">
        <v>1910</v>
      </c>
      <c r="X152" s="3" t="s">
        <v>1910</v>
      </c>
      <c r="Y152" s="3" t="s">
        <v>1916</v>
      </c>
      <c r="Z152" s="42" t="str">
        <f t="shared" si="26"/>
        <v>SI</v>
      </c>
      <c r="AA152" s="3" t="s">
        <v>2108</v>
      </c>
      <c r="AB152" s="3">
        <v>3</v>
      </c>
      <c r="AC152" s="3">
        <v>7</v>
      </c>
      <c r="AD152" s="3" t="s">
        <v>2110</v>
      </c>
      <c r="AE152" s="3">
        <v>2</v>
      </c>
    </row>
    <row r="153" spans="1:31" s="3" customFormat="1" ht="13.2" x14ac:dyDescent="0.3">
      <c r="A153" s="36">
        <v>1099203368</v>
      </c>
      <c r="B153" s="36" t="s">
        <v>353</v>
      </c>
      <c r="C153" s="36" t="s">
        <v>214</v>
      </c>
      <c r="D153" s="36" t="s">
        <v>354</v>
      </c>
      <c r="E153" s="36" t="s">
        <v>16</v>
      </c>
      <c r="F153" s="36" t="s">
        <v>17</v>
      </c>
      <c r="G153" s="37">
        <v>9</v>
      </c>
      <c r="H153" s="37">
        <v>10</v>
      </c>
      <c r="I153" s="36" t="s">
        <v>19</v>
      </c>
      <c r="J153" s="36" t="s">
        <v>19</v>
      </c>
      <c r="K153" s="39"/>
      <c r="L153" s="37">
        <v>8.1666666666666661</v>
      </c>
      <c r="M153" s="36" t="s">
        <v>19</v>
      </c>
      <c r="N153" s="36" t="s">
        <v>19</v>
      </c>
      <c r="O153" s="3">
        <f t="shared" si="18"/>
        <v>25</v>
      </c>
      <c r="P153" s="3">
        <f t="shared" si="19"/>
        <v>25</v>
      </c>
      <c r="Q153" s="3">
        <f t="shared" si="20"/>
        <v>5</v>
      </c>
      <c r="R153" s="3">
        <f t="shared" si="21"/>
        <v>5</v>
      </c>
      <c r="S153" s="3">
        <f t="shared" si="22"/>
        <v>5</v>
      </c>
      <c r="T153" s="3">
        <f t="shared" si="23"/>
        <v>5</v>
      </c>
      <c r="U153" s="3">
        <f t="shared" si="24"/>
        <v>30</v>
      </c>
      <c r="V153" s="11">
        <f t="shared" si="25"/>
        <v>1</v>
      </c>
      <c r="W153" s="3" t="s">
        <v>1910</v>
      </c>
      <c r="X153" s="3" t="s">
        <v>1910</v>
      </c>
      <c r="Y153" s="3" t="s">
        <v>1916</v>
      </c>
      <c r="Z153" s="42" t="str">
        <f t="shared" si="26"/>
        <v>SI</v>
      </c>
      <c r="AA153" s="3" t="s">
        <v>2109</v>
      </c>
      <c r="AB153" s="3" t="e">
        <v>#N/A</v>
      </c>
      <c r="AC153" s="3" t="e">
        <v>#N/A</v>
      </c>
      <c r="AD153" s="3" t="e">
        <v>#N/A</v>
      </c>
      <c r="AE153" s="3" t="e">
        <v>#N/A</v>
      </c>
    </row>
    <row r="154" spans="1:31" s="3" customFormat="1" ht="13.2" x14ac:dyDescent="0.3">
      <c r="A154" s="36">
        <v>1118543381</v>
      </c>
      <c r="B154" s="36" t="s">
        <v>355</v>
      </c>
      <c r="C154" s="36" t="s">
        <v>214</v>
      </c>
      <c r="D154" s="36" t="s">
        <v>356</v>
      </c>
      <c r="E154" s="36" t="s">
        <v>16</v>
      </c>
      <c r="F154" s="36" t="s">
        <v>17</v>
      </c>
      <c r="G154" s="37">
        <v>9</v>
      </c>
      <c r="H154" s="37">
        <v>9.1666666666666679</v>
      </c>
      <c r="I154" s="36" t="s">
        <v>19</v>
      </c>
      <c r="J154" s="36" t="s">
        <v>19</v>
      </c>
      <c r="K154" s="39"/>
      <c r="L154" s="37">
        <v>8.5</v>
      </c>
      <c r="M154" s="36" t="s">
        <v>19</v>
      </c>
      <c r="N154" s="36" t="s">
        <v>1895</v>
      </c>
      <c r="O154" s="3">
        <f t="shared" si="18"/>
        <v>25</v>
      </c>
      <c r="P154" s="3">
        <f t="shared" si="19"/>
        <v>25</v>
      </c>
      <c r="Q154" s="3">
        <f t="shared" si="20"/>
        <v>5</v>
      </c>
      <c r="R154" s="3">
        <f t="shared" si="21"/>
        <v>5</v>
      </c>
      <c r="S154" s="3">
        <f t="shared" si="22"/>
        <v>5</v>
      </c>
      <c r="T154" s="3">
        <f t="shared" si="23"/>
        <v>0</v>
      </c>
      <c r="U154" s="3">
        <f t="shared" si="24"/>
        <v>30</v>
      </c>
      <c r="V154" s="11">
        <f t="shared" si="25"/>
        <v>0.95</v>
      </c>
      <c r="W154" s="3" t="s">
        <v>1910</v>
      </c>
      <c r="X154" s="3" t="s">
        <v>1910</v>
      </c>
      <c r="Y154" s="3" t="s">
        <v>1916</v>
      </c>
      <c r="Z154" s="42" t="str">
        <f t="shared" si="26"/>
        <v>SI</v>
      </c>
      <c r="AA154" s="3" t="s">
        <v>2109</v>
      </c>
      <c r="AB154" s="3">
        <v>4</v>
      </c>
      <c r="AC154" s="3">
        <v>4</v>
      </c>
      <c r="AD154" s="3" t="s">
        <v>2110</v>
      </c>
      <c r="AE154" s="3">
        <v>4</v>
      </c>
    </row>
    <row r="155" spans="1:31" s="3" customFormat="1" ht="13.2" x14ac:dyDescent="0.3">
      <c r="A155" s="36">
        <v>1118558241</v>
      </c>
      <c r="B155" s="36" t="s">
        <v>357</v>
      </c>
      <c r="C155" s="36" t="s">
        <v>214</v>
      </c>
      <c r="D155" s="36" t="s">
        <v>358</v>
      </c>
      <c r="E155" s="36" t="s">
        <v>16</v>
      </c>
      <c r="F155" s="36" t="s">
        <v>17</v>
      </c>
      <c r="G155" s="37">
        <v>9</v>
      </c>
      <c r="H155" s="37">
        <v>9.1666666666666679</v>
      </c>
      <c r="I155" s="36" t="s">
        <v>19</v>
      </c>
      <c r="J155" s="36" t="s">
        <v>19</v>
      </c>
      <c r="K155" s="39"/>
      <c r="L155" s="37">
        <v>7.75</v>
      </c>
      <c r="M155" s="36" t="s">
        <v>19</v>
      </c>
      <c r="N155" s="36" t="s">
        <v>19</v>
      </c>
      <c r="O155" s="3">
        <f t="shared" si="18"/>
        <v>25</v>
      </c>
      <c r="P155" s="3">
        <f t="shared" si="19"/>
        <v>25</v>
      </c>
      <c r="Q155" s="3">
        <f t="shared" si="20"/>
        <v>5</v>
      </c>
      <c r="R155" s="3">
        <f t="shared" si="21"/>
        <v>5</v>
      </c>
      <c r="S155" s="3">
        <f t="shared" si="22"/>
        <v>5</v>
      </c>
      <c r="T155" s="3">
        <f t="shared" si="23"/>
        <v>5</v>
      </c>
      <c r="U155" s="3">
        <f t="shared" si="24"/>
        <v>30</v>
      </c>
      <c r="V155" s="11">
        <f t="shared" si="25"/>
        <v>1</v>
      </c>
      <c r="W155" s="3" t="s">
        <v>1910</v>
      </c>
      <c r="X155" s="3" t="s">
        <v>1910</v>
      </c>
      <c r="Y155" s="3" t="s">
        <v>1916</v>
      </c>
      <c r="Z155" s="42" t="str">
        <f t="shared" si="26"/>
        <v>SI</v>
      </c>
      <c r="AA155" s="3" t="s">
        <v>2109</v>
      </c>
      <c r="AB155" s="3">
        <v>2</v>
      </c>
      <c r="AC155" s="3">
        <v>3</v>
      </c>
      <c r="AD155" s="3" t="s">
        <v>2110</v>
      </c>
      <c r="AE155" s="3">
        <v>3</v>
      </c>
    </row>
    <row r="156" spans="1:31" s="3" customFormat="1" ht="13.2" x14ac:dyDescent="0.3">
      <c r="A156" s="36">
        <v>9692470</v>
      </c>
      <c r="B156" s="36" t="s">
        <v>359</v>
      </c>
      <c r="C156" s="36" t="s">
        <v>207</v>
      </c>
      <c r="D156" s="36" t="s">
        <v>360</v>
      </c>
      <c r="E156" s="36" t="s">
        <v>16</v>
      </c>
      <c r="F156" s="36" t="s">
        <v>34</v>
      </c>
      <c r="G156" s="37">
        <v>10</v>
      </c>
      <c r="H156" s="37">
        <v>8.3333333333333339</v>
      </c>
      <c r="I156" s="36" t="s">
        <v>19</v>
      </c>
      <c r="J156" s="36" t="s">
        <v>19</v>
      </c>
      <c r="K156" s="39"/>
      <c r="L156" s="37">
        <v>8.1666666666666661</v>
      </c>
      <c r="M156" s="36" t="s">
        <v>19</v>
      </c>
      <c r="N156" s="36" t="s">
        <v>1895</v>
      </c>
      <c r="O156" s="3">
        <f t="shared" si="18"/>
        <v>25</v>
      </c>
      <c r="P156" s="3">
        <f t="shared" si="19"/>
        <v>25</v>
      </c>
      <c r="Q156" s="3">
        <f t="shared" si="20"/>
        <v>5</v>
      </c>
      <c r="R156" s="3">
        <f t="shared" si="21"/>
        <v>5</v>
      </c>
      <c r="S156" s="3">
        <f t="shared" si="22"/>
        <v>5</v>
      </c>
      <c r="T156" s="3">
        <f t="shared" si="23"/>
        <v>0</v>
      </c>
      <c r="U156" s="3">
        <f t="shared" si="24"/>
        <v>30</v>
      </c>
      <c r="V156" s="11">
        <f t="shared" si="25"/>
        <v>0.95</v>
      </c>
      <c r="W156" s="3" t="s">
        <v>1910</v>
      </c>
      <c r="X156" s="3" t="s">
        <v>1910</v>
      </c>
      <c r="Y156" s="3" t="s">
        <v>1916</v>
      </c>
      <c r="Z156" s="42" t="str">
        <f t="shared" si="26"/>
        <v>SI</v>
      </c>
      <c r="AA156" s="3" t="s">
        <v>2108</v>
      </c>
      <c r="AB156" s="3">
        <v>4</v>
      </c>
      <c r="AC156" s="3">
        <v>5</v>
      </c>
      <c r="AD156" s="3" t="s">
        <v>2110</v>
      </c>
      <c r="AE156" s="3">
        <v>9</v>
      </c>
    </row>
    <row r="157" spans="1:31" s="3" customFormat="1" ht="13.2" x14ac:dyDescent="0.3">
      <c r="A157" s="36">
        <v>88226033</v>
      </c>
      <c r="B157" s="36" t="s">
        <v>361</v>
      </c>
      <c r="C157" s="36" t="s">
        <v>256</v>
      </c>
      <c r="D157" s="36" t="s">
        <v>362</v>
      </c>
      <c r="E157" s="36" t="s">
        <v>16</v>
      </c>
      <c r="F157" s="36" t="s">
        <v>34</v>
      </c>
      <c r="G157" s="37">
        <v>8.3333333333333339</v>
      </c>
      <c r="H157" s="37">
        <v>9.1666666666666679</v>
      </c>
      <c r="I157" s="36" t="s">
        <v>19</v>
      </c>
      <c r="J157" s="36" t="s">
        <v>19</v>
      </c>
      <c r="K157" s="39"/>
      <c r="L157" s="37">
        <v>7</v>
      </c>
      <c r="M157" s="36" t="s">
        <v>1895</v>
      </c>
      <c r="N157" s="36" t="s">
        <v>1895</v>
      </c>
      <c r="O157" s="3">
        <f t="shared" si="18"/>
        <v>25</v>
      </c>
      <c r="P157" s="3">
        <f t="shared" si="19"/>
        <v>25</v>
      </c>
      <c r="Q157" s="3">
        <f t="shared" si="20"/>
        <v>5</v>
      </c>
      <c r="R157" s="3">
        <f t="shared" si="21"/>
        <v>5</v>
      </c>
      <c r="S157" s="3">
        <f t="shared" si="22"/>
        <v>0</v>
      </c>
      <c r="T157" s="3">
        <f t="shared" si="23"/>
        <v>0</v>
      </c>
      <c r="U157" s="3">
        <f t="shared" si="24"/>
        <v>30</v>
      </c>
      <c r="V157" s="11">
        <f t="shared" si="25"/>
        <v>0.9</v>
      </c>
      <c r="W157" s="3" t="s">
        <v>1910</v>
      </c>
      <c r="X157" s="3" t="s">
        <v>1910</v>
      </c>
      <c r="Y157" s="3" t="s">
        <v>1916</v>
      </c>
      <c r="Z157" s="42" t="str">
        <f t="shared" si="26"/>
        <v>SI</v>
      </c>
      <c r="AA157" s="3" t="s">
        <v>2108</v>
      </c>
      <c r="AB157" s="3">
        <v>4</v>
      </c>
      <c r="AC157" s="3">
        <v>1</v>
      </c>
      <c r="AD157" s="3" t="s">
        <v>2110</v>
      </c>
      <c r="AE157" s="3">
        <v>15</v>
      </c>
    </row>
    <row r="158" spans="1:31" s="3" customFormat="1" ht="13.2" x14ac:dyDescent="0.3">
      <c r="A158" s="36">
        <v>88260081</v>
      </c>
      <c r="B158" s="36" t="s">
        <v>363</v>
      </c>
      <c r="C158" s="36" t="s">
        <v>207</v>
      </c>
      <c r="D158" s="36" t="s">
        <v>364</v>
      </c>
      <c r="E158" s="36" t="s">
        <v>16</v>
      </c>
      <c r="F158" s="36" t="s">
        <v>34</v>
      </c>
      <c r="G158" s="37">
        <v>10</v>
      </c>
      <c r="H158" s="37">
        <v>10</v>
      </c>
      <c r="I158" s="36" t="s">
        <v>19</v>
      </c>
      <c r="J158" s="36" t="s">
        <v>19</v>
      </c>
      <c r="K158" s="39"/>
      <c r="L158" s="37">
        <v>8</v>
      </c>
      <c r="M158" s="36" t="s">
        <v>19</v>
      </c>
      <c r="N158" s="36" t="s">
        <v>1895</v>
      </c>
      <c r="O158" s="3">
        <f t="shared" si="18"/>
        <v>25</v>
      </c>
      <c r="P158" s="3">
        <f t="shared" si="19"/>
        <v>25</v>
      </c>
      <c r="Q158" s="3">
        <f t="shared" si="20"/>
        <v>5</v>
      </c>
      <c r="R158" s="3">
        <f t="shared" si="21"/>
        <v>5</v>
      </c>
      <c r="S158" s="3">
        <f t="shared" si="22"/>
        <v>5</v>
      </c>
      <c r="T158" s="3">
        <f t="shared" si="23"/>
        <v>0</v>
      </c>
      <c r="U158" s="3">
        <f t="shared" si="24"/>
        <v>30</v>
      </c>
      <c r="V158" s="11">
        <f t="shared" si="25"/>
        <v>0.95</v>
      </c>
      <c r="W158" s="3" t="s">
        <v>1910</v>
      </c>
      <c r="X158" s="3" t="s">
        <v>1910</v>
      </c>
      <c r="Y158" s="3" t="s">
        <v>1916</v>
      </c>
      <c r="Z158" s="42" t="str">
        <f t="shared" si="26"/>
        <v>SI</v>
      </c>
      <c r="AA158" s="3" t="s">
        <v>2108</v>
      </c>
      <c r="AB158" s="3">
        <v>5</v>
      </c>
      <c r="AC158" s="3">
        <v>5</v>
      </c>
      <c r="AD158" s="3" t="s">
        <v>2110</v>
      </c>
      <c r="AE158" s="3">
        <v>7</v>
      </c>
    </row>
    <row r="159" spans="1:31" s="3" customFormat="1" ht="13.2" x14ac:dyDescent="0.3">
      <c r="A159" s="36">
        <v>63500469</v>
      </c>
      <c r="B159" s="36" t="s">
        <v>365</v>
      </c>
      <c r="C159" s="36" t="s">
        <v>214</v>
      </c>
      <c r="D159" s="36" t="s">
        <v>366</v>
      </c>
      <c r="E159" s="36" t="s">
        <v>16</v>
      </c>
      <c r="F159" s="36" t="s">
        <v>34</v>
      </c>
      <c r="G159" s="37">
        <v>9.1666666666666679</v>
      </c>
      <c r="H159" s="37">
        <v>9.1666666666666679</v>
      </c>
      <c r="I159" s="36" t="s">
        <v>19</v>
      </c>
      <c r="J159" s="36" t="s">
        <v>19</v>
      </c>
      <c r="K159" s="39"/>
      <c r="L159" s="37">
        <v>8.5</v>
      </c>
      <c r="M159" s="36" t="s">
        <v>19</v>
      </c>
      <c r="N159" s="36" t="s">
        <v>19</v>
      </c>
      <c r="O159" s="3">
        <f t="shared" si="18"/>
        <v>25</v>
      </c>
      <c r="P159" s="3">
        <f t="shared" si="19"/>
        <v>25</v>
      </c>
      <c r="Q159" s="3">
        <f t="shared" si="20"/>
        <v>5</v>
      </c>
      <c r="R159" s="3">
        <f t="shared" si="21"/>
        <v>5</v>
      </c>
      <c r="S159" s="3">
        <f t="shared" si="22"/>
        <v>5</v>
      </c>
      <c r="T159" s="3">
        <f t="shared" si="23"/>
        <v>5</v>
      </c>
      <c r="U159" s="3">
        <f t="shared" si="24"/>
        <v>30</v>
      </c>
      <c r="V159" s="11">
        <f t="shared" si="25"/>
        <v>1</v>
      </c>
      <c r="W159" s="3" t="s">
        <v>1910</v>
      </c>
      <c r="X159" s="3" t="s">
        <v>1910</v>
      </c>
      <c r="Y159" s="3" t="s">
        <v>1916</v>
      </c>
      <c r="Z159" s="42" t="str">
        <f t="shared" si="26"/>
        <v>SI</v>
      </c>
      <c r="AA159" s="3" t="s">
        <v>2108</v>
      </c>
      <c r="AB159" s="3">
        <v>5</v>
      </c>
      <c r="AC159" s="3">
        <v>4</v>
      </c>
      <c r="AD159" s="3" t="s">
        <v>2110</v>
      </c>
      <c r="AE159" s="3">
        <v>3</v>
      </c>
    </row>
    <row r="160" spans="1:31" s="3" customFormat="1" ht="13.2" x14ac:dyDescent="0.3">
      <c r="A160" s="36">
        <v>88239271</v>
      </c>
      <c r="B160" s="36" t="s">
        <v>367</v>
      </c>
      <c r="C160" s="36" t="s">
        <v>214</v>
      </c>
      <c r="D160" s="36" t="s">
        <v>368</v>
      </c>
      <c r="E160" s="36" t="s">
        <v>16</v>
      </c>
      <c r="F160" s="36" t="s">
        <v>34</v>
      </c>
      <c r="G160" s="37">
        <v>10</v>
      </c>
      <c r="H160" s="37">
        <v>10</v>
      </c>
      <c r="I160" s="36" t="s">
        <v>19</v>
      </c>
      <c r="J160" s="36" t="s">
        <v>19</v>
      </c>
      <c r="K160" s="39"/>
      <c r="L160" s="37">
        <v>8.5</v>
      </c>
      <c r="M160" s="36" t="s">
        <v>19</v>
      </c>
      <c r="N160" s="36" t="s">
        <v>1895</v>
      </c>
      <c r="O160" s="3">
        <f t="shared" si="18"/>
        <v>25</v>
      </c>
      <c r="P160" s="3">
        <f t="shared" si="19"/>
        <v>25</v>
      </c>
      <c r="Q160" s="3">
        <f t="shared" si="20"/>
        <v>5</v>
      </c>
      <c r="R160" s="3">
        <f t="shared" si="21"/>
        <v>5</v>
      </c>
      <c r="S160" s="3">
        <f t="shared" si="22"/>
        <v>5</v>
      </c>
      <c r="T160" s="3">
        <f t="shared" si="23"/>
        <v>0</v>
      </c>
      <c r="U160" s="3">
        <f t="shared" si="24"/>
        <v>30</v>
      </c>
      <c r="V160" s="11">
        <f t="shared" si="25"/>
        <v>0.95</v>
      </c>
      <c r="W160" s="3" t="s">
        <v>1910</v>
      </c>
      <c r="X160" s="3" t="s">
        <v>1910</v>
      </c>
      <c r="Y160" s="3" t="s">
        <v>1916</v>
      </c>
      <c r="Z160" s="42" t="str">
        <f t="shared" si="26"/>
        <v>SI</v>
      </c>
      <c r="AA160" s="3" t="s">
        <v>2108</v>
      </c>
      <c r="AB160" s="3">
        <v>5</v>
      </c>
      <c r="AC160" s="3">
        <v>2</v>
      </c>
      <c r="AD160" s="3" t="s">
        <v>2110</v>
      </c>
      <c r="AE160" s="3">
        <v>4</v>
      </c>
    </row>
    <row r="161" spans="1:31" s="3" customFormat="1" ht="13.2" x14ac:dyDescent="0.3">
      <c r="A161" s="36">
        <v>1100954632</v>
      </c>
      <c r="B161" s="36" t="s">
        <v>369</v>
      </c>
      <c r="C161" s="36" t="s">
        <v>256</v>
      </c>
      <c r="D161" s="36" t="s">
        <v>370</v>
      </c>
      <c r="E161" s="36" t="s">
        <v>16</v>
      </c>
      <c r="F161" s="36" t="s">
        <v>34</v>
      </c>
      <c r="G161" s="37">
        <v>9</v>
      </c>
      <c r="H161" s="37">
        <v>9.1666666666666679</v>
      </c>
      <c r="I161" s="36" t="s">
        <v>19</v>
      </c>
      <c r="J161" s="36" t="s">
        <v>19</v>
      </c>
      <c r="K161" s="39"/>
      <c r="L161" s="37">
        <v>9</v>
      </c>
      <c r="M161" s="36" t="s">
        <v>19</v>
      </c>
      <c r="N161" s="36" t="s">
        <v>1895</v>
      </c>
      <c r="O161" s="3">
        <f t="shared" si="18"/>
        <v>25</v>
      </c>
      <c r="P161" s="3">
        <f t="shared" si="19"/>
        <v>25</v>
      </c>
      <c r="Q161" s="3">
        <f t="shared" si="20"/>
        <v>5</v>
      </c>
      <c r="R161" s="3">
        <f t="shared" si="21"/>
        <v>5</v>
      </c>
      <c r="S161" s="3">
        <f t="shared" si="22"/>
        <v>5</v>
      </c>
      <c r="T161" s="3">
        <f t="shared" si="23"/>
        <v>0</v>
      </c>
      <c r="U161" s="3">
        <f t="shared" si="24"/>
        <v>30</v>
      </c>
      <c r="V161" s="11">
        <f t="shared" si="25"/>
        <v>0.95</v>
      </c>
      <c r="W161" s="3" t="s">
        <v>1910</v>
      </c>
      <c r="X161" s="3" t="s">
        <v>1910</v>
      </c>
      <c r="Y161" s="3" t="s">
        <v>1916</v>
      </c>
      <c r="Z161" s="42" t="str">
        <f t="shared" si="26"/>
        <v>SI</v>
      </c>
      <c r="AA161" s="3" t="s">
        <v>2109</v>
      </c>
      <c r="AB161" s="3">
        <v>2</v>
      </c>
      <c r="AC161" s="3">
        <v>3</v>
      </c>
      <c r="AD161" s="3" t="s">
        <v>2110</v>
      </c>
      <c r="AE161" s="3">
        <v>9</v>
      </c>
    </row>
    <row r="162" spans="1:31" s="3" customFormat="1" ht="13.2" x14ac:dyDescent="0.3">
      <c r="A162" s="36">
        <v>91108151</v>
      </c>
      <c r="B162" s="36" t="s">
        <v>371</v>
      </c>
      <c r="C162" s="36" t="s">
        <v>256</v>
      </c>
      <c r="D162" s="36" t="s">
        <v>372</v>
      </c>
      <c r="E162" s="36" t="s">
        <v>16</v>
      </c>
      <c r="F162" s="36" t="s">
        <v>34</v>
      </c>
      <c r="G162" s="37">
        <v>6</v>
      </c>
      <c r="H162" s="37">
        <v>8.3333333333333339</v>
      </c>
      <c r="I162" s="36" t="s">
        <v>19</v>
      </c>
      <c r="J162" s="36" t="s">
        <v>19</v>
      </c>
      <c r="K162" s="39"/>
      <c r="L162" s="37">
        <v>8.3333333333333339</v>
      </c>
      <c r="M162" s="36" t="s">
        <v>19</v>
      </c>
      <c r="N162" s="36" t="s">
        <v>1895</v>
      </c>
      <c r="O162" s="3">
        <f t="shared" si="18"/>
        <v>0</v>
      </c>
      <c r="P162" s="3">
        <f t="shared" si="19"/>
        <v>25</v>
      </c>
      <c r="Q162" s="3">
        <f t="shared" si="20"/>
        <v>5</v>
      </c>
      <c r="R162" s="3">
        <f t="shared" si="21"/>
        <v>5</v>
      </c>
      <c r="S162" s="3">
        <f t="shared" si="22"/>
        <v>5</v>
      </c>
      <c r="T162" s="3">
        <f t="shared" si="23"/>
        <v>0</v>
      </c>
      <c r="U162" s="3">
        <f t="shared" si="24"/>
        <v>30</v>
      </c>
      <c r="V162" s="11">
        <f t="shared" si="25"/>
        <v>0.7</v>
      </c>
      <c r="W162" s="3" t="s">
        <v>1911</v>
      </c>
      <c r="X162" s="3" t="s">
        <v>1910</v>
      </c>
      <c r="Y162" s="3" t="s">
        <v>1916</v>
      </c>
      <c r="Z162" s="42" t="str">
        <f t="shared" si="26"/>
        <v>SI</v>
      </c>
      <c r="AA162" s="3" t="s">
        <v>2108</v>
      </c>
      <c r="AB162" s="3">
        <v>4</v>
      </c>
      <c r="AC162" s="3">
        <v>3</v>
      </c>
      <c r="AD162" s="3" t="s">
        <v>2110</v>
      </c>
      <c r="AE162" s="3">
        <v>8</v>
      </c>
    </row>
    <row r="163" spans="1:31" s="3" customFormat="1" ht="13.2" x14ac:dyDescent="0.3">
      <c r="A163" s="36">
        <v>91360896</v>
      </c>
      <c r="B163" s="36" t="s">
        <v>373</v>
      </c>
      <c r="C163" s="36" t="s">
        <v>214</v>
      </c>
      <c r="D163" s="36" t="s">
        <v>374</v>
      </c>
      <c r="E163" s="36" t="s">
        <v>16</v>
      </c>
      <c r="F163" s="36" t="s">
        <v>34</v>
      </c>
      <c r="G163" s="37">
        <v>9</v>
      </c>
      <c r="H163" s="37">
        <v>9.1666666666666679</v>
      </c>
      <c r="I163" s="36" t="s">
        <v>19</v>
      </c>
      <c r="J163" s="36" t="s">
        <v>19</v>
      </c>
      <c r="K163" s="39"/>
      <c r="L163" s="37">
        <v>9</v>
      </c>
      <c r="M163" s="36" t="s">
        <v>19</v>
      </c>
      <c r="N163" s="36" t="s">
        <v>19</v>
      </c>
      <c r="O163" s="3">
        <f t="shared" si="18"/>
        <v>25</v>
      </c>
      <c r="P163" s="3">
        <f t="shared" si="19"/>
        <v>25</v>
      </c>
      <c r="Q163" s="3">
        <f t="shared" si="20"/>
        <v>5</v>
      </c>
      <c r="R163" s="3">
        <f t="shared" si="21"/>
        <v>5</v>
      </c>
      <c r="S163" s="3">
        <f t="shared" si="22"/>
        <v>5</v>
      </c>
      <c r="T163" s="3">
        <f t="shared" si="23"/>
        <v>5</v>
      </c>
      <c r="U163" s="3">
        <f t="shared" si="24"/>
        <v>30</v>
      </c>
      <c r="V163" s="11">
        <f t="shared" si="25"/>
        <v>1</v>
      </c>
      <c r="W163" s="3" t="s">
        <v>1910</v>
      </c>
      <c r="X163" s="3" t="s">
        <v>1910</v>
      </c>
      <c r="Y163" s="3" t="s">
        <v>1916</v>
      </c>
      <c r="Z163" s="42" t="str">
        <f t="shared" si="26"/>
        <v>SI</v>
      </c>
      <c r="AA163" s="3" t="s">
        <v>2109</v>
      </c>
      <c r="AB163" s="3">
        <v>4</v>
      </c>
      <c r="AC163" s="3">
        <v>5</v>
      </c>
      <c r="AD163" s="3" t="s">
        <v>2110</v>
      </c>
      <c r="AE163" s="3">
        <v>4</v>
      </c>
    </row>
    <row r="164" spans="1:31" s="3" customFormat="1" ht="13.2" x14ac:dyDescent="0.3">
      <c r="A164" s="36">
        <v>28443484</v>
      </c>
      <c r="B164" s="36" t="s">
        <v>375</v>
      </c>
      <c r="C164" s="36" t="s">
        <v>214</v>
      </c>
      <c r="D164" s="36" t="s">
        <v>376</v>
      </c>
      <c r="E164" s="36" t="s">
        <v>16</v>
      </c>
      <c r="F164" s="36" t="s">
        <v>34</v>
      </c>
      <c r="G164" s="37">
        <v>8</v>
      </c>
      <c r="H164" s="37">
        <v>10</v>
      </c>
      <c r="I164" s="36" t="s">
        <v>19</v>
      </c>
      <c r="J164" s="36" t="s">
        <v>19</v>
      </c>
      <c r="K164" s="39"/>
      <c r="L164" s="37">
        <v>8.1666666666666661</v>
      </c>
      <c r="M164" s="36" t="s">
        <v>19</v>
      </c>
      <c r="N164" s="36" t="s">
        <v>1895</v>
      </c>
      <c r="O164" s="3">
        <f t="shared" si="18"/>
        <v>25</v>
      </c>
      <c r="P164" s="3">
        <f t="shared" si="19"/>
        <v>25</v>
      </c>
      <c r="Q164" s="3">
        <f t="shared" si="20"/>
        <v>5</v>
      </c>
      <c r="R164" s="3">
        <f t="shared" si="21"/>
        <v>5</v>
      </c>
      <c r="S164" s="3">
        <f t="shared" si="22"/>
        <v>5</v>
      </c>
      <c r="T164" s="3">
        <f t="shared" si="23"/>
        <v>0</v>
      </c>
      <c r="U164" s="3">
        <f t="shared" si="24"/>
        <v>30</v>
      </c>
      <c r="V164" s="11">
        <f t="shared" si="25"/>
        <v>0.95</v>
      </c>
      <c r="W164" s="3" t="s">
        <v>1910</v>
      </c>
      <c r="X164" s="3" t="s">
        <v>1910</v>
      </c>
      <c r="Y164" s="3" t="s">
        <v>1916</v>
      </c>
      <c r="Z164" s="42" t="str">
        <f t="shared" si="26"/>
        <v>SI</v>
      </c>
      <c r="AA164" s="3" t="s">
        <v>2109</v>
      </c>
      <c r="AB164" s="3">
        <v>4</v>
      </c>
      <c r="AC164" s="3">
        <v>1</v>
      </c>
      <c r="AD164" s="3" t="s">
        <v>2110</v>
      </c>
      <c r="AE164" s="3">
        <v>6</v>
      </c>
    </row>
    <row r="165" spans="1:31" s="3" customFormat="1" ht="13.2" x14ac:dyDescent="0.3">
      <c r="A165" s="36">
        <v>91294476</v>
      </c>
      <c r="B165" s="36" t="s">
        <v>377</v>
      </c>
      <c r="C165" s="36" t="s">
        <v>205</v>
      </c>
      <c r="D165" s="36" t="s">
        <v>378</v>
      </c>
      <c r="E165" s="36" t="s">
        <v>16</v>
      </c>
      <c r="F165" s="36" t="s">
        <v>34</v>
      </c>
      <c r="G165" s="37">
        <v>8</v>
      </c>
      <c r="H165" s="37">
        <v>9.1666666666666679</v>
      </c>
      <c r="I165" s="36" t="s">
        <v>19</v>
      </c>
      <c r="J165" s="36" t="s">
        <v>19</v>
      </c>
      <c r="K165" s="39" t="s">
        <v>2143</v>
      </c>
      <c r="L165" s="37">
        <v>8.75</v>
      </c>
      <c r="M165" s="36" t="s">
        <v>1895</v>
      </c>
      <c r="N165" s="36" t="s">
        <v>1895</v>
      </c>
      <c r="O165" s="3">
        <f t="shared" si="18"/>
        <v>25</v>
      </c>
      <c r="P165" s="3">
        <f t="shared" si="19"/>
        <v>25</v>
      </c>
      <c r="Q165" s="3">
        <f t="shared" si="20"/>
        <v>5</v>
      </c>
      <c r="R165" s="3">
        <f t="shared" si="21"/>
        <v>5</v>
      </c>
      <c r="S165" s="3">
        <f t="shared" si="22"/>
        <v>0</v>
      </c>
      <c r="T165" s="3">
        <f t="shared" si="23"/>
        <v>0</v>
      </c>
      <c r="U165" s="3">
        <f t="shared" si="24"/>
        <v>30</v>
      </c>
      <c r="V165" s="11">
        <f t="shared" si="25"/>
        <v>0.9</v>
      </c>
      <c r="W165" s="3" t="s">
        <v>1910</v>
      </c>
      <c r="X165" s="3" t="s">
        <v>1910</v>
      </c>
      <c r="Y165" s="3" t="s">
        <v>1916</v>
      </c>
      <c r="Z165" s="42" t="str">
        <f t="shared" si="26"/>
        <v>SI</v>
      </c>
      <c r="AA165" s="3" t="s">
        <v>2109</v>
      </c>
      <c r="AB165" s="3">
        <v>1</v>
      </c>
      <c r="AC165" s="3">
        <v>3</v>
      </c>
      <c r="AD165" s="3" t="s">
        <v>2110</v>
      </c>
      <c r="AE165" s="3">
        <v>1</v>
      </c>
    </row>
    <row r="166" spans="1:31" s="3" customFormat="1" ht="13.2" hidden="1" x14ac:dyDescent="0.3">
      <c r="A166" s="36">
        <v>37512015</v>
      </c>
      <c r="B166" s="36" t="s">
        <v>379</v>
      </c>
      <c r="C166" s="36" t="s">
        <v>205</v>
      </c>
      <c r="D166" s="36" t="s">
        <v>380</v>
      </c>
      <c r="E166" s="36" t="s">
        <v>16</v>
      </c>
      <c r="F166" s="36" t="s">
        <v>34</v>
      </c>
      <c r="G166" s="37">
        <v>0</v>
      </c>
      <c r="H166" s="37">
        <v>0</v>
      </c>
      <c r="I166" s="36" t="s">
        <v>1895</v>
      </c>
      <c r="J166" s="36" t="s">
        <v>1895</v>
      </c>
      <c r="K166" s="39" t="s">
        <v>2176</v>
      </c>
      <c r="L166" s="37">
        <v>0</v>
      </c>
      <c r="M166" s="36" t="s">
        <v>1895</v>
      </c>
      <c r="N166" s="36" t="s">
        <v>1895</v>
      </c>
      <c r="O166" s="3">
        <f t="shared" si="18"/>
        <v>0</v>
      </c>
      <c r="P166" s="3">
        <f t="shared" si="19"/>
        <v>0</v>
      </c>
      <c r="Q166" s="3">
        <f t="shared" si="20"/>
        <v>0</v>
      </c>
      <c r="R166" s="3">
        <f t="shared" si="21"/>
        <v>0</v>
      </c>
      <c r="S166" s="3">
        <f t="shared" si="22"/>
        <v>0</v>
      </c>
      <c r="T166" s="3">
        <f t="shared" si="23"/>
        <v>0</v>
      </c>
      <c r="U166" s="3">
        <f t="shared" si="24"/>
        <v>0</v>
      </c>
      <c r="V166" s="11">
        <f t="shared" si="25"/>
        <v>0</v>
      </c>
      <c r="W166" s="3" t="s">
        <v>1912</v>
      </c>
      <c r="X166" s="3" t="s">
        <v>1912</v>
      </c>
      <c r="Y166" s="3" t="s">
        <v>1915</v>
      </c>
      <c r="Z166" s="42" t="str">
        <f t="shared" si="26"/>
        <v>NO</v>
      </c>
      <c r="AA166" s="3" t="e">
        <v>#N/A</v>
      </c>
      <c r="AB166" s="3">
        <v>4</v>
      </c>
      <c r="AC166" s="3">
        <v>2</v>
      </c>
      <c r="AD166" s="3" t="s">
        <v>2115</v>
      </c>
      <c r="AE166" s="3">
        <v>1</v>
      </c>
    </row>
    <row r="167" spans="1:31" s="3" customFormat="1" ht="13.2" hidden="1" x14ac:dyDescent="0.3">
      <c r="A167" s="36">
        <v>55200267</v>
      </c>
      <c r="B167" s="36" t="s">
        <v>381</v>
      </c>
      <c r="C167" s="36" t="s">
        <v>207</v>
      </c>
      <c r="D167" s="36" t="s">
        <v>382</v>
      </c>
      <c r="E167" s="36" t="s">
        <v>16</v>
      </c>
      <c r="F167" s="36" t="s">
        <v>22</v>
      </c>
      <c r="G167" s="37">
        <v>5</v>
      </c>
      <c r="H167" s="37">
        <v>6.666666666666667</v>
      </c>
      <c r="I167" s="36" t="s">
        <v>19</v>
      </c>
      <c r="J167" s="36" t="s">
        <v>19</v>
      </c>
      <c r="K167" s="39"/>
      <c r="L167" s="37">
        <v>8.5</v>
      </c>
      <c r="M167" s="36" t="s">
        <v>19</v>
      </c>
      <c r="N167" s="36" t="s">
        <v>1895</v>
      </c>
      <c r="O167" s="3">
        <f t="shared" si="18"/>
        <v>0</v>
      </c>
      <c r="P167" s="3">
        <f t="shared" si="19"/>
        <v>0</v>
      </c>
      <c r="Q167" s="3">
        <f t="shared" si="20"/>
        <v>5</v>
      </c>
      <c r="R167" s="3">
        <f t="shared" si="21"/>
        <v>5</v>
      </c>
      <c r="S167" s="3">
        <f t="shared" si="22"/>
        <v>5</v>
      </c>
      <c r="T167" s="3">
        <f t="shared" si="23"/>
        <v>0</v>
      </c>
      <c r="U167" s="3">
        <f t="shared" si="24"/>
        <v>30</v>
      </c>
      <c r="V167" s="11">
        <f>(+O167+P167+Q167+R167+S167+T167+U167)/100</f>
        <v>0.45</v>
      </c>
      <c r="W167" s="3" t="s">
        <v>1911</v>
      </c>
      <c r="X167" s="3" t="s">
        <v>1911</v>
      </c>
      <c r="Y167" s="3" t="s">
        <v>1916</v>
      </c>
      <c r="Z167" s="42" t="str">
        <f t="shared" si="26"/>
        <v>NO</v>
      </c>
      <c r="AA167" s="3" t="s">
        <v>2112</v>
      </c>
      <c r="AB167" s="3">
        <v>4</v>
      </c>
      <c r="AC167" s="3">
        <v>2</v>
      </c>
      <c r="AD167" s="3" t="s">
        <v>2110</v>
      </c>
      <c r="AE167" s="3">
        <v>4</v>
      </c>
    </row>
    <row r="168" spans="1:31" s="3" customFormat="1" ht="13.2" x14ac:dyDescent="0.3">
      <c r="A168" s="36">
        <v>55112027</v>
      </c>
      <c r="B168" s="36" t="s">
        <v>384</v>
      </c>
      <c r="C168" s="36" t="s">
        <v>207</v>
      </c>
      <c r="D168" s="36" t="s">
        <v>385</v>
      </c>
      <c r="E168" s="36" t="s">
        <v>16</v>
      </c>
      <c r="F168" s="36" t="s">
        <v>22</v>
      </c>
      <c r="G168" s="37">
        <v>7</v>
      </c>
      <c r="H168" s="37">
        <v>9.1666666666666679</v>
      </c>
      <c r="I168" s="36" t="s">
        <v>19</v>
      </c>
      <c r="J168" s="36" t="s">
        <v>19</v>
      </c>
      <c r="K168" s="39"/>
      <c r="L168" s="37">
        <v>8.1666666666666661</v>
      </c>
      <c r="M168" s="36" t="s">
        <v>19</v>
      </c>
      <c r="N168" s="36" t="s">
        <v>1895</v>
      </c>
      <c r="O168" s="3">
        <f t="shared" si="18"/>
        <v>25</v>
      </c>
      <c r="P168" s="3">
        <f t="shared" si="19"/>
        <v>25</v>
      </c>
      <c r="Q168" s="3">
        <f t="shared" si="20"/>
        <v>5</v>
      </c>
      <c r="R168" s="3">
        <f t="shared" si="21"/>
        <v>5</v>
      </c>
      <c r="S168" s="3">
        <f t="shared" si="22"/>
        <v>5</v>
      </c>
      <c r="T168" s="3">
        <f t="shared" si="23"/>
        <v>0</v>
      </c>
      <c r="U168" s="3">
        <f t="shared" si="24"/>
        <v>30</v>
      </c>
      <c r="V168" s="11">
        <f t="shared" si="25"/>
        <v>0.95</v>
      </c>
      <c r="W168" s="3" t="s">
        <v>1910</v>
      </c>
      <c r="X168" s="3" t="s">
        <v>1910</v>
      </c>
      <c r="Y168" s="3" t="s">
        <v>1916</v>
      </c>
      <c r="Z168" s="42" t="str">
        <f t="shared" si="26"/>
        <v>SI</v>
      </c>
      <c r="AA168" s="3" t="s">
        <v>2108</v>
      </c>
      <c r="AB168" s="3">
        <v>4</v>
      </c>
      <c r="AC168" s="3">
        <v>2</v>
      </c>
      <c r="AD168" s="3" t="s">
        <v>2110</v>
      </c>
      <c r="AE168" s="3">
        <v>5</v>
      </c>
    </row>
    <row r="169" spans="1:31" s="3" customFormat="1" ht="13.2" x14ac:dyDescent="0.3">
      <c r="A169" s="36">
        <v>26607437</v>
      </c>
      <c r="B169" s="36" t="s">
        <v>386</v>
      </c>
      <c r="C169" s="36" t="s">
        <v>214</v>
      </c>
      <c r="D169" s="36" t="s">
        <v>387</v>
      </c>
      <c r="E169" s="36" t="s">
        <v>16</v>
      </c>
      <c r="F169" s="36" t="s">
        <v>22</v>
      </c>
      <c r="G169" s="37">
        <v>10</v>
      </c>
      <c r="H169" s="37">
        <v>8.3333333333333339</v>
      </c>
      <c r="I169" s="36" t="s">
        <v>19</v>
      </c>
      <c r="J169" s="36" t="s">
        <v>19</v>
      </c>
      <c r="K169" s="39"/>
      <c r="L169" s="37">
        <v>8.3333333333333339</v>
      </c>
      <c r="M169" s="36" t="s">
        <v>19</v>
      </c>
      <c r="N169" s="36" t="s">
        <v>19</v>
      </c>
      <c r="O169" s="3">
        <f t="shared" si="18"/>
        <v>25</v>
      </c>
      <c r="P169" s="3">
        <f t="shared" si="19"/>
        <v>25</v>
      </c>
      <c r="Q169" s="3">
        <f t="shared" si="20"/>
        <v>5</v>
      </c>
      <c r="R169" s="3">
        <f t="shared" si="21"/>
        <v>5</v>
      </c>
      <c r="S169" s="3">
        <f t="shared" si="22"/>
        <v>5</v>
      </c>
      <c r="T169" s="3">
        <f t="shared" si="23"/>
        <v>5</v>
      </c>
      <c r="U169" s="3">
        <f t="shared" si="24"/>
        <v>30</v>
      </c>
      <c r="V169" s="11">
        <f t="shared" si="25"/>
        <v>1</v>
      </c>
      <c r="W169" s="3" t="s">
        <v>1910</v>
      </c>
      <c r="X169" s="3" t="s">
        <v>1910</v>
      </c>
      <c r="Y169" s="3" t="s">
        <v>1916</v>
      </c>
      <c r="Z169" s="42" t="str">
        <f t="shared" si="26"/>
        <v>SI</v>
      </c>
      <c r="AA169" s="3" t="s">
        <v>2108</v>
      </c>
      <c r="AB169" s="3">
        <v>2</v>
      </c>
      <c r="AC169" s="3">
        <v>2</v>
      </c>
      <c r="AD169" s="3" t="s">
        <v>2115</v>
      </c>
      <c r="AE169" s="3">
        <v>3</v>
      </c>
    </row>
    <row r="170" spans="1:31" s="3" customFormat="1" ht="13.2" hidden="1" x14ac:dyDescent="0.3">
      <c r="A170" s="36">
        <v>26478115</v>
      </c>
      <c r="B170" s="36" t="s">
        <v>388</v>
      </c>
      <c r="C170" s="36" t="s">
        <v>214</v>
      </c>
      <c r="D170" s="36" t="s">
        <v>389</v>
      </c>
      <c r="E170" s="36" t="s">
        <v>16</v>
      </c>
      <c r="F170" s="36" t="s">
        <v>22</v>
      </c>
      <c r="G170" s="37">
        <v>4</v>
      </c>
      <c r="H170" s="37">
        <v>5.8333333333333339</v>
      </c>
      <c r="I170" s="36" t="s">
        <v>19</v>
      </c>
      <c r="J170" s="36" t="s">
        <v>19</v>
      </c>
      <c r="K170" s="39"/>
      <c r="L170" s="37">
        <v>7.5</v>
      </c>
      <c r="M170" s="36" t="s">
        <v>19</v>
      </c>
      <c r="N170" s="36" t="s">
        <v>19</v>
      </c>
      <c r="O170" s="3">
        <f t="shared" si="18"/>
        <v>0</v>
      </c>
      <c r="P170" s="3">
        <f t="shared" si="19"/>
        <v>0</v>
      </c>
      <c r="Q170" s="3">
        <f t="shared" si="20"/>
        <v>5</v>
      </c>
      <c r="R170" s="3">
        <f t="shared" si="21"/>
        <v>5</v>
      </c>
      <c r="S170" s="3">
        <f t="shared" si="22"/>
        <v>5</v>
      </c>
      <c r="T170" s="3">
        <f t="shared" si="23"/>
        <v>5</v>
      </c>
      <c r="U170" s="3">
        <f t="shared" si="24"/>
        <v>30</v>
      </c>
      <c r="V170" s="11">
        <f t="shared" si="25"/>
        <v>0.5</v>
      </c>
      <c r="W170" s="3" t="s">
        <v>1911</v>
      </c>
      <c r="X170" s="3" t="s">
        <v>1911</v>
      </c>
      <c r="Y170" s="3" t="s">
        <v>1916</v>
      </c>
      <c r="Z170" s="42" t="str">
        <f t="shared" si="26"/>
        <v>NO</v>
      </c>
      <c r="AA170" s="3" t="s">
        <v>2112</v>
      </c>
      <c r="AB170" s="3">
        <v>5</v>
      </c>
      <c r="AC170" s="3">
        <v>2</v>
      </c>
      <c r="AD170" s="3" t="s">
        <v>2110</v>
      </c>
      <c r="AE170" s="3">
        <v>2</v>
      </c>
    </row>
    <row r="171" spans="1:31" s="3" customFormat="1" ht="13.2" hidden="1" x14ac:dyDescent="0.3">
      <c r="A171" s="36">
        <v>1077857225</v>
      </c>
      <c r="B171" s="36" t="s">
        <v>391</v>
      </c>
      <c r="C171" s="36" t="s">
        <v>205</v>
      </c>
      <c r="D171" s="36" t="s">
        <v>392</v>
      </c>
      <c r="E171" s="36" t="s">
        <v>16</v>
      </c>
      <c r="F171" s="36" t="s">
        <v>22</v>
      </c>
      <c r="G171" s="37">
        <v>0</v>
      </c>
      <c r="H171" s="37">
        <v>0</v>
      </c>
      <c r="I171" s="36" t="s">
        <v>1895</v>
      </c>
      <c r="J171" s="36" t="s">
        <v>1895</v>
      </c>
      <c r="K171" s="39"/>
      <c r="L171" s="37">
        <v>8.75</v>
      </c>
      <c r="M171" s="36" t="s">
        <v>1895</v>
      </c>
      <c r="N171" s="36" t="s">
        <v>1895</v>
      </c>
      <c r="O171" s="3">
        <f t="shared" si="18"/>
        <v>0</v>
      </c>
      <c r="P171" s="3">
        <f t="shared" si="19"/>
        <v>0</v>
      </c>
      <c r="Q171" s="3">
        <f t="shared" si="20"/>
        <v>0</v>
      </c>
      <c r="R171" s="3">
        <f t="shared" si="21"/>
        <v>0</v>
      </c>
      <c r="S171" s="3">
        <f t="shared" si="22"/>
        <v>0</v>
      </c>
      <c r="T171" s="3">
        <f t="shared" si="23"/>
        <v>0</v>
      </c>
      <c r="U171" s="3">
        <f t="shared" si="24"/>
        <v>30</v>
      </c>
      <c r="V171" s="11">
        <f t="shared" si="25"/>
        <v>0.3</v>
      </c>
      <c r="W171" s="3" t="s">
        <v>1912</v>
      </c>
      <c r="X171" s="3" t="s">
        <v>1912</v>
      </c>
      <c r="Y171" s="3" t="s">
        <v>1916</v>
      </c>
      <c r="Z171" s="42" t="str">
        <f t="shared" si="26"/>
        <v>NO</v>
      </c>
      <c r="AA171" s="3" t="s">
        <v>2109</v>
      </c>
      <c r="AB171" s="3">
        <v>4</v>
      </c>
      <c r="AC171" s="3">
        <v>3</v>
      </c>
      <c r="AD171" s="3" t="s">
        <v>2110</v>
      </c>
      <c r="AE171" s="3">
        <v>2</v>
      </c>
    </row>
    <row r="172" spans="1:31" s="3" customFormat="1" ht="13.2" x14ac:dyDescent="0.3">
      <c r="A172" s="36">
        <v>36382658</v>
      </c>
      <c r="B172" s="36" t="s">
        <v>393</v>
      </c>
      <c r="C172" s="36" t="s">
        <v>205</v>
      </c>
      <c r="D172" s="36" t="s">
        <v>394</v>
      </c>
      <c r="E172" s="36" t="s">
        <v>16</v>
      </c>
      <c r="F172" s="36" t="s">
        <v>22</v>
      </c>
      <c r="G172" s="37">
        <v>7</v>
      </c>
      <c r="H172" s="37">
        <v>9.1666666666666679</v>
      </c>
      <c r="I172" s="36" t="s">
        <v>19</v>
      </c>
      <c r="J172" s="36" t="s">
        <v>19</v>
      </c>
      <c r="K172" s="39"/>
      <c r="L172" s="37">
        <v>8</v>
      </c>
      <c r="M172" s="36" t="s">
        <v>19</v>
      </c>
      <c r="N172" s="36" t="s">
        <v>19</v>
      </c>
      <c r="O172" s="3">
        <f t="shared" si="18"/>
        <v>25</v>
      </c>
      <c r="P172" s="3">
        <f t="shared" si="19"/>
        <v>25</v>
      </c>
      <c r="Q172" s="3">
        <f t="shared" si="20"/>
        <v>5</v>
      </c>
      <c r="R172" s="3">
        <f t="shared" si="21"/>
        <v>5</v>
      </c>
      <c r="S172" s="3">
        <f t="shared" si="22"/>
        <v>5</v>
      </c>
      <c r="T172" s="3">
        <f t="shared" si="23"/>
        <v>5</v>
      </c>
      <c r="U172" s="3">
        <f t="shared" si="24"/>
        <v>30</v>
      </c>
      <c r="V172" s="11">
        <f t="shared" si="25"/>
        <v>1</v>
      </c>
      <c r="W172" s="3" t="s">
        <v>1910</v>
      </c>
      <c r="X172" s="3" t="s">
        <v>1910</v>
      </c>
      <c r="Y172" s="3" t="s">
        <v>1916</v>
      </c>
      <c r="Z172" s="42" t="str">
        <f t="shared" si="26"/>
        <v>SI</v>
      </c>
      <c r="AA172" s="3" t="s">
        <v>2109</v>
      </c>
      <c r="AB172" s="3">
        <v>3</v>
      </c>
      <c r="AC172" s="3">
        <v>1</v>
      </c>
      <c r="AD172" s="3" t="s">
        <v>2115</v>
      </c>
      <c r="AE172" s="3">
        <v>3</v>
      </c>
    </row>
    <row r="173" spans="1:31" s="3" customFormat="1" ht="13.2" x14ac:dyDescent="0.3">
      <c r="A173" s="36">
        <v>52490154</v>
      </c>
      <c r="B173" s="36" t="s">
        <v>395</v>
      </c>
      <c r="C173" s="36" t="s">
        <v>205</v>
      </c>
      <c r="D173" s="36" t="s">
        <v>396</v>
      </c>
      <c r="E173" s="36" t="s">
        <v>16</v>
      </c>
      <c r="F173" s="36" t="s">
        <v>22</v>
      </c>
      <c r="G173" s="37">
        <v>10</v>
      </c>
      <c r="H173" s="37">
        <v>10</v>
      </c>
      <c r="I173" s="36" t="s">
        <v>19</v>
      </c>
      <c r="J173" s="36" t="s">
        <v>19</v>
      </c>
      <c r="K173" s="39"/>
      <c r="L173" s="37">
        <v>9.3333333333333339</v>
      </c>
      <c r="M173" s="36" t="s">
        <v>19</v>
      </c>
      <c r="N173" s="36" t="s">
        <v>19</v>
      </c>
      <c r="O173" s="3">
        <f t="shared" si="18"/>
        <v>25</v>
      </c>
      <c r="P173" s="3">
        <f t="shared" si="19"/>
        <v>25</v>
      </c>
      <c r="Q173" s="3">
        <f t="shared" si="20"/>
        <v>5</v>
      </c>
      <c r="R173" s="3">
        <f t="shared" si="21"/>
        <v>5</v>
      </c>
      <c r="S173" s="3">
        <f t="shared" si="22"/>
        <v>5</v>
      </c>
      <c r="T173" s="3">
        <f t="shared" si="23"/>
        <v>5</v>
      </c>
      <c r="U173" s="3">
        <f t="shared" si="24"/>
        <v>30</v>
      </c>
      <c r="V173" s="11">
        <f t="shared" si="25"/>
        <v>1</v>
      </c>
      <c r="W173" s="3" t="s">
        <v>1910</v>
      </c>
      <c r="X173" s="3" t="s">
        <v>1910</v>
      </c>
      <c r="Y173" s="3" t="s">
        <v>1916</v>
      </c>
      <c r="Z173" s="42" t="str">
        <f t="shared" si="26"/>
        <v>SI</v>
      </c>
      <c r="AA173" s="3" t="s">
        <v>2108</v>
      </c>
      <c r="AB173" s="3">
        <v>1</v>
      </c>
      <c r="AC173" s="3">
        <v>4</v>
      </c>
      <c r="AD173" s="3" t="s">
        <v>2110</v>
      </c>
      <c r="AE173" s="3">
        <v>1</v>
      </c>
    </row>
    <row r="174" spans="1:31" s="3" customFormat="1" ht="13.2" x14ac:dyDescent="0.3">
      <c r="A174" s="36">
        <v>1106395110</v>
      </c>
      <c r="B174" s="36" t="s">
        <v>397</v>
      </c>
      <c r="C174" s="36" t="s">
        <v>209</v>
      </c>
      <c r="D174" s="36" t="s">
        <v>398</v>
      </c>
      <c r="E174" s="36" t="s">
        <v>16</v>
      </c>
      <c r="F174" s="36" t="s">
        <v>22</v>
      </c>
      <c r="G174" s="37">
        <v>7</v>
      </c>
      <c r="H174" s="37">
        <v>10</v>
      </c>
      <c r="I174" s="36" t="s">
        <v>19</v>
      </c>
      <c r="J174" s="36" t="s">
        <v>19</v>
      </c>
      <c r="K174" s="39"/>
      <c r="L174" s="37">
        <v>8.5</v>
      </c>
      <c r="M174" s="36" t="s">
        <v>1895</v>
      </c>
      <c r="N174" s="36" t="s">
        <v>1895</v>
      </c>
      <c r="O174" s="3">
        <f t="shared" si="18"/>
        <v>25</v>
      </c>
      <c r="P174" s="3">
        <f t="shared" si="19"/>
        <v>25</v>
      </c>
      <c r="Q174" s="3">
        <f t="shared" si="20"/>
        <v>5</v>
      </c>
      <c r="R174" s="3">
        <f t="shared" si="21"/>
        <v>5</v>
      </c>
      <c r="S174" s="3">
        <f t="shared" si="22"/>
        <v>0</v>
      </c>
      <c r="T174" s="3">
        <f t="shared" si="23"/>
        <v>0</v>
      </c>
      <c r="U174" s="3">
        <f t="shared" si="24"/>
        <v>30</v>
      </c>
      <c r="V174" s="11">
        <f t="shared" si="25"/>
        <v>0.9</v>
      </c>
      <c r="W174" s="3" t="s">
        <v>1910</v>
      </c>
      <c r="X174" s="3" t="s">
        <v>1910</v>
      </c>
      <c r="Y174" s="3" t="s">
        <v>1916</v>
      </c>
      <c r="Z174" s="42" t="str">
        <f t="shared" si="26"/>
        <v>SI</v>
      </c>
      <c r="AA174" s="3" t="s">
        <v>2112</v>
      </c>
      <c r="AB174" s="3">
        <v>4</v>
      </c>
      <c r="AC174" s="3">
        <v>2</v>
      </c>
      <c r="AD174" s="3" t="s">
        <v>2110</v>
      </c>
      <c r="AE174" s="3">
        <v>5</v>
      </c>
    </row>
    <row r="175" spans="1:31" s="3" customFormat="1" ht="13.2" x14ac:dyDescent="0.3">
      <c r="A175" s="36">
        <v>28788164</v>
      </c>
      <c r="B175" s="36" t="s">
        <v>399</v>
      </c>
      <c r="C175" s="36" t="s">
        <v>214</v>
      </c>
      <c r="D175" s="36" t="s">
        <v>400</v>
      </c>
      <c r="E175" s="36" t="s">
        <v>16</v>
      </c>
      <c r="F175" s="36" t="s">
        <v>22</v>
      </c>
      <c r="G175" s="37">
        <v>6</v>
      </c>
      <c r="H175" s="37">
        <v>10</v>
      </c>
      <c r="I175" s="36" t="s">
        <v>19</v>
      </c>
      <c r="J175" s="36" t="s">
        <v>19</v>
      </c>
      <c r="K175" s="39"/>
      <c r="L175" s="37">
        <v>7.75</v>
      </c>
      <c r="M175" s="36" t="s">
        <v>19</v>
      </c>
      <c r="N175" s="36" t="s">
        <v>19</v>
      </c>
      <c r="O175" s="3">
        <f t="shared" si="18"/>
        <v>0</v>
      </c>
      <c r="P175" s="3">
        <f t="shared" si="19"/>
        <v>25</v>
      </c>
      <c r="Q175" s="3">
        <f t="shared" si="20"/>
        <v>5</v>
      </c>
      <c r="R175" s="3">
        <f t="shared" si="21"/>
        <v>5</v>
      </c>
      <c r="S175" s="3">
        <f t="shared" si="22"/>
        <v>5</v>
      </c>
      <c r="T175" s="3">
        <f t="shared" si="23"/>
        <v>5</v>
      </c>
      <c r="U175" s="3">
        <f t="shared" si="24"/>
        <v>30</v>
      </c>
      <c r="V175" s="11">
        <f t="shared" si="25"/>
        <v>0.75</v>
      </c>
      <c r="W175" s="3" t="s">
        <v>1911</v>
      </c>
      <c r="X175" s="3" t="s">
        <v>1910</v>
      </c>
      <c r="Y175" s="3" t="s">
        <v>1916</v>
      </c>
      <c r="Z175" s="42" t="str">
        <f t="shared" si="26"/>
        <v>SI</v>
      </c>
      <c r="AA175" s="3" t="s">
        <v>2109</v>
      </c>
      <c r="AB175" s="3">
        <v>2</v>
      </c>
      <c r="AC175" s="3">
        <v>3</v>
      </c>
      <c r="AD175" s="3" t="s">
        <v>2110</v>
      </c>
      <c r="AE175" s="3">
        <v>3</v>
      </c>
    </row>
    <row r="176" spans="1:31" s="3" customFormat="1" ht="13.2" hidden="1" x14ac:dyDescent="0.3">
      <c r="A176" s="36">
        <v>1079172943</v>
      </c>
      <c r="B176" s="36" t="s">
        <v>401</v>
      </c>
      <c r="C176" s="36" t="s">
        <v>214</v>
      </c>
      <c r="D176" s="36" t="s">
        <v>402</v>
      </c>
      <c r="E176" s="36" t="s">
        <v>16</v>
      </c>
      <c r="F176" s="36" t="s">
        <v>22</v>
      </c>
      <c r="G176" s="37">
        <v>0</v>
      </c>
      <c r="H176" s="37">
        <v>5.8333333333333339</v>
      </c>
      <c r="I176" s="36" t="s">
        <v>1895</v>
      </c>
      <c r="J176" s="36" t="s">
        <v>19</v>
      </c>
      <c r="K176" s="39"/>
      <c r="L176" s="37">
        <v>0</v>
      </c>
      <c r="M176" s="36" t="s">
        <v>1895</v>
      </c>
      <c r="N176" s="36" t="s">
        <v>1895</v>
      </c>
      <c r="O176" s="3">
        <f t="shared" si="18"/>
        <v>0</v>
      </c>
      <c r="P176" s="3">
        <f t="shared" si="19"/>
        <v>0</v>
      </c>
      <c r="Q176" s="3">
        <f t="shared" si="20"/>
        <v>0</v>
      </c>
      <c r="R176" s="3">
        <f t="shared" si="21"/>
        <v>5</v>
      </c>
      <c r="S176" s="3">
        <f t="shared" si="22"/>
        <v>0</v>
      </c>
      <c r="T176" s="3">
        <f t="shared" si="23"/>
        <v>0</v>
      </c>
      <c r="U176" s="3">
        <f t="shared" si="24"/>
        <v>0</v>
      </c>
      <c r="V176" s="11">
        <f t="shared" si="25"/>
        <v>0.05</v>
      </c>
      <c r="W176" s="3" t="s">
        <v>1912</v>
      </c>
      <c r="X176" s="3" t="s">
        <v>1911</v>
      </c>
      <c r="Y176" s="3" t="s">
        <v>1915</v>
      </c>
      <c r="Z176" s="42" t="str">
        <f t="shared" si="26"/>
        <v>NO</v>
      </c>
      <c r="AA176" s="3" t="s">
        <v>2109</v>
      </c>
      <c r="AB176" s="3">
        <v>4</v>
      </c>
      <c r="AC176" s="3">
        <v>3</v>
      </c>
      <c r="AD176" s="3" t="s">
        <v>2110</v>
      </c>
      <c r="AE176" s="3">
        <v>3</v>
      </c>
    </row>
    <row r="177" spans="1:31" s="3" customFormat="1" ht="13.2" x14ac:dyDescent="0.3">
      <c r="A177" s="36">
        <v>65773176</v>
      </c>
      <c r="B177" s="36" t="s">
        <v>404</v>
      </c>
      <c r="C177" s="36" t="s">
        <v>214</v>
      </c>
      <c r="D177" s="36" t="s">
        <v>405</v>
      </c>
      <c r="E177" s="36" t="s">
        <v>16</v>
      </c>
      <c r="F177" s="36" t="s">
        <v>22</v>
      </c>
      <c r="G177" s="37">
        <v>9</v>
      </c>
      <c r="H177" s="37">
        <v>10</v>
      </c>
      <c r="I177" s="36" t="s">
        <v>19</v>
      </c>
      <c r="J177" s="36" t="s">
        <v>19</v>
      </c>
      <c r="K177" s="39"/>
      <c r="L177" s="37">
        <v>8.75</v>
      </c>
      <c r="M177" s="36" t="s">
        <v>19</v>
      </c>
      <c r="N177" s="36" t="s">
        <v>1895</v>
      </c>
      <c r="O177" s="3">
        <f t="shared" si="18"/>
        <v>25</v>
      </c>
      <c r="P177" s="3">
        <f t="shared" si="19"/>
        <v>25</v>
      </c>
      <c r="Q177" s="3">
        <f t="shared" si="20"/>
        <v>5</v>
      </c>
      <c r="R177" s="3">
        <f t="shared" si="21"/>
        <v>5</v>
      </c>
      <c r="S177" s="3">
        <f t="shared" si="22"/>
        <v>5</v>
      </c>
      <c r="T177" s="3">
        <f t="shared" si="23"/>
        <v>0</v>
      </c>
      <c r="U177" s="3">
        <f t="shared" si="24"/>
        <v>30</v>
      </c>
      <c r="V177" s="11">
        <f t="shared" si="25"/>
        <v>0.95</v>
      </c>
      <c r="W177" s="3" t="s">
        <v>1910</v>
      </c>
      <c r="X177" s="3" t="s">
        <v>1910</v>
      </c>
      <c r="Y177" s="3" t="s">
        <v>1916</v>
      </c>
      <c r="Z177" s="42" t="str">
        <f t="shared" si="26"/>
        <v>SI</v>
      </c>
      <c r="AA177" s="3" t="s">
        <v>2108</v>
      </c>
      <c r="AB177" s="3">
        <v>3</v>
      </c>
      <c r="AC177" s="3">
        <v>6</v>
      </c>
      <c r="AD177" s="3" t="s">
        <v>2110</v>
      </c>
      <c r="AE177" s="3">
        <v>2</v>
      </c>
    </row>
    <row r="178" spans="1:31" s="3" customFormat="1" ht="13.2" hidden="1" x14ac:dyDescent="0.3">
      <c r="A178" s="36">
        <v>1117506025</v>
      </c>
      <c r="B178" s="36" t="s">
        <v>406</v>
      </c>
      <c r="C178" s="36" t="s">
        <v>256</v>
      </c>
      <c r="D178" s="36" t="s">
        <v>407</v>
      </c>
      <c r="E178" s="36" t="s">
        <v>16</v>
      </c>
      <c r="F178" s="36" t="s">
        <v>22</v>
      </c>
      <c r="G178" s="37">
        <v>9</v>
      </c>
      <c r="H178" s="37">
        <v>0</v>
      </c>
      <c r="I178" s="36" t="s">
        <v>19</v>
      </c>
      <c r="J178" s="36" t="s">
        <v>1895</v>
      </c>
      <c r="K178" s="39"/>
      <c r="L178" s="37">
        <v>8.1666666666666661</v>
      </c>
      <c r="M178" s="36" t="s">
        <v>1895</v>
      </c>
      <c r="N178" s="36" t="s">
        <v>1895</v>
      </c>
      <c r="O178" s="3">
        <f t="shared" si="18"/>
        <v>25</v>
      </c>
      <c r="P178" s="3">
        <f t="shared" si="19"/>
        <v>0</v>
      </c>
      <c r="Q178" s="3">
        <f t="shared" si="20"/>
        <v>5</v>
      </c>
      <c r="R178" s="3">
        <f t="shared" si="21"/>
        <v>0</v>
      </c>
      <c r="S178" s="3">
        <f t="shared" si="22"/>
        <v>0</v>
      </c>
      <c r="T178" s="3">
        <f t="shared" si="23"/>
        <v>0</v>
      </c>
      <c r="U178" s="3">
        <f t="shared" si="24"/>
        <v>30</v>
      </c>
      <c r="V178" s="11">
        <f t="shared" si="25"/>
        <v>0.6</v>
      </c>
      <c r="W178" s="3" t="s">
        <v>1910</v>
      </c>
      <c r="X178" s="3" t="s">
        <v>1912</v>
      </c>
      <c r="Y178" s="3" t="s">
        <v>1916</v>
      </c>
      <c r="Z178" s="42" t="str">
        <f t="shared" si="26"/>
        <v>NO</v>
      </c>
      <c r="AA178" s="3" t="s">
        <v>2112</v>
      </c>
      <c r="AB178" s="3">
        <v>3</v>
      </c>
      <c r="AC178" s="3">
        <v>4</v>
      </c>
      <c r="AD178" s="3" t="s">
        <v>2110</v>
      </c>
      <c r="AE178" s="3">
        <v>8</v>
      </c>
    </row>
    <row r="179" spans="1:31" s="3" customFormat="1" ht="13.2" hidden="1" x14ac:dyDescent="0.3">
      <c r="A179" s="36">
        <v>1117495510</v>
      </c>
      <c r="B179" s="36" t="s">
        <v>408</v>
      </c>
      <c r="C179" s="36" t="s">
        <v>209</v>
      </c>
      <c r="D179" s="36" t="s">
        <v>409</v>
      </c>
      <c r="E179" s="36" t="s">
        <v>16</v>
      </c>
      <c r="F179" s="36" t="s">
        <v>22</v>
      </c>
      <c r="G179" s="37">
        <v>9</v>
      </c>
      <c r="H179" s="37">
        <v>0</v>
      </c>
      <c r="I179" s="36" t="s">
        <v>19</v>
      </c>
      <c r="J179" s="36" t="s">
        <v>1895</v>
      </c>
      <c r="K179" s="39"/>
      <c r="L179" s="37">
        <v>8.8333333333333339</v>
      </c>
      <c r="M179" s="36" t="s">
        <v>1895</v>
      </c>
      <c r="N179" s="36" t="s">
        <v>19</v>
      </c>
      <c r="O179" s="3">
        <f t="shared" si="18"/>
        <v>25</v>
      </c>
      <c r="P179" s="3">
        <f t="shared" si="19"/>
        <v>0</v>
      </c>
      <c r="Q179" s="3">
        <f t="shared" si="20"/>
        <v>5</v>
      </c>
      <c r="R179" s="3">
        <f t="shared" si="21"/>
        <v>0</v>
      </c>
      <c r="S179" s="3">
        <f t="shared" si="22"/>
        <v>0</v>
      </c>
      <c r="T179" s="3">
        <f t="shared" si="23"/>
        <v>5</v>
      </c>
      <c r="U179" s="3">
        <f t="shared" si="24"/>
        <v>30</v>
      </c>
      <c r="V179" s="11">
        <f t="shared" si="25"/>
        <v>0.65</v>
      </c>
      <c r="W179" s="3" t="s">
        <v>1910</v>
      </c>
      <c r="X179" s="3" t="s">
        <v>1912</v>
      </c>
      <c r="Y179" s="3" t="s">
        <v>1916</v>
      </c>
      <c r="Z179" s="42" t="str">
        <f t="shared" si="26"/>
        <v>NO</v>
      </c>
      <c r="AA179" s="3" t="s">
        <v>2112</v>
      </c>
      <c r="AB179" s="3">
        <v>2</v>
      </c>
      <c r="AC179" s="3">
        <v>3</v>
      </c>
      <c r="AD179" s="3" t="s">
        <v>2110</v>
      </c>
      <c r="AE179" s="3">
        <v>5</v>
      </c>
    </row>
    <row r="180" spans="1:31" s="3" customFormat="1" ht="13.2" x14ac:dyDescent="0.3">
      <c r="A180" s="36">
        <v>6716361</v>
      </c>
      <c r="B180" s="36" t="s">
        <v>410</v>
      </c>
      <c r="C180" s="36" t="s">
        <v>214</v>
      </c>
      <c r="D180" s="36" t="s">
        <v>411</v>
      </c>
      <c r="E180" s="36" t="s">
        <v>16</v>
      </c>
      <c r="F180" s="36" t="s">
        <v>22</v>
      </c>
      <c r="G180" s="37">
        <v>7</v>
      </c>
      <c r="H180" s="37">
        <v>9.1666666666666679</v>
      </c>
      <c r="I180" s="36" t="s">
        <v>19</v>
      </c>
      <c r="J180" s="36" t="s">
        <v>19</v>
      </c>
      <c r="K180" s="39"/>
      <c r="L180" s="37">
        <v>9.25</v>
      </c>
      <c r="M180" s="36" t="s">
        <v>1895</v>
      </c>
      <c r="N180" s="36" t="s">
        <v>1895</v>
      </c>
      <c r="O180" s="3">
        <f t="shared" si="18"/>
        <v>25</v>
      </c>
      <c r="P180" s="3">
        <f t="shared" si="19"/>
        <v>25</v>
      </c>
      <c r="Q180" s="3">
        <f t="shared" si="20"/>
        <v>5</v>
      </c>
      <c r="R180" s="3">
        <f t="shared" si="21"/>
        <v>5</v>
      </c>
      <c r="S180" s="3">
        <f t="shared" si="22"/>
        <v>0</v>
      </c>
      <c r="T180" s="3">
        <f t="shared" si="23"/>
        <v>0</v>
      </c>
      <c r="U180" s="3">
        <f t="shared" si="24"/>
        <v>30</v>
      </c>
      <c r="V180" s="11">
        <f t="shared" si="25"/>
        <v>0.9</v>
      </c>
      <c r="W180" s="3" t="s">
        <v>1910</v>
      </c>
      <c r="X180" s="3" t="s">
        <v>1910</v>
      </c>
      <c r="Y180" s="3" t="s">
        <v>1916</v>
      </c>
      <c r="Z180" s="42" t="str">
        <f t="shared" si="26"/>
        <v>SI</v>
      </c>
      <c r="AA180" s="3" t="s">
        <v>2108</v>
      </c>
      <c r="AB180" s="3">
        <v>4</v>
      </c>
      <c r="AC180" s="3">
        <v>4</v>
      </c>
      <c r="AD180" s="3" t="s">
        <v>2110</v>
      </c>
      <c r="AE180" s="3">
        <v>3</v>
      </c>
    </row>
    <row r="181" spans="1:31" s="3" customFormat="1" ht="13.2" x14ac:dyDescent="0.3">
      <c r="A181" s="36">
        <v>1127074894</v>
      </c>
      <c r="B181" s="36" t="s">
        <v>412</v>
      </c>
      <c r="C181" s="36" t="s">
        <v>214</v>
      </c>
      <c r="D181" s="36" t="s">
        <v>413</v>
      </c>
      <c r="E181" s="36" t="s">
        <v>16</v>
      </c>
      <c r="F181" s="36" t="s">
        <v>22</v>
      </c>
      <c r="G181" s="37">
        <v>10</v>
      </c>
      <c r="H181" s="37">
        <v>9.1666666666666679</v>
      </c>
      <c r="I181" s="36" t="s">
        <v>19</v>
      </c>
      <c r="J181" s="36" t="s">
        <v>19</v>
      </c>
      <c r="K181" s="39"/>
      <c r="L181" s="37">
        <v>8.1666666666666661</v>
      </c>
      <c r="M181" s="36" t="s">
        <v>1895</v>
      </c>
      <c r="N181" s="36" t="s">
        <v>19</v>
      </c>
      <c r="O181" s="3">
        <f t="shared" si="18"/>
        <v>25</v>
      </c>
      <c r="P181" s="3">
        <f t="shared" si="19"/>
        <v>25</v>
      </c>
      <c r="Q181" s="3">
        <f t="shared" si="20"/>
        <v>5</v>
      </c>
      <c r="R181" s="3">
        <f t="shared" si="21"/>
        <v>5</v>
      </c>
      <c r="S181" s="3">
        <f t="shared" si="22"/>
        <v>0</v>
      </c>
      <c r="T181" s="3">
        <f t="shared" si="23"/>
        <v>5</v>
      </c>
      <c r="U181" s="3">
        <f t="shared" si="24"/>
        <v>30</v>
      </c>
      <c r="V181" s="11">
        <f t="shared" si="25"/>
        <v>0.95</v>
      </c>
      <c r="W181" s="3" t="s">
        <v>1910</v>
      </c>
      <c r="X181" s="3" t="s">
        <v>1910</v>
      </c>
      <c r="Y181" s="3" t="s">
        <v>1916</v>
      </c>
      <c r="Z181" s="42" t="str">
        <f t="shared" si="26"/>
        <v>SI</v>
      </c>
      <c r="AA181" s="3" t="s">
        <v>2112</v>
      </c>
      <c r="AB181" s="3">
        <v>3</v>
      </c>
      <c r="AC181" s="3">
        <v>4</v>
      </c>
      <c r="AD181" s="3" t="s">
        <v>2110</v>
      </c>
      <c r="AE181" s="3">
        <v>3</v>
      </c>
    </row>
    <row r="182" spans="1:31" s="3" customFormat="1" ht="13.2" hidden="1" x14ac:dyDescent="0.3">
      <c r="A182" s="36">
        <v>70784514</v>
      </c>
      <c r="B182" s="36" t="s">
        <v>414</v>
      </c>
      <c r="C182" s="36" t="s">
        <v>207</v>
      </c>
      <c r="D182" s="36" t="s">
        <v>415</v>
      </c>
      <c r="E182" s="36" t="s">
        <v>16</v>
      </c>
      <c r="F182" s="36" t="s">
        <v>37</v>
      </c>
      <c r="G182" s="37">
        <v>0</v>
      </c>
      <c r="H182" s="37">
        <v>9.1666666666666679</v>
      </c>
      <c r="I182" s="36" t="s">
        <v>1895</v>
      </c>
      <c r="J182" s="36" t="s">
        <v>19</v>
      </c>
      <c r="K182" s="39"/>
      <c r="L182" s="37">
        <v>0</v>
      </c>
      <c r="M182" s="36" t="s">
        <v>1895</v>
      </c>
      <c r="N182" s="36" t="s">
        <v>1895</v>
      </c>
      <c r="O182" s="3">
        <f t="shared" si="18"/>
        <v>0</v>
      </c>
      <c r="P182" s="3">
        <f t="shared" si="19"/>
        <v>25</v>
      </c>
      <c r="Q182" s="3">
        <f t="shared" si="20"/>
        <v>0</v>
      </c>
      <c r="R182" s="3">
        <f t="shared" si="21"/>
        <v>5</v>
      </c>
      <c r="S182" s="3">
        <f t="shared" si="22"/>
        <v>0</v>
      </c>
      <c r="T182" s="3">
        <f t="shared" si="23"/>
        <v>0</v>
      </c>
      <c r="U182" s="3">
        <f t="shared" si="24"/>
        <v>0</v>
      </c>
      <c r="V182" s="11">
        <f t="shared" si="25"/>
        <v>0.3</v>
      </c>
      <c r="W182" s="3" t="s">
        <v>1912</v>
      </c>
      <c r="X182" s="3" t="s">
        <v>1910</v>
      </c>
      <c r="Y182" s="3" t="s">
        <v>1915</v>
      </c>
      <c r="Z182" s="42" t="str">
        <f t="shared" si="26"/>
        <v>NO</v>
      </c>
      <c r="AA182" s="3" t="s">
        <v>2108</v>
      </c>
      <c r="AB182" s="3">
        <v>4</v>
      </c>
      <c r="AC182" s="3">
        <v>3</v>
      </c>
      <c r="AD182" s="3" t="s">
        <v>2110</v>
      </c>
      <c r="AE182" s="3">
        <v>4</v>
      </c>
    </row>
    <row r="183" spans="1:31" s="3" customFormat="1" ht="13.2" x14ac:dyDescent="0.3">
      <c r="A183" s="36">
        <v>15354266</v>
      </c>
      <c r="B183" s="36" t="s">
        <v>416</v>
      </c>
      <c r="C183" s="36" t="s">
        <v>209</v>
      </c>
      <c r="D183" s="36" t="s">
        <v>417</v>
      </c>
      <c r="E183" s="36" t="s">
        <v>16</v>
      </c>
      <c r="F183" s="36" t="s">
        <v>37</v>
      </c>
      <c r="G183" s="37">
        <v>8</v>
      </c>
      <c r="H183" s="37">
        <v>8.3333333333333339</v>
      </c>
      <c r="I183" s="36" t="s">
        <v>19</v>
      </c>
      <c r="J183" s="36" t="s">
        <v>19</v>
      </c>
      <c r="K183" s="39"/>
      <c r="L183" s="37">
        <v>8</v>
      </c>
      <c r="M183" s="36" t="s">
        <v>1895</v>
      </c>
      <c r="N183" s="36" t="s">
        <v>19</v>
      </c>
      <c r="O183" s="3">
        <f t="shared" si="18"/>
        <v>25</v>
      </c>
      <c r="P183" s="3">
        <f t="shared" si="19"/>
        <v>25</v>
      </c>
      <c r="Q183" s="3">
        <f t="shared" si="20"/>
        <v>5</v>
      </c>
      <c r="R183" s="3">
        <f t="shared" si="21"/>
        <v>5</v>
      </c>
      <c r="S183" s="3">
        <f t="shared" si="22"/>
        <v>0</v>
      </c>
      <c r="T183" s="3">
        <f t="shared" si="23"/>
        <v>5</v>
      </c>
      <c r="U183" s="3">
        <f t="shared" si="24"/>
        <v>30</v>
      </c>
      <c r="V183" s="11">
        <f t="shared" si="25"/>
        <v>0.95</v>
      </c>
      <c r="W183" s="3" t="s">
        <v>1910</v>
      </c>
      <c r="X183" s="3" t="s">
        <v>1910</v>
      </c>
      <c r="Y183" s="3" t="s">
        <v>1916</v>
      </c>
      <c r="Z183" s="42" t="str">
        <f t="shared" si="26"/>
        <v>SI</v>
      </c>
      <c r="AA183" s="3" t="s">
        <v>2109</v>
      </c>
      <c r="AB183" s="3">
        <v>5</v>
      </c>
      <c r="AC183" s="3">
        <v>1</v>
      </c>
      <c r="AD183" s="3" t="s">
        <v>2110</v>
      </c>
      <c r="AE183" s="3">
        <v>3</v>
      </c>
    </row>
    <row r="184" spans="1:31" s="3" customFormat="1" ht="13.2" hidden="1" x14ac:dyDescent="0.3">
      <c r="A184" s="36">
        <v>1067837820</v>
      </c>
      <c r="B184" s="36" t="s">
        <v>419</v>
      </c>
      <c r="C184" s="36" t="s">
        <v>214</v>
      </c>
      <c r="D184" s="36" t="s">
        <v>420</v>
      </c>
      <c r="E184" s="36" t="s">
        <v>16</v>
      </c>
      <c r="F184" s="36" t="s">
        <v>37</v>
      </c>
      <c r="G184" s="37">
        <v>8</v>
      </c>
      <c r="H184" s="37">
        <v>0</v>
      </c>
      <c r="I184" s="36" t="s">
        <v>19</v>
      </c>
      <c r="J184" s="36" t="s">
        <v>1895</v>
      </c>
      <c r="K184" s="39"/>
      <c r="L184" s="37">
        <v>7.25</v>
      </c>
      <c r="M184" s="36" t="s">
        <v>19</v>
      </c>
      <c r="N184" s="36" t="s">
        <v>1895</v>
      </c>
      <c r="O184" s="3">
        <f t="shared" si="18"/>
        <v>25</v>
      </c>
      <c r="P184" s="3">
        <f t="shared" si="19"/>
        <v>0</v>
      </c>
      <c r="Q184" s="3">
        <f t="shared" si="20"/>
        <v>5</v>
      </c>
      <c r="R184" s="3">
        <f t="shared" si="21"/>
        <v>0</v>
      </c>
      <c r="S184" s="3">
        <f t="shared" si="22"/>
        <v>5</v>
      </c>
      <c r="T184" s="3">
        <f t="shared" si="23"/>
        <v>0</v>
      </c>
      <c r="U184" s="3">
        <f t="shared" si="24"/>
        <v>30</v>
      </c>
      <c r="V184" s="11">
        <f t="shared" si="25"/>
        <v>0.65</v>
      </c>
      <c r="W184" s="3" t="s">
        <v>1910</v>
      </c>
      <c r="X184" s="3" t="s">
        <v>1912</v>
      </c>
      <c r="Y184" s="3" t="s">
        <v>1916</v>
      </c>
      <c r="Z184" s="42" t="str">
        <f t="shared" si="26"/>
        <v>NO</v>
      </c>
      <c r="AA184" s="3" t="s">
        <v>2108</v>
      </c>
      <c r="AB184" s="3">
        <v>4</v>
      </c>
      <c r="AC184" s="3">
        <v>6</v>
      </c>
      <c r="AD184" s="3" t="s">
        <v>2110</v>
      </c>
      <c r="AE184" s="3">
        <v>3</v>
      </c>
    </row>
    <row r="185" spans="1:31" s="3" customFormat="1" ht="13.2" hidden="1" x14ac:dyDescent="0.3">
      <c r="A185" s="36">
        <v>1035126925</v>
      </c>
      <c r="B185" s="36" t="s">
        <v>421</v>
      </c>
      <c r="C185" s="36" t="s">
        <v>214</v>
      </c>
      <c r="D185" s="36" t="s">
        <v>422</v>
      </c>
      <c r="E185" s="36" t="s">
        <v>16</v>
      </c>
      <c r="F185" s="36" t="s">
        <v>37</v>
      </c>
      <c r="G185" s="37">
        <v>0</v>
      </c>
      <c r="H185" s="37">
        <v>9.1666666666666679</v>
      </c>
      <c r="I185" s="36" t="s">
        <v>1895</v>
      </c>
      <c r="J185" s="36" t="s">
        <v>19</v>
      </c>
      <c r="K185" s="39"/>
      <c r="L185" s="37">
        <v>9.3333333333333339</v>
      </c>
      <c r="M185" s="36" t="s">
        <v>1895</v>
      </c>
      <c r="N185" s="36" t="s">
        <v>19</v>
      </c>
      <c r="O185" s="3">
        <f t="shared" si="18"/>
        <v>0</v>
      </c>
      <c r="P185" s="3">
        <f t="shared" si="19"/>
        <v>25</v>
      </c>
      <c r="Q185" s="3">
        <f t="shared" si="20"/>
        <v>0</v>
      </c>
      <c r="R185" s="3">
        <f t="shared" si="21"/>
        <v>5</v>
      </c>
      <c r="S185" s="3">
        <f t="shared" si="22"/>
        <v>0</v>
      </c>
      <c r="T185" s="3">
        <f t="shared" si="23"/>
        <v>5</v>
      </c>
      <c r="U185" s="3">
        <f t="shared" si="24"/>
        <v>30</v>
      </c>
      <c r="V185" s="11">
        <f t="shared" si="25"/>
        <v>0.65</v>
      </c>
      <c r="W185" s="3" t="s">
        <v>1912</v>
      </c>
      <c r="X185" s="3" t="s">
        <v>1910</v>
      </c>
      <c r="Y185" s="3" t="s">
        <v>1916</v>
      </c>
      <c r="Z185" s="42" t="str">
        <f t="shared" si="26"/>
        <v>NO</v>
      </c>
      <c r="AA185" s="3" t="s">
        <v>2109</v>
      </c>
      <c r="AB185" s="3">
        <v>4</v>
      </c>
      <c r="AC185" s="3">
        <v>4</v>
      </c>
      <c r="AD185" s="3" t="s">
        <v>2110</v>
      </c>
      <c r="AE185" s="3">
        <v>3</v>
      </c>
    </row>
    <row r="186" spans="1:31" s="3" customFormat="1" ht="13.2" x14ac:dyDescent="0.3">
      <c r="A186" s="36">
        <v>71762887</v>
      </c>
      <c r="B186" s="36" t="s">
        <v>423</v>
      </c>
      <c r="C186" s="36" t="s">
        <v>214</v>
      </c>
      <c r="D186" s="36" t="s">
        <v>424</v>
      </c>
      <c r="E186" s="36" t="s">
        <v>16</v>
      </c>
      <c r="F186" s="36" t="s">
        <v>37</v>
      </c>
      <c r="G186" s="37">
        <v>7</v>
      </c>
      <c r="H186" s="37">
        <v>8</v>
      </c>
      <c r="I186" s="36" t="s">
        <v>19</v>
      </c>
      <c r="J186" s="36" t="s">
        <v>19</v>
      </c>
      <c r="K186" s="39"/>
      <c r="L186" s="37">
        <v>7.833333333333333</v>
      </c>
      <c r="M186" s="36" t="s">
        <v>19</v>
      </c>
      <c r="N186" s="36" t="s">
        <v>1895</v>
      </c>
      <c r="O186" s="3">
        <f t="shared" si="18"/>
        <v>25</v>
      </c>
      <c r="P186" s="3">
        <f t="shared" si="19"/>
        <v>25</v>
      </c>
      <c r="Q186" s="3">
        <f t="shared" si="20"/>
        <v>5</v>
      </c>
      <c r="R186" s="3">
        <f t="shared" si="21"/>
        <v>5</v>
      </c>
      <c r="S186" s="3">
        <f t="shared" si="22"/>
        <v>5</v>
      </c>
      <c r="T186" s="3">
        <f t="shared" si="23"/>
        <v>0</v>
      </c>
      <c r="U186" s="3">
        <f t="shared" si="24"/>
        <v>30</v>
      </c>
      <c r="V186" s="11">
        <f t="shared" si="25"/>
        <v>0.95</v>
      </c>
      <c r="W186" s="3" t="s">
        <v>1910</v>
      </c>
      <c r="X186" s="3" t="s">
        <v>1910</v>
      </c>
      <c r="Y186" s="3" t="s">
        <v>1916</v>
      </c>
      <c r="Z186" s="42" t="str">
        <f t="shared" si="26"/>
        <v>SI</v>
      </c>
      <c r="AA186" s="3" t="s">
        <v>2109</v>
      </c>
      <c r="AB186" s="3">
        <v>5</v>
      </c>
      <c r="AC186" s="3">
        <v>3</v>
      </c>
      <c r="AD186" s="3" t="s">
        <v>2110</v>
      </c>
      <c r="AE186" s="3">
        <v>4</v>
      </c>
    </row>
    <row r="187" spans="1:31" s="3" customFormat="1" ht="13.2" x14ac:dyDescent="0.3">
      <c r="A187" s="36">
        <v>1040040513</v>
      </c>
      <c r="B187" s="36" t="s">
        <v>426</v>
      </c>
      <c r="C187" s="36" t="s">
        <v>214</v>
      </c>
      <c r="D187" s="36" t="s">
        <v>427</v>
      </c>
      <c r="E187" s="36" t="s">
        <v>16</v>
      </c>
      <c r="F187" s="36" t="s">
        <v>37</v>
      </c>
      <c r="G187" s="37">
        <v>9</v>
      </c>
      <c r="H187" s="37">
        <v>10</v>
      </c>
      <c r="I187" s="36" t="s">
        <v>19</v>
      </c>
      <c r="J187" s="36" t="s">
        <v>19</v>
      </c>
      <c r="K187" s="39"/>
      <c r="L187" s="37">
        <v>9.1666666666666661</v>
      </c>
      <c r="M187" s="36" t="s">
        <v>19</v>
      </c>
      <c r="N187" s="36" t="s">
        <v>1895</v>
      </c>
      <c r="O187" s="3">
        <f t="shared" si="18"/>
        <v>25</v>
      </c>
      <c r="P187" s="3">
        <f t="shared" si="19"/>
        <v>25</v>
      </c>
      <c r="Q187" s="3">
        <f t="shared" si="20"/>
        <v>5</v>
      </c>
      <c r="R187" s="3">
        <f t="shared" si="21"/>
        <v>5</v>
      </c>
      <c r="S187" s="3">
        <f t="shared" si="22"/>
        <v>5</v>
      </c>
      <c r="T187" s="3">
        <f t="shared" si="23"/>
        <v>0</v>
      </c>
      <c r="U187" s="3">
        <f t="shared" si="24"/>
        <v>30</v>
      </c>
      <c r="V187" s="11">
        <f t="shared" si="25"/>
        <v>0.95</v>
      </c>
      <c r="W187" s="3" t="s">
        <v>1910</v>
      </c>
      <c r="X187" s="3" t="s">
        <v>1910</v>
      </c>
      <c r="Y187" s="3" t="s">
        <v>1916</v>
      </c>
      <c r="Z187" s="42" t="str">
        <f t="shared" si="26"/>
        <v>SI</v>
      </c>
      <c r="AA187" s="3" t="s">
        <v>2109</v>
      </c>
      <c r="AB187" s="3">
        <v>5</v>
      </c>
      <c r="AC187" s="3">
        <v>1</v>
      </c>
      <c r="AD187" s="3" t="s">
        <v>2110</v>
      </c>
      <c r="AE187" s="3">
        <v>2</v>
      </c>
    </row>
    <row r="188" spans="1:31" s="3" customFormat="1" ht="13.2" hidden="1" x14ac:dyDescent="0.3">
      <c r="A188" s="36">
        <v>1028006189</v>
      </c>
      <c r="B188" s="36" t="s">
        <v>429</v>
      </c>
      <c r="C188" s="36" t="s">
        <v>205</v>
      </c>
      <c r="D188" s="36" t="s">
        <v>430</v>
      </c>
      <c r="E188" s="36" t="s">
        <v>16</v>
      </c>
      <c r="F188" s="36" t="s">
        <v>37</v>
      </c>
      <c r="G188" s="37">
        <v>0</v>
      </c>
      <c r="H188" s="37">
        <v>0</v>
      </c>
      <c r="I188" s="36" t="s">
        <v>1895</v>
      </c>
      <c r="J188" s="36" t="s">
        <v>1895</v>
      </c>
      <c r="K188" s="39" t="s">
        <v>2177</v>
      </c>
      <c r="L188" s="37">
        <v>4</v>
      </c>
      <c r="M188" s="36" t="s">
        <v>1895</v>
      </c>
      <c r="N188" s="36" t="s">
        <v>1895</v>
      </c>
      <c r="O188" s="3">
        <f t="shared" si="18"/>
        <v>0</v>
      </c>
      <c r="P188" s="3">
        <f t="shared" si="19"/>
        <v>0</v>
      </c>
      <c r="Q188" s="3">
        <f t="shared" si="20"/>
        <v>0</v>
      </c>
      <c r="R188" s="3">
        <f t="shared" si="21"/>
        <v>0</v>
      </c>
      <c r="S188" s="3">
        <f t="shared" si="22"/>
        <v>0</v>
      </c>
      <c r="T188" s="3">
        <f t="shared" si="23"/>
        <v>0</v>
      </c>
      <c r="U188" s="3">
        <f t="shared" si="24"/>
        <v>0</v>
      </c>
      <c r="V188" s="11">
        <f t="shared" si="25"/>
        <v>0</v>
      </c>
      <c r="W188" s="3" t="s">
        <v>1912</v>
      </c>
      <c r="X188" s="3" t="s">
        <v>1912</v>
      </c>
      <c r="Y188" s="3" t="s">
        <v>1915</v>
      </c>
      <c r="Z188" s="42" t="str">
        <f t="shared" si="26"/>
        <v>NO</v>
      </c>
      <c r="AA188" s="3" t="s">
        <v>2108</v>
      </c>
      <c r="AB188" s="3">
        <v>3</v>
      </c>
      <c r="AC188" s="3">
        <v>1</v>
      </c>
      <c r="AD188" s="3" t="s">
        <v>2110</v>
      </c>
      <c r="AE188" s="3">
        <v>4</v>
      </c>
    </row>
    <row r="189" spans="1:31" s="3" customFormat="1" ht="13.2" hidden="1" x14ac:dyDescent="0.3">
      <c r="A189" s="36">
        <v>42883318</v>
      </c>
      <c r="B189" s="36" t="s">
        <v>431</v>
      </c>
      <c r="C189" s="36" t="s">
        <v>205</v>
      </c>
      <c r="D189" s="36" t="s">
        <v>432</v>
      </c>
      <c r="E189" s="36" t="s">
        <v>16</v>
      </c>
      <c r="F189" s="36" t="s">
        <v>37</v>
      </c>
      <c r="G189" s="37">
        <v>0</v>
      </c>
      <c r="H189" s="37">
        <v>6.666666666666667</v>
      </c>
      <c r="I189" s="36" t="s">
        <v>1895</v>
      </c>
      <c r="J189" s="36" t="s">
        <v>19</v>
      </c>
      <c r="K189" s="39"/>
      <c r="L189" s="37">
        <v>8.3333333333333339</v>
      </c>
      <c r="M189" s="36" t="s">
        <v>1895</v>
      </c>
      <c r="N189" s="36" t="s">
        <v>1895</v>
      </c>
      <c r="O189" s="3">
        <f t="shared" si="18"/>
        <v>0</v>
      </c>
      <c r="P189" s="3">
        <f t="shared" si="19"/>
        <v>0</v>
      </c>
      <c r="Q189" s="3">
        <f t="shared" si="20"/>
        <v>0</v>
      </c>
      <c r="R189" s="3">
        <f t="shared" si="21"/>
        <v>5</v>
      </c>
      <c r="S189" s="3">
        <f t="shared" si="22"/>
        <v>0</v>
      </c>
      <c r="T189" s="3">
        <f t="shared" si="23"/>
        <v>0</v>
      </c>
      <c r="U189" s="3">
        <f t="shared" si="24"/>
        <v>30</v>
      </c>
      <c r="V189" s="11">
        <f t="shared" si="25"/>
        <v>0.35</v>
      </c>
      <c r="W189" s="3" t="s">
        <v>1912</v>
      </c>
      <c r="X189" s="3" t="s">
        <v>1911</v>
      </c>
      <c r="Y189" s="3" t="s">
        <v>1916</v>
      </c>
      <c r="Z189" s="42" t="str">
        <f t="shared" si="26"/>
        <v>NO</v>
      </c>
      <c r="AA189" s="3" t="s">
        <v>2108</v>
      </c>
      <c r="AB189" s="3">
        <v>3</v>
      </c>
      <c r="AC189" s="3">
        <v>5</v>
      </c>
      <c r="AD189" s="3" t="s">
        <v>2110</v>
      </c>
      <c r="AE189" s="3">
        <v>1</v>
      </c>
    </row>
    <row r="190" spans="1:31" s="3" customFormat="1" ht="13.2" hidden="1" x14ac:dyDescent="0.3">
      <c r="A190" s="36">
        <v>71491542</v>
      </c>
      <c r="B190" s="36" t="s">
        <v>434</v>
      </c>
      <c r="C190" s="36" t="s">
        <v>214</v>
      </c>
      <c r="D190" s="36" t="s">
        <v>435</v>
      </c>
      <c r="E190" s="36" t="s">
        <v>16</v>
      </c>
      <c r="F190" s="36" t="s">
        <v>37</v>
      </c>
      <c r="G190" s="37">
        <v>8</v>
      </c>
      <c r="H190" s="37">
        <v>6.666666666666667</v>
      </c>
      <c r="I190" s="36" t="s">
        <v>19</v>
      </c>
      <c r="J190" s="36" t="s">
        <v>19</v>
      </c>
      <c r="K190" s="39"/>
      <c r="L190" s="37">
        <v>9.1666666666666661</v>
      </c>
      <c r="M190" s="36" t="s">
        <v>1895</v>
      </c>
      <c r="N190" s="36" t="s">
        <v>1895</v>
      </c>
      <c r="O190" s="3">
        <f t="shared" si="18"/>
        <v>25</v>
      </c>
      <c r="P190" s="3">
        <f t="shared" si="19"/>
        <v>0</v>
      </c>
      <c r="Q190" s="3">
        <f t="shared" si="20"/>
        <v>5</v>
      </c>
      <c r="R190" s="3">
        <f t="shared" si="21"/>
        <v>5</v>
      </c>
      <c r="S190" s="3">
        <f t="shared" si="22"/>
        <v>0</v>
      </c>
      <c r="T190" s="3">
        <f t="shared" si="23"/>
        <v>0</v>
      </c>
      <c r="U190" s="3">
        <f t="shared" si="24"/>
        <v>30</v>
      </c>
      <c r="V190" s="11">
        <f t="shared" si="25"/>
        <v>0.65</v>
      </c>
      <c r="W190" s="3" t="s">
        <v>1910</v>
      </c>
      <c r="X190" s="3" t="s">
        <v>1911</v>
      </c>
      <c r="Y190" s="3" t="s">
        <v>1916</v>
      </c>
      <c r="Z190" s="42" t="str">
        <f t="shared" si="26"/>
        <v>NO</v>
      </c>
      <c r="AA190" s="3" t="s">
        <v>2112</v>
      </c>
      <c r="AB190" s="3">
        <v>4</v>
      </c>
      <c r="AC190" s="3">
        <v>3</v>
      </c>
      <c r="AD190" s="3" t="s">
        <v>2110</v>
      </c>
      <c r="AE190" s="3">
        <v>3</v>
      </c>
    </row>
    <row r="191" spans="1:31" s="3" customFormat="1" ht="13.2" x14ac:dyDescent="0.3">
      <c r="A191" s="36">
        <v>41870971</v>
      </c>
      <c r="B191" s="36" t="s">
        <v>437</v>
      </c>
      <c r="C191" s="36" t="s">
        <v>214</v>
      </c>
      <c r="D191" s="36" t="s">
        <v>438</v>
      </c>
      <c r="E191" s="36" t="s">
        <v>16</v>
      </c>
      <c r="F191" s="36" t="s">
        <v>37</v>
      </c>
      <c r="G191" s="37">
        <v>8</v>
      </c>
      <c r="H191" s="37">
        <v>9.1666666666666679</v>
      </c>
      <c r="I191" s="36" t="s">
        <v>19</v>
      </c>
      <c r="J191" s="36" t="s">
        <v>19</v>
      </c>
      <c r="K191" s="39"/>
      <c r="L191" s="37">
        <v>8.75</v>
      </c>
      <c r="M191" s="36" t="s">
        <v>19</v>
      </c>
      <c r="N191" s="36" t="s">
        <v>1895</v>
      </c>
      <c r="O191" s="3">
        <f t="shared" si="18"/>
        <v>25</v>
      </c>
      <c r="P191" s="3">
        <f t="shared" si="19"/>
        <v>25</v>
      </c>
      <c r="Q191" s="3">
        <f t="shared" si="20"/>
        <v>5</v>
      </c>
      <c r="R191" s="3">
        <f t="shared" si="21"/>
        <v>5</v>
      </c>
      <c r="S191" s="3">
        <f t="shared" si="22"/>
        <v>5</v>
      </c>
      <c r="T191" s="3">
        <f t="shared" si="23"/>
        <v>0</v>
      </c>
      <c r="U191" s="3">
        <f t="shared" si="24"/>
        <v>30</v>
      </c>
      <c r="V191" s="11">
        <f t="shared" si="25"/>
        <v>0.95</v>
      </c>
      <c r="W191" s="3" t="s">
        <v>1910</v>
      </c>
      <c r="X191" s="3" t="s">
        <v>1910</v>
      </c>
      <c r="Y191" s="3" t="s">
        <v>1916</v>
      </c>
      <c r="Z191" s="42" t="str">
        <f t="shared" si="26"/>
        <v>SI</v>
      </c>
      <c r="AA191" s="3" t="s">
        <v>2109</v>
      </c>
      <c r="AB191" s="3">
        <v>3</v>
      </c>
      <c r="AC191" s="3">
        <v>3</v>
      </c>
      <c r="AD191" s="3" t="s">
        <v>2110</v>
      </c>
      <c r="AE191" s="3">
        <v>2</v>
      </c>
    </row>
    <row r="192" spans="1:31" s="3" customFormat="1" ht="13.2" hidden="1" x14ac:dyDescent="0.3">
      <c r="A192" s="36">
        <v>1045079561</v>
      </c>
      <c r="B192" s="36" t="s">
        <v>440</v>
      </c>
      <c r="C192" s="36" t="s">
        <v>205</v>
      </c>
      <c r="D192" s="36" t="s">
        <v>441</v>
      </c>
      <c r="E192" s="36" t="s">
        <v>16</v>
      </c>
      <c r="F192" s="36" t="s">
        <v>37</v>
      </c>
      <c r="G192" s="37">
        <v>0</v>
      </c>
      <c r="H192" s="37">
        <v>0</v>
      </c>
      <c r="I192" s="36" t="s">
        <v>1895</v>
      </c>
      <c r="J192" s="36" t="s">
        <v>1895</v>
      </c>
      <c r="K192" s="39"/>
      <c r="L192" s="37">
        <v>0</v>
      </c>
      <c r="M192" s="36" t="s">
        <v>1895</v>
      </c>
      <c r="N192" s="36" t="s">
        <v>19</v>
      </c>
      <c r="O192" s="3">
        <f t="shared" si="18"/>
        <v>0</v>
      </c>
      <c r="P192" s="3">
        <f t="shared" si="19"/>
        <v>0</v>
      </c>
      <c r="Q192" s="3">
        <f t="shared" si="20"/>
        <v>0</v>
      </c>
      <c r="R192" s="3">
        <f t="shared" si="21"/>
        <v>0</v>
      </c>
      <c r="S192" s="3">
        <f t="shared" si="22"/>
        <v>0</v>
      </c>
      <c r="T192" s="3">
        <f t="shared" si="23"/>
        <v>5</v>
      </c>
      <c r="U192" s="3">
        <f t="shared" si="24"/>
        <v>0</v>
      </c>
      <c r="V192" s="11">
        <f t="shared" si="25"/>
        <v>0.05</v>
      </c>
      <c r="W192" s="3" t="s">
        <v>1912</v>
      </c>
      <c r="X192" s="3" t="s">
        <v>1912</v>
      </c>
      <c r="Y192" s="3" t="s">
        <v>1915</v>
      </c>
      <c r="Z192" s="42" t="str">
        <f t="shared" si="26"/>
        <v>NO</v>
      </c>
      <c r="AA192" s="3" t="s">
        <v>2109</v>
      </c>
      <c r="AB192" s="3">
        <v>5</v>
      </c>
      <c r="AC192" s="3">
        <v>4</v>
      </c>
      <c r="AD192" s="3" t="s">
        <v>2110</v>
      </c>
      <c r="AE192" s="3">
        <v>3</v>
      </c>
    </row>
    <row r="193" spans="1:31" s="3" customFormat="1" ht="13.2" x14ac:dyDescent="0.3">
      <c r="A193" s="36">
        <v>21432164</v>
      </c>
      <c r="B193" s="36" t="s">
        <v>442</v>
      </c>
      <c r="C193" s="36" t="s">
        <v>205</v>
      </c>
      <c r="D193" s="36" t="s">
        <v>443</v>
      </c>
      <c r="E193" s="36" t="s">
        <v>16</v>
      </c>
      <c r="F193" s="36" t="s">
        <v>37</v>
      </c>
      <c r="G193" s="37">
        <v>9</v>
      </c>
      <c r="H193" s="37">
        <v>9.1666666666666679</v>
      </c>
      <c r="I193" s="36" t="s">
        <v>19</v>
      </c>
      <c r="J193" s="36" t="s">
        <v>19</v>
      </c>
      <c r="K193" s="39"/>
      <c r="L193" s="37">
        <v>8.5</v>
      </c>
      <c r="M193" s="36" t="s">
        <v>19</v>
      </c>
      <c r="N193" s="36" t="s">
        <v>1895</v>
      </c>
      <c r="O193" s="3">
        <f t="shared" si="18"/>
        <v>25</v>
      </c>
      <c r="P193" s="3">
        <f t="shared" si="19"/>
        <v>25</v>
      </c>
      <c r="Q193" s="3">
        <f t="shared" si="20"/>
        <v>5</v>
      </c>
      <c r="R193" s="3">
        <f t="shared" si="21"/>
        <v>5</v>
      </c>
      <c r="S193" s="3">
        <f t="shared" si="22"/>
        <v>5</v>
      </c>
      <c r="T193" s="3">
        <f t="shared" si="23"/>
        <v>0</v>
      </c>
      <c r="U193" s="3">
        <f t="shared" si="24"/>
        <v>30</v>
      </c>
      <c r="V193" s="11">
        <f t="shared" si="25"/>
        <v>0.95</v>
      </c>
      <c r="W193" s="3" t="s">
        <v>1910</v>
      </c>
      <c r="X193" s="3" t="s">
        <v>1910</v>
      </c>
      <c r="Y193" s="3" t="s">
        <v>1916</v>
      </c>
      <c r="Z193" s="42" t="str">
        <f t="shared" si="26"/>
        <v>SI</v>
      </c>
      <c r="AA193" s="3" t="s">
        <v>2108</v>
      </c>
      <c r="AB193" s="3">
        <v>4</v>
      </c>
      <c r="AC193" s="3">
        <v>3</v>
      </c>
      <c r="AD193" s="3" t="s">
        <v>2110</v>
      </c>
      <c r="AE193" s="3">
        <v>1</v>
      </c>
    </row>
    <row r="194" spans="1:31" s="3" customFormat="1" ht="13.2" hidden="1" x14ac:dyDescent="0.3">
      <c r="A194" s="36">
        <v>50868241</v>
      </c>
      <c r="B194" s="36" t="s">
        <v>445</v>
      </c>
      <c r="C194" s="36" t="s">
        <v>209</v>
      </c>
      <c r="D194" s="36" t="s">
        <v>446</v>
      </c>
      <c r="E194" s="36" t="s">
        <v>16</v>
      </c>
      <c r="F194" s="36" t="s">
        <v>37</v>
      </c>
      <c r="G194" s="37">
        <v>10</v>
      </c>
      <c r="H194" s="37">
        <v>0</v>
      </c>
      <c r="I194" s="36" t="s">
        <v>19</v>
      </c>
      <c r="J194" s="36" t="s">
        <v>1895</v>
      </c>
      <c r="K194" s="39" t="s">
        <v>2143</v>
      </c>
      <c r="L194" s="37">
        <v>8</v>
      </c>
      <c r="M194" s="36" t="s">
        <v>19</v>
      </c>
      <c r="N194" s="36" t="s">
        <v>1895</v>
      </c>
      <c r="O194" s="3">
        <f t="shared" si="18"/>
        <v>25</v>
      </c>
      <c r="P194" s="3">
        <f t="shared" si="19"/>
        <v>0</v>
      </c>
      <c r="Q194" s="3">
        <f t="shared" si="20"/>
        <v>5</v>
      </c>
      <c r="R194" s="3">
        <f t="shared" si="21"/>
        <v>0</v>
      </c>
      <c r="S194" s="3">
        <f t="shared" si="22"/>
        <v>5</v>
      </c>
      <c r="T194" s="3">
        <f t="shared" si="23"/>
        <v>0</v>
      </c>
      <c r="U194" s="3">
        <f t="shared" si="24"/>
        <v>30</v>
      </c>
      <c r="V194" s="11">
        <f t="shared" si="25"/>
        <v>0.65</v>
      </c>
      <c r="W194" s="3" t="s">
        <v>1910</v>
      </c>
      <c r="X194" s="3" t="s">
        <v>1912</v>
      </c>
      <c r="Y194" s="3" t="s">
        <v>1916</v>
      </c>
      <c r="Z194" s="42" t="str">
        <f t="shared" si="26"/>
        <v>NO</v>
      </c>
      <c r="AA194" s="3" t="s">
        <v>2109</v>
      </c>
      <c r="AB194" s="3">
        <v>5</v>
      </c>
      <c r="AC194" s="3">
        <v>1</v>
      </c>
      <c r="AD194" s="3" t="s">
        <v>2110</v>
      </c>
      <c r="AE194" s="3">
        <v>6</v>
      </c>
    </row>
    <row r="195" spans="1:31" s="3" customFormat="1" ht="13.2" x14ac:dyDescent="0.3">
      <c r="A195" s="36">
        <v>1067918744</v>
      </c>
      <c r="B195" s="36" t="s">
        <v>447</v>
      </c>
      <c r="C195" s="36" t="s">
        <v>214</v>
      </c>
      <c r="D195" s="36" t="s">
        <v>448</v>
      </c>
      <c r="E195" s="36" t="s">
        <v>16</v>
      </c>
      <c r="F195" s="36" t="s">
        <v>37</v>
      </c>
      <c r="G195" s="37">
        <v>7</v>
      </c>
      <c r="H195" s="37">
        <v>9.1666666666666679</v>
      </c>
      <c r="I195" s="36" t="s">
        <v>19</v>
      </c>
      <c r="J195" s="36" t="s">
        <v>19</v>
      </c>
      <c r="K195" s="39"/>
      <c r="L195" s="37">
        <v>8.5</v>
      </c>
      <c r="M195" s="36" t="s">
        <v>19</v>
      </c>
      <c r="N195" s="36" t="s">
        <v>1895</v>
      </c>
      <c r="O195" s="3">
        <f t="shared" ref="O195:O258" si="27">+IF(G195&gt;=7,25,0)</f>
        <v>25</v>
      </c>
      <c r="P195" s="3">
        <f t="shared" ref="P195:P258" si="28">+IF(H195&gt;=7,25,0)</f>
        <v>25</v>
      </c>
      <c r="Q195" s="3">
        <f t="shared" ref="Q195:Q258" si="29">+IF(I195="SI",5,0)</f>
        <v>5</v>
      </c>
      <c r="R195" s="3">
        <f t="shared" ref="R195:R258" si="30">+IF(J195="SI",5,0)</f>
        <v>5</v>
      </c>
      <c r="S195" s="3">
        <f t="shared" ref="S195:S258" si="31">+IF(M195="SI",5,0)</f>
        <v>5</v>
      </c>
      <c r="T195" s="3">
        <f t="shared" ref="T195:T258" si="32">+IF(N195="SI",5,0)</f>
        <v>0</v>
      </c>
      <c r="U195" s="3">
        <f t="shared" ref="U195:U258" si="33">+IF(L195&gt;=7,30,0)</f>
        <v>30</v>
      </c>
      <c r="V195" s="11">
        <f t="shared" ref="V195:V258" si="34">(+O195+P195+Q195+R195+S195+T195+U195)/100</f>
        <v>0.95</v>
      </c>
      <c r="W195" s="3" t="s">
        <v>1910</v>
      </c>
      <c r="X195" s="3" t="s">
        <v>1910</v>
      </c>
      <c r="Y195" s="3" t="s">
        <v>1916</v>
      </c>
      <c r="Z195" s="42" t="str">
        <f t="shared" ref="Z195:Z258" si="35">IF(V195&gt;=0.7,"SI","NO")</f>
        <v>SI</v>
      </c>
      <c r="AA195" s="3" t="s">
        <v>2108</v>
      </c>
      <c r="AB195" s="3">
        <v>3</v>
      </c>
      <c r="AC195" s="3">
        <v>2</v>
      </c>
      <c r="AD195" s="3" t="s">
        <v>2110</v>
      </c>
      <c r="AE195" s="3">
        <v>2</v>
      </c>
    </row>
    <row r="196" spans="1:31" s="3" customFormat="1" ht="13.2" x14ac:dyDescent="0.3">
      <c r="A196" s="36">
        <v>1038105740</v>
      </c>
      <c r="B196" s="36" t="s">
        <v>450</v>
      </c>
      <c r="C196" s="36" t="s">
        <v>205</v>
      </c>
      <c r="D196" s="36" t="s">
        <v>451</v>
      </c>
      <c r="E196" s="36" t="s">
        <v>16</v>
      </c>
      <c r="F196" s="36" t="s">
        <v>37</v>
      </c>
      <c r="G196" s="37">
        <v>10</v>
      </c>
      <c r="H196" s="37">
        <v>10</v>
      </c>
      <c r="I196" s="36" t="s">
        <v>19</v>
      </c>
      <c r="J196" s="36" t="s">
        <v>19</v>
      </c>
      <c r="K196" s="39"/>
      <c r="L196" s="37">
        <v>8.5</v>
      </c>
      <c r="M196" s="36" t="s">
        <v>19</v>
      </c>
      <c r="N196" s="36" t="s">
        <v>1895</v>
      </c>
      <c r="O196" s="3">
        <f t="shared" si="27"/>
        <v>25</v>
      </c>
      <c r="P196" s="3">
        <f t="shared" si="28"/>
        <v>25</v>
      </c>
      <c r="Q196" s="3">
        <f t="shared" si="29"/>
        <v>5</v>
      </c>
      <c r="R196" s="3">
        <f t="shared" si="30"/>
        <v>5</v>
      </c>
      <c r="S196" s="3">
        <f t="shared" si="31"/>
        <v>5</v>
      </c>
      <c r="T196" s="3">
        <f t="shared" si="32"/>
        <v>0</v>
      </c>
      <c r="U196" s="3">
        <f t="shared" si="33"/>
        <v>30</v>
      </c>
      <c r="V196" s="11">
        <f t="shared" si="34"/>
        <v>0.95</v>
      </c>
      <c r="W196" s="3" t="s">
        <v>1910</v>
      </c>
      <c r="X196" s="3" t="s">
        <v>1910</v>
      </c>
      <c r="Y196" s="3" t="s">
        <v>1916</v>
      </c>
      <c r="Z196" s="42" t="str">
        <f t="shared" si="35"/>
        <v>SI</v>
      </c>
      <c r="AA196" s="3" t="s">
        <v>2109</v>
      </c>
      <c r="AB196" s="3">
        <v>5</v>
      </c>
      <c r="AC196" s="3">
        <v>9</v>
      </c>
      <c r="AD196" s="3" t="s">
        <v>2110</v>
      </c>
      <c r="AE196" s="3">
        <v>2</v>
      </c>
    </row>
    <row r="197" spans="1:31" s="3" customFormat="1" ht="13.2" hidden="1" x14ac:dyDescent="0.3">
      <c r="A197" s="36">
        <v>1077435489</v>
      </c>
      <c r="B197" s="36" t="s">
        <v>453</v>
      </c>
      <c r="C197" s="36" t="s">
        <v>214</v>
      </c>
      <c r="D197" s="36" t="s">
        <v>454</v>
      </c>
      <c r="E197" s="36" t="s">
        <v>16</v>
      </c>
      <c r="F197" s="36" t="s">
        <v>37</v>
      </c>
      <c r="G197" s="37">
        <v>7</v>
      </c>
      <c r="H197" s="37">
        <v>7</v>
      </c>
      <c r="I197" s="36" t="s">
        <v>19</v>
      </c>
      <c r="J197" s="36" t="s">
        <v>19</v>
      </c>
      <c r="K197" s="39"/>
      <c r="L197" s="37">
        <v>6</v>
      </c>
      <c r="M197" s="36" t="s">
        <v>1895</v>
      </c>
      <c r="N197" s="36" t="s">
        <v>19</v>
      </c>
      <c r="O197" s="3">
        <f t="shared" si="27"/>
        <v>25</v>
      </c>
      <c r="P197" s="3">
        <f t="shared" si="28"/>
        <v>25</v>
      </c>
      <c r="Q197" s="3">
        <f t="shared" si="29"/>
        <v>5</v>
      </c>
      <c r="R197" s="3">
        <f t="shared" si="30"/>
        <v>5</v>
      </c>
      <c r="S197" s="3">
        <f t="shared" si="31"/>
        <v>0</v>
      </c>
      <c r="T197" s="3">
        <f t="shared" si="32"/>
        <v>5</v>
      </c>
      <c r="U197" s="3">
        <f t="shared" si="33"/>
        <v>0</v>
      </c>
      <c r="V197" s="11">
        <f t="shared" si="34"/>
        <v>0.65</v>
      </c>
      <c r="W197" s="3" t="s">
        <v>1910</v>
      </c>
      <c r="X197" s="3" t="s">
        <v>1910</v>
      </c>
      <c r="Y197" s="3" t="s">
        <v>1915</v>
      </c>
      <c r="Z197" s="42" t="str">
        <f t="shared" si="35"/>
        <v>NO</v>
      </c>
      <c r="AA197" s="3" t="s">
        <v>2108</v>
      </c>
      <c r="AB197" s="3">
        <v>3</v>
      </c>
      <c r="AC197" s="3">
        <v>2</v>
      </c>
      <c r="AD197" s="3" t="s">
        <v>2110</v>
      </c>
      <c r="AE197" s="3">
        <v>4</v>
      </c>
    </row>
    <row r="198" spans="1:31" s="3" customFormat="1" ht="13.2" x14ac:dyDescent="0.3">
      <c r="A198" s="36">
        <v>40086266</v>
      </c>
      <c r="B198" s="36" t="s">
        <v>455</v>
      </c>
      <c r="C198" s="36" t="s">
        <v>209</v>
      </c>
      <c r="D198" s="36" t="s">
        <v>456</v>
      </c>
      <c r="E198" s="36" t="s">
        <v>16</v>
      </c>
      <c r="F198" s="36" t="s">
        <v>25</v>
      </c>
      <c r="G198" s="37">
        <v>10</v>
      </c>
      <c r="H198" s="37">
        <v>8.3333333333333339</v>
      </c>
      <c r="I198" s="36" t="s">
        <v>19</v>
      </c>
      <c r="J198" s="36" t="s">
        <v>19</v>
      </c>
      <c r="K198" s="39"/>
      <c r="L198" s="37">
        <v>9.1666666666666661</v>
      </c>
      <c r="M198" s="36" t="s">
        <v>19</v>
      </c>
      <c r="N198" s="36" t="s">
        <v>1895</v>
      </c>
      <c r="O198" s="3">
        <f t="shared" si="27"/>
        <v>25</v>
      </c>
      <c r="P198" s="3">
        <f t="shared" si="28"/>
        <v>25</v>
      </c>
      <c r="Q198" s="3">
        <f t="shared" si="29"/>
        <v>5</v>
      </c>
      <c r="R198" s="3">
        <f t="shared" si="30"/>
        <v>5</v>
      </c>
      <c r="S198" s="3">
        <f t="shared" si="31"/>
        <v>5</v>
      </c>
      <c r="T198" s="3">
        <f t="shared" si="32"/>
        <v>0</v>
      </c>
      <c r="U198" s="3">
        <f t="shared" si="33"/>
        <v>30</v>
      </c>
      <c r="V198" s="11">
        <f t="shared" si="34"/>
        <v>0.95</v>
      </c>
      <c r="W198" s="3" t="s">
        <v>1910</v>
      </c>
      <c r="X198" s="3" t="s">
        <v>1910</v>
      </c>
      <c r="Y198" s="3" t="s">
        <v>1916</v>
      </c>
      <c r="Z198" s="42" t="str">
        <f t="shared" si="35"/>
        <v>SI</v>
      </c>
      <c r="AA198" s="3" t="s">
        <v>2109</v>
      </c>
      <c r="AB198" s="3">
        <v>4</v>
      </c>
      <c r="AC198" s="3">
        <v>1</v>
      </c>
      <c r="AD198" s="3" t="s">
        <v>2111</v>
      </c>
      <c r="AE198" s="3">
        <v>4</v>
      </c>
    </row>
    <row r="199" spans="1:31" s="3" customFormat="1" ht="13.2" x14ac:dyDescent="0.3">
      <c r="A199" s="36">
        <v>80321844</v>
      </c>
      <c r="B199" s="36" t="s">
        <v>457</v>
      </c>
      <c r="C199" s="36" t="s">
        <v>207</v>
      </c>
      <c r="D199" s="36" t="s">
        <v>458</v>
      </c>
      <c r="E199" s="36" t="s">
        <v>16</v>
      </c>
      <c r="F199" s="36" t="s">
        <v>25</v>
      </c>
      <c r="G199" s="37">
        <v>10</v>
      </c>
      <c r="H199" s="37">
        <v>5.8333333333333339</v>
      </c>
      <c r="I199" s="36" t="s">
        <v>19</v>
      </c>
      <c r="J199" s="36" t="s">
        <v>19</v>
      </c>
      <c r="K199" s="39"/>
      <c r="L199" s="37">
        <v>8</v>
      </c>
      <c r="M199" s="36" t="s">
        <v>19</v>
      </c>
      <c r="N199" s="36" t="s">
        <v>1895</v>
      </c>
      <c r="O199" s="3">
        <f t="shared" si="27"/>
        <v>25</v>
      </c>
      <c r="P199" s="3">
        <f t="shared" si="28"/>
        <v>0</v>
      </c>
      <c r="Q199" s="3">
        <f t="shared" si="29"/>
        <v>5</v>
      </c>
      <c r="R199" s="3">
        <f t="shared" si="30"/>
        <v>5</v>
      </c>
      <c r="S199" s="3">
        <f t="shared" si="31"/>
        <v>5</v>
      </c>
      <c r="T199" s="3">
        <f t="shared" si="32"/>
        <v>0</v>
      </c>
      <c r="U199" s="3">
        <f t="shared" si="33"/>
        <v>30</v>
      </c>
      <c r="V199" s="11">
        <f t="shared" si="34"/>
        <v>0.7</v>
      </c>
      <c r="W199" s="3" t="s">
        <v>1910</v>
      </c>
      <c r="X199" s="3" t="s">
        <v>1911</v>
      </c>
      <c r="Y199" s="3" t="s">
        <v>1916</v>
      </c>
      <c r="Z199" s="42" t="str">
        <f t="shared" si="35"/>
        <v>SI</v>
      </c>
      <c r="AA199" s="3" t="s">
        <v>2109</v>
      </c>
      <c r="AB199" s="3">
        <v>4</v>
      </c>
      <c r="AC199" s="3">
        <v>6</v>
      </c>
      <c r="AD199" s="3" t="s">
        <v>2110</v>
      </c>
      <c r="AE199" s="3">
        <v>4</v>
      </c>
    </row>
    <row r="200" spans="1:31" s="3" customFormat="1" ht="13.2" hidden="1" x14ac:dyDescent="0.3">
      <c r="A200" s="36">
        <v>1071630389</v>
      </c>
      <c r="B200" s="36" t="s">
        <v>459</v>
      </c>
      <c r="C200" s="36" t="s">
        <v>209</v>
      </c>
      <c r="D200" s="36" t="s">
        <v>460</v>
      </c>
      <c r="E200" s="36" t="s">
        <v>16</v>
      </c>
      <c r="F200" s="36" t="s">
        <v>25</v>
      </c>
      <c r="G200" s="37">
        <v>6</v>
      </c>
      <c r="H200" s="37">
        <v>5.8333333333333339</v>
      </c>
      <c r="I200" s="36" t="s">
        <v>19</v>
      </c>
      <c r="J200" s="36" t="s">
        <v>19</v>
      </c>
      <c r="K200" s="39"/>
      <c r="L200" s="37">
        <v>8.5</v>
      </c>
      <c r="M200" s="36" t="s">
        <v>19</v>
      </c>
      <c r="N200" s="36" t="s">
        <v>19</v>
      </c>
      <c r="O200" s="3">
        <f t="shared" si="27"/>
        <v>0</v>
      </c>
      <c r="P200" s="3">
        <f t="shared" si="28"/>
        <v>0</v>
      </c>
      <c r="Q200" s="3">
        <f t="shared" si="29"/>
        <v>5</v>
      </c>
      <c r="R200" s="3">
        <f t="shared" si="30"/>
        <v>5</v>
      </c>
      <c r="S200" s="3">
        <f t="shared" si="31"/>
        <v>5</v>
      </c>
      <c r="T200" s="3">
        <f t="shared" si="32"/>
        <v>5</v>
      </c>
      <c r="U200" s="3">
        <f t="shared" si="33"/>
        <v>30</v>
      </c>
      <c r="V200" s="11">
        <f t="shared" si="34"/>
        <v>0.5</v>
      </c>
      <c r="W200" s="3" t="s">
        <v>1911</v>
      </c>
      <c r="X200" s="3" t="s">
        <v>1911</v>
      </c>
      <c r="Y200" s="3" t="s">
        <v>1916</v>
      </c>
      <c r="Z200" s="42" t="str">
        <f t="shared" si="35"/>
        <v>NO</v>
      </c>
      <c r="AA200" s="3" t="s">
        <v>2109</v>
      </c>
      <c r="AB200" s="3">
        <v>5</v>
      </c>
      <c r="AC200" s="3">
        <v>2</v>
      </c>
      <c r="AD200" s="3" t="s">
        <v>2110</v>
      </c>
      <c r="AE200" s="3">
        <v>4</v>
      </c>
    </row>
    <row r="201" spans="1:31" s="3" customFormat="1" ht="13.2" x14ac:dyDescent="0.3">
      <c r="A201" s="36">
        <v>39565069</v>
      </c>
      <c r="B201" s="36" t="s">
        <v>462</v>
      </c>
      <c r="C201" s="36" t="s">
        <v>214</v>
      </c>
      <c r="D201" s="36" t="s">
        <v>463</v>
      </c>
      <c r="E201" s="36" t="s">
        <v>16</v>
      </c>
      <c r="F201" s="36" t="s">
        <v>25</v>
      </c>
      <c r="G201" s="37">
        <v>7</v>
      </c>
      <c r="H201" s="37">
        <v>9.1666666666666679</v>
      </c>
      <c r="I201" s="36" t="s">
        <v>19</v>
      </c>
      <c r="J201" s="36" t="s">
        <v>19</v>
      </c>
      <c r="K201" s="39"/>
      <c r="L201" s="37">
        <v>8</v>
      </c>
      <c r="M201" s="36" t="s">
        <v>19</v>
      </c>
      <c r="N201" s="36" t="s">
        <v>1895</v>
      </c>
      <c r="O201" s="3">
        <f t="shared" si="27"/>
        <v>25</v>
      </c>
      <c r="P201" s="3">
        <f t="shared" si="28"/>
        <v>25</v>
      </c>
      <c r="Q201" s="3">
        <f t="shared" si="29"/>
        <v>5</v>
      </c>
      <c r="R201" s="3">
        <f t="shared" si="30"/>
        <v>5</v>
      </c>
      <c r="S201" s="3">
        <f t="shared" si="31"/>
        <v>5</v>
      </c>
      <c r="T201" s="3">
        <f t="shared" si="32"/>
        <v>0</v>
      </c>
      <c r="U201" s="3">
        <f t="shared" si="33"/>
        <v>30</v>
      </c>
      <c r="V201" s="11">
        <f t="shared" si="34"/>
        <v>0.95</v>
      </c>
      <c r="W201" s="3" t="s">
        <v>1910</v>
      </c>
      <c r="X201" s="3" t="s">
        <v>1910</v>
      </c>
      <c r="Y201" s="3" t="s">
        <v>1916</v>
      </c>
      <c r="Z201" s="42" t="str">
        <f t="shared" si="35"/>
        <v>SI</v>
      </c>
      <c r="AA201" s="3" t="s">
        <v>2109</v>
      </c>
      <c r="AB201" s="3">
        <v>3</v>
      </c>
      <c r="AC201" s="3">
        <v>5</v>
      </c>
      <c r="AD201" s="3" t="s">
        <v>2110</v>
      </c>
      <c r="AE201" s="3">
        <v>3</v>
      </c>
    </row>
    <row r="202" spans="1:31" s="3" customFormat="1" ht="13.2" x14ac:dyDescent="0.3">
      <c r="A202" s="36">
        <v>79162602</v>
      </c>
      <c r="B202" s="36" t="s">
        <v>464</v>
      </c>
      <c r="C202" s="36" t="s">
        <v>214</v>
      </c>
      <c r="D202" s="36" t="s">
        <v>465</v>
      </c>
      <c r="E202" s="36" t="s">
        <v>16</v>
      </c>
      <c r="F202" s="36" t="s">
        <v>25</v>
      </c>
      <c r="G202" s="37">
        <v>10</v>
      </c>
      <c r="H202" s="37">
        <v>8.3333333333333339</v>
      </c>
      <c r="I202" s="36" t="s">
        <v>19</v>
      </c>
      <c r="J202" s="36" t="s">
        <v>19</v>
      </c>
      <c r="K202" s="39"/>
      <c r="L202" s="37">
        <v>8.25</v>
      </c>
      <c r="M202" s="36" t="s">
        <v>19</v>
      </c>
      <c r="N202" s="36" t="s">
        <v>19</v>
      </c>
      <c r="O202" s="3">
        <f t="shared" si="27"/>
        <v>25</v>
      </c>
      <c r="P202" s="3">
        <f t="shared" si="28"/>
        <v>25</v>
      </c>
      <c r="Q202" s="3">
        <f t="shared" si="29"/>
        <v>5</v>
      </c>
      <c r="R202" s="3">
        <f t="shared" si="30"/>
        <v>5</v>
      </c>
      <c r="S202" s="3">
        <f t="shared" si="31"/>
        <v>5</v>
      </c>
      <c r="T202" s="3">
        <f t="shared" si="32"/>
        <v>5</v>
      </c>
      <c r="U202" s="3">
        <f t="shared" si="33"/>
        <v>30</v>
      </c>
      <c r="V202" s="11">
        <f t="shared" si="34"/>
        <v>1</v>
      </c>
      <c r="W202" s="3" t="s">
        <v>1910</v>
      </c>
      <c r="X202" s="3" t="s">
        <v>1910</v>
      </c>
      <c r="Y202" s="3" t="s">
        <v>1916</v>
      </c>
      <c r="Z202" s="42" t="str">
        <f t="shared" si="35"/>
        <v>SI</v>
      </c>
      <c r="AA202" s="3" t="s">
        <v>2108</v>
      </c>
      <c r="AB202" s="3">
        <v>5</v>
      </c>
      <c r="AC202" s="3">
        <v>3</v>
      </c>
      <c r="AD202" s="3" t="s">
        <v>2110</v>
      </c>
      <c r="AE202" s="3">
        <v>3</v>
      </c>
    </row>
    <row r="203" spans="1:31" s="3" customFormat="1" ht="13.2" x14ac:dyDescent="0.3">
      <c r="A203" s="36">
        <v>1074416361</v>
      </c>
      <c r="B203" s="36" t="s">
        <v>466</v>
      </c>
      <c r="C203" s="36" t="s">
        <v>214</v>
      </c>
      <c r="D203" s="36" t="s">
        <v>467</v>
      </c>
      <c r="E203" s="36" t="s">
        <v>16</v>
      </c>
      <c r="F203" s="36" t="s">
        <v>25</v>
      </c>
      <c r="G203" s="37">
        <v>9</v>
      </c>
      <c r="H203" s="37">
        <v>9.1666666666666679</v>
      </c>
      <c r="I203" s="36" t="s">
        <v>19</v>
      </c>
      <c r="J203" s="36" t="s">
        <v>19</v>
      </c>
      <c r="K203" s="39"/>
      <c r="L203" s="37">
        <v>8.8333333333333339</v>
      </c>
      <c r="M203" s="36" t="s">
        <v>19</v>
      </c>
      <c r="N203" s="36" t="s">
        <v>1895</v>
      </c>
      <c r="O203" s="3">
        <f t="shared" si="27"/>
        <v>25</v>
      </c>
      <c r="P203" s="3">
        <f t="shared" si="28"/>
        <v>25</v>
      </c>
      <c r="Q203" s="3">
        <f t="shared" si="29"/>
        <v>5</v>
      </c>
      <c r="R203" s="3">
        <f t="shared" si="30"/>
        <v>5</v>
      </c>
      <c r="S203" s="3">
        <f t="shared" si="31"/>
        <v>5</v>
      </c>
      <c r="T203" s="3">
        <f t="shared" si="32"/>
        <v>0</v>
      </c>
      <c r="U203" s="3">
        <f t="shared" si="33"/>
        <v>30</v>
      </c>
      <c r="V203" s="11">
        <f t="shared" si="34"/>
        <v>0.95</v>
      </c>
      <c r="W203" s="3" t="s">
        <v>1910</v>
      </c>
      <c r="X203" s="3" t="s">
        <v>1910</v>
      </c>
      <c r="Y203" s="3" t="s">
        <v>1916</v>
      </c>
      <c r="Z203" s="42" t="str">
        <f t="shared" si="35"/>
        <v>SI</v>
      </c>
      <c r="AA203" s="3" t="s">
        <v>2109</v>
      </c>
      <c r="AB203" s="3">
        <v>4</v>
      </c>
      <c r="AC203" s="3">
        <v>4</v>
      </c>
      <c r="AD203" s="3" t="s">
        <v>2110</v>
      </c>
      <c r="AE203" s="3">
        <v>2</v>
      </c>
    </row>
    <row r="204" spans="1:31" s="3" customFormat="1" ht="13.2" x14ac:dyDescent="0.3">
      <c r="A204" s="36">
        <v>79837156</v>
      </c>
      <c r="B204" s="36" t="s">
        <v>468</v>
      </c>
      <c r="C204" s="36" t="s">
        <v>214</v>
      </c>
      <c r="D204" s="36" t="s">
        <v>469</v>
      </c>
      <c r="E204" s="36" t="s">
        <v>16</v>
      </c>
      <c r="F204" s="36" t="s">
        <v>25</v>
      </c>
      <c r="G204" s="37">
        <v>8</v>
      </c>
      <c r="H204" s="37">
        <v>9.1666666666666679</v>
      </c>
      <c r="I204" s="36" t="s">
        <v>19</v>
      </c>
      <c r="J204" s="36" t="s">
        <v>19</v>
      </c>
      <c r="K204" s="39"/>
      <c r="L204" s="37">
        <v>10</v>
      </c>
      <c r="M204" s="36" t="s">
        <v>19</v>
      </c>
      <c r="N204" s="36" t="s">
        <v>19</v>
      </c>
      <c r="O204" s="3">
        <f t="shared" si="27"/>
        <v>25</v>
      </c>
      <c r="P204" s="3">
        <f t="shared" si="28"/>
        <v>25</v>
      </c>
      <c r="Q204" s="3">
        <f t="shared" si="29"/>
        <v>5</v>
      </c>
      <c r="R204" s="3">
        <f t="shared" si="30"/>
        <v>5</v>
      </c>
      <c r="S204" s="3">
        <f t="shared" si="31"/>
        <v>5</v>
      </c>
      <c r="T204" s="3">
        <f t="shared" si="32"/>
        <v>5</v>
      </c>
      <c r="U204" s="3">
        <f t="shared" si="33"/>
        <v>30</v>
      </c>
      <c r="V204" s="11">
        <f t="shared" si="34"/>
        <v>1</v>
      </c>
      <c r="W204" s="3" t="s">
        <v>1910</v>
      </c>
      <c r="X204" s="3" t="s">
        <v>1910</v>
      </c>
      <c r="Y204" s="3" t="s">
        <v>1916</v>
      </c>
      <c r="Z204" s="42" t="str">
        <f t="shared" si="35"/>
        <v>SI</v>
      </c>
      <c r="AA204" s="3" t="s">
        <v>2109</v>
      </c>
      <c r="AB204" s="3">
        <v>3</v>
      </c>
      <c r="AC204" s="3">
        <v>2</v>
      </c>
      <c r="AD204" s="3" t="s">
        <v>2110</v>
      </c>
      <c r="AE204" s="3">
        <v>6</v>
      </c>
    </row>
    <row r="205" spans="1:31" s="3" customFormat="1" ht="13.2" x14ac:dyDescent="0.3">
      <c r="A205" s="36">
        <v>20892320</v>
      </c>
      <c r="B205" s="36" t="s">
        <v>470</v>
      </c>
      <c r="C205" s="36" t="s">
        <v>205</v>
      </c>
      <c r="D205" s="36" t="s">
        <v>471</v>
      </c>
      <c r="E205" s="36" t="s">
        <v>16</v>
      </c>
      <c r="F205" s="36" t="s">
        <v>25</v>
      </c>
      <c r="G205" s="37">
        <v>8</v>
      </c>
      <c r="H205" s="37">
        <v>8.3333333333333339</v>
      </c>
      <c r="I205" s="36" t="s">
        <v>19</v>
      </c>
      <c r="J205" s="36" t="s">
        <v>19</v>
      </c>
      <c r="K205" s="39"/>
      <c r="L205" s="37">
        <v>8</v>
      </c>
      <c r="M205" s="36" t="s">
        <v>19</v>
      </c>
      <c r="N205" s="36" t="s">
        <v>1895</v>
      </c>
      <c r="O205" s="3">
        <f t="shared" si="27"/>
        <v>25</v>
      </c>
      <c r="P205" s="3">
        <f t="shared" si="28"/>
        <v>25</v>
      </c>
      <c r="Q205" s="3">
        <f t="shared" si="29"/>
        <v>5</v>
      </c>
      <c r="R205" s="3">
        <f t="shared" si="30"/>
        <v>5</v>
      </c>
      <c r="S205" s="3">
        <f t="shared" si="31"/>
        <v>5</v>
      </c>
      <c r="T205" s="3">
        <f t="shared" si="32"/>
        <v>0</v>
      </c>
      <c r="U205" s="3">
        <f t="shared" si="33"/>
        <v>30</v>
      </c>
      <c r="V205" s="11">
        <f t="shared" si="34"/>
        <v>0.95</v>
      </c>
      <c r="W205" s="3" t="s">
        <v>1910</v>
      </c>
      <c r="X205" s="3" t="s">
        <v>1910</v>
      </c>
      <c r="Y205" s="3" t="s">
        <v>1916</v>
      </c>
      <c r="Z205" s="42" t="str">
        <f t="shared" si="35"/>
        <v>SI</v>
      </c>
      <c r="AA205" s="3" t="s">
        <v>2108</v>
      </c>
      <c r="AB205" s="3">
        <v>1</v>
      </c>
      <c r="AC205" s="3">
        <v>4</v>
      </c>
      <c r="AD205" s="3" t="s">
        <v>2110</v>
      </c>
      <c r="AE205" s="3">
        <v>1</v>
      </c>
    </row>
    <row r="206" spans="1:31" s="3" customFormat="1" ht="13.2" x14ac:dyDescent="0.3">
      <c r="A206" s="36">
        <v>11449384</v>
      </c>
      <c r="B206" s="36" t="s">
        <v>472</v>
      </c>
      <c r="C206" s="36" t="s">
        <v>205</v>
      </c>
      <c r="D206" s="36" t="s">
        <v>473</v>
      </c>
      <c r="E206" s="36" t="s">
        <v>16</v>
      </c>
      <c r="F206" s="36" t="s">
        <v>25</v>
      </c>
      <c r="G206" s="37">
        <v>10</v>
      </c>
      <c r="H206" s="37">
        <v>10</v>
      </c>
      <c r="I206" s="36" t="s">
        <v>19</v>
      </c>
      <c r="J206" s="36" t="s">
        <v>19</v>
      </c>
      <c r="K206" s="39"/>
      <c r="L206" s="37">
        <v>8.3333333333333339</v>
      </c>
      <c r="M206" s="36" t="s">
        <v>1895</v>
      </c>
      <c r="N206" s="36" t="s">
        <v>1895</v>
      </c>
      <c r="O206" s="3">
        <f t="shared" si="27"/>
        <v>25</v>
      </c>
      <c r="P206" s="3">
        <f t="shared" si="28"/>
        <v>25</v>
      </c>
      <c r="Q206" s="3">
        <f t="shared" si="29"/>
        <v>5</v>
      </c>
      <c r="R206" s="3">
        <f t="shared" si="30"/>
        <v>5</v>
      </c>
      <c r="S206" s="3">
        <f t="shared" si="31"/>
        <v>0</v>
      </c>
      <c r="T206" s="3">
        <f t="shared" si="32"/>
        <v>0</v>
      </c>
      <c r="U206" s="3">
        <f t="shared" si="33"/>
        <v>30</v>
      </c>
      <c r="V206" s="11">
        <f t="shared" si="34"/>
        <v>0.9</v>
      </c>
      <c r="W206" s="3" t="s">
        <v>1910</v>
      </c>
      <c r="X206" s="3" t="s">
        <v>1910</v>
      </c>
      <c r="Y206" s="3" t="s">
        <v>1916</v>
      </c>
      <c r="Z206" s="42" t="str">
        <f t="shared" si="35"/>
        <v>SI</v>
      </c>
      <c r="AA206" s="3" t="s">
        <v>2108</v>
      </c>
      <c r="AB206" s="3">
        <v>4</v>
      </c>
      <c r="AC206" s="3">
        <v>2</v>
      </c>
      <c r="AD206" s="3" t="s">
        <v>2110</v>
      </c>
      <c r="AE206" s="3">
        <v>1</v>
      </c>
    </row>
    <row r="207" spans="1:31" s="3" customFormat="1" ht="13.2" x14ac:dyDescent="0.3">
      <c r="A207" s="36">
        <v>39732118</v>
      </c>
      <c r="B207" s="36" t="s">
        <v>474</v>
      </c>
      <c r="C207" s="36" t="s">
        <v>205</v>
      </c>
      <c r="D207" s="36" t="s">
        <v>475</v>
      </c>
      <c r="E207" s="36" t="s">
        <v>16</v>
      </c>
      <c r="F207" s="36" t="s">
        <v>25</v>
      </c>
      <c r="G207" s="37">
        <v>8</v>
      </c>
      <c r="H207" s="37">
        <v>10</v>
      </c>
      <c r="I207" s="36" t="s">
        <v>19</v>
      </c>
      <c r="J207" s="36" t="s">
        <v>19</v>
      </c>
      <c r="K207" s="39"/>
      <c r="L207" s="37">
        <v>9</v>
      </c>
      <c r="M207" s="36" t="s">
        <v>19</v>
      </c>
      <c r="N207" s="36" t="s">
        <v>19</v>
      </c>
      <c r="O207" s="3">
        <f t="shared" si="27"/>
        <v>25</v>
      </c>
      <c r="P207" s="3">
        <f t="shared" si="28"/>
        <v>25</v>
      </c>
      <c r="Q207" s="3">
        <f t="shared" si="29"/>
        <v>5</v>
      </c>
      <c r="R207" s="3">
        <f t="shared" si="30"/>
        <v>5</v>
      </c>
      <c r="S207" s="3">
        <f t="shared" si="31"/>
        <v>5</v>
      </c>
      <c r="T207" s="3">
        <f t="shared" si="32"/>
        <v>5</v>
      </c>
      <c r="U207" s="3">
        <f t="shared" si="33"/>
        <v>30</v>
      </c>
      <c r="V207" s="11">
        <f t="shared" si="34"/>
        <v>1</v>
      </c>
      <c r="W207" s="3" t="s">
        <v>1910</v>
      </c>
      <c r="X207" s="3" t="s">
        <v>1910</v>
      </c>
      <c r="Y207" s="3" t="s">
        <v>1916</v>
      </c>
      <c r="Z207" s="42" t="str">
        <f t="shared" si="35"/>
        <v>SI</v>
      </c>
      <c r="AA207" s="3" t="s">
        <v>2109</v>
      </c>
      <c r="AB207" s="3">
        <v>4</v>
      </c>
      <c r="AC207" s="3">
        <v>2</v>
      </c>
      <c r="AD207" s="3" t="s">
        <v>2110</v>
      </c>
      <c r="AE207" s="3">
        <v>2</v>
      </c>
    </row>
    <row r="208" spans="1:31" s="3" customFormat="1" ht="13.2" hidden="1" x14ac:dyDescent="0.3">
      <c r="A208" s="36">
        <v>24149337</v>
      </c>
      <c r="B208" s="36" t="s">
        <v>476</v>
      </c>
      <c r="C208" s="36" t="s">
        <v>256</v>
      </c>
      <c r="D208" s="36" t="s">
        <v>477</v>
      </c>
      <c r="E208" s="36" t="s">
        <v>16</v>
      </c>
      <c r="F208" s="36" t="s">
        <v>25</v>
      </c>
      <c r="G208" s="37">
        <v>9</v>
      </c>
      <c r="H208" s="37">
        <v>10</v>
      </c>
      <c r="I208" s="36" t="s">
        <v>19</v>
      </c>
      <c r="J208" s="36" t="s">
        <v>19</v>
      </c>
      <c r="K208" s="39"/>
      <c r="L208" s="37">
        <v>0</v>
      </c>
      <c r="M208" s="36" t="s">
        <v>1895</v>
      </c>
      <c r="N208" s="36" t="s">
        <v>1895</v>
      </c>
      <c r="O208" s="3">
        <f t="shared" si="27"/>
        <v>25</v>
      </c>
      <c r="P208" s="3">
        <f t="shared" si="28"/>
        <v>25</v>
      </c>
      <c r="Q208" s="3">
        <f t="shared" si="29"/>
        <v>5</v>
      </c>
      <c r="R208" s="3">
        <f t="shared" si="30"/>
        <v>5</v>
      </c>
      <c r="S208" s="3">
        <f t="shared" si="31"/>
        <v>0</v>
      </c>
      <c r="T208" s="3">
        <f t="shared" si="32"/>
        <v>0</v>
      </c>
      <c r="U208" s="3">
        <f t="shared" si="33"/>
        <v>0</v>
      </c>
      <c r="V208" s="11">
        <f t="shared" si="34"/>
        <v>0.6</v>
      </c>
      <c r="W208" s="3" t="s">
        <v>1910</v>
      </c>
      <c r="X208" s="3" t="s">
        <v>1910</v>
      </c>
      <c r="Y208" s="3" t="s">
        <v>1915</v>
      </c>
      <c r="Z208" s="42" t="str">
        <f t="shared" si="35"/>
        <v>NO</v>
      </c>
      <c r="AA208" s="3" t="s">
        <v>2108</v>
      </c>
      <c r="AB208" s="3">
        <v>3</v>
      </c>
      <c r="AC208" s="3">
        <v>1</v>
      </c>
      <c r="AD208" s="3" t="s">
        <v>2111</v>
      </c>
      <c r="AE208" s="3">
        <v>13</v>
      </c>
    </row>
    <row r="209" spans="1:31" s="3" customFormat="1" ht="13.2" hidden="1" x14ac:dyDescent="0.3">
      <c r="A209" s="36">
        <v>1121854674</v>
      </c>
      <c r="B209" s="36" t="s">
        <v>478</v>
      </c>
      <c r="C209" s="36" t="s">
        <v>214</v>
      </c>
      <c r="D209" s="36" t="s">
        <v>479</v>
      </c>
      <c r="E209" s="36" t="s">
        <v>16</v>
      </c>
      <c r="F209" s="36" t="s">
        <v>25</v>
      </c>
      <c r="G209" s="37">
        <v>0</v>
      </c>
      <c r="H209" s="37">
        <v>0</v>
      </c>
      <c r="I209" s="36" t="s">
        <v>1895</v>
      </c>
      <c r="J209" s="36" t="s">
        <v>1895</v>
      </c>
      <c r="K209" s="39"/>
      <c r="L209" s="37">
        <v>8.6666666666666661</v>
      </c>
      <c r="M209" s="36" t="s">
        <v>1895</v>
      </c>
      <c r="N209" s="36" t="s">
        <v>1895</v>
      </c>
      <c r="O209" s="3">
        <f t="shared" si="27"/>
        <v>0</v>
      </c>
      <c r="P209" s="3">
        <f t="shared" si="28"/>
        <v>0</v>
      </c>
      <c r="Q209" s="3">
        <f t="shared" si="29"/>
        <v>0</v>
      </c>
      <c r="R209" s="3">
        <f t="shared" si="30"/>
        <v>0</v>
      </c>
      <c r="S209" s="3">
        <f t="shared" si="31"/>
        <v>0</v>
      </c>
      <c r="T209" s="3">
        <f t="shared" si="32"/>
        <v>0</v>
      </c>
      <c r="U209" s="3">
        <f t="shared" si="33"/>
        <v>30</v>
      </c>
      <c r="V209" s="11">
        <f t="shared" si="34"/>
        <v>0.3</v>
      </c>
      <c r="W209" s="3" t="s">
        <v>1912</v>
      </c>
      <c r="X209" s="3" t="s">
        <v>1912</v>
      </c>
      <c r="Y209" s="3" t="s">
        <v>1916</v>
      </c>
      <c r="Z209" s="42" t="str">
        <f t="shared" si="35"/>
        <v>NO</v>
      </c>
      <c r="AA209" s="3" t="s">
        <v>2109</v>
      </c>
      <c r="AB209" s="3">
        <v>4</v>
      </c>
      <c r="AC209" s="3">
        <v>2</v>
      </c>
      <c r="AD209" s="3" t="s">
        <v>2110</v>
      </c>
      <c r="AE209" s="3">
        <v>3</v>
      </c>
    </row>
    <row r="210" spans="1:31" s="3" customFormat="1" ht="13.2" x14ac:dyDescent="0.3">
      <c r="A210" s="36">
        <v>52243036</v>
      </c>
      <c r="B210" s="36" t="s">
        <v>480</v>
      </c>
      <c r="C210" s="36" t="s">
        <v>214</v>
      </c>
      <c r="D210" s="36" t="s">
        <v>481</v>
      </c>
      <c r="E210" s="36" t="s">
        <v>16</v>
      </c>
      <c r="F210" s="36" t="s">
        <v>25</v>
      </c>
      <c r="G210" s="37">
        <v>9</v>
      </c>
      <c r="H210" s="37">
        <v>9.1666666666666679</v>
      </c>
      <c r="I210" s="36" t="s">
        <v>19</v>
      </c>
      <c r="J210" s="36" t="s">
        <v>19</v>
      </c>
      <c r="K210" s="39"/>
      <c r="L210" s="37">
        <v>8.6666666666666661</v>
      </c>
      <c r="M210" s="36" t="s">
        <v>19</v>
      </c>
      <c r="N210" s="36" t="s">
        <v>1895</v>
      </c>
      <c r="O210" s="3">
        <f t="shared" si="27"/>
        <v>25</v>
      </c>
      <c r="P210" s="3">
        <f t="shared" si="28"/>
        <v>25</v>
      </c>
      <c r="Q210" s="3">
        <f t="shared" si="29"/>
        <v>5</v>
      </c>
      <c r="R210" s="3">
        <f t="shared" si="30"/>
        <v>5</v>
      </c>
      <c r="S210" s="3">
        <f t="shared" si="31"/>
        <v>5</v>
      </c>
      <c r="T210" s="3">
        <f t="shared" si="32"/>
        <v>0</v>
      </c>
      <c r="U210" s="3">
        <f t="shared" si="33"/>
        <v>30</v>
      </c>
      <c r="V210" s="11">
        <f t="shared" si="34"/>
        <v>0.95</v>
      </c>
      <c r="W210" s="3" t="s">
        <v>1910</v>
      </c>
      <c r="X210" s="3" t="s">
        <v>1910</v>
      </c>
      <c r="Y210" s="3" t="s">
        <v>1916</v>
      </c>
      <c r="Z210" s="42" t="str">
        <f t="shared" si="35"/>
        <v>SI</v>
      </c>
      <c r="AA210" s="3" t="s">
        <v>2108</v>
      </c>
      <c r="AB210" s="3">
        <v>4</v>
      </c>
      <c r="AC210" s="3">
        <v>3</v>
      </c>
      <c r="AD210" s="3" t="s">
        <v>2110</v>
      </c>
      <c r="AE210" s="3">
        <v>2</v>
      </c>
    </row>
    <row r="211" spans="1:31" s="3" customFormat="1" ht="13.2" x14ac:dyDescent="0.3">
      <c r="A211" s="36">
        <v>3193025</v>
      </c>
      <c r="B211" s="36" t="s">
        <v>482</v>
      </c>
      <c r="C211" s="36" t="s">
        <v>205</v>
      </c>
      <c r="D211" s="36" t="s">
        <v>483</v>
      </c>
      <c r="E211" s="36" t="s">
        <v>16</v>
      </c>
      <c r="F211" s="36" t="s">
        <v>25</v>
      </c>
      <c r="G211" s="37">
        <v>7</v>
      </c>
      <c r="H211" s="37">
        <v>10</v>
      </c>
      <c r="I211" s="36" t="s">
        <v>19</v>
      </c>
      <c r="J211" s="36" t="s">
        <v>19</v>
      </c>
      <c r="K211" s="39"/>
      <c r="L211" s="37">
        <v>8.5</v>
      </c>
      <c r="M211" s="36" t="s">
        <v>19</v>
      </c>
      <c r="N211" s="36" t="s">
        <v>19</v>
      </c>
      <c r="O211" s="3">
        <f t="shared" si="27"/>
        <v>25</v>
      </c>
      <c r="P211" s="3">
        <f t="shared" si="28"/>
        <v>25</v>
      </c>
      <c r="Q211" s="3">
        <f t="shared" si="29"/>
        <v>5</v>
      </c>
      <c r="R211" s="3">
        <f t="shared" si="30"/>
        <v>5</v>
      </c>
      <c r="S211" s="3">
        <f t="shared" si="31"/>
        <v>5</v>
      </c>
      <c r="T211" s="3">
        <f t="shared" si="32"/>
        <v>5</v>
      </c>
      <c r="U211" s="3">
        <f t="shared" si="33"/>
        <v>30</v>
      </c>
      <c r="V211" s="11">
        <f t="shared" si="34"/>
        <v>1</v>
      </c>
      <c r="W211" s="3" t="s">
        <v>1910</v>
      </c>
      <c r="X211" s="3" t="s">
        <v>1910</v>
      </c>
      <c r="Y211" s="3" t="s">
        <v>1916</v>
      </c>
      <c r="Z211" s="42" t="str">
        <f t="shared" si="35"/>
        <v>SI</v>
      </c>
      <c r="AA211" s="3" t="s">
        <v>2112</v>
      </c>
      <c r="AB211" s="3">
        <v>2</v>
      </c>
      <c r="AC211" s="3">
        <v>3</v>
      </c>
      <c r="AD211" s="3" t="s">
        <v>2110</v>
      </c>
      <c r="AE211" s="3">
        <v>2</v>
      </c>
    </row>
    <row r="212" spans="1:31" s="3" customFormat="1" ht="13.2" x14ac:dyDescent="0.3">
      <c r="A212" s="36">
        <v>11381541</v>
      </c>
      <c r="B212" s="36" t="s">
        <v>484</v>
      </c>
      <c r="C212" s="36" t="s">
        <v>256</v>
      </c>
      <c r="D212" s="36" t="s">
        <v>485</v>
      </c>
      <c r="E212" s="36" t="s">
        <v>16</v>
      </c>
      <c r="F212" s="36" t="s">
        <v>25</v>
      </c>
      <c r="G212" s="37">
        <v>7</v>
      </c>
      <c r="H212" s="37">
        <v>8.3333333333333339</v>
      </c>
      <c r="I212" s="36" t="s">
        <v>19</v>
      </c>
      <c r="J212" s="36" t="s">
        <v>19</v>
      </c>
      <c r="K212" s="39"/>
      <c r="L212" s="37">
        <v>8</v>
      </c>
      <c r="M212" s="36" t="s">
        <v>19</v>
      </c>
      <c r="N212" s="36" t="s">
        <v>1895</v>
      </c>
      <c r="O212" s="3">
        <f t="shared" si="27"/>
        <v>25</v>
      </c>
      <c r="P212" s="3">
        <f t="shared" si="28"/>
        <v>25</v>
      </c>
      <c r="Q212" s="3">
        <f t="shared" si="29"/>
        <v>5</v>
      </c>
      <c r="R212" s="3">
        <f t="shared" si="30"/>
        <v>5</v>
      </c>
      <c r="S212" s="3">
        <f t="shared" si="31"/>
        <v>5</v>
      </c>
      <c r="T212" s="3">
        <f t="shared" si="32"/>
        <v>0</v>
      </c>
      <c r="U212" s="3">
        <f t="shared" si="33"/>
        <v>30</v>
      </c>
      <c r="V212" s="11">
        <f t="shared" si="34"/>
        <v>0.95</v>
      </c>
      <c r="W212" s="3" t="s">
        <v>1910</v>
      </c>
      <c r="X212" s="3" t="s">
        <v>1910</v>
      </c>
      <c r="Y212" s="3" t="s">
        <v>1916</v>
      </c>
      <c r="Z212" s="42" t="str">
        <f t="shared" si="35"/>
        <v>SI</v>
      </c>
      <c r="AA212" s="3" t="s">
        <v>2109</v>
      </c>
      <c r="AB212" s="3">
        <v>2</v>
      </c>
      <c r="AC212" s="3">
        <v>1</v>
      </c>
      <c r="AD212" s="3" t="s">
        <v>2111</v>
      </c>
      <c r="AE212" s="3">
        <v>8</v>
      </c>
    </row>
    <row r="213" spans="1:31" s="3" customFormat="1" ht="13.2" x14ac:dyDescent="0.3">
      <c r="A213" s="36">
        <v>1098608940</v>
      </c>
      <c r="B213" s="36" t="s">
        <v>486</v>
      </c>
      <c r="C213" s="36" t="s">
        <v>209</v>
      </c>
      <c r="D213" s="36" t="s">
        <v>487</v>
      </c>
      <c r="E213" s="36" t="s">
        <v>16</v>
      </c>
      <c r="F213" s="36" t="s">
        <v>25</v>
      </c>
      <c r="G213" s="37">
        <v>10</v>
      </c>
      <c r="H213" s="37">
        <v>10</v>
      </c>
      <c r="I213" s="36" t="s">
        <v>19</v>
      </c>
      <c r="J213" s="36" t="s">
        <v>19</v>
      </c>
      <c r="K213" s="39"/>
      <c r="L213" s="37">
        <v>8.5</v>
      </c>
      <c r="M213" s="36" t="s">
        <v>19</v>
      </c>
      <c r="N213" s="36" t="s">
        <v>1895</v>
      </c>
      <c r="O213" s="3">
        <f t="shared" si="27"/>
        <v>25</v>
      </c>
      <c r="P213" s="3">
        <f t="shared" si="28"/>
        <v>25</v>
      </c>
      <c r="Q213" s="3">
        <f t="shared" si="29"/>
        <v>5</v>
      </c>
      <c r="R213" s="3">
        <f t="shared" si="30"/>
        <v>5</v>
      </c>
      <c r="S213" s="3">
        <f t="shared" si="31"/>
        <v>5</v>
      </c>
      <c r="T213" s="3">
        <f t="shared" si="32"/>
        <v>0</v>
      </c>
      <c r="U213" s="3">
        <f t="shared" si="33"/>
        <v>30</v>
      </c>
      <c r="V213" s="11">
        <f t="shared" si="34"/>
        <v>0.95</v>
      </c>
      <c r="W213" s="3" t="s">
        <v>1910</v>
      </c>
      <c r="X213" s="3" t="s">
        <v>1910</v>
      </c>
      <c r="Y213" s="3" t="s">
        <v>1916</v>
      </c>
      <c r="Z213" s="42" t="str">
        <f t="shared" si="35"/>
        <v>SI</v>
      </c>
      <c r="AA213" s="3" t="s">
        <v>2112</v>
      </c>
      <c r="AB213" s="3">
        <v>4</v>
      </c>
      <c r="AC213" s="3">
        <v>5</v>
      </c>
      <c r="AD213" s="3" t="s">
        <v>2110</v>
      </c>
      <c r="AE213" s="3">
        <v>4</v>
      </c>
    </row>
    <row r="214" spans="1:31" s="3" customFormat="1" ht="13.2" x14ac:dyDescent="0.3">
      <c r="A214" s="36">
        <v>1123161850</v>
      </c>
      <c r="B214" s="36" t="s">
        <v>488</v>
      </c>
      <c r="C214" s="36" t="s">
        <v>205</v>
      </c>
      <c r="D214" s="36" t="s">
        <v>489</v>
      </c>
      <c r="E214" s="36" t="s">
        <v>16</v>
      </c>
      <c r="F214" s="36" t="s">
        <v>25</v>
      </c>
      <c r="G214" s="37">
        <v>8</v>
      </c>
      <c r="H214" s="37">
        <v>6.666666666666667</v>
      </c>
      <c r="I214" s="36" t="s">
        <v>19</v>
      </c>
      <c r="J214" s="36" t="s">
        <v>19</v>
      </c>
      <c r="K214" s="39"/>
      <c r="L214" s="37">
        <v>7.75</v>
      </c>
      <c r="M214" s="36" t="s">
        <v>19</v>
      </c>
      <c r="N214" s="36" t="s">
        <v>1895</v>
      </c>
      <c r="O214" s="3">
        <f t="shared" si="27"/>
        <v>25</v>
      </c>
      <c r="P214" s="3">
        <f t="shared" si="28"/>
        <v>0</v>
      </c>
      <c r="Q214" s="3">
        <f t="shared" si="29"/>
        <v>5</v>
      </c>
      <c r="R214" s="3">
        <f t="shared" si="30"/>
        <v>5</v>
      </c>
      <c r="S214" s="3">
        <f t="shared" si="31"/>
        <v>5</v>
      </c>
      <c r="T214" s="3">
        <f t="shared" si="32"/>
        <v>0</v>
      </c>
      <c r="U214" s="3">
        <f t="shared" si="33"/>
        <v>30</v>
      </c>
      <c r="V214" s="11">
        <f t="shared" si="34"/>
        <v>0.7</v>
      </c>
      <c r="W214" s="3" t="s">
        <v>1910</v>
      </c>
      <c r="X214" s="3" t="s">
        <v>1911</v>
      </c>
      <c r="Y214" s="3" t="s">
        <v>1916</v>
      </c>
      <c r="Z214" s="42" t="str">
        <f t="shared" si="35"/>
        <v>SI</v>
      </c>
      <c r="AA214" s="3" t="s">
        <v>2108</v>
      </c>
      <c r="AB214" s="3">
        <v>4</v>
      </c>
      <c r="AC214" s="3">
        <v>4</v>
      </c>
      <c r="AD214" s="3" t="s">
        <v>2110</v>
      </c>
      <c r="AE214" s="3">
        <v>1</v>
      </c>
    </row>
    <row r="215" spans="1:31" s="3" customFormat="1" ht="13.2" hidden="1" x14ac:dyDescent="0.3">
      <c r="A215" s="36">
        <v>79858414</v>
      </c>
      <c r="B215" s="36" t="s">
        <v>490</v>
      </c>
      <c r="C215" s="36" t="s">
        <v>214</v>
      </c>
      <c r="D215" s="36" t="s">
        <v>491</v>
      </c>
      <c r="E215" s="36" t="s">
        <v>16</v>
      </c>
      <c r="F215" s="36" t="s">
        <v>25</v>
      </c>
      <c r="G215" s="37">
        <v>0</v>
      </c>
      <c r="H215" s="37">
        <v>10</v>
      </c>
      <c r="I215" s="36" t="s">
        <v>1895</v>
      </c>
      <c r="J215" s="36" t="s">
        <v>19</v>
      </c>
      <c r="K215" s="39"/>
      <c r="L215" s="37">
        <v>8.25</v>
      </c>
      <c r="M215" s="36" t="s">
        <v>1895</v>
      </c>
      <c r="N215" s="36" t="s">
        <v>1895</v>
      </c>
      <c r="O215" s="3">
        <f t="shared" si="27"/>
        <v>0</v>
      </c>
      <c r="P215" s="3">
        <f t="shared" si="28"/>
        <v>25</v>
      </c>
      <c r="Q215" s="3">
        <f t="shared" si="29"/>
        <v>0</v>
      </c>
      <c r="R215" s="3">
        <f t="shared" si="30"/>
        <v>5</v>
      </c>
      <c r="S215" s="3">
        <f t="shared" si="31"/>
        <v>0</v>
      </c>
      <c r="T215" s="3">
        <f t="shared" si="32"/>
        <v>0</v>
      </c>
      <c r="U215" s="3">
        <f t="shared" si="33"/>
        <v>30</v>
      </c>
      <c r="V215" s="11">
        <f t="shared" si="34"/>
        <v>0.6</v>
      </c>
      <c r="W215" s="3" t="s">
        <v>1912</v>
      </c>
      <c r="X215" s="3" t="s">
        <v>1910</v>
      </c>
      <c r="Y215" s="3" t="s">
        <v>1916</v>
      </c>
      <c r="Z215" s="42" t="str">
        <f t="shared" si="35"/>
        <v>NO</v>
      </c>
      <c r="AA215" s="3" t="s">
        <v>2109</v>
      </c>
      <c r="AB215" s="3">
        <v>5</v>
      </c>
      <c r="AC215" s="3">
        <v>1</v>
      </c>
      <c r="AD215" s="3" t="s">
        <v>2110</v>
      </c>
      <c r="AE215" s="3">
        <v>4</v>
      </c>
    </row>
    <row r="216" spans="1:31" s="3" customFormat="1" ht="13.2" x14ac:dyDescent="0.3">
      <c r="A216" s="36">
        <v>1053804179</v>
      </c>
      <c r="B216" s="36" t="s">
        <v>492</v>
      </c>
      <c r="C216" s="36" t="s">
        <v>214</v>
      </c>
      <c r="D216" s="36" t="s">
        <v>493</v>
      </c>
      <c r="E216" s="36" t="s">
        <v>16</v>
      </c>
      <c r="F216" s="36" t="s">
        <v>28</v>
      </c>
      <c r="G216" s="37">
        <v>10</v>
      </c>
      <c r="H216" s="37">
        <v>6.666666666666667</v>
      </c>
      <c r="I216" s="36" t="s">
        <v>19</v>
      </c>
      <c r="J216" s="36" t="s">
        <v>19</v>
      </c>
      <c r="K216" s="39"/>
      <c r="L216" s="37">
        <v>8.5</v>
      </c>
      <c r="M216" s="36" t="s">
        <v>19</v>
      </c>
      <c r="N216" s="36" t="s">
        <v>1895</v>
      </c>
      <c r="O216" s="3">
        <f t="shared" si="27"/>
        <v>25</v>
      </c>
      <c r="P216" s="3">
        <f t="shared" si="28"/>
        <v>0</v>
      </c>
      <c r="Q216" s="3">
        <f t="shared" si="29"/>
        <v>5</v>
      </c>
      <c r="R216" s="3">
        <f t="shared" si="30"/>
        <v>5</v>
      </c>
      <c r="S216" s="3">
        <f t="shared" si="31"/>
        <v>5</v>
      </c>
      <c r="T216" s="3">
        <f t="shared" si="32"/>
        <v>0</v>
      </c>
      <c r="U216" s="3">
        <f t="shared" si="33"/>
        <v>30</v>
      </c>
      <c r="V216" s="11">
        <f t="shared" si="34"/>
        <v>0.7</v>
      </c>
      <c r="W216" s="3" t="s">
        <v>1910</v>
      </c>
      <c r="X216" s="3" t="s">
        <v>1911</v>
      </c>
      <c r="Y216" s="3" t="s">
        <v>1916</v>
      </c>
      <c r="Z216" s="42" t="str">
        <f t="shared" si="35"/>
        <v>SI</v>
      </c>
      <c r="AA216" s="3" t="s">
        <v>2109</v>
      </c>
      <c r="AB216" s="3">
        <v>4</v>
      </c>
      <c r="AC216" s="3">
        <v>1</v>
      </c>
      <c r="AD216" s="3" t="s">
        <v>2110</v>
      </c>
      <c r="AE216" s="3">
        <v>3</v>
      </c>
    </row>
    <row r="217" spans="1:31" s="3" customFormat="1" ht="13.2" x14ac:dyDescent="0.3">
      <c r="A217" s="36">
        <v>1053791080</v>
      </c>
      <c r="B217" s="36" t="s">
        <v>494</v>
      </c>
      <c r="C217" s="36" t="s">
        <v>205</v>
      </c>
      <c r="D217" s="36" t="s">
        <v>495</v>
      </c>
      <c r="E217" s="36" t="s">
        <v>16</v>
      </c>
      <c r="F217" s="36" t="s">
        <v>28</v>
      </c>
      <c r="G217" s="37">
        <v>7</v>
      </c>
      <c r="H217" s="37">
        <v>10</v>
      </c>
      <c r="I217" s="36" t="s">
        <v>19</v>
      </c>
      <c r="J217" s="36" t="s">
        <v>19</v>
      </c>
      <c r="K217" s="39"/>
      <c r="L217" s="37">
        <v>8.3333333333333339</v>
      </c>
      <c r="M217" s="36" t="s">
        <v>19</v>
      </c>
      <c r="N217" s="36" t="s">
        <v>19</v>
      </c>
      <c r="O217" s="3">
        <f t="shared" si="27"/>
        <v>25</v>
      </c>
      <c r="P217" s="3">
        <f t="shared" si="28"/>
        <v>25</v>
      </c>
      <c r="Q217" s="3">
        <f t="shared" si="29"/>
        <v>5</v>
      </c>
      <c r="R217" s="3">
        <f t="shared" si="30"/>
        <v>5</v>
      </c>
      <c r="S217" s="3">
        <f t="shared" si="31"/>
        <v>5</v>
      </c>
      <c r="T217" s="3">
        <f t="shared" si="32"/>
        <v>5</v>
      </c>
      <c r="U217" s="3">
        <f t="shared" si="33"/>
        <v>30</v>
      </c>
      <c r="V217" s="11">
        <f t="shared" si="34"/>
        <v>1</v>
      </c>
      <c r="W217" s="3" t="s">
        <v>1910</v>
      </c>
      <c r="X217" s="3" t="s">
        <v>1910</v>
      </c>
      <c r="Y217" s="3" t="s">
        <v>1916</v>
      </c>
      <c r="Z217" s="42" t="str">
        <f t="shared" si="35"/>
        <v>SI</v>
      </c>
      <c r="AA217" s="3" t="s">
        <v>2109</v>
      </c>
      <c r="AB217" s="3">
        <v>5</v>
      </c>
      <c r="AC217" s="3">
        <v>1</v>
      </c>
      <c r="AD217" s="3" t="s">
        <v>2110</v>
      </c>
      <c r="AE217" s="3">
        <v>3</v>
      </c>
    </row>
    <row r="218" spans="1:31" s="3" customFormat="1" ht="13.2" x14ac:dyDescent="0.3">
      <c r="A218" s="36">
        <v>94384757</v>
      </c>
      <c r="B218" s="36" t="s">
        <v>496</v>
      </c>
      <c r="C218" s="36" t="s">
        <v>207</v>
      </c>
      <c r="D218" s="36" t="s">
        <v>497</v>
      </c>
      <c r="E218" s="36" t="s">
        <v>16</v>
      </c>
      <c r="F218" s="36" t="s">
        <v>28</v>
      </c>
      <c r="G218" s="37">
        <v>8</v>
      </c>
      <c r="H218" s="37">
        <v>10</v>
      </c>
      <c r="I218" s="36" t="s">
        <v>19</v>
      </c>
      <c r="J218" s="36" t="s">
        <v>19</v>
      </c>
      <c r="K218" s="39"/>
      <c r="L218" s="37">
        <v>7.666666666666667</v>
      </c>
      <c r="M218" s="36" t="s">
        <v>19</v>
      </c>
      <c r="N218" s="36" t="s">
        <v>1895</v>
      </c>
      <c r="O218" s="3">
        <f t="shared" si="27"/>
        <v>25</v>
      </c>
      <c r="P218" s="3">
        <f t="shared" si="28"/>
        <v>25</v>
      </c>
      <c r="Q218" s="3">
        <f t="shared" si="29"/>
        <v>5</v>
      </c>
      <c r="R218" s="3">
        <f t="shared" si="30"/>
        <v>5</v>
      </c>
      <c r="S218" s="3">
        <f t="shared" si="31"/>
        <v>5</v>
      </c>
      <c r="T218" s="3">
        <f t="shared" si="32"/>
        <v>0</v>
      </c>
      <c r="U218" s="3">
        <f t="shared" si="33"/>
        <v>30</v>
      </c>
      <c r="V218" s="11">
        <f t="shared" si="34"/>
        <v>0.95</v>
      </c>
      <c r="W218" s="3" t="s">
        <v>1910</v>
      </c>
      <c r="X218" s="3" t="s">
        <v>1910</v>
      </c>
      <c r="Y218" s="3" t="s">
        <v>1916</v>
      </c>
      <c r="Z218" s="42" t="str">
        <f t="shared" si="35"/>
        <v>SI</v>
      </c>
      <c r="AA218" s="3" t="s">
        <v>2108</v>
      </c>
      <c r="AB218" s="3">
        <v>5</v>
      </c>
      <c r="AC218" s="3">
        <v>1</v>
      </c>
      <c r="AD218" s="3" t="s">
        <v>2111</v>
      </c>
      <c r="AE218" s="3">
        <v>9</v>
      </c>
    </row>
    <row r="219" spans="1:31" s="3" customFormat="1" ht="13.2" x14ac:dyDescent="0.3">
      <c r="A219" s="36">
        <v>18398163</v>
      </c>
      <c r="B219" s="36" t="s">
        <v>498</v>
      </c>
      <c r="C219" s="36" t="s">
        <v>205</v>
      </c>
      <c r="D219" s="36" t="s">
        <v>499</v>
      </c>
      <c r="E219" s="36" t="s">
        <v>16</v>
      </c>
      <c r="F219" s="36" t="s">
        <v>28</v>
      </c>
      <c r="G219" s="37">
        <v>10</v>
      </c>
      <c r="H219" s="37">
        <v>9.1666666666666679</v>
      </c>
      <c r="I219" s="36" t="s">
        <v>19</v>
      </c>
      <c r="J219" s="36" t="s">
        <v>19</v>
      </c>
      <c r="K219" s="39"/>
      <c r="L219" s="37">
        <v>8.5</v>
      </c>
      <c r="M219" s="36" t="s">
        <v>19</v>
      </c>
      <c r="N219" s="36" t="s">
        <v>19</v>
      </c>
      <c r="O219" s="3">
        <f t="shared" si="27"/>
        <v>25</v>
      </c>
      <c r="P219" s="3">
        <f t="shared" si="28"/>
        <v>25</v>
      </c>
      <c r="Q219" s="3">
        <f t="shared" si="29"/>
        <v>5</v>
      </c>
      <c r="R219" s="3">
        <f t="shared" si="30"/>
        <v>5</v>
      </c>
      <c r="S219" s="3">
        <f t="shared" si="31"/>
        <v>5</v>
      </c>
      <c r="T219" s="3">
        <f t="shared" si="32"/>
        <v>5</v>
      </c>
      <c r="U219" s="3">
        <f t="shared" si="33"/>
        <v>30</v>
      </c>
      <c r="V219" s="11">
        <f t="shared" si="34"/>
        <v>1</v>
      </c>
      <c r="W219" s="3" t="s">
        <v>1910</v>
      </c>
      <c r="X219" s="3" t="s">
        <v>1910</v>
      </c>
      <c r="Y219" s="3" t="s">
        <v>1916</v>
      </c>
      <c r="Z219" s="42" t="str">
        <f t="shared" si="35"/>
        <v>SI</v>
      </c>
      <c r="AA219" s="3" t="s">
        <v>2108</v>
      </c>
      <c r="AB219" s="3">
        <v>4</v>
      </c>
      <c r="AC219" s="3">
        <v>1</v>
      </c>
      <c r="AD219" s="3" t="s">
        <v>2110</v>
      </c>
      <c r="AE219" s="3">
        <v>4</v>
      </c>
    </row>
    <row r="220" spans="1:31" s="3" customFormat="1" ht="13.2" x14ac:dyDescent="0.3">
      <c r="A220" s="36">
        <v>1060595199</v>
      </c>
      <c r="B220" s="36" t="s">
        <v>500</v>
      </c>
      <c r="C220" s="36" t="s">
        <v>214</v>
      </c>
      <c r="D220" s="36" t="s">
        <v>501</v>
      </c>
      <c r="E220" s="36" t="s">
        <v>16</v>
      </c>
      <c r="F220" s="36" t="s">
        <v>28</v>
      </c>
      <c r="G220" s="37">
        <v>9</v>
      </c>
      <c r="H220" s="37">
        <v>10</v>
      </c>
      <c r="I220" s="36" t="s">
        <v>19</v>
      </c>
      <c r="J220" s="36" t="s">
        <v>19</v>
      </c>
      <c r="K220" s="39"/>
      <c r="L220" s="37">
        <v>8.75</v>
      </c>
      <c r="M220" s="36" t="s">
        <v>19</v>
      </c>
      <c r="N220" s="36" t="s">
        <v>19</v>
      </c>
      <c r="O220" s="3">
        <f t="shared" si="27"/>
        <v>25</v>
      </c>
      <c r="P220" s="3">
        <f t="shared" si="28"/>
        <v>25</v>
      </c>
      <c r="Q220" s="3">
        <f t="shared" si="29"/>
        <v>5</v>
      </c>
      <c r="R220" s="3">
        <f t="shared" si="30"/>
        <v>5</v>
      </c>
      <c r="S220" s="3">
        <f t="shared" si="31"/>
        <v>5</v>
      </c>
      <c r="T220" s="3">
        <f t="shared" si="32"/>
        <v>5</v>
      </c>
      <c r="U220" s="3">
        <f t="shared" si="33"/>
        <v>30</v>
      </c>
      <c r="V220" s="11">
        <f t="shared" si="34"/>
        <v>1</v>
      </c>
      <c r="W220" s="3" t="s">
        <v>1910</v>
      </c>
      <c r="X220" s="3" t="s">
        <v>1910</v>
      </c>
      <c r="Y220" s="3" t="s">
        <v>1916</v>
      </c>
      <c r="Z220" s="42" t="str">
        <f t="shared" si="35"/>
        <v>SI</v>
      </c>
      <c r="AA220" s="3" t="s">
        <v>2109</v>
      </c>
      <c r="AB220" s="3">
        <v>2</v>
      </c>
      <c r="AC220" s="3">
        <v>2</v>
      </c>
      <c r="AD220" s="3" t="s">
        <v>2110</v>
      </c>
      <c r="AE220" s="3">
        <v>3</v>
      </c>
    </row>
    <row r="221" spans="1:31" s="3" customFormat="1" ht="13.2" x14ac:dyDescent="0.3">
      <c r="A221" s="36">
        <v>1113785077</v>
      </c>
      <c r="B221" s="36" t="s">
        <v>502</v>
      </c>
      <c r="C221" s="36" t="s">
        <v>209</v>
      </c>
      <c r="D221" s="36" t="s">
        <v>503</v>
      </c>
      <c r="E221" s="36" t="s">
        <v>16</v>
      </c>
      <c r="F221" s="36" t="s">
        <v>28</v>
      </c>
      <c r="G221" s="37">
        <v>10</v>
      </c>
      <c r="H221" s="37">
        <v>0</v>
      </c>
      <c r="I221" s="36" t="s">
        <v>19</v>
      </c>
      <c r="J221" s="36" t="s">
        <v>1895</v>
      </c>
      <c r="K221" s="39" t="s">
        <v>2178</v>
      </c>
      <c r="L221" s="37">
        <v>8.5</v>
      </c>
      <c r="M221" s="36" t="s">
        <v>19</v>
      </c>
      <c r="N221" s="36" t="s">
        <v>19</v>
      </c>
      <c r="O221" s="3">
        <f t="shared" si="27"/>
        <v>25</v>
      </c>
      <c r="P221" s="3">
        <f t="shared" si="28"/>
        <v>0</v>
      </c>
      <c r="Q221" s="3">
        <f t="shared" si="29"/>
        <v>5</v>
      </c>
      <c r="R221" s="3">
        <f t="shared" si="30"/>
        <v>0</v>
      </c>
      <c r="S221" s="3">
        <f t="shared" si="31"/>
        <v>5</v>
      </c>
      <c r="T221" s="3">
        <f t="shared" si="32"/>
        <v>5</v>
      </c>
      <c r="U221" s="3">
        <f t="shared" si="33"/>
        <v>30</v>
      </c>
      <c r="V221" s="11">
        <f t="shared" si="34"/>
        <v>0.7</v>
      </c>
      <c r="W221" s="3" t="s">
        <v>1910</v>
      </c>
      <c r="X221" s="3" t="s">
        <v>1912</v>
      </c>
      <c r="Y221" s="3" t="s">
        <v>1916</v>
      </c>
      <c r="Z221" s="42" t="str">
        <f t="shared" si="35"/>
        <v>SI</v>
      </c>
      <c r="AA221" s="3" t="s">
        <v>2109</v>
      </c>
      <c r="AB221" s="3">
        <v>5</v>
      </c>
      <c r="AC221" s="3">
        <v>3</v>
      </c>
      <c r="AD221" s="3" t="s">
        <v>2110</v>
      </c>
      <c r="AE221" s="3">
        <v>6</v>
      </c>
    </row>
    <row r="222" spans="1:31" s="3" customFormat="1" ht="13.2" x14ac:dyDescent="0.3">
      <c r="A222" s="36">
        <v>31434490</v>
      </c>
      <c r="B222" s="36" t="s">
        <v>504</v>
      </c>
      <c r="C222" s="36" t="s">
        <v>205</v>
      </c>
      <c r="D222" s="36" t="s">
        <v>505</v>
      </c>
      <c r="E222" s="36" t="s">
        <v>16</v>
      </c>
      <c r="F222" s="36" t="s">
        <v>28</v>
      </c>
      <c r="G222" s="37">
        <v>7</v>
      </c>
      <c r="H222" s="37">
        <v>9.1666666666666679</v>
      </c>
      <c r="I222" s="36" t="s">
        <v>19</v>
      </c>
      <c r="J222" s="36" t="s">
        <v>19</v>
      </c>
      <c r="K222" s="39"/>
      <c r="L222" s="37">
        <v>8.8333333333333339</v>
      </c>
      <c r="M222" s="36" t="s">
        <v>19</v>
      </c>
      <c r="N222" s="36" t="s">
        <v>1895</v>
      </c>
      <c r="O222" s="3">
        <f t="shared" si="27"/>
        <v>25</v>
      </c>
      <c r="P222" s="3">
        <f t="shared" si="28"/>
        <v>25</v>
      </c>
      <c r="Q222" s="3">
        <f t="shared" si="29"/>
        <v>5</v>
      </c>
      <c r="R222" s="3">
        <f t="shared" si="30"/>
        <v>5</v>
      </c>
      <c r="S222" s="3">
        <f t="shared" si="31"/>
        <v>5</v>
      </c>
      <c r="T222" s="3">
        <f t="shared" si="32"/>
        <v>0</v>
      </c>
      <c r="U222" s="3">
        <f t="shared" si="33"/>
        <v>30</v>
      </c>
      <c r="V222" s="11">
        <f t="shared" si="34"/>
        <v>0.95</v>
      </c>
      <c r="W222" s="3" t="s">
        <v>1910</v>
      </c>
      <c r="X222" s="3" t="s">
        <v>1910</v>
      </c>
      <c r="Y222" s="3" t="s">
        <v>1916</v>
      </c>
      <c r="Z222" s="42" t="str">
        <f t="shared" si="35"/>
        <v>SI</v>
      </c>
      <c r="AA222" s="3" t="s">
        <v>2108</v>
      </c>
      <c r="AB222" s="3">
        <v>3</v>
      </c>
      <c r="AC222" s="3">
        <v>4</v>
      </c>
      <c r="AD222" s="3" t="s">
        <v>2110</v>
      </c>
      <c r="AE222" s="3">
        <v>1</v>
      </c>
    </row>
    <row r="223" spans="1:31" s="3" customFormat="1" ht="13.2" x14ac:dyDescent="0.3">
      <c r="A223" s="36">
        <v>1143349474</v>
      </c>
      <c r="B223" s="36" t="s">
        <v>506</v>
      </c>
      <c r="C223" s="36" t="s">
        <v>214</v>
      </c>
      <c r="D223" s="36" t="s">
        <v>507</v>
      </c>
      <c r="E223" s="36" t="s">
        <v>16</v>
      </c>
      <c r="F223" s="36" t="s">
        <v>52</v>
      </c>
      <c r="G223" s="37">
        <v>9</v>
      </c>
      <c r="H223" s="37">
        <v>10</v>
      </c>
      <c r="I223" s="36" t="s">
        <v>19</v>
      </c>
      <c r="J223" s="36" t="s">
        <v>19</v>
      </c>
      <c r="K223" s="39"/>
      <c r="L223" s="37">
        <v>8.8333333333333339</v>
      </c>
      <c r="M223" s="36" t="s">
        <v>19</v>
      </c>
      <c r="N223" s="36" t="s">
        <v>1895</v>
      </c>
      <c r="O223" s="3">
        <f t="shared" si="27"/>
        <v>25</v>
      </c>
      <c r="P223" s="3">
        <f t="shared" si="28"/>
        <v>25</v>
      </c>
      <c r="Q223" s="3">
        <f t="shared" si="29"/>
        <v>5</v>
      </c>
      <c r="R223" s="3">
        <f t="shared" si="30"/>
        <v>5</v>
      </c>
      <c r="S223" s="3">
        <f t="shared" si="31"/>
        <v>5</v>
      </c>
      <c r="T223" s="3">
        <f t="shared" si="32"/>
        <v>0</v>
      </c>
      <c r="U223" s="3">
        <f t="shared" si="33"/>
        <v>30</v>
      </c>
      <c r="V223" s="11">
        <f t="shared" si="34"/>
        <v>0.95</v>
      </c>
      <c r="W223" s="3" t="s">
        <v>1910</v>
      </c>
      <c r="X223" s="3" t="s">
        <v>1910</v>
      </c>
      <c r="Y223" s="3" t="s">
        <v>1916</v>
      </c>
      <c r="Z223" s="42" t="str">
        <f t="shared" si="35"/>
        <v>SI</v>
      </c>
      <c r="AA223" s="3" t="s">
        <v>2108</v>
      </c>
      <c r="AB223" s="3">
        <v>5</v>
      </c>
      <c r="AC223" s="3">
        <v>2</v>
      </c>
      <c r="AD223" s="3" t="s">
        <v>2114</v>
      </c>
      <c r="AE223" s="3">
        <v>4</v>
      </c>
    </row>
    <row r="224" spans="1:31" s="3" customFormat="1" ht="13.2" x14ac:dyDescent="0.3">
      <c r="A224" s="36">
        <v>92131159</v>
      </c>
      <c r="B224" s="36" t="s">
        <v>508</v>
      </c>
      <c r="C224" s="36" t="s">
        <v>205</v>
      </c>
      <c r="D224" s="36" t="s">
        <v>509</v>
      </c>
      <c r="E224" s="36" t="s">
        <v>16</v>
      </c>
      <c r="F224" s="36" t="s">
        <v>52</v>
      </c>
      <c r="G224" s="37">
        <v>8.3333333333333339</v>
      </c>
      <c r="H224" s="37">
        <v>10</v>
      </c>
      <c r="I224" s="36" t="s">
        <v>19</v>
      </c>
      <c r="J224" s="36" t="s">
        <v>19</v>
      </c>
      <c r="K224" s="39"/>
      <c r="L224" s="37">
        <v>8.75</v>
      </c>
      <c r="M224" s="36" t="s">
        <v>19</v>
      </c>
      <c r="N224" s="36" t="s">
        <v>1895</v>
      </c>
      <c r="O224" s="3">
        <f t="shared" si="27"/>
        <v>25</v>
      </c>
      <c r="P224" s="3">
        <f t="shared" si="28"/>
        <v>25</v>
      </c>
      <c r="Q224" s="3">
        <f t="shared" si="29"/>
        <v>5</v>
      </c>
      <c r="R224" s="3">
        <f t="shared" si="30"/>
        <v>5</v>
      </c>
      <c r="S224" s="3">
        <f t="shared" si="31"/>
        <v>5</v>
      </c>
      <c r="T224" s="3">
        <f t="shared" si="32"/>
        <v>0</v>
      </c>
      <c r="U224" s="3">
        <f t="shared" si="33"/>
        <v>30</v>
      </c>
      <c r="V224" s="11">
        <f t="shared" si="34"/>
        <v>0.95</v>
      </c>
      <c r="W224" s="3" t="s">
        <v>1910</v>
      </c>
      <c r="X224" s="3" t="s">
        <v>1910</v>
      </c>
      <c r="Y224" s="3" t="s">
        <v>1916</v>
      </c>
      <c r="Z224" s="42" t="str">
        <f t="shared" si="35"/>
        <v>SI</v>
      </c>
      <c r="AA224" s="3" t="s">
        <v>2112</v>
      </c>
      <c r="AB224" s="3">
        <v>3</v>
      </c>
      <c r="AC224" s="3">
        <v>6</v>
      </c>
      <c r="AD224" s="3" t="s">
        <v>2110</v>
      </c>
      <c r="AE224" s="3">
        <v>4</v>
      </c>
    </row>
    <row r="225" spans="1:31" s="3" customFormat="1" ht="13.2" x14ac:dyDescent="0.3">
      <c r="A225" s="36">
        <v>8642282</v>
      </c>
      <c r="B225" s="36" t="s">
        <v>510</v>
      </c>
      <c r="C225" s="36" t="s">
        <v>205</v>
      </c>
      <c r="D225" s="36" t="s">
        <v>511</v>
      </c>
      <c r="E225" s="36" t="s">
        <v>16</v>
      </c>
      <c r="F225" s="36" t="s">
        <v>52</v>
      </c>
      <c r="G225" s="37">
        <v>8</v>
      </c>
      <c r="H225" s="37">
        <v>8.3333333333333339</v>
      </c>
      <c r="I225" s="36" t="s">
        <v>19</v>
      </c>
      <c r="J225" s="36" t="s">
        <v>19</v>
      </c>
      <c r="K225" s="39"/>
      <c r="L225" s="37">
        <v>7.75</v>
      </c>
      <c r="M225" s="36" t="s">
        <v>19</v>
      </c>
      <c r="N225" s="36" t="s">
        <v>1895</v>
      </c>
      <c r="O225" s="3">
        <f t="shared" si="27"/>
        <v>25</v>
      </c>
      <c r="P225" s="3">
        <f t="shared" si="28"/>
        <v>25</v>
      </c>
      <c r="Q225" s="3">
        <f t="shared" si="29"/>
        <v>5</v>
      </c>
      <c r="R225" s="3">
        <f t="shared" si="30"/>
        <v>5</v>
      </c>
      <c r="S225" s="3">
        <f t="shared" si="31"/>
        <v>5</v>
      </c>
      <c r="T225" s="3">
        <f t="shared" si="32"/>
        <v>0</v>
      </c>
      <c r="U225" s="3">
        <f t="shared" si="33"/>
        <v>30</v>
      </c>
      <c r="V225" s="11">
        <f t="shared" si="34"/>
        <v>0.95</v>
      </c>
      <c r="W225" s="3" t="s">
        <v>1910</v>
      </c>
      <c r="X225" s="3" t="s">
        <v>1910</v>
      </c>
      <c r="Y225" s="3" t="s">
        <v>1916</v>
      </c>
      <c r="Z225" s="42" t="str">
        <f t="shared" si="35"/>
        <v>SI</v>
      </c>
      <c r="AA225" s="3" t="s">
        <v>2109</v>
      </c>
      <c r="AB225" s="3">
        <v>5</v>
      </c>
      <c r="AC225" s="3">
        <v>1</v>
      </c>
      <c r="AD225" s="3" t="s">
        <v>2116</v>
      </c>
      <c r="AE225" s="3">
        <v>5</v>
      </c>
    </row>
    <row r="226" spans="1:31" s="3" customFormat="1" ht="13.2" hidden="1" x14ac:dyDescent="0.3">
      <c r="A226" s="36">
        <v>73548881</v>
      </c>
      <c r="B226" s="36" t="s">
        <v>512</v>
      </c>
      <c r="C226" s="36" t="s">
        <v>214</v>
      </c>
      <c r="D226" s="36" t="s">
        <v>513</v>
      </c>
      <c r="E226" s="36" t="s">
        <v>16</v>
      </c>
      <c r="F226" s="36" t="s">
        <v>52</v>
      </c>
      <c r="G226" s="37">
        <v>8</v>
      </c>
      <c r="H226" s="37">
        <v>0</v>
      </c>
      <c r="I226" s="36" t="s">
        <v>19</v>
      </c>
      <c r="J226" s="36" t="s">
        <v>1895</v>
      </c>
      <c r="K226" s="39" t="s">
        <v>2179</v>
      </c>
      <c r="L226" s="37">
        <v>8</v>
      </c>
      <c r="M226" s="36" t="s">
        <v>1895</v>
      </c>
      <c r="N226" s="36" t="s">
        <v>1895</v>
      </c>
      <c r="O226" s="3">
        <f t="shared" si="27"/>
        <v>25</v>
      </c>
      <c r="P226" s="3">
        <f t="shared" si="28"/>
        <v>0</v>
      </c>
      <c r="Q226" s="3">
        <f t="shared" si="29"/>
        <v>5</v>
      </c>
      <c r="R226" s="3">
        <f t="shared" si="30"/>
        <v>0</v>
      </c>
      <c r="S226" s="3">
        <f t="shared" si="31"/>
        <v>0</v>
      </c>
      <c r="T226" s="3">
        <f t="shared" si="32"/>
        <v>0</v>
      </c>
      <c r="U226" s="3">
        <f t="shared" si="33"/>
        <v>30</v>
      </c>
      <c r="V226" s="11">
        <f t="shared" si="34"/>
        <v>0.6</v>
      </c>
      <c r="W226" s="3" t="s">
        <v>1910</v>
      </c>
      <c r="X226" s="3" t="s">
        <v>1912</v>
      </c>
      <c r="Y226" s="3" t="s">
        <v>1916</v>
      </c>
      <c r="Z226" s="42" t="str">
        <f t="shared" si="35"/>
        <v>NO</v>
      </c>
      <c r="AA226" s="3" t="s">
        <v>2109</v>
      </c>
      <c r="AB226" s="3">
        <v>4</v>
      </c>
      <c r="AC226" s="3">
        <v>1</v>
      </c>
      <c r="AD226" s="3" t="s">
        <v>2110</v>
      </c>
      <c r="AE226" s="3">
        <v>5</v>
      </c>
    </row>
    <row r="227" spans="1:31" s="3" customFormat="1" ht="13.2" hidden="1" x14ac:dyDescent="0.3">
      <c r="A227" s="36">
        <v>49717265</v>
      </c>
      <c r="B227" s="36" t="s">
        <v>514</v>
      </c>
      <c r="C227" s="36" t="s">
        <v>205</v>
      </c>
      <c r="D227" s="36" t="s">
        <v>515</v>
      </c>
      <c r="E227" s="36" t="s">
        <v>16</v>
      </c>
      <c r="F227" s="36" t="s">
        <v>52</v>
      </c>
      <c r="G227" s="37">
        <v>0</v>
      </c>
      <c r="H227" s="37">
        <v>10</v>
      </c>
      <c r="I227" s="36" t="s">
        <v>1895</v>
      </c>
      <c r="J227" s="36" t="s">
        <v>19</v>
      </c>
      <c r="K227" s="39"/>
      <c r="L227" s="37">
        <v>7.833333333333333</v>
      </c>
      <c r="M227" s="36" t="s">
        <v>1895</v>
      </c>
      <c r="N227" s="36" t="s">
        <v>1895</v>
      </c>
      <c r="O227" s="3">
        <f t="shared" si="27"/>
        <v>0</v>
      </c>
      <c r="P227" s="3">
        <f t="shared" si="28"/>
        <v>25</v>
      </c>
      <c r="Q227" s="3">
        <f t="shared" si="29"/>
        <v>0</v>
      </c>
      <c r="R227" s="3">
        <f t="shared" si="30"/>
        <v>5</v>
      </c>
      <c r="S227" s="3">
        <f t="shared" si="31"/>
        <v>0</v>
      </c>
      <c r="T227" s="3">
        <f t="shared" si="32"/>
        <v>0</v>
      </c>
      <c r="U227" s="3">
        <f t="shared" si="33"/>
        <v>30</v>
      </c>
      <c r="V227" s="11">
        <f t="shared" si="34"/>
        <v>0.6</v>
      </c>
      <c r="W227" s="3" t="s">
        <v>1912</v>
      </c>
      <c r="X227" s="3" t="s">
        <v>1910</v>
      </c>
      <c r="Y227" s="3" t="s">
        <v>1916</v>
      </c>
      <c r="Z227" s="42" t="str">
        <f t="shared" si="35"/>
        <v>NO</v>
      </c>
      <c r="AA227" s="3" t="s">
        <v>2109</v>
      </c>
      <c r="AB227" s="3">
        <v>5</v>
      </c>
      <c r="AC227" s="3">
        <v>1</v>
      </c>
      <c r="AD227" s="3" t="s">
        <v>2110</v>
      </c>
      <c r="AE227" s="3">
        <v>2</v>
      </c>
    </row>
    <row r="228" spans="1:31" s="3" customFormat="1" ht="13.2" hidden="1" x14ac:dyDescent="0.3">
      <c r="A228" s="36">
        <v>1121326511</v>
      </c>
      <c r="B228" s="36" t="s">
        <v>516</v>
      </c>
      <c r="C228" s="36" t="s">
        <v>209</v>
      </c>
      <c r="D228" s="36" t="s">
        <v>517</v>
      </c>
      <c r="E228" s="36" t="s">
        <v>16</v>
      </c>
      <c r="F228" s="36" t="s">
        <v>52</v>
      </c>
      <c r="G228" s="37">
        <v>9</v>
      </c>
      <c r="H228" s="37">
        <v>0</v>
      </c>
      <c r="I228" s="36" t="s">
        <v>19</v>
      </c>
      <c r="J228" s="36" t="s">
        <v>1895</v>
      </c>
      <c r="K228" s="39"/>
      <c r="L228" s="37">
        <v>8.5</v>
      </c>
      <c r="M228" s="36" t="s">
        <v>19</v>
      </c>
      <c r="N228" s="36" t="s">
        <v>1895</v>
      </c>
      <c r="O228" s="3">
        <f t="shared" si="27"/>
        <v>25</v>
      </c>
      <c r="P228" s="3">
        <f t="shared" si="28"/>
        <v>0</v>
      </c>
      <c r="Q228" s="3">
        <f t="shared" si="29"/>
        <v>5</v>
      </c>
      <c r="R228" s="3">
        <f t="shared" si="30"/>
        <v>0</v>
      </c>
      <c r="S228" s="3">
        <f t="shared" si="31"/>
        <v>5</v>
      </c>
      <c r="T228" s="3">
        <f t="shared" si="32"/>
        <v>0</v>
      </c>
      <c r="U228" s="3">
        <f t="shared" si="33"/>
        <v>30</v>
      </c>
      <c r="V228" s="11">
        <f t="shared" si="34"/>
        <v>0.65</v>
      </c>
      <c r="W228" s="3" t="s">
        <v>1910</v>
      </c>
      <c r="X228" s="3" t="s">
        <v>1912</v>
      </c>
      <c r="Y228" s="3" t="s">
        <v>1916</v>
      </c>
      <c r="Z228" s="42" t="str">
        <f t="shared" si="35"/>
        <v>NO</v>
      </c>
      <c r="AA228" s="3" t="s">
        <v>2108</v>
      </c>
      <c r="AB228" s="3">
        <v>5</v>
      </c>
      <c r="AC228" s="3">
        <v>1</v>
      </c>
      <c r="AD228" s="3" t="s">
        <v>2117</v>
      </c>
      <c r="AE228" s="3">
        <v>5</v>
      </c>
    </row>
    <row r="229" spans="1:31" s="3" customFormat="1" ht="13.2" hidden="1" x14ac:dyDescent="0.3">
      <c r="A229" s="36">
        <v>77096672</v>
      </c>
      <c r="B229" s="36" t="s">
        <v>518</v>
      </c>
      <c r="C229" s="36" t="s">
        <v>214</v>
      </c>
      <c r="D229" s="36" t="s">
        <v>519</v>
      </c>
      <c r="E229" s="36" t="s">
        <v>16</v>
      </c>
      <c r="F229" s="36" t="s">
        <v>52</v>
      </c>
      <c r="G229" s="37">
        <v>10</v>
      </c>
      <c r="H229" s="37">
        <v>5.8333333333333339</v>
      </c>
      <c r="I229" s="36" t="s">
        <v>19</v>
      </c>
      <c r="J229" s="36" t="s">
        <v>19</v>
      </c>
      <c r="K229" s="39"/>
      <c r="L229" s="37">
        <v>6.5</v>
      </c>
      <c r="M229" s="36" t="s">
        <v>1895</v>
      </c>
      <c r="N229" s="36" t="s">
        <v>1895</v>
      </c>
      <c r="O229" s="3">
        <f t="shared" si="27"/>
        <v>25</v>
      </c>
      <c r="P229" s="3">
        <f t="shared" si="28"/>
        <v>0</v>
      </c>
      <c r="Q229" s="3">
        <f t="shared" si="29"/>
        <v>5</v>
      </c>
      <c r="R229" s="3">
        <f t="shared" si="30"/>
        <v>5</v>
      </c>
      <c r="S229" s="3">
        <f t="shared" si="31"/>
        <v>0</v>
      </c>
      <c r="T229" s="3">
        <f t="shared" si="32"/>
        <v>0</v>
      </c>
      <c r="U229" s="3">
        <f t="shared" si="33"/>
        <v>0</v>
      </c>
      <c r="V229" s="11">
        <f t="shared" si="34"/>
        <v>0.35</v>
      </c>
      <c r="W229" s="3" t="s">
        <v>1910</v>
      </c>
      <c r="X229" s="3" t="s">
        <v>1911</v>
      </c>
      <c r="Y229" s="3" t="s">
        <v>1915</v>
      </c>
      <c r="Z229" s="42" t="str">
        <f t="shared" si="35"/>
        <v>NO</v>
      </c>
      <c r="AA229" s="3" t="s">
        <v>2112</v>
      </c>
      <c r="AB229" s="3">
        <v>3</v>
      </c>
      <c r="AC229" s="3">
        <v>6</v>
      </c>
      <c r="AD229" s="3" t="s">
        <v>2110</v>
      </c>
      <c r="AE229" s="3">
        <v>3</v>
      </c>
    </row>
    <row r="230" spans="1:31" s="3" customFormat="1" ht="13.2" x14ac:dyDescent="0.3">
      <c r="A230" s="36">
        <v>78697638</v>
      </c>
      <c r="B230" s="36" t="s">
        <v>521</v>
      </c>
      <c r="C230" s="36" t="s">
        <v>207</v>
      </c>
      <c r="D230" s="36" t="s">
        <v>522</v>
      </c>
      <c r="E230" s="36" t="s">
        <v>16</v>
      </c>
      <c r="F230" s="36" t="s">
        <v>52</v>
      </c>
      <c r="G230" s="37">
        <v>10</v>
      </c>
      <c r="H230" s="37">
        <v>8.3333333333333339</v>
      </c>
      <c r="I230" s="36" t="s">
        <v>19</v>
      </c>
      <c r="J230" s="36" t="s">
        <v>19</v>
      </c>
      <c r="K230" s="39"/>
      <c r="L230" s="37">
        <v>7.6</v>
      </c>
      <c r="M230" s="36" t="s">
        <v>19</v>
      </c>
      <c r="N230" s="36" t="s">
        <v>1895</v>
      </c>
      <c r="O230" s="3">
        <f t="shared" si="27"/>
        <v>25</v>
      </c>
      <c r="P230" s="3">
        <f t="shared" si="28"/>
        <v>25</v>
      </c>
      <c r="Q230" s="3">
        <f t="shared" si="29"/>
        <v>5</v>
      </c>
      <c r="R230" s="3">
        <f t="shared" si="30"/>
        <v>5</v>
      </c>
      <c r="S230" s="3">
        <f t="shared" si="31"/>
        <v>5</v>
      </c>
      <c r="T230" s="3">
        <f t="shared" si="32"/>
        <v>0</v>
      </c>
      <c r="U230" s="3">
        <f t="shared" si="33"/>
        <v>30</v>
      </c>
      <c r="V230" s="11">
        <f t="shared" si="34"/>
        <v>0.95</v>
      </c>
      <c r="W230" s="3" t="s">
        <v>1910</v>
      </c>
      <c r="X230" s="3" t="s">
        <v>1910</v>
      </c>
      <c r="Y230" s="3" t="s">
        <v>1916</v>
      </c>
      <c r="Z230" s="42" t="str">
        <f t="shared" si="35"/>
        <v>SI</v>
      </c>
      <c r="AA230" s="3" t="s">
        <v>2108</v>
      </c>
      <c r="AB230" s="3">
        <v>4</v>
      </c>
      <c r="AC230" s="3">
        <v>1</v>
      </c>
      <c r="AD230" s="3" t="s">
        <v>2110</v>
      </c>
      <c r="AE230" s="3">
        <v>9</v>
      </c>
    </row>
    <row r="231" spans="1:31" s="3" customFormat="1" ht="13.2" x14ac:dyDescent="0.3">
      <c r="A231" s="36">
        <v>1052975401</v>
      </c>
      <c r="B231" s="36" t="s">
        <v>523</v>
      </c>
      <c r="C231" s="36" t="s">
        <v>214</v>
      </c>
      <c r="D231" s="36" t="s">
        <v>524</v>
      </c>
      <c r="E231" s="36" t="s">
        <v>16</v>
      </c>
      <c r="F231" s="36" t="s">
        <v>52</v>
      </c>
      <c r="G231" s="37">
        <v>8.3333333333333339</v>
      </c>
      <c r="H231" s="37">
        <v>10</v>
      </c>
      <c r="I231" s="36" t="s">
        <v>19</v>
      </c>
      <c r="J231" s="36" t="s">
        <v>19</v>
      </c>
      <c r="K231" s="39"/>
      <c r="L231" s="37">
        <v>8.3333333333333339</v>
      </c>
      <c r="M231" s="36" t="s">
        <v>19</v>
      </c>
      <c r="N231" s="36" t="s">
        <v>19</v>
      </c>
      <c r="O231" s="3">
        <f t="shared" si="27"/>
        <v>25</v>
      </c>
      <c r="P231" s="3">
        <f t="shared" si="28"/>
        <v>25</v>
      </c>
      <c r="Q231" s="3">
        <f t="shared" si="29"/>
        <v>5</v>
      </c>
      <c r="R231" s="3">
        <f t="shared" si="30"/>
        <v>5</v>
      </c>
      <c r="S231" s="3">
        <f t="shared" si="31"/>
        <v>5</v>
      </c>
      <c r="T231" s="3">
        <f t="shared" si="32"/>
        <v>5</v>
      </c>
      <c r="U231" s="3">
        <f t="shared" si="33"/>
        <v>30</v>
      </c>
      <c r="V231" s="11">
        <f t="shared" si="34"/>
        <v>1</v>
      </c>
      <c r="W231" s="3" t="s">
        <v>1910</v>
      </c>
      <c r="X231" s="3" t="s">
        <v>1910</v>
      </c>
      <c r="Y231" s="3" t="s">
        <v>1916</v>
      </c>
      <c r="Z231" s="42" t="str">
        <f t="shared" si="35"/>
        <v>SI</v>
      </c>
      <c r="AA231" s="3" t="s">
        <v>2108</v>
      </c>
      <c r="AB231" s="3">
        <v>4</v>
      </c>
      <c r="AC231" s="3">
        <v>1</v>
      </c>
      <c r="AD231" s="3" t="s">
        <v>2110</v>
      </c>
      <c r="AE231" s="3">
        <v>4</v>
      </c>
    </row>
    <row r="232" spans="1:31" s="3" customFormat="1" ht="13.2" hidden="1" x14ac:dyDescent="0.3">
      <c r="A232" s="36">
        <v>92547436</v>
      </c>
      <c r="B232" s="36" t="s">
        <v>525</v>
      </c>
      <c r="C232" s="36" t="s">
        <v>205</v>
      </c>
      <c r="D232" s="36" t="s">
        <v>526</v>
      </c>
      <c r="E232" s="36" t="s">
        <v>16</v>
      </c>
      <c r="F232" s="36" t="s">
        <v>52</v>
      </c>
      <c r="G232" s="37">
        <v>8</v>
      </c>
      <c r="H232" s="37">
        <v>10</v>
      </c>
      <c r="I232" s="36" t="s">
        <v>19</v>
      </c>
      <c r="J232" s="36" t="s">
        <v>19</v>
      </c>
      <c r="K232" s="39"/>
      <c r="L232" s="37">
        <v>6.5</v>
      </c>
      <c r="M232" s="36" t="s">
        <v>19</v>
      </c>
      <c r="N232" s="36" t="s">
        <v>1895</v>
      </c>
      <c r="O232" s="3">
        <f t="shared" si="27"/>
        <v>25</v>
      </c>
      <c r="P232" s="3">
        <f t="shared" si="28"/>
        <v>25</v>
      </c>
      <c r="Q232" s="3">
        <f t="shared" si="29"/>
        <v>5</v>
      </c>
      <c r="R232" s="3">
        <f t="shared" si="30"/>
        <v>5</v>
      </c>
      <c r="S232" s="3">
        <f t="shared" si="31"/>
        <v>5</v>
      </c>
      <c r="T232" s="3">
        <f t="shared" si="32"/>
        <v>0</v>
      </c>
      <c r="U232" s="3">
        <f t="shared" si="33"/>
        <v>0</v>
      </c>
      <c r="V232" s="11">
        <f t="shared" si="34"/>
        <v>0.65</v>
      </c>
      <c r="W232" s="3" t="s">
        <v>1910</v>
      </c>
      <c r="X232" s="3" t="s">
        <v>1910</v>
      </c>
      <c r="Y232" s="3" t="s">
        <v>1915</v>
      </c>
      <c r="Z232" s="42" t="str">
        <f t="shared" si="35"/>
        <v>NO</v>
      </c>
      <c r="AA232" s="3" t="s">
        <v>2109</v>
      </c>
      <c r="AB232" s="3">
        <v>5</v>
      </c>
      <c r="AC232" s="3">
        <v>3</v>
      </c>
      <c r="AD232" s="3" t="s">
        <v>2110</v>
      </c>
      <c r="AE232" s="3">
        <v>3</v>
      </c>
    </row>
    <row r="233" spans="1:31" s="3" customFormat="1" ht="13.2" hidden="1" x14ac:dyDescent="0.3">
      <c r="A233" s="36">
        <v>1064428516</v>
      </c>
      <c r="B233" s="36" t="s">
        <v>527</v>
      </c>
      <c r="C233" s="36" t="s">
        <v>214</v>
      </c>
      <c r="D233" s="36" t="s">
        <v>528</v>
      </c>
      <c r="E233" s="36" t="s">
        <v>16</v>
      </c>
      <c r="F233" s="36" t="s">
        <v>31</v>
      </c>
      <c r="G233" s="37">
        <v>0</v>
      </c>
      <c r="H233" s="37">
        <v>10</v>
      </c>
      <c r="I233" s="36" t="s">
        <v>1895</v>
      </c>
      <c r="J233" s="36" t="s">
        <v>19</v>
      </c>
      <c r="K233" s="39"/>
      <c r="L233" s="37">
        <v>7</v>
      </c>
      <c r="M233" s="36" t="s">
        <v>1895</v>
      </c>
      <c r="N233" s="36" t="s">
        <v>1895</v>
      </c>
      <c r="O233" s="3">
        <f t="shared" si="27"/>
        <v>0</v>
      </c>
      <c r="P233" s="3">
        <f t="shared" si="28"/>
        <v>25</v>
      </c>
      <c r="Q233" s="3">
        <f t="shared" si="29"/>
        <v>0</v>
      </c>
      <c r="R233" s="3">
        <f t="shared" si="30"/>
        <v>5</v>
      </c>
      <c r="S233" s="3">
        <f t="shared" si="31"/>
        <v>0</v>
      </c>
      <c r="T233" s="3">
        <f t="shared" si="32"/>
        <v>0</v>
      </c>
      <c r="U233" s="3">
        <f t="shared" si="33"/>
        <v>30</v>
      </c>
      <c r="V233" s="11">
        <f t="shared" si="34"/>
        <v>0.6</v>
      </c>
      <c r="W233" s="3" t="s">
        <v>1912</v>
      </c>
      <c r="X233" s="3" t="s">
        <v>1910</v>
      </c>
      <c r="Y233" s="3" t="s">
        <v>1916</v>
      </c>
      <c r="Z233" s="42" t="str">
        <f t="shared" si="35"/>
        <v>NO</v>
      </c>
      <c r="AA233" s="3" t="s">
        <v>2109</v>
      </c>
      <c r="AB233" s="3">
        <v>4</v>
      </c>
      <c r="AC233" s="3">
        <v>5</v>
      </c>
      <c r="AD233" s="3" t="s">
        <v>2110</v>
      </c>
      <c r="AE233" s="3">
        <v>2</v>
      </c>
    </row>
    <row r="234" spans="1:31" s="3" customFormat="1" ht="13.2" x14ac:dyDescent="0.3">
      <c r="A234" s="36">
        <v>25364530</v>
      </c>
      <c r="B234" s="36" t="s">
        <v>529</v>
      </c>
      <c r="C234" s="36" t="s">
        <v>214</v>
      </c>
      <c r="D234" s="36" t="s">
        <v>530</v>
      </c>
      <c r="E234" s="36" t="s">
        <v>16</v>
      </c>
      <c r="F234" s="36" t="s">
        <v>31</v>
      </c>
      <c r="G234" s="37">
        <v>10</v>
      </c>
      <c r="H234" s="37">
        <v>10</v>
      </c>
      <c r="I234" s="36" t="s">
        <v>19</v>
      </c>
      <c r="J234" s="36" t="s">
        <v>19</v>
      </c>
      <c r="K234" s="39"/>
      <c r="L234" s="37">
        <v>8</v>
      </c>
      <c r="M234" s="36" t="s">
        <v>19</v>
      </c>
      <c r="N234" s="36" t="s">
        <v>19</v>
      </c>
      <c r="O234" s="3">
        <f t="shared" si="27"/>
        <v>25</v>
      </c>
      <c r="P234" s="3">
        <f t="shared" si="28"/>
        <v>25</v>
      </c>
      <c r="Q234" s="3">
        <f t="shared" si="29"/>
        <v>5</v>
      </c>
      <c r="R234" s="3">
        <f t="shared" si="30"/>
        <v>5</v>
      </c>
      <c r="S234" s="3">
        <f t="shared" si="31"/>
        <v>5</v>
      </c>
      <c r="T234" s="3">
        <f t="shared" si="32"/>
        <v>5</v>
      </c>
      <c r="U234" s="3">
        <f t="shared" si="33"/>
        <v>30</v>
      </c>
      <c r="V234" s="11">
        <f t="shared" si="34"/>
        <v>1</v>
      </c>
      <c r="W234" s="3" t="s">
        <v>1910</v>
      </c>
      <c r="X234" s="3" t="s">
        <v>1910</v>
      </c>
      <c r="Y234" s="3" t="s">
        <v>1916</v>
      </c>
      <c r="Z234" s="42" t="str">
        <f t="shared" si="35"/>
        <v>SI</v>
      </c>
      <c r="AA234" s="3" t="s">
        <v>2109</v>
      </c>
      <c r="AB234" s="3">
        <v>2</v>
      </c>
      <c r="AC234" s="3">
        <v>3</v>
      </c>
      <c r="AD234" s="3" t="s">
        <v>2110</v>
      </c>
      <c r="AE234" s="3">
        <v>2</v>
      </c>
    </row>
    <row r="235" spans="1:31" s="3" customFormat="1" ht="13.2" x14ac:dyDescent="0.3">
      <c r="A235" s="36">
        <v>66884893</v>
      </c>
      <c r="B235" s="36" t="s">
        <v>531</v>
      </c>
      <c r="C235" s="36" t="s">
        <v>205</v>
      </c>
      <c r="D235" s="36" t="s">
        <v>532</v>
      </c>
      <c r="E235" s="36" t="s">
        <v>16</v>
      </c>
      <c r="F235" s="36" t="s">
        <v>31</v>
      </c>
      <c r="G235" s="37">
        <v>10</v>
      </c>
      <c r="H235" s="37">
        <v>10</v>
      </c>
      <c r="I235" s="36" t="s">
        <v>19</v>
      </c>
      <c r="J235" s="36" t="s">
        <v>19</v>
      </c>
      <c r="K235" s="39"/>
      <c r="L235" s="37">
        <v>0</v>
      </c>
      <c r="M235" s="36" t="s">
        <v>19</v>
      </c>
      <c r="N235" s="36" t="s">
        <v>19</v>
      </c>
      <c r="O235" s="3">
        <f t="shared" si="27"/>
        <v>25</v>
      </c>
      <c r="P235" s="3">
        <f t="shared" si="28"/>
        <v>25</v>
      </c>
      <c r="Q235" s="3">
        <f t="shared" si="29"/>
        <v>5</v>
      </c>
      <c r="R235" s="3">
        <f t="shared" si="30"/>
        <v>5</v>
      </c>
      <c r="S235" s="3">
        <f t="shared" si="31"/>
        <v>5</v>
      </c>
      <c r="T235" s="3">
        <f t="shared" si="32"/>
        <v>5</v>
      </c>
      <c r="U235" s="3">
        <f t="shared" si="33"/>
        <v>0</v>
      </c>
      <c r="V235" s="11">
        <f t="shared" si="34"/>
        <v>0.7</v>
      </c>
      <c r="W235" s="3" t="s">
        <v>1910</v>
      </c>
      <c r="X235" s="3" t="s">
        <v>1910</v>
      </c>
      <c r="Y235" s="3" t="s">
        <v>1915</v>
      </c>
      <c r="Z235" s="42" t="str">
        <f t="shared" si="35"/>
        <v>SI</v>
      </c>
      <c r="AA235" s="3" t="s">
        <v>2109</v>
      </c>
      <c r="AB235" s="3">
        <v>5</v>
      </c>
      <c r="AC235" s="3">
        <v>2</v>
      </c>
      <c r="AD235" s="3" t="s">
        <v>2110</v>
      </c>
      <c r="AE235" s="3">
        <v>2</v>
      </c>
    </row>
    <row r="236" spans="1:31" s="3" customFormat="1" ht="13.2" x14ac:dyDescent="0.3">
      <c r="A236" s="36">
        <v>27434193</v>
      </c>
      <c r="B236" s="36" t="s">
        <v>533</v>
      </c>
      <c r="C236" s="36" t="s">
        <v>207</v>
      </c>
      <c r="D236" s="36" t="s">
        <v>534</v>
      </c>
      <c r="E236" s="36" t="s">
        <v>16</v>
      </c>
      <c r="F236" s="36" t="s">
        <v>31</v>
      </c>
      <c r="G236" s="37">
        <v>10</v>
      </c>
      <c r="H236" s="37">
        <v>9.1666666666666679</v>
      </c>
      <c r="I236" s="36" t="s">
        <v>19</v>
      </c>
      <c r="J236" s="36" t="s">
        <v>19</v>
      </c>
      <c r="K236" s="39"/>
      <c r="L236" s="37">
        <v>7.666666666666667</v>
      </c>
      <c r="M236" s="36" t="s">
        <v>19</v>
      </c>
      <c r="N236" s="36" t="s">
        <v>1895</v>
      </c>
      <c r="O236" s="3">
        <f t="shared" si="27"/>
        <v>25</v>
      </c>
      <c r="P236" s="3">
        <f t="shared" si="28"/>
        <v>25</v>
      </c>
      <c r="Q236" s="3">
        <f t="shared" si="29"/>
        <v>5</v>
      </c>
      <c r="R236" s="3">
        <f t="shared" si="30"/>
        <v>5</v>
      </c>
      <c r="S236" s="3">
        <f t="shared" si="31"/>
        <v>5</v>
      </c>
      <c r="T236" s="3">
        <f t="shared" si="32"/>
        <v>0</v>
      </c>
      <c r="U236" s="3">
        <f t="shared" si="33"/>
        <v>30</v>
      </c>
      <c r="V236" s="11">
        <f t="shared" si="34"/>
        <v>0.95</v>
      </c>
      <c r="W236" s="3" t="s">
        <v>1910</v>
      </c>
      <c r="X236" s="3" t="s">
        <v>1910</v>
      </c>
      <c r="Y236" s="3" t="s">
        <v>1916</v>
      </c>
      <c r="Z236" s="42" t="str">
        <f t="shared" si="35"/>
        <v>SI</v>
      </c>
      <c r="AA236" s="3" t="s">
        <v>2109</v>
      </c>
      <c r="AB236" s="3">
        <v>5</v>
      </c>
      <c r="AC236" s="3">
        <v>2</v>
      </c>
      <c r="AD236" s="3" t="s">
        <v>2110</v>
      </c>
      <c r="AE236" s="3">
        <v>5</v>
      </c>
    </row>
    <row r="237" spans="1:31" s="3" customFormat="1" ht="13.2" x14ac:dyDescent="0.3">
      <c r="A237" s="36">
        <v>27210933</v>
      </c>
      <c r="B237" s="36" t="s">
        <v>535</v>
      </c>
      <c r="C237" s="36" t="s">
        <v>207</v>
      </c>
      <c r="D237" s="36" t="s">
        <v>536</v>
      </c>
      <c r="E237" s="36" t="s">
        <v>16</v>
      </c>
      <c r="F237" s="36" t="s">
        <v>31</v>
      </c>
      <c r="G237" s="37">
        <v>10</v>
      </c>
      <c r="H237" s="37">
        <v>0</v>
      </c>
      <c r="I237" s="36" t="s">
        <v>19</v>
      </c>
      <c r="J237" s="36" t="s">
        <v>1895</v>
      </c>
      <c r="K237" s="39"/>
      <c r="L237" s="37">
        <v>8.6666666666666661</v>
      </c>
      <c r="M237" s="36" t="s">
        <v>19</v>
      </c>
      <c r="N237" s="36" t="s">
        <v>19</v>
      </c>
      <c r="O237" s="3">
        <f t="shared" si="27"/>
        <v>25</v>
      </c>
      <c r="P237" s="3">
        <f t="shared" si="28"/>
        <v>0</v>
      </c>
      <c r="Q237" s="3">
        <f t="shared" si="29"/>
        <v>5</v>
      </c>
      <c r="R237" s="3">
        <f t="shared" si="30"/>
        <v>0</v>
      </c>
      <c r="S237" s="3">
        <f t="shared" si="31"/>
        <v>5</v>
      </c>
      <c r="T237" s="3">
        <f t="shared" si="32"/>
        <v>5</v>
      </c>
      <c r="U237" s="3">
        <f t="shared" si="33"/>
        <v>30</v>
      </c>
      <c r="V237" s="11">
        <f t="shared" si="34"/>
        <v>0.7</v>
      </c>
      <c r="W237" s="3" t="s">
        <v>1910</v>
      </c>
      <c r="X237" s="3" t="s">
        <v>1912</v>
      </c>
      <c r="Y237" s="3" t="s">
        <v>1916</v>
      </c>
      <c r="Z237" s="42" t="str">
        <f t="shared" si="35"/>
        <v>SI</v>
      </c>
      <c r="AA237" s="3" t="s">
        <v>2108</v>
      </c>
      <c r="AB237" s="3">
        <v>5</v>
      </c>
      <c r="AC237" s="3">
        <v>3</v>
      </c>
      <c r="AD237" s="3" t="s">
        <v>2110</v>
      </c>
      <c r="AE237" s="3">
        <v>5</v>
      </c>
    </row>
    <row r="238" spans="1:31" s="3" customFormat="1" ht="13.2" x14ac:dyDescent="0.3">
      <c r="A238" s="36">
        <v>27302312</v>
      </c>
      <c r="B238" s="36" t="s">
        <v>537</v>
      </c>
      <c r="C238" s="36" t="s">
        <v>214</v>
      </c>
      <c r="D238" s="36" t="s">
        <v>538</v>
      </c>
      <c r="E238" s="36" t="s">
        <v>16</v>
      </c>
      <c r="F238" s="36" t="s">
        <v>31</v>
      </c>
      <c r="G238" s="37">
        <v>9</v>
      </c>
      <c r="H238" s="37">
        <v>7.5</v>
      </c>
      <c r="I238" s="36" t="s">
        <v>19</v>
      </c>
      <c r="J238" s="36" t="s">
        <v>19</v>
      </c>
      <c r="K238" s="39"/>
      <c r="L238" s="37">
        <v>8.5</v>
      </c>
      <c r="M238" s="36" t="s">
        <v>19</v>
      </c>
      <c r="N238" s="36" t="s">
        <v>19</v>
      </c>
      <c r="O238" s="3">
        <f t="shared" si="27"/>
        <v>25</v>
      </c>
      <c r="P238" s="3">
        <f t="shared" si="28"/>
        <v>25</v>
      </c>
      <c r="Q238" s="3">
        <f t="shared" si="29"/>
        <v>5</v>
      </c>
      <c r="R238" s="3">
        <f t="shared" si="30"/>
        <v>5</v>
      </c>
      <c r="S238" s="3">
        <f t="shared" si="31"/>
        <v>5</v>
      </c>
      <c r="T238" s="3">
        <f t="shared" si="32"/>
        <v>5</v>
      </c>
      <c r="U238" s="3">
        <f t="shared" si="33"/>
        <v>30</v>
      </c>
      <c r="V238" s="11">
        <f t="shared" si="34"/>
        <v>1</v>
      </c>
      <c r="W238" s="3" t="s">
        <v>1910</v>
      </c>
      <c r="X238" s="3" t="s">
        <v>1910</v>
      </c>
      <c r="Y238" s="3" t="s">
        <v>1916</v>
      </c>
      <c r="Z238" s="42" t="str">
        <f t="shared" si="35"/>
        <v>SI</v>
      </c>
      <c r="AA238" s="3" t="s">
        <v>2112</v>
      </c>
      <c r="AB238" s="3">
        <v>4</v>
      </c>
      <c r="AC238" s="3">
        <v>3</v>
      </c>
      <c r="AD238" s="3" t="s">
        <v>2110</v>
      </c>
      <c r="AE238" s="3">
        <v>3</v>
      </c>
    </row>
    <row r="239" spans="1:31" s="3" customFormat="1" ht="13.2" x14ac:dyDescent="0.3">
      <c r="A239" s="36">
        <v>1089478841</v>
      </c>
      <c r="B239" s="36" t="s">
        <v>539</v>
      </c>
      <c r="C239" s="36" t="s">
        <v>214</v>
      </c>
      <c r="D239" s="36" t="s">
        <v>540</v>
      </c>
      <c r="E239" s="36" t="s">
        <v>16</v>
      </c>
      <c r="F239" s="36" t="s">
        <v>31</v>
      </c>
      <c r="G239" s="37">
        <v>5</v>
      </c>
      <c r="H239" s="37">
        <v>10</v>
      </c>
      <c r="I239" s="36" t="s">
        <v>19</v>
      </c>
      <c r="J239" s="36" t="s">
        <v>19</v>
      </c>
      <c r="K239" s="39"/>
      <c r="L239" s="37">
        <v>7.833333333333333</v>
      </c>
      <c r="M239" s="36" t="s">
        <v>19</v>
      </c>
      <c r="N239" s="36" t="s">
        <v>1895</v>
      </c>
      <c r="O239" s="3">
        <f t="shared" si="27"/>
        <v>0</v>
      </c>
      <c r="P239" s="3">
        <f t="shared" si="28"/>
        <v>25</v>
      </c>
      <c r="Q239" s="3">
        <f t="shared" si="29"/>
        <v>5</v>
      </c>
      <c r="R239" s="3">
        <f t="shared" si="30"/>
        <v>5</v>
      </c>
      <c r="S239" s="3">
        <f t="shared" si="31"/>
        <v>5</v>
      </c>
      <c r="T239" s="3">
        <f t="shared" si="32"/>
        <v>0</v>
      </c>
      <c r="U239" s="3">
        <f t="shared" si="33"/>
        <v>30</v>
      </c>
      <c r="V239" s="11">
        <f t="shared" si="34"/>
        <v>0.7</v>
      </c>
      <c r="W239" s="3" t="s">
        <v>1911</v>
      </c>
      <c r="X239" s="3" t="s">
        <v>1910</v>
      </c>
      <c r="Y239" s="3" t="s">
        <v>1916</v>
      </c>
      <c r="Z239" s="42" t="str">
        <f t="shared" si="35"/>
        <v>SI</v>
      </c>
      <c r="AA239" s="3" t="s">
        <v>2112</v>
      </c>
      <c r="AB239" s="3">
        <v>5</v>
      </c>
      <c r="AC239" s="3">
        <v>6</v>
      </c>
      <c r="AD239" s="3" t="s">
        <v>2110</v>
      </c>
      <c r="AE239" s="3">
        <v>3</v>
      </c>
    </row>
    <row r="240" spans="1:31" s="3" customFormat="1" ht="13.2" hidden="1" x14ac:dyDescent="0.3">
      <c r="A240" s="36">
        <v>13108370</v>
      </c>
      <c r="B240" s="36" t="s">
        <v>541</v>
      </c>
      <c r="C240" s="36" t="s">
        <v>205</v>
      </c>
      <c r="D240" s="36" t="s">
        <v>542</v>
      </c>
      <c r="E240" s="36" t="s">
        <v>16</v>
      </c>
      <c r="F240" s="36" t="s">
        <v>31</v>
      </c>
      <c r="G240" s="37">
        <v>6</v>
      </c>
      <c r="H240" s="37">
        <v>0</v>
      </c>
      <c r="I240" s="36" t="s">
        <v>19</v>
      </c>
      <c r="J240" s="36" t="s">
        <v>1895</v>
      </c>
      <c r="K240" s="39" t="s">
        <v>2178</v>
      </c>
      <c r="L240" s="37">
        <v>0</v>
      </c>
      <c r="M240" s="36" t="s">
        <v>19</v>
      </c>
      <c r="N240" s="36" t="s">
        <v>19</v>
      </c>
      <c r="O240" s="3">
        <f t="shared" si="27"/>
        <v>0</v>
      </c>
      <c r="P240" s="3">
        <f t="shared" si="28"/>
        <v>0</v>
      </c>
      <c r="Q240" s="3">
        <f t="shared" si="29"/>
        <v>5</v>
      </c>
      <c r="R240" s="3">
        <f t="shared" si="30"/>
        <v>0</v>
      </c>
      <c r="S240" s="3">
        <f t="shared" si="31"/>
        <v>5</v>
      </c>
      <c r="T240" s="3">
        <f t="shared" si="32"/>
        <v>5</v>
      </c>
      <c r="U240" s="3">
        <f t="shared" si="33"/>
        <v>0</v>
      </c>
      <c r="V240" s="11">
        <f t="shared" si="34"/>
        <v>0.15</v>
      </c>
      <c r="W240" s="3" t="s">
        <v>1911</v>
      </c>
      <c r="X240" s="3" t="s">
        <v>1912</v>
      </c>
      <c r="Y240" s="3" t="s">
        <v>1915</v>
      </c>
      <c r="Z240" s="42" t="str">
        <f t="shared" si="35"/>
        <v>NO</v>
      </c>
      <c r="AA240" s="3" t="s">
        <v>2109</v>
      </c>
      <c r="AB240" s="3">
        <v>5</v>
      </c>
      <c r="AC240" s="3">
        <v>7</v>
      </c>
      <c r="AD240" s="3" t="s">
        <v>2110</v>
      </c>
      <c r="AE240" s="3">
        <v>3</v>
      </c>
    </row>
    <row r="241" spans="1:31" s="3" customFormat="1" ht="13.2" x14ac:dyDescent="0.3">
      <c r="A241" s="36">
        <v>94395131</v>
      </c>
      <c r="B241" s="36" t="s">
        <v>544</v>
      </c>
      <c r="C241" s="36" t="s">
        <v>207</v>
      </c>
      <c r="D241" s="36" t="s">
        <v>545</v>
      </c>
      <c r="E241" s="36" t="s">
        <v>16</v>
      </c>
      <c r="F241" s="36" t="s">
        <v>31</v>
      </c>
      <c r="G241" s="37">
        <v>10</v>
      </c>
      <c r="H241" s="37">
        <v>10</v>
      </c>
      <c r="I241" s="36" t="s">
        <v>19</v>
      </c>
      <c r="J241" s="36" t="s">
        <v>19</v>
      </c>
      <c r="K241" s="39"/>
      <c r="L241" s="37">
        <v>0</v>
      </c>
      <c r="M241" s="36" t="s">
        <v>19</v>
      </c>
      <c r="N241" s="36" t="s">
        <v>19</v>
      </c>
      <c r="O241" s="3">
        <f t="shared" si="27"/>
        <v>25</v>
      </c>
      <c r="P241" s="3">
        <f t="shared" si="28"/>
        <v>25</v>
      </c>
      <c r="Q241" s="3">
        <f t="shared" si="29"/>
        <v>5</v>
      </c>
      <c r="R241" s="3">
        <f t="shared" si="30"/>
        <v>5</v>
      </c>
      <c r="S241" s="3">
        <f t="shared" si="31"/>
        <v>5</v>
      </c>
      <c r="T241" s="3">
        <f t="shared" si="32"/>
        <v>5</v>
      </c>
      <c r="U241" s="3">
        <f t="shared" si="33"/>
        <v>0</v>
      </c>
      <c r="V241" s="11">
        <f t="shared" si="34"/>
        <v>0.7</v>
      </c>
      <c r="W241" s="3" t="s">
        <v>1910</v>
      </c>
      <c r="X241" s="3" t="s">
        <v>1910</v>
      </c>
      <c r="Y241" s="3" t="s">
        <v>1915</v>
      </c>
      <c r="Z241" s="42" t="str">
        <f t="shared" si="35"/>
        <v>SI</v>
      </c>
      <c r="AA241" s="3" t="s">
        <v>2109</v>
      </c>
      <c r="AB241" s="3">
        <v>3</v>
      </c>
      <c r="AC241" s="3">
        <v>2</v>
      </c>
      <c r="AD241" s="3" t="s">
        <v>2110</v>
      </c>
      <c r="AE241" s="3">
        <v>6</v>
      </c>
    </row>
    <row r="242" spans="1:31" s="3" customFormat="1" ht="13.2" x14ac:dyDescent="0.3">
      <c r="A242" s="36">
        <v>16708890</v>
      </c>
      <c r="B242" s="36" t="s">
        <v>546</v>
      </c>
      <c r="C242" s="36" t="s">
        <v>214</v>
      </c>
      <c r="D242" s="36" t="s">
        <v>547</v>
      </c>
      <c r="E242" s="36" t="s">
        <v>16</v>
      </c>
      <c r="F242" s="36" t="s">
        <v>31</v>
      </c>
      <c r="G242" s="37">
        <v>9</v>
      </c>
      <c r="H242" s="37">
        <v>10</v>
      </c>
      <c r="I242" s="36" t="s">
        <v>19</v>
      </c>
      <c r="J242" s="36" t="s">
        <v>19</v>
      </c>
      <c r="K242" s="39"/>
      <c r="L242" s="37">
        <v>8.1666666666666661</v>
      </c>
      <c r="M242" s="36" t="s">
        <v>19</v>
      </c>
      <c r="N242" s="36" t="s">
        <v>1895</v>
      </c>
      <c r="O242" s="3">
        <f t="shared" si="27"/>
        <v>25</v>
      </c>
      <c r="P242" s="3">
        <f t="shared" si="28"/>
        <v>25</v>
      </c>
      <c r="Q242" s="3">
        <f t="shared" si="29"/>
        <v>5</v>
      </c>
      <c r="R242" s="3">
        <f t="shared" si="30"/>
        <v>5</v>
      </c>
      <c r="S242" s="3">
        <f t="shared" si="31"/>
        <v>5</v>
      </c>
      <c r="T242" s="3">
        <f t="shared" si="32"/>
        <v>0</v>
      </c>
      <c r="U242" s="3">
        <f t="shared" si="33"/>
        <v>30</v>
      </c>
      <c r="V242" s="11">
        <f t="shared" si="34"/>
        <v>0.95</v>
      </c>
      <c r="W242" s="3" t="s">
        <v>1910</v>
      </c>
      <c r="X242" s="3" t="s">
        <v>1910</v>
      </c>
      <c r="Y242" s="3" t="s">
        <v>1916</v>
      </c>
      <c r="Z242" s="42" t="str">
        <f t="shared" si="35"/>
        <v>SI</v>
      </c>
      <c r="AA242" s="3" t="s">
        <v>2109</v>
      </c>
      <c r="AB242" s="3">
        <v>4</v>
      </c>
      <c r="AC242" s="3">
        <v>1</v>
      </c>
      <c r="AD242" s="3" t="s">
        <v>2110</v>
      </c>
      <c r="AE242" s="3">
        <v>2</v>
      </c>
    </row>
    <row r="243" spans="1:31" s="3" customFormat="1" ht="13.2" x14ac:dyDescent="0.3">
      <c r="A243" s="36">
        <v>31712401</v>
      </c>
      <c r="B243" s="36" t="s">
        <v>548</v>
      </c>
      <c r="C243" s="36" t="s">
        <v>205</v>
      </c>
      <c r="D243" s="36" t="s">
        <v>549</v>
      </c>
      <c r="E243" s="36" t="s">
        <v>16</v>
      </c>
      <c r="F243" s="36" t="s">
        <v>31</v>
      </c>
      <c r="G243" s="37">
        <v>7</v>
      </c>
      <c r="H243" s="37">
        <v>10</v>
      </c>
      <c r="I243" s="36" t="s">
        <v>19</v>
      </c>
      <c r="J243" s="36" t="s">
        <v>19</v>
      </c>
      <c r="K243" s="39"/>
      <c r="L243" s="37">
        <v>8.25</v>
      </c>
      <c r="M243" s="36" t="s">
        <v>1895</v>
      </c>
      <c r="N243" s="36" t="s">
        <v>1895</v>
      </c>
      <c r="O243" s="3">
        <f t="shared" si="27"/>
        <v>25</v>
      </c>
      <c r="P243" s="3">
        <f t="shared" si="28"/>
        <v>25</v>
      </c>
      <c r="Q243" s="3">
        <f t="shared" si="29"/>
        <v>5</v>
      </c>
      <c r="R243" s="3">
        <f t="shared" si="30"/>
        <v>5</v>
      </c>
      <c r="S243" s="3">
        <f t="shared" si="31"/>
        <v>0</v>
      </c>
      <c r="T243" s="3">
        <f t="shared" si="32"/>
        <v>0</v>
      </c>
      <c r="U243" s="3">
        <f t="shared" si="33"/>
        <v>30</v>
      </c>
      <c r="V243" s="11">
        <f t="shared" si="34"/>
        <v>0.9</v>
      </c>
      <c r="W243" s="3" t="s">
        <v>1910</v>
      </c>
      <c r="X243" s="3" t="s">
        <v>1910</v>
      </c>
      <c r="Y243" s="3" t="s">
        <v>1916</v>
      </c>
      <c r="Z243" s="42" t="str">
        <f t="shared" si="35"/>
        <v>SI</v>
      </c>
      <c r="AA243" s="3" t="s">
        <v>2112</v>
      </c>
      <c r="AB243" s="3" t="e">
        <v>#N/A</v>
      </c>
      <c r="AC243" s="3" t="e">
        <v>#N/A</v>
      </c>
      <c r="AD243" s="3" t="e">
        <v>#N/A</v>
      </c>
      <c r="AE243" s="3" t="e">
        <v>#N/A</v>
      </c>
    </row>
    <row r="244" spans="1:31" s="3" customFormat="1" ht="13.2" hidden="1" x14ac:dyDescent="0.3">
      <c r="A244" s="36">
        <v>40044188</v>
      </c>
      <c r="B244" s="36" t="s">
        <v>550</v>
      </c>
      <c r="C244" s="36" t="s">
        <v>256</v>
      </c>
      <c r="D244" s="36" t="s">
        <v>551</v>
      </c>
      <c r="E244" s="36" t="s">
        <v>16</v>
      </c>
      <c r="F244" s="36" t="s">
        <v>17</v>
      </c>
      <c r="G244" s="37">
        <v>8</v>
      </c>
      <c r="H244" s="37">
        <v>10</v>
      </c>
      <c r="I244" s="36" t="s">
        <v>19</v>
      </c>
      <c r="J244" s="36" t="s">
        <v>19</v>
      </c>
      <c r="K244" s="39"/>
      <c r="L244" s="37">
        <v>6</v>
      </c>
      <c r="M244" s="36" t="s">
        <v>19</v>
      </c>
      <c r="N244" s="36" t="s">
        <v>1895</v>
      </c>
      <c r="O244" s="3">
        <f t="shared" si="27"/>
        <v>25</v>
      </c>
      <c r="P244" s="3">
        <f t="shared" si="28"/>
        <v>25</v>
      </c>
      <c r="Q244" s="3">
        <f t="shared" si="29"/>
        <v>5</v>
      </c>
      <c r="R244" s="3">
        <f t="shared" si="30"/>
        <v>5</v>
      </c>
      <c r="S244" s="3">
        <f t="shared" si="31"/>
        <v>5</v>
      </c>
      <c r="T244" s="3">
        <f t="shared" si="32"/>
        <v>0</v>
      </c>
      <c r="U244" s="3">
        <f t="shared" si="33"/>
        <v>0</v>
      </c>
      <c r="V244" s="11">
        <f t="shared" si="34"/>
        <v>0.65</v>
      </c>
      <c r="W244" s="3" t="s">
        <v>1910</v>
      </c>
      <c r="X244" s="3" t="s">
        <v>1910</v>
      </c>
      <c r="Y244" s="3" t="s">
        <v>1915</v>
      </c>
      <c r="Z244" s="42" t="str">
        <f t="shared" si="35"/>
        <v>NO</v>
      </c>
      <c r="AA244" s="3" t="s">
        <v>2112</v>
      </c>
      <c r="AB244" s="3">
        <v>3</v>
      </c>
      <c r="AC244" s="3">
        <v>1</v>
      </c>
      <c r="AD244" s="3" t="s">
        <v>2110</v>
      </c>
      <c r="AE244" s="3">
        <v>22</v>
      </c>
    </row>
    <row r="245" spans="1:31" s="3" customFormat="1" ht="13.2" x14ac:dyDescent="0.3">
      <c r="A245" s="36">
        <v>74187304</v>
      </c>
      <c r="B245" s="36" t="s">
        <v>552</v>
      </c>
      <c r="C245" s="36" t="s">
        <v>207</v>
      </c>
      <c r="D245" s="36" t="s">
        <v>553</v>
      </c>
      <c r="E245" s="36" t="s">
        <v>16</v>
      </c>
      <c r="F245" s="36" t="s">
        <v>17</v>
      </c>
      <c r="G245" s="37">
        <v>8</v>
      </c>
      <c r="H245" s="37">
        <v>8.3333333333333339</v>
      </c>
      <c r="I245" s="36" t="s">
        <v>19</v>
      </c>
      <c r="J245" s="36" t="s">
        <v>19</v>
      </c>
      <c r="K245" s="39"/>
      <c r="L245" s="37">
        <v>7.5</v>
      </c>
      <c r="M245" s="36" t="s">
        <v>19</v>
      </c>
      <c r="N245" s="36" t="s">
        <v>1895</v>
      </c>
      <c r="O245" s="3">
        <f t="shared" si="27"/>
        <v>25</v>
      </c>
      <c r="P245" s="3">
        <f t="shared" si="28"/>
        <v>25</v>
      </c>
      <c r="Q245" s="3">
        <f t="shared" si="29"/>
        <v>5</v>
      </c>
      <c r="R245" s="3">
        <f t="shared" si="30"/>
        <v>5</v>
      </c>
      <c r="S245" s="3">
        <f t="shared" si="31"/>
        <v>5</v>
      </c>
      <c r="T245" s="3">
        <f t="shared" si="32"/>
        <v>0</v>
      </c>
      <c r="U245" s="3">
        <f t="shared" si="33"/>
        <v>30</v>
      </c>
      <c r="V245" s="11">
        <f t="shared" si="34"/>
        <v>0.95</v>
      </c>
      <c r="W245" s="3" t="s">
        <v>1910</v>
      </c>
      <c r="X245" s="3" t="s">
        <v>1910</v>
      </c>
      <c r="Y245" s="3" t="s">
        <v>1916</v>
      </c>
      <c r="Z245" s="42" t="str">
        <f t="shared" si="35"/>
        <v>SI</v>
      </c>
      <c r="AA245" s="3" t="s">
        <v>2108</v>
      </c>
      <c r="AB245" s="3">
        <v>5</v>
      </c>
      <c r="AC245" s="3">
        <v>1</v>
      </c>
      <c r="AD245" s="3" t="s">
        <v>2110</v>
      </c>
      <c r="AE245" s="3">
        <v>5</v>
      </c>
    </row>
    <row r="246" spans="1:31" s="3" customFormat="1" ht="13.2" hidden="1" x14ac:dyDescent="0.3">
      <c r="A246" s="36">
        <v>1072662975</v>
      </c>
      <c r="B246" s="36" t="s">
        <v>554</v>
      </c>
      <c r="C246" s="36" t="s">
        <v>209</v>
      </c>
      <c r="D246" s="36" t="s">
        <v>555</v>
      </c>
      <c r="E246" s="36" t="s">
        <v>16</v>
      </c>
      <c r="F246" s="36" t="s">
        <v>17</v>
      </c>
      <c r="G246" s="37">
        <v>0</v>
      </c>
      <c r="H246" s="37">
        <v>6.666666666666667</v>
      </c>
      <c r="I246" s="36" t="s">
        <v>1895</v>
      </c>
      <c r="J246" s="36" t="s">
        <v>19</v>
      </c>
      <c r="K246" s="39"/>
      <c r="L246" s="37">
        <v>6</v>
      </c>
      <c r="M246" s="36" t="s">
        <v>1895</v>
      </c>
      <c r="N246" s="36" t="s">
        <v>1895</v>
      </c>
      <c r="O246" s="3">
        <f t="shared" si="27"/>
        <v>0</v>
      </c>
      <c r="P246" s="3">
        <f t="shared" si="28"/>
        <v>0</v>
      </c>
      <c r="Q246" s="3">
        <f t="shared" si="29"/>
        <v>0</v>
      </c>
      <c r="R246" s="3">
        <f t="shared" si="30"/>
        <v>5</v>
      </c>
      <c r="S246" s="3">
        <f t="shared" si="31"/>
        <v>0</v>
      </c>
      <c r="T246" s="3">
        <f t="shared" si="32"/>
        <v>0</v>
      </c>
      <c r="U246" s="3">
        <f t="shared" si="33"/>
        <v>0</v>
      </c>
      <c r="V246" s="11">
        <f t="shared" si="34"/>
        <v>0.05</v>
      </c>
      <c r="W246" s="3" t="s">
        <v>1912</v>
      </c>
      <c r="X246" s="3" t="s">
        <v>1911</v>
      </c>
      <c r="Y246" s="3" t="s">
        <v>1915</v>
      </c>
      <c r="Z246" s="42" t="str">
        <f t="shared" si="35"/>
        <v>NO</v>
      </c>
      <c r="AA246" s="3" t="s">
        <v>2108</v>
      </c>
      <c r="AB246" s="3">
        <v>3</v>
      </c>
      <c r="AC246" s="3">
        <v>4</v>
      </c>
      <c r="AD246" s="3" t="s">
        <v>2110</v>
      </c>
      <c r="AE246" s="3">
        <v>4</v>
      </c>
    </row>
    <row r="247" spans="1:31" s="3" customFormat="1" ht="13.2" x14ac:dyDescent="0.3">
      <c r="A247" s="36">
        <v>46664600</v>
      </c>
      <c r="B247" s="36" t="s">
        <v>557</v>
      </c>
      <c r="C247" s="36" t="s">
        <v>214</v>
      </c>
      <c r="D247" s="36" t="s">
        <v>558</v>
      </c>
      <c r="E247" s="36" t="s">
        <v>16</v>
      </c>
      <c r="F247" s="36" t="s">
        <v>17</v>
      </c>
      <c r="G247" s="37">
        <v>9</v>
      </c>
      <c r="H247" s="37">
        <v>10</v>
      </c>
      <c r="I247" s="36" t="s">
        <v>19</v>
      </c>
      <c r="J247" s="36" t="s">
        <v>19</v>
      </c>
      <c r="K247" s="39"/>
      <c r="L247" s="37">
        <v>9.3333333333333339</v>
      </c>
      <c r="M247" s="36" t="s">
        <v>19</v>
      </c>
      <c r="N247" s="36" t="s">
        <v>1895</v>
      </c>
      <c r="O247" s="3">
        <f t="shared" si="27"/>
        <v>25</v>
      </c>
      <c r="P247" s="3">
        <f t="shared" si="28"/>
        <v>25</v>
      </c>
      <c r="Q247" s="3">
        <f t="shared" si="29"/>
        <v>5</v>
      </c>
      <c r="R247" s="3">
        <f t="shared" si="30"/>
        <v>5</v>
      </c>
      <c r="S247" s="3">
        <f t="shared" si="31"/>
        <v>5</v>
      </c>
      <c r="T247" s="3">
        <f t="shared" si="32"/>
        <v>0</v>
      </c>
      <c r="U247" s="3">
        <f t="shared" si="33"/>
        <v>30</v>
      </c>
      <c r="V247" s="11">
        <f t="shared" si="34"/>
        <v>0.95</v>
      </c>
      <c r="W247" s="3" t="s">
        <v>1910</v>
      </c>
      <c r="X247" s="3" t="s">
        <v>1910</v>
      </c>
      <c r="Y247" s="3" t="s">
        <v>1916</v>
      </c>
      <c r="Z247" s="42" t="str">
        <f t="shared" si="35"/>
        <v>SI</v>
      </c>
      <c r="AA247" s="3" t="s">
        <v>2112</v>
      </c>
      <c r="AB247" s="3">
        <v>4</v>
      </c>
      <c r="AC247" s="3">
        <v>2</v>
      </c>
      <c r="AD247" s="3" t="s">
        <v>2110</v>
      </c>
      <c r="AE247" s="3">
        <v>3</v>
      </c>
    </row>
    <row r="248" spans="1:31" s="3" customFormat="1" ht="13.2" x14ac:dyDescent="0.3">
      <c r="A248" s="36">
        <v>24157016</v>
      </c>
      <c r="B248" s="36" t="s">
        <v>559</v>
      </c>
      <c r="C248" s="36" t="s">
        <v>214</v>
      </c>
      <c r="D248" s="36" t="s">
        <v>560</v>
      </c>
      <c r="E248" s="36" t="s">
        <v>16</v>
      </c>
      <c r="F248" s="36" t="s">
        <v>17</v>
      </c>
      <c r="G248" s="37">
        <v>8</v>
      </c>
      <c r="H248" s="37">
        <v>9.1666666666666679</v>
      </c>
      <c r="I248" s="36" t="s">
        <v>19</v>
      </c>
      <c r="J248" s="36" t="s">
        <v>19</v>
      </c>
      <c r="K248" s="39"/>
      <c r="L248" s="37">
        <v>8.8333333333333339</v>
      </c>
      <c r="M248" s="36" t="s">
        <v>19</v>
      </c>
      <c r="N248" s="36" t="s">
        <v>19</v>
      </c>
      <c r="O248" s="3">
        <f t="shared" si="27"/>
        <v>25</v>
      </c>
      <c r="P248" s="3">
        <f t="shared" si="28"/>
        <v>25</v>
      </c>
      <c r="Q248" s="3">
        <f t="shared" si="29"/>
        <v>5</v>
      </c>
      <c r="R248" s="3">
        <f t="shared" si="30"/>
        <v>5</v>
      </c>
      <c r="S248" s="3">
        <f t="shared" si="31"/>
        <v>5</v>
      </c>
      <c r="T248" s="3">
        <f t="shared" si="32"/>
        <v>5</v>
      </c>
      <c r="U248" s="3">
        <f t="shared" si="33"/>
        <v>30</v>
      </c>
      <c r="V248" s="11">
        <f t="shared" si="34"/>
        <v>1</v>
      </c>
      <c r="W248" s="3" t="s">
        <v>1910</v>
      </c>
      <c r="X248" s="3" t="s">
        <v>1910</v>
      </c>
      <c r="Y248" s="3" t="s">
        <v>1916</v>
      </c>
      <c r="Z248" s="42" t="str">
        <f t="shared" si="35"/>
        <v>SI</v>
      </c>
      <c r="AA248" s="3" t="s">
        <v>2109</v>
      </c>
      <c r="AB248" s="3">
        <v>3</v>
      </c>
      <c r="AC248" s="3">
        <v>3</v>
      </c>
      <c r="AD248" s="3" t="s">
        <v>2110</v>
      </c>
      <c r="AE248" s="3">
        <v>4</v>
      </c>
    </row>
    <row r="249" spans="1:31" s="3" customFormat="1" ht="13.2" x14ac:dyDescent="0.3">
      <c r="A249" s="36">
        <v>1025775</v>
      </c>
      <c r="B249" s="36" t="s">
        <v>561</v>
      </c>
      <c r="C249" s="36" t="s">
        <v>214</v>
      </c>
      <c r="D249" s="36" t="s">
        <v>562</v>
      </c>
      <c r="E249" s="36" t="s">
        <v>16</v>
      </c>
      <c r="F249" s="36" t="s">
        <v>17</v>
      </c>
      <c r="G249" s="37">
        <v>9</v>
      </c>
      <c r="H249" s="37">
        <v>10</v>
      </c>
      <c r="I249" s="36" t="s">
        <v>19</v>
      </c>
      <c r="J249" s="36" t="s">
        <v>19</v>
      </c>
      <c r="K249" s="39"/>
      <c r="L249" s="37">
        <v>8.25</v>
      </c>
      <c r="M249" s="36" t="s">
        <v>19</v>
      </c>
      <c r="N249" s="36" t="s">
        <v>19</v>
      </c>
      <c r="O249" s="3">
        <f t="shared" si="27"/>
        <v>25</v>
      </c>
      <c r="P249" s="3">
        <f t="shared" si="28"/>
        <v>25</v>
      </c>
      <c r="Q249" s="3">
        <f t="shared" si="29"/>
        <v>5</v>
      </c>
      <c r="R249" s="3">
        <f t="shared" si="30"/>
        <v>5</v>
      </c>
      <c r="S249" s="3">
        <f t="shared" si="31"/>
        <v>5</v>
      </c>
      <c r="T249" s="3">
        <f t="shared" si="32"/>
        <v>5</v>
      </c>
      <c r="U249" s="3">
        <f t="shared" si="33"/>
        <v>30</v>
      </c>
      <c r="V249" s="11">
        <f t="shared" si="34"/>
        <v>1</v>
      </c>
      <c r="W249" s="3" t="s">
        <v>1910</v>
      </c>
      <c r="X249" s="3" t="s">
        <v>1910</v>
      </c>
      <c r="Y249" s="3" t="s">
        <v>1916</v>
      </c>
      <c r="Z249" s="42" t="str">
        <f t="shared" si="35"/>
        <v>SI</v>
      </c>
      <c r="AA249" s="3" t="s">
        <v>2112</v>
      </c>
      <c r="AB249" s="3">
        <v>4</v>
      </c>
      <c r="AC249" s="3">
        <v>1</v>
      </c>
      <c r="AD249" s="3" t="s">
        <v>2110</v>
      </c>
      <c r="AE249" s="3">
        <v>2</v>
      </c>
    </row>
    <row r="250" spans="1:31" s="3" customFormat="1" ht="13.2" x14ac:dyDescent="0.3">
      <c r="A250" s="36">
        <v>46682721</v>
      </c>
      <c r="B250" s="36" t="s">
        <v>563</v>
      </c>
      <c r="C250" s="36" t="s">
        <v>205</v>
      </c>
      <c r="D250" s="36" t="s">
        <v>564</v>
      </c>
      <c r="E250" s="36" t="s">
        <v>16</v>
      </c>
      <c r="F250" s="36" t="s">
        <v>17</v>
      </c>
      <c r="G250" s="37">
        <v>8</v>
      </c>
      <c r="H250" s="37">
        <v>10</v>
      </c>
      <c r="I250" s="36" t="s">
        <v>19</v>
      </c>
      <c r="J250" s="36" t="s">
        <v>19</v>
      </c>
      <c r="K250" s="39"/>
      <c r="L250" s="37">
        <v>7.666666666666667</v>
      </c>
      <c r="M250" s="36" t="s">
        <v>19</v>
      </c>
      <c r="N250" s="36" t="s">
        <v>19</v>
      </c>
      <c r="O250" s="3">
        <f t="shared" si="27"/>
        <v>25</v>
      </c>
      <c r="P250" s="3">
        <f t="shared" si="28"/>
        <v>25</v>
      </c>
      <c r="Q250" s="3">
        <f t="shared" si="29"/>
        <v>5</v>
      </c>
      <c r="R250" s="3">
        <f t="shared" si="30"/>
        <v>5</v>
      </c>
      <c r="S250" s="3">
        <f t="shared" si="31"/>
        <v>5</v>
      </c>
      <c r="T250" s="3">
        <f t="shared" si="32"/>
        <v>5</v>
      </c>
      <c r="U250" s="3">
        <f t="shared" si="33"/>
        <v>30</v>
      </c>
      <c r="V250" s="11">
        <f t="shared" si="34"/>
        <v>1</v>
      </c>
      <c r="W250" s="3" t="s">
        <v>1910</v>
      </c>
      <c r="X250" s="3" t="s">
        <v>1910</v>
      </c>
      <c r="Y250" s="3" t="s">
        <v>1916</v>
      </c>
      <c r="Z250" s="42" t="str">
        <f t="shared" si="35"/>
        <v>SI</v>
      </c>
      <c r="AA250" s="3" t="s">
        <v>2112</v>
      </c>
      <c r="AB250" s="3">
        <v>2</v>
      </c>
      <c r="AC250" s="3">
        <v>2</v>
      </c>
      <c r="AD250" s="3" t="s">
        <v>2110</v>
      </c>
      <c r="AE250" s="3">
        <v>1</v>
      </c>
    </row>
    <row r="251" spans="1:31" s="3" customFormat="1" ht="13.2" x14ac:dyDescent="0.3">
      <c r="A251" s="36">
        <v>40041740</v>
      </c>
      <c r="B251" s="36" t="s">
        <v>565</v>
      </c>
      <c r="C251" s="36" t="s">
        <v>205</v>
      </c>
      <c r="D251" s="36" t="s">
        <v>566</v>
      </c>
      <c r="E251" s="36" t="s">
        <v>16</v>
      </c>
      <c r="F251" s="36" t="s">
        <v>17</v>
      </c>
      <c r="G251" s="37">
        <v>10</v>
      </c>
      <c r="H251" s="37">
        <v>7.5</v>
      </c>
      <c r="I251" s="36" t="s">
        <v>19</v>
      </c>
      <c r="J251" s="36" t="s">
        <v>19</v>
      </c>
      <c r="K251" s="39"/>
      <c r="L251" s="37">
        <v>8</v>
      </c>
      <c r="M251" s="36" t="s">
        <v>19</v>
      </c>
      <c r="N251" s="36" t="s">
        <v>19</v>
      </c>
      <c r="O251" s="3">
        <f t="shared" si="27"/>
        <v>25</v>
      </c>
      <c r="P251" s="3">
        <f t="shared" si="28"/>
        <v>25</v>
      </c>
      <c r="Q251" s="3">
        <f t="shared" si="29"/>
        <v>5</v>
      </c>
      <c r="R251" s="3">
        <f t="shared" si="30"/>
        <v>5</v>
      </c>
      <c r="S251" s="3">
        <f t="shared" si="31"/>
        <v>5</v>
      </c>
      <c r="T251" s="3">
        <f t="shared" si="32"/>
        <v>5</v>
      </c>
      <c r="U251" s="3">
        <f t="shared" si="33"/>
        <v>30</v>
      </c>
      <c r="V251" s="11">
        <f t="shared" si="34"/>
        <v>1</v>
      </c>
      <c r="W251" s="3" t="s">
        <v>1910</v>
      </c>
      <c r="X251" s="3" t="s">
        <v>1910</v>
      </c>
      <c r="Y251" s="3" t="s">
        <v>1916</v>
      </c>
      <c r="Z251" s="42" t="str">
        <f t="shared" si="35"/>
        <v>SI</v>
      </c>
      <c r="AA251" s="3" t="s">
        <v>2108</v>
      </c>
      <c r="AB251" s="3">
        <v>5</v>
      </c>
      <c r="AC251" s="3">
        <v>7</v>
      </c>
      <c r="AD251" s="3" t="s">
        <v>2110</v>
      </c>
      <c r="AE251" s="3">
        <v>1</v>
      </c>
    </row>
    <row r="252" spans="1:31" s="3" customFormat="1" ht="13.2" x14ac:dyDescent="0.3">
      <c r="A252" s="36">
        <v>7180758</v>
      </c>
      <c r="B252" s="36" t="s">
        <v>567</v>
      </c>
      <c r="C252" s="36" t="s">
        <v>207</v>
      </c>
      <c r="D252" s="36" t="s">
        <v>568</v>
      </c>
      <c r="E252" s="36" t="s">
        <v>16</v>
      </c>
      <c r="F252" s="36" t="s">
        <v>17</v>
      </c>
      <c r="G252" s="37">
        <v>10</v>
      </c>
      <c r="H252" s="37">
        <v>10</v>
      </c>
      <c r="I252" s="36" t="s">
        <v>19</v>
      </c>
      <c r="J252" s="36" t="s">
        <v>19</v>
      </c>
      <c r="K252" s="39"/>
      <c r="L252" s="37">
        <v>9</v>
      </c>
      <c r="M252" s="36" t="s">
        <v>19</v>
      </c>
      <c r="N252" s="36" t="s">
        <v>19</v>
      </c>
      <c r="O252" s="3">
        <f t="shared" si="27"/>
        <v>25</v>
      </c>
      <c r="P252" s="3">
        <f t="shared" si="28"/>
        <v>25</v>
      </c>
      <c r="Q252" s="3">
        <f t="shared" si="29"/>
        <v>5</v>
      </c>
      <c r="R252" s="3">
        <f t="shared" si="30"/>
        <v>5</v>
      </c>
      <c r="S252" s="3">
        <f t="shared" si="31"/>
        <v>5</v>
      </c>
      <c r="T252" s="3">
        <f t="shared" si="32"/>
        <v>5</v>
      </c>
      <c r="U252" s="3">
        <f t="shared" si="33"/>
        <v>30</v>
      </c>
      <c r="V252" s="11">
        <f t="shared" si="34"/>
        <v>1</v>
      </c>
      <c r="W252" s="3" t="s">
        <v>1910</v>
      </c>
      <c r="X252" s="3" t="s">
        <v>1910</v>
      </c>
      <c r="Y252" s="3" t="s">
        <v>1916</v>
      </c>
      <c r="Z252" s="42" t="str">
        <f t="shared" si="35"/>
        <v>SI</v>
      </c>
      <c r="AA252" s="3" t="s">
        <v>2109</v>
      </c>
      <c r="AB252" s="3">
        <v>3</v>
      </c>
      <c r="AC252" s="3">
        <v>6</v>
      </c>
      <c r="AD252" s="3" t="s">
        <v>2110</v>
      </c>
      <c r="AE252" s="3">
        <v>5</v>
      </c>
    </row>
    <row r="253" spans="1:31" s="3" customFormat="1" ht="13.2" hidden="1" x14ac:dyDescent="0.3">
      <c r="A253" s="36">
        <v>13688051</v>
      </c>
      <c r="B253" s="36" t="s">
        <v>569</v>
      </c>
      <c r="C253" s="36" t="s">
        <v>214</v>
      </c>
      <c r="D253" s="36" t="s">
        <v>570</v>
      </c>
      <c r="E253" s="36" t="s">
        <v>16</v>
      </c>
      <c r="F253" s="36" t="s">
        <v>17</v>
      </c>
      <c r="G253" s="37">
        <v>0</v>
      </c>
      <c r="H253" s="37">
        <v>8.3333333333333339</v>
      </c>
      <c r="I253" s="36" t="s">
        <v>1895</v>
      </c>
      <c r="J253" s="36" t="s">
        <v>19</v>
      </c>
      <c r="K253" s="39"/>
      <c r="L253" s="37">
        <v>7.833333333333333</v>
      </c>
      <c r="M253" s="36" t="s">
        <v>1895</v>
      </c>
      <c r="N253" s="36" t="s">
        <v>19</v>
      </c>
      <c r="O253" s="3">
        <f t="shared" si="27"/>
        <v>0</v>
      </c>
      <c r="P253" s="3">
        <f t="shared" si="28"/>
        <v>25</v>
      </c>
      <c r="Q253" s="3">
        <f t="shared" si="29"/>
        <v>0</v>
      </c>
      <c r="R253" s="3">
        <f t="shared" si="30"/>
        <v>5</v>
      </c>
      <c r="S253" s="3">
        <f t="shared" si="31"/>
        <v>0</v>
      </c>
      <c r="T253" s="3">
        <f t="shared" si="32"/>
        <v>5</v>
      </c>
      <c r="U253" s="3">
        <f t="shared" si="33"/>
        <v>30</v>
      </c>
      <c r="V253" s="11">
        <f t="shared" si="34"/>
        <v>0.65</v>
      </c>
      <c r="W253" s="3" t="s">
        <v>1912</v>
      </c>
      <c r="X253" s="3" t="s">
        <v>1910</v>
      </c>
      <c r="Y253" s="3" t="s">
        <v>1916</v>
      </c>
      <c r="Z253" s="42" t="str">
        <f t="shared" si="35"/>
        <v>NO</v>
      </c>
      <c r="AA253" s="3" t="s">
        <v>2109</v>
      </c>
      <c r="AB253" s="3">
        <v>4</v>
      </c>
      <c r="AC253" s="3">
        <v>5</v>
      </c>
      <c r="AD253" s="3" t="s">
        <v>2110</v>
      </c>
      <c r="AE253" s="3">
        <v>2</v>
      </c>
    </row>
    <row r="254" spans="1:31" s="3" customFormat="1" ht="13.2" x14ac:dyDescent="0.3">
      <c r="A254" s="36">
        <v>1118547981</v>
      </c>
      <c r="B254" s="36" t="s">
        <v>571</v>
      </c>
      <c r="C254" s="36" t="s">
        <v>209</v>
      </c>
      <c r="D254" s="36" t="s">
        <v>572</v>
      </c>
      <c r="E254" s="36" t="s">
        <v>16</v>
      </c>
      <c r="F254" s="36" t="s">
        <v>17</v>
      </c>
      <c r="G254" s="37">
        <v>8</v>
      </c>
      <c r="H254" s="37">
        <v>9.1666666666666679</v>
      </c>
      <c r="I254" s="36" t="s">
        <v>19</v>
      </c>
      <c r="J254" s="36" t="s">
        <v>19</v>
      </c>
      <c r="K254" s="39"/>
      <c r="L254" s="37">
        <v>8.3333333333333339</v>
      </c>
      <c r="M254" s="36" t="s">
        <v>19</v>
      </c>
      <c r="N254" s="36" t="s">
        <v>1895</v>
      </c>
      <c r="O254" s="3">
        <f t="shared" si="27"/>
        <v>25</v>
      </c>
      <c r="P254" s="3">
        <f t="shared" si="28"/>
        <v>25</v>
      </c>
      <c r="Q254" s="3">
        <f t="shared" si="29"/>
        <v>5</v>
      </c>
      <c r="R254" s="3">
        <f t="shared" si="30"/>
        <v>5</v>
      </c>
      <c r="S254" s="3">
        <f t="shared" si="31"/>
        <v>5</v>
      </c>
      <c r="T254" s="3">
        <f t="shared" si="32"/>
        <v>0</v>
      </c>
      <c r="U254" s="3">
        <f t="shared" si="33"/>
        <v>30</v>
      </c>
      <c r="V254" s="11">
        <f t="shared" si="34"/>
        <v>0.95</v>
      </c>
      <c r="W254" s="3" t="s">
        <v>1910</v>
      </c>
      <c r="X254" s="3" t="s">
        <v>1910</v>
      </c>
      <c r="Y254" s="3" t="s">
        <v>1916</v>
      </c>
      <c r="Z254" s="42" t="str">
        <f t="shared" si="35"/>
        <v>SI</v>
      </c>
      <c r="AA254" s="3" t="s">
        <v>2108</v>
      </c>
      <c r="AB254" s="3">
        <v>5</v>
      </c>
      <c r="AC254" s="3">
        <v>3</v>
      </c>
      <c r="AD254" s="3" t="s">
        <v>2110</v>
      </c>
      <c r="AE254" s="3">
        <v>3</v>
      </c>
    </row>
    <row r="255" spans="1:31" s="3" customFormat="1" ht="13.2" x14ac:dyDescent="0.3">
      <c r="A255" s="36">
        <v>1049622540</v>
      </c>
      <c r="B255" s="36" t="s">
        <v>573</v>
      </c>
      <c r="C255" s="36" t="s">
        <v>214</v>
      </c>
      <c r="D255" s="36" t="s">
        <v>574</v>
      </c>
      <c r="E255" s="36" t="s">
        <v>16</v>
      </c>
      <c r="F255" s="36" t="s">
        <v>17</v>
      </c>
      <c r="G255" s="37">
        <v>7</v>
      </c>
      <c r="H255" s="37">
        <v>8.3333333333333339</v>
      </c>
      <c r="I255" s="36" t="s">
        <v>19</v>
      </c>
      <c r="J255" s="36" t="s">
        <v>19</v>
      </c>
      <c r="K255" s="39"/>
      <c r="L255" s="37">
        <v>8.5</v>
      </c>
      <c r="M255" s="36" t="s">
        <v>19</v>
      </c>
      <c r="N255" s="36" t="s">
        <v>1895</v>
      </c>
      <c r="O255" s="3">
        <f t="shared" si="27"/>
        <v>25</v>
      </c>
      <c r="P255" s="3">
        <f t="shared" si="28"/>
        <v>25</v>
      </c>
      <c r="Q255" s="3">
        <f t="shared" si="29"/>
        <v>5</v>
      </c>
      <c r="R255" s="3">
        <f t="shared" si="30"/>
        <v>5</v>
      </c>
      <c r="S255" s="3">
        <f t="shared" si="31"/>
        <v>5</v>
      </c>
      <c r="T255" s="3">
        <f t="shared" si="32"/>
        <v>0</v>
      </c>
      <c r="U255" s="3">
        <f t="shared" si="33"/>
        <v>30</v>
      </c>
      <c r="V255" s="11">
        <f t="shared" si="34"/>
        <v>0.95</v>
      </c>
      <c r="W255" s="3" t="s">
        <v>1910</v>
      </c>
      <c r="X255" s="3" t="s">
        <v>1910</v>
      </c>
      <c r="Y255" s="3" t="s">
        <v>1916</v>
      </c>
      <c r="Z255" s="42" t="str">
        <f t="shared" si="35"/>
        <v>SI</v>
      </c>
      <c r="AA255" s="3" t="s">
        <v>2109</v>
      </c>
      <c r="AB255" s="3">
        <v>3</v>
      </c>
      <c r="AC255" s="3">
        <v>2</v>
      </c>
      <c r="AD255" s="3" t="s">
        <v>2110</v>
      </c>
      <c r="AE255" s="3">
        <v>2</v>
      </c>
    </row>
    <row r="256" spans="1:31" s="3" customFormat="1" ht="13.2" x14ac:dyDescent="0.3">
      <c r="A256" s="36">
        <v>1062874480</v>
      </c>
      <c r="B256" s="36" t="s">
        <v>575</v>
      </c>
      <c r="C256" s="36" t="s">
        <v>214</v>
      </c>
      <c r="D256" s="36" t="s">
        <v>576</v>
      </c>
      <c r="E256" s="36" t="s">
        <v>16</v>
      </c>
      <c r="F256" s="36" t="s">
        <v>34</v>
      </c>
      <c r="G256" s="37">
        <v>10</v>
      </c>
      <c r="H256" s="37">
        <v>9.1666666666666679</v>
      </c>
      <c r="I256" s="36" t="s">
        <v>19</v>
      </c>
      <c r="J256" s="36" t="s">
        <v>19</v>
      </c>
      <c r="K256" s="39"/>
      <c r="L256" s="37">
        <v>9</v>
      </c>
      <c r="M256" s="36" t="s">
        <v>19</v>
      </c>
      <c r="N256" s="36" t="s">
        <v>1895</v>
      </c>
      <c r="O256" s="3">
        <f t="shared" si="27"/>
        <v>25</v>
      </c>
      <c r="P256" s="3">
        <f t="shared" si="28"/>
        <v>25</v>
      </c>
      <c r="Q256" s="3">
        <f t="shared" si="29"/>
        <v>5</v>
      </c>
      <c r="R256" s="3">
        <f t="shared" si="30"/>
        <v>5</v>
      </c>
      <c r="S256" s="3">
        <f t="shared" si="31"/>
        <v>5</v>
      </c>
      <c r="T256" s="3">
        <f t="shared" si="32"/>
        <v>0</v>
      </c>
      <c r="U256" s="3">
        <f t="shared" si="33"/>
        <v>30</v>
      </c>
      <c r="V256" s="11">
        <f t="shared" si="34"/>
        <v>0.95</v>
      </c>
      <c r="W256" s="3" t="s">
        <v>1910</v>
      </c>
      <c r="X256" s="3" t="s">
        <v>1910</v>
      </c>
      <c r="Y256" s="3" t="s">
        <v>1916</v>
      </c>
      <c r="Z256" s="42" t="str">
        <f t="shared" si="35"/>
        <v>SI</v>
      </c>
      <c r="AA256" s="3" t="s">
        <v>2109</v>
      </c>
      <c r="AB256" s="3">
        <v>2</v>
      </c>
      <c r="AC256" s="3">
        <v>10</v>
      </c>
      <c r="AD256" s="3" t="s">
        <v>2110</v>
      </c>
      <c r="AE256" s="3">
        <v>4</v>
      </c>
    </row>
    <row r="257" spans="1:31" s="3" customFormat="1" ht="13.2" x14ac:dyDescent="0.3">
      <c r="A257" s="36">
        <v>1070959386</v>
      </c>
      <c r="B257" s="36" t="s">
        <v>577</v>
      </c>
      <c r="C257" s="36" t="s">
        <v>207</v>
      </c>
      <c r="D257" s="36" t="s">
        <v>578</v>
      </c>
      <c r="E257" s="36" t="s">
        <v>16</v>
      </c>
      <c r="F257" s="36" t="s">
        <v>34</v>
      </c>
      <c r="G257" s="37">
        <v>7</v>
      </c>
      <c r="H257" s="37">
        <v>10</v>
      </c>
      <c r="I257" s="36" t="s">
        <v>19</v>
      </c>
      <c r="J257" s="36" t="s">
        <v>19</v>
      </c>
      <c r="K257" s="39"/>
      <c r="L257" s="37">
        <v>9</v>
      </c>
      <c r="M257" s="36" t="s">
        <v>19</v>
      </c>
      <c r="N257" s="36" t="s">
        <v>1895</v>
      </c>
      <c r="O257" s="3">
        <f t="shared" si="27"/>
        <v>25</v>
      </c>
      <c r="P257" s="3">
        <f t="shared" si="28"/>
        <v>25</v>
      </c>
      <c r="Q257" s="3">
        <f t="shared" si="29"/>
        <v>5</v>
      </c>
      <c r="R257" s="3">
        <f t="shared" si="30"/>
        <v>5</v>
      </c>
      <c r="S257" s="3">
        <f t="shared" si="31"/>
        <v>5</v>
      </c>
      <c r="T257" s="3">
        <f t="shared" si="32"/>
        <v>0</v>
      </c>
      <c r="U257" s="3">
        <f t="shared" si="33"/>
        <v>30</v>
      </c>
      <c r="V257" s="11">
        <f t="shared" si="34"/>
        <v>0.95</v>
      </c>
      <c r="W257" s="3" t="s">
        <v>1910</v>
      </c>
      <c r="X257" s="3" t="s">
        <v>1910</v>
      </c>
      <c r="Y257" s="3" t="s">
        <v>1916</v>
      </c>
      <c r="Z257" s="42" t="str">
        <f t="shared" si="35"/>
        <v>SI</v>
      </c>
      <c r="AA257" s="3" t="s">
        <v>2108</v>
      </c>
      <c r="AB257" s="3">
        <v>2</v>
      </c>
      <c r="AC257" s="3">
        <v>1</v>
      </c>
      <c r="AD257" s="3" t="s">
        <v>2110</v>
      </c>
      <c r="AE257" s="3">
        <v>4</v>
      </c>
    </row>
    <row r="258" spans="1:31" s="3" customFormat="1" ht="13.2" x14ac:dyDescent="0.3">
      <c r="A258" s="36">
        <v>13169847</v>
      </c>
      <c r="B258" s="36" t="s">
        <v>579</v>
      </c>
      <c r="C258" s="36" t="s">
        <v>214</v>
      </c>
      <c r="D258" s="36" t="s">
        <v>580</v>
      </c>
      <c r="E258" s="36" t="s">
        <v>16</v>
      </c>
      <c r="F258" s="36" t="s">
        <v>34</v>
      </c>
      <c r="G258" s="37">
        <v>9</v>
      </c>
      <c r="H258" s="37">
        <v>10</v>
      </c>
      <c r="I258" s="36" t="s">
        <v>19</v>
      </c>
      <c r="J258" s="36" t="s">
        <v>19</v>
      </c>
      <c r="K258" s="39"/>
      <c r="L258" s="37">
        <v>8.8333333333333339</v>
      </c>
      <c r="M258" s="36" t="s">
        <v>19</v>
      </c>
      <c r="N258" s="36" t="s">
        <v>19</v>
      </c>
      <c r="O258" s="3">
        <f t="shared" si="27"/>
        <v>25</v>
      </c>
      <c r="P258" s="3">
        <f t="shared" si="28"/>
        <v>25</v>
      </c>
      <c r="Q258" s="3">
        <f t="shared" si="29"/>
        <v>5</v>
      </c>
      <c r="R258" s="3">
        <f t="shared" si="30"/>
        <v>5</v>
      </c>
      <c r="S258" s="3">
        <f t="shared" si="31"/>
        <v>5</v>
      </c>
      <c r="T258" s="3">
        <f t="shared" si="32"/>
        <v>5</v>
      </c>
      <c r="U258" s="3">
        <f t="shared" si="33"/>
        <v>30</v>
      </c>
      <c r="V258" s="11">
        <f t="shared" si="34"/>
        <v>1</v>
      </c>
      <c r="W258" s="3" t="s">
        <v>1910</v>
      </c>
      <c r="X258" s="3" t="s">
        <v>1910</v>
      </c>
      <c r="Y258" s="3" t="s">
        <v>1916</v>
      </c>
      <c r="Z258" s="42" t="str">
        <f t="shared" si="35"/>
        <v>SI</v>
      </c>
      <c r="AA258" s="3" t="s">
        <v>2108</v>
      </c>
      <c r="AB258" s="3">
        <v>3</v>
      </c>
      <c r="AC258" s="3">
        <v>7</v>
      </c>
      <c r="AD258" s="3" t="s">
        <v>2110</v>
      </c>
      <c r="AE258" s="3">
        <v>3</v>
      </c>
    </row>
    <row r="259" spans="1:31" s="3" customFormat="1" ht="13.2" x14ac:dyDescent="0.3">
      <c r="A259" s="36">
        <v>88248457</v>
      </c>
      <c r="B259" s="36" t="s">
        <v>581</v>
      </c>
      <c r="C259" s="36" t="s">
        <v>205</v>
      </c>
      <c r="D259" s="36" t="s">
        <v>582</v>
      </c>
      <c r="E259" s="36" t="s">
        <v>16</v>
      </c>
      <c r="F259" s="36" t="s">
        <v>34</v>
      </c>
      <c r="G259" s="37">
        <v>8</v>
      </c>
      <c r="H259" s="37">
        <v>9.1666666666666679</v>
      </c>
      <c r="I259" s="36" t="s">
        <v>19</v>
      </c>
      <c r="J259" s="36" t="s">
        <v>19</v>
      </c>
      <c r="K259" s="39"/>
      <c r="L259" s="37">
        <v>8.5</v>
      </c>
      <c r="M259" s="36" t="s">
        <v>19</v>
      </c>
      <c r="N259" s="36" t="s">
        <v>19</v>
      </c>
      <c r="O259" s="3">
        <f t="shared" ref="O259:O322" si="36">+IF(G259&gt;=7,25,0)</f>
        <v>25</v>
      </c>
      <c r="P259" s="3">
        <f t="shared" ref="P259:P322" si="37">+IF(H259&gt;=7,25,0)</f>
        <v>25</v>
      </c>
      <c r="Q259" s="3">
        <f t="shared" ref="Q259:Q322" si="38">+IF(I259="SI",5,0)</f>
        <v>5</v>
      </c>
      <c r="R259" s="3">
        <f t="shared" ref="R259:R322" si="39">+IF(J259="SI",5,0)</f>
        <v>5</v>
      </c>
      <c r="S259" s="3">
        <f t="shared" ref="S259:S322" si="40">+IF(M259="SI",5,0)</f>
        <v>5</v>
      </c>
      <c r="T259" s="3">
        <f t="shared" ref="T259:T322" si="41">+IF(N259="SI",5,0)</f>
        <v>5</v>
      </c>
      <c r="U259" s="3">
        <f t="shared" ref="U259:U322" si="42">+IF(L259&gt;=7,30,0)</f>
        <v>30</v>
      </c>
      <c r="V259" s="11">
        <f t="shared" ref="V259:V322" si="43">(+O259+P259+Q259+R259+S259+T259+U259)/100</f>
        <v>1</v>
      </c>
      <c r="W259" s="3" t="s">
        <v>1910</v>
      </c>
      <c r="X259" s="3" t="s">
        <v>1910</v>
      </c>
      <c r="Y259" s="3" t="s">
        <v>1916</v>
      </c>
      <c r="Z259" s="42" t="str">
        <f t="shared" ref="Z259:Z322" si="44">IF(V259&gt;=0.7,"SI","NO")</f>
        <v>SI</v>
      </c>
      <c r="AA259" s="3" t="s">
        <v>2108</v>
      </c>
      <c r="AB259" s="3">
        <v>5</v>
      </c>
      <c r="AC259" s="3">
        <v>2</v>
      </c>
      <c r="AD259" s="3" t="s">
        <v>2110</v>
      </c>
      <c r="AE259" s="3">
        <v>1</v>
      </c>
    </row>
    <row r="260" spans="1:31" s="3" customFormat="1" ht="13.2" x14ac:dyDescent="0.3">
      <c r="A260" s="36">
        <v>88032004</v>
      </c>
      <c r="B260" s="36" t="s">
        <v>583</v>
      </c>
      <c r="C260" s="36" t="s">
        <v>205</v>
      </c>
      <c r="D260" s="36" t="s">
        <v>584</v>
      </c>
      <c r="E260" s="36" t="s">
        <v>16</v>
      </c>
      <c r="F260" s="36" t="s">
        <v>34</v>
      </c>
      <c r="G260" s="37">
        <v>10</v>
      </c>
      <c r="H260" s="37">
        <v>9.1666666666666679</v>
      </c>
      <c r="I260" s="36" t="s">
        <v>19</v>
      </c>
      <c r="J260" s="36" t="s">
        <v>19</v>
      </c>
      <c r="K260" s="39"/>
      <c r="L260" s="37">
        <v>8.1666666666666661</v>
      </c>
      <c r="M260" s="36" t="s">
        <v>19</v>
      </c>
      <c r="N260" s="36" t="s">
        <v>1895</v>
      </c>
      <c r="O260" s="3">
        <f t="shared" si="36"/>
        <v>25</v>
      </c>
      <c r="P260" s="3">
        <f t="shared" si="37"/>
        <v>25</v>
      </c>
      <c r="Q260" s="3">
        <f t="shared" si="38"/>
        <v>5</v>
      </c>
      <c r="R260" s="3">
        <f t="shared" si="39"/>
        <v>5</v>
      </c>
      <c r="S260" s="3">
        <f t="shared" si="40"/>
        <v>5</v>
      </c>
      <c r="T260" s="3">
        <f t="shared" si="41"/>
        <v>0</v>
      </c>
      <c r="U260" s="3">
        <f t="shared" si="42"/>
        <v>30</v>
      </c>
      <c r="V260" s="11">
        <f t="shared" si="43"/>
        <v>0.95</v>
      </c>
      <c r="W260" s="3" t="s">
        <v>1910</v>
      </c>
      <c r="X260" s="3" t="s">
        <v>1910</v>
      </c>
      <c r="Y260" s="3" t="s">
        <v>1916</v>
      </c>
      <c r="Z260" s="42" t="str">
        <f t="shared" si="44"/>
        <v>SI</v>
      </c>
      <c r="AA260" s="3" t="s">
        <v>2109</v>
      </c>
      <c r="AB260" s="3">
        <v>4</v>
      </c>
      <c r="AC260" s="3">
        <v>3</v>
      </c>
      <c r="AD260" s="3" t="s">
        <v>2110</v>
      </c>
      <c r="AE260" s="3">
        <v>2</v>
      </c>
    </row>
    <row r="261" spans="1:31" s="3" customFormat="1" ht="13.2" x14ac:dyDescent="0.3">
      <c r="A261" s="36">
        <v>91267731</v>
      </c>
      <c r="B261" s="36" t="s">
        <v>585</v>
      </c>
      <c r="C261" s="36" t="s">
        <v>207</v>
      </c>
      <c r="D261" s="36" t="s">
        <v>586</v>
      </c>
      <c r="E261" s="36" t="s">
        <v>16</v>
      </c>
      <c r="F261" s="36" t="s">
        <v>34</v>
      </c>
      <c r="G261" s="37">
        <v>8</v>
      </c>
      <c r="H261" s="37">
        <v>10</v>
      </c>
      <c r="I261" s="36" t="s">
        <v>19</v>
      </c>
      <c r="J261" s="36" t="s">
        <v>19</v>
      </c>
      <c r="K261" s="39"/>
      <c r="L261" s="37">
        <v>9.3333333333333339</v>
      </c>
      <c r="M261" s="36" t="s">
        <v>19</v>
      </c>
      <c r="N261" s="36" t="s">
        <v>19</v>
      </c>
      <c r="O261" s="3">
        <f t="shared" si="36"/>
        <v>25</v>
      </c>
      <c r="P261" s="3">
        <f t="shared" si="37"/>
        <v>25</v>
      </c>
      <c r="Q261" s="3">
        <f t="shared" si="38"/>
        <v>5</v>
      </c>
      <c r="R261" s="3">
        <f t="shared" si="39"/>
        <v>5</v>
      </c>
      <c r="S261" s="3">
        <f t="shared" si="40"/>
        <v>5</v>
      </c>
      <c r="T261" s="3">
        <f t="shared" si="41"/>
        <v>5</v>
      </c>
      <c r="U261" s="3">
        <f t="shared" si="42"/>
        <v>30</v>
      </c>
      <c r="V261" s="11">
        <f t="shared" si="43"/>
        <v>1</v>
      </c>
      <c r="W261" s="3" t="s">
        <v>1910</v>
      </c>
      <c r="X261" s="3" t="s">
        <v>1910</v>
      </c>
      <c r="Y261" s="3" t="s">
        <v>1916</v>
      </c>
      <c r="Z261" s="42" t="str">
        <f t="shared" si="44"/>
        <v>SI</v>
      </c>
      <c r="AA261" s="3" t="s">
        <v>2109</v>
      </c>
      <c r="AB261" s="3">
        <v>2</v>
      </c>
      <c r="AC261" s="3">
        <v>3</v>
      </c>
      <c r="AD261" s="3" t="s">
        <v>2110</v>
      </c>
      <c r="AE261" s="3">
        <v>7</v>
      </c>
    </row>
    <row r="262" spans="1:31" s="3" customFormat="1" ht="13.2" x14ac:dyDescent="0.3">
      <c r="A262" s="36">
        <v>13277309</v>
      </c>
      <c r="B262" s="36" t="s">
        <v>587</v>
      </c>
      <c r="C262" s="36" t="s">
        <v>209</v>
      </c>
      <c r="D262" s="36" t="s">
        <v>588</v>
      </c>
      <c r="E262" s="36" t="s">
        <v>16</v>
      </c>
      <c r="F262" s="36" t="s">
        <v>34</v>
      </c>
      <c r="G262" s="37">
        <v>8</v>
      </c>
      <c r="H262" s="37">
        <v>10</v>
      </c>
      <c r="I262" s="36" t="s">
        <v>19</v>
      </c>
      <c r="J262" s="36" t="s">
        <v>19</v>
      </c>
      <c r="K262" s="39"/>
      <c r="L262" s="37">
        <v>8.25</v>
      </c>
      <c r="M262" s="36" t="s">
        <v>19</v>
      </c>
      <c r="N262" s="36" t="s">
        <v>19</v>
      </c>
      <c r="O262" s="3">
        <f t="shared" si="36"/>
        <v>25</v>
      </c>
      <c r="P262" s="3">
        <f t="shared" si="37"/>
        <v>25</v>
      </c>
      <c r="Q262" s="3">
        <f t="shared" si="38"/>
        <v>5</v>
      </c>
      <c r="R262" s="3">
        <f t="shared" si="39"/>
        <v>5</v>
      </c>
      <c r="S262" s="3">
        <f t="shared" si="40"/>
        <v>5</v>
      </c>
      <c r="T262" s="3">
        <f t="shared" si="41"/>
        <v>5</v>
      </c>
      <c r="U262" s="3">
        <f t="shared" si="42"/>
        <v>30</v>
      </c>
      <c r="V262" s="11">
        <f t="shared" si="43"/>
        <v>1</v>
      </c>
      <c r="W262" s="3" t="s">
        <v>1910</v>
      </c>
      <c r="X262" s="3" t="s">
        <v>1910</v>
      </c>
      <c r="Y262" s="3" t="s">
        <v>1916</v>
      </c>
      <c r="Z262" s="42" t="str">
        <f t="shared" si="44"/>
        <v>SI</v>
      </c>
      <c r="AA262" s="3" t="s">
        <v>2109</v>
      </c>
      <c r="AB262" s="3">
        <v>4</v>
      </c>
      <c r="AC262" s="3">
        <v>1</v>
      </c>
      <c r="AD262" s="3" t="s">
        <v>2110</v>
      </c>
      <c r="AE262" s="3">
        <v>6</v>
      </c>
    </row>
    <row r="263" spans="1:31" s="3" customFormat="1" ht="13.2" x14ac:dyDescent="0.3">
      <c r="A263" s="36">
        <v>1101520317</v>
      </c>
      <c r="B263" s="36" t="s">
        <v>589</v>
      </c>
      <c r="C263" s="36" t="s">
        <v>214</v>
      </c>
      <c r="D263" s="36" t="s">
        <v>590</v>
      </c>
      <c r="E263" s="36" t="s">
        <v>16</v>
      </c>
      <c r="F263" s="36" t="s">
        <v>34</v>
      </c>
      <c r="G263" s="37">
        <v>7</v>
      </c>
      <c r="H263" s="37">
        <v>8.3333333333333339</v>
      </c>
      <c r="I263" s="36" t="s">
        <v>19</v>
      </c>
      <c r="J263" s="36" t="s">
        <v>19</v>
      </c>
      <c r="K263" s="39"/>
      <c r="L263" s="37">
        <v>8.3333333333333339</v>
      </c>
      <c r="M263" s="36" t="s">
        <v>19</v>
      </c>
      <c r="N263" s="36" t="s">
        <v>19</v>
      </c>
      <c r="O263" s="3">
        <f t="shared" si="36"/>
        <v>25</v>
      </c>
      <c r="P263" s="3">
        <f t="shared" si="37"/>
        <v>25</v>
      </c>
      <c r="Q263" s="3">
        <f t="shared" si="38"/>
        <v>5</v>
      </c>
      <c r="R263" s="3">
        <f t="shared" si="39"/>
        <v>5</v>
      </c>
      <c r="S263" s="3">
        <f t="shared" si="40"/>
        <v>5</v>
      </c>
      <c r="T263" s="3">
        <f t="shared" si="41"/>
        <v>5</v>
      </c>
      <c r="U263" s="3">
        <f t="shared" si="42"/>
        <v>30</v>
      </c>
      <c r="V263" s="11">
        <f t="shared" si="43"/>
        <v>1</v>
      </c>
      <c r="W263" s="3" t="s">
        <v>1910</v>
      </c>
      <c r="X263" s="3" t="s">
        <v>1910</v>
      </c>
      <c r="Y263" s="3" t="s">
        <v>1916</v>
      </c>
      <c r="Z263" s="42" t="str">
        <f t="shared" si="44"/>
        <v>SI</v>
      </c>
      <c r="AA263" s="3" t="s">
        <v>2112</v>
      </c>
      <c r="AB263" s="3">
        <v>3</v>
      </c>
      <c r="AC263" s="3">
        <v>5</v>
      </c>
      <c r="AD263" s="3" t="s">
        <v>2110</v>
      </c>
      <c r="AE263" s="3">
        <v>2</v>
      </c>
    </row>
    <row r="264" spans="1:31" s="3" customFormat="1" ht="13.2" x14ac:dyDescent="0.3">
      <c r="A264" s="36">
        <v>91496744</v>
      </c>
      <c r="B264" s="36" t="s">
        <v>591</v>
      </c>
      <c r="C264" s="36" t="s">
        <v>214</v>
      </c>
      <c r="D264" s="36" t="s">
        <v>592</v>
      </c>
      <c r="E264" s="36" t="s">
        <v>16</v>
      </c>
      <c r="F264" s="36" t="s">
        <v>34</v>
      </c>
      <c r="G264" s="37">
        <v>10</v>
      </c>
      <c r="H264" s="37">
        <v>0</v>
      </c>
      <c r="I264" s="36" t="s">
        <v>19</v>
      </c>
      <c r="J264" s="36" t="s">
        <v>1895</v>
      </c>
      <c r="K264" s="39"/>
      <c r="L264" s="37">
        <v>9.5</v>
      </c>
      <c r="M264" s="36" t="s">
        <v>19</v>
      </c>
      <c r="N264" s="36" t="s">
        <v>19</v>
      </c>
      <c r="O264" s="3">
        <f t="shared" si="36"/>
        <v>25</v>
      </c>
      <c r="P264" s="3">
        <f t="shared" si="37"/>
        <v>0</v>
      </c>
      <c r="Q264" s="3">
        <f t="shared" si="38"/>
        <v>5</v>
      </c>
      <c r="R264" s="3">
        <f t="shared" si="39"/>
        <v>0</v>
      </c>
      <c r="S264" s="3">
        <f t="shared" si="40"/>
        <v>5</v>
      </c>
      <c r="T264" s="3">
        <f t="shared" si="41"/>
        <v>5</v>
      </c>
      <c r="U264" s="3">
        <f t="shared" si="42"/>
        <v>30</v>
      </c>
      <c r="V264" s="11">
        <f t="shared" si="43"/>
        <v>0.7</v>
      </c>
      <c r="W264" s="3" t="s">
        <v>1910</v>
      </c>
      <c r="X264" s="3" t="s">
        <v>1912</v>
      </c>
      <c r="Y264" s="3" t="s">
        <v>1916</v>
      </c>
      <c r="Z264" s="42" t="str">
        <f t="shared" si="44"/>
        <v>SI</v>
      </c>
      <c r="AA264" s="3" t="s">
        <v>2108</v>
      </c>
      <c r="AB264" s="3">
        <v>5</v>
      </c>
      <c r="AC264" s="3">
        <v>2</v>
      </c>
      <c r="AD264" s="3" t="s">
        <v>2110</v>
      </c>
      <c r="AE264" s="3">
        <v>3</v>
      </c>
    </row>
    <row r="265" spans="1:31" s="3" customFormat="1" ht="13.2" x14ac:dyDescent="0.3">
      <c r="A265" s="36">
        <v>37944718</v>
      </c>
      <c r="B265" s="36" t="s">
        <v>593</v>
      </c>
      <c r="C265" s="36" t="s">
        <v>205</v>
      </c>
      <c r="D265" s="36" t="s">
        <v>594</v>
      </c>
      <c r="E265" s="36" t="s">
        <v>16</v>
      </c>
      <c r="F265" s="36" t="s">
        <v>34</v>
      </c>
      <c r="G265" s="37">
        <v>8</v>
      </c>
      <c r="H265" s="37">
        <v>10</v>
      </c>
      <c r="I265" s="36" t="s">
        <v>19</v>
      </c>
      <c r="J265" s="36" t="s">
        <v>19</v>
      </c>
      <c r="K265" s="39"/>
      <c r="L265" s="37">
        <v>8.6666666666666661</v>
      </c>
      <c r="M265" s="36" t="s">
        <v>19</v>
      </c>
      <c r="N265" s="36" t="s">
        <v>1895</v>
      </c>
      <c r="O265" s="3">
        <f t="shared" si="36"/>
        <v>25</v>
      </c>
      <c r="P265" s="3">
        <f t="shared" si="37"/>
        <v>25</v>
      </c>
      <c r="Q265" s="3">
        <f t="shared" si="38"/>
        <v>5</v>
      </c>
      <c r="R265" s="3">
        <f t="shared" si="39"/>
        <v>5</v>
      </c>
      <c r="S265" s="3">
        <f t="shared" si="40"/>
        <v>5</v>
      </c>
      <c r="T265" s="3">
        <f t="shared" si="41"/>
        <v>0</v>
      </c>
      <c r="U265" s="3">
        <f t="shared" si="42"/>
        <v>30</v>
      </c>
      <c r="V265" s="11">
        <f t="shared" si="43"/>
        <v>0.95</v>
      </c>
      <c r="W265" s="3" t="s">
        <v>1910</v>
      </c>
      <c r="X265" s="3" t="s">
        <v>1910</v>
      </c>
      <c r="Y265" s="3" t="s">
        <v>1916</v>
      </c>
      <c r="Z265" s="42" t="str">
        <f t="shared" si="44"/>
        <v>SI</v>
      </c>
      <c r="AA265" s="3" t="s">
        <v>2108</v>
      </c>
      <c r="AB265" s="3">
        <v>3</v>
      </c>
      <c r="AC265" s="3">
        <v>4</v>
      </c>
      <c r="AD265" s="3" t="s">
        <v>2110</v>
      </c>
      <c r="AE265" s="3">
        <v>4</v>
      </c>
    </row>
    <row r="266" spans="1:31" s="3" customFormat="1" ht="13.2" x14ac:dyDescent="0.3">
      <c r="A266" s="36">
        <v>63488571</v>
      </c>
      <c r="B266" s="36" t="s">
        <v>595</v>
      </c>
      <c r="C266" s="36" t="s">
        <v>205</v>
      </c>
      <c r="D266" s="36" t="s">
        <v>596</v>
      </c>
      <c r="E266" s="36" t="s">
        <v>16</v>
      </c>
      <c r="F266" s="36" t="s">
        <v>34</v>
      </c>
      <c r="G266" s="37">
        <v>9</v>
      </c>
      <c r="H266" s="37">
        <v>9.1666666666666679</v>
      </c>
      <c r="I266" s="36" t="s">
        <v>19</v>
      </c>
      <c r="J266" s="36" t="s">
        <v>19</v>
      </c>
      <c r="K266" s="39"/>
      <c r="L266" s="37">
        <v>8</v>
      </c>
      <c r="M266" s="36" t="s">
        <v>1895</v>
      </c>
      <c r="N266" s="36" t="s">
        <v>1895</v>
      </c>
      <c r="O266" s="3">
        <f t="shared" si="36"/>
        <v>25</v>
      </c>
      <c r="P266" s="3">
        <f t="shared" si="37"/>
        <v>25</v>
      </c>
      <c r="Q266" s="3">
        <f t="shared" si="38"/>
        <v>5</v>
      </c>
      <c r="R266" s="3">
        <f t="shared" si="39"/>
        <v>5</v>
      </c>
      <c r="S266" s="3">
        <f t="shared" si="40"/>
        <v>0</v>
      </c>
      <c r="T266" s="3">
        <f t="shared" si="41"/>
        <v>0</v>
      </c>
      <c r="U266" s="3">
        <f t="shared" si="42"/>
        <v>30</v>
      </c>
      <c r="V266" s="11">
        <f t="shared" si="43"/>
        <v>0.9</v>
      </c>
      <c r="W266" s="3" t="s">
        <v>1910</v>
      </c>
      <c r="X266" s="3" t="s">
        <v>1910</v>
      </c>
      <c r="Y266" s="3" t="s">
        <v>1916</v>
      </c>
      <c r="Z266" s="42" t="str">
        <f t="shared" si="44"/>
        <v>SI</v>
      </c>
      <c r="AA266" s="3" t="s">
        <v>2108</v>
      </c>
      <c r="AB266" s="3">
        <v>4</v>
      </c>
      <c r="AC266" s="3">
        <v>3</v>
      </c>
      <c r="AD266" s="3" t="s">
        <v>2110</v>
      </c>
      <c r="AE266" s="3">
        <v>3</v>
      </c>
    </row>
    <row r="267" spans="1:31" s="3" customFormat="1" ht="13.2" x14ac:dyDescent="0.3">
      <c r="A267" s="36">
        <v>63501550</v>
      </c>
      <c r="B267" s="36" t="s">
        <v>597</v>
      </c>
      <c r="C267" s="36" t="s">
        <v>205</v>
      </c>
      <c r="D267" s="36" t="s">
        <v>598</v>
      </c>
      <c r="E267" s="36" t="s">
        <v>16</v>
      </c>
      <c r="F267" s="36" t="s">
        <v>34</v>
      </c>
      <c r="G267" s="37">
        <v>10</v>
      </c>
      <c r="H267" s="37">
        <v>7.5</v>
      </c>
      <c r="I267" s="36" t="s">
        <v>19</v>
      </c>
      <c r="J267" s="36" t="s">
        <v>19</v>
      </c>
      <c r="K267" s="39"/>
      <c r="L267" s="37">
        <v>7.75</v>
      </c>
      <c r="M267" s="36" t="s">
        <v>19</v>
      </c>
      <c r="N267" s="36" t="s">
        <v>1895</v>
      </c>
      <c r="O267" s="3">
        <f t="shared" si="36"/>
        <v>25</v>
      </c>
      <c r="P267" s="3">
        <f t="shared" si="37"/>
        <v>25</v>
      </c>
      <c r="Q267" s="3">
        <f t="shared" si="38"/>
        <v>5</v>
      </c>
      <c r="R267" s="3">
        <f t="shared" si="39"/>
        <v>5</v>
      </c>
      <c r="S267" s="3">
        <f t="shared" si="40"/>
        <v>5</v>
      </c>
      <c r="T267" s="3">
        <f t="shared" si="41"/>
        <v>0</v>
      </c>
      <c r="U267" s="3">
        <f t="shared" si="42"/>
        <v>30</v>
      </c>
      <c r="V267" s="11">
        <f t="shared" si="43"/>
        <v>0.95</v>
      </c>
      <c r="W267" s="3" t="s">
        <v>1910</v>
      </c>
      <c r="X267" s="3" t="s">
        <v>1910</v>
      </c>
      <c r="Y267" s="3" t="s">
        <v>1916</v>
      </c>
      <c r="Z267" s="42" t="str">
        <f t="shared" si="44"/>
        <v>SI</v>
      </c>
      <c r="AA267" s="3" t="s">
        <v>2108</v>
      </c>
      <c r="AB267" s="3">
        <v>2</v>
      </c>
      <c r="AC267" s="3">
        <v>7</v>
      </c>
      <c r="AD267" s="3" t="s">
        <v>2110</v>
      </c>
      <c r="AE267" s="3">
        <v>2</v>
      </c>
    </row>
    <row r="268" spans="1:31" s="3" customFormat="1" ht="13.2" hidden="1" x14ac:dyDescent="0.3">
      <c r="A268" s="36">
        <v>83093021</v>
      </c>
      <c r="B268" s="36" t="s">
        <v>599</v>
      </c>
      <c r="C268" s="36" t="s">
        <v>256</v>
      </c>
      <c r="D268" s="36" t="s">
        <v>600</v>
      </c>
      <c r="E268" s="36" t="s">
        <v>16</v>
      </c>
      <c r="F268" s="36" t="s">
        <v>22</v>
      </c>
      <c r="G268" s="37">
        <v>9</v>
      </c>
      <c r="H268" s="37">
        <v>9.1666666666666679</v>
      </c>
      <c r="I268" s="36" t="s">
        <v>19</v>
      </c>
      <c r="J268" s="36" t="s">
        <v>19</v>
      </c>
      <c r="K268" s="39"/>
      <c r="L268" s="37">
        <v>6.833333333333333</v>
      </c>
      <c r="M268" s="36" t="s">
        <v>19</v>
      </c>
      <c r="N268" s="36" t="s">
        <v>1895</v>
      </c>
      <c r="O268" s="3">
        <f t="shared" si="36"/>
        <v>25</v>
      </c>
      <c r="P268" s="3">
        <f t="shared" si="37"/>
        <v>25</v>
      </c>
      <c r="Q268" s="3">
        <f t="shared" si="38"/>
        <v>5</v>
      </c>
      <c r="R268" s="3">
        <f t="shared" si="39"/>
        <v>5</v>
      </c>
      <c r="S268" s="3">
        <f t="shared" si="40"/>
        <v>5</v>
      </c>
      <c r="T268" s="3">
        <f t="shared" si="41"/>
        <v>0</v>
      </c>
      <c r="U268" s="3">
        <f t="shared" si="42"/>
        <v>0</v>
      </c>
      <c r="V268" s="11">
        <f t="shared" si="43"/>
        <v>0.65</v>
      </c>
      <c r="W268" s="3" t="s">
        <v>1910</v>
      </c>
      <c r="X268" s="3" t="s">
        <v>1910</v>
      </c>
      <c r="Y268" s="3" t="s">
        <v>1915</v>
      </c>
      <c r="Z268" s="42" t="str">
        <f t="shared" si="44"/>
        <v>NO</v>
      </c>
      <c r="AA268" s="3" t="s">
        <v>2108</v>
      </c>
      <c r="AB268" s="3">
        <v>3</v>
      </c>
      <c r="AC268" s="3">
        <v>3</v>
      </c>
      <c r="AD268" s="3" t="s">
        <v>2110</v>
      </c>
      <c r="AE268" s="3">
        <v>11</v>
      </c>
    </row>
    <row r="269" spans="1:31" s="3" customFormat="1" ht="13.2" hidden="1" x14ac:dyDescent="0.3">
      <c r="A269" s="36">
        <v>36282756</v>
      </c>
      <c r="B269" s="36" t="s">
        <v>601</v>
      </c>
      <c r="C269" s="36" t="s">
        <v>207</v>
      </c>
      <c r="D269" s="36" t="s">
        <v>602</v>
      </c>
      <c r="E269" s="36" t="s">
        <v>16</v>
      </c>
      <c r="F269" s="36" t="s">
        <v>22</v>
      </c>
      <c r="G269" s="37">
        <v>10</v>
      </c>
      <c r="H269" s="37">
        <v>9.1666666666666679</v>
      </c>
      <c r="I269" s="36" t="s">
        <v>19</v>
      </c>
      <c r="J269" s="36" t="s">
        <v>19</v>
      </c>
      <c r="K269" s="39"/>
      <c r="L269" s="37">
        <v>0</v>
      </c>
      <c r="M269" s="36" t="s">
        <v>19</v>
      </c>
      <c r="N269" s="36" t="s">
        <v>1895</v>
      </c>
      <c r="O269" s="3">
        <f t="shared" si="36"/>
        <v>25</v>
      </c>
      <c r="P269" s="3">
        <f t="shared" si="37"/>
        <v>25</v>
      </c>
      <c r="Q269" s="3">
        <f t="shared" si="38"/>
        <v>5</v>
      </c>
      <c r="R269" s="3">
        <f t="shared" si="39"/>
        <v>5</v>
      </c>
      <c r="S269" s="3">
        <f t="shared" si="40"/>
        <v>5</v>
      </c>
      <c r="T269" s="3">
        <f t="shared" si="41"/>
        <v>0</v>
      </c>
      <c r="U269" s="3">
        <f t="shared" si="42"/>
        <v>0</v>
      </c>
      <c r="V269" s="11">
        <f t="shared" si="43"/>
        <v>0.65</v>
      </c>
      <c r="W269" s="3" t="s">
        <v>1910</v>
      </c>
      <c r="X269" s="3" t="s">
        <v>1910</v>
      </c>
      <c r="Y269" s="3" t="s">
        <v>1915</v>
      </c>
      <c r="Z269" s="42" t="str">
        <f t="shared" si="44"/>
        <v>NO</v>
      </c>
      <c r="AA269" s="3" t="s">
        <v>2108</v>
      </c>
      <c r="AB269" s="3">
        <v>3</v>
      </c>
      <c r="AC269" s="3">
        <v>4</v>
      </c>
      <c r="AD269" s="3" t="s">
        <v>2110</v>
      </c>
      <c r="AE269" s="3">
        <v>8</v>
      </c>
    </row>
    <row r="270" spans="1:31" s="3" customFormat="1" ht="13.2" x14ac:dyDescent="0.3">
      <c r="A270" s="36">
        <v>1075599198</v>
      </c>
      <c r="B270" s="36" t="s">
        <v>603</v>
      </c>
      <c r="C270" s="36" t="s">
        <v>214</v>
      </c>
      <c r="D270" s="36" t="s">
        <v>604</v>
      </c>
      <c r="E270" s="36" t="s">
        <v>16</v>
      </c>
      <c r="F270" s="36" t="s">
        <v>22</v>
      </c>
      <c r="G270" s="37">
        <v>10</v>
      </c>
      <c r="H270" s="37">
        <v>9.1666666666666679</v>
      </c>
      <c r="I270" s="36" t="s">
        <v>19</v>
      </c>
      <c r="J270" s="36" t="s">
        <v>19</v>
      </c>
      <c r="K270" s="39"/>
      <c r="L270" s="37">
        <v>8</v>
      </c>
      <c r="M270" s="36" t="s">
        <v>1895</v>
      </c>
      <c r="N270" s="36" t="s">
        <v>19</v>
      </c>
      <c r="O270" s="3">
        <f t="shared" si="36"/>
        <v>25</v>
      </c>
      <c r="P270" s="3">
        <f t="shared" si="37"/>
        <v>25</v>
      </c>
      <c r="Q270" s="3">
        <f t="shared" si="38"/>
        <v>5</v>
      </c>
      <c r="R270" s="3">
        <f t="shared" si="39"/>
        <v>5</v>
      </c>
      <c r="S270" s="3">
        <f t="shared" si="40"/>
        <v>0</v>
      </c>
      <c r="T270" s="3">
        <f t="shared" si="41"/>
        <v>5</v>
      </c>
      <c r="U270" s="3">
        <f t="shared" si="42"/>
        <v>30</v>
      </c>
      <c r="V270" s="11">
        <f t="shared" si="43"/>
        <v>0.95</v>
      </c>
      <c r="W270" s="3" t="s">
        <v>1910</v>
      </c>
      <c r="X270" s="3" t="s">
        <v>1910</v>
      </c>
      <c r="Y270" s="3" t="s">
        <v>1916</v>
      </c>
      <c r="Z270" s="42" t="str">
        <f t="shared" si="44"/>
        <v>SI</v>
      </c>
      <c r="AA270" s="3" t="s">
        <v>2108</v>
      </c>
      <c r="AB270" s="3">
        <v>2</v>
      </c>
      <c r="AC270" s="3">
        <v>4</v>
      </c>
      <c r="AD270" s="3" t="s">
        <v>2110</v>
      </c>
      <c r="AE270" s="3">
        <v>4</v>
      </c>
    </row>
    <row r="271" spans="1:31" s="3" customFormat="1" ht="13.2" x14ac:dyDescent="0.3">
      <c r="A271" s="36">
        <v>36383654</v>
      </c>
      <c r="B271" s="36" t="s">
        <v>605</v>
      </c>
      <c r="C271" s="36" t="s">
        <v>214</v>
      </c>
      <c r="D271" s="36" t="s">
        <v>606</v>
      </c>
      <c r="E271" s="36" t="s">
        <v>16</v>
      </c>
      <c r="F271" s="36" t="s">
        <v>22</v>
      </c>
      <c r="G271" s="37">
        <v>8</v>
      </c>
      <c r="H271" s="37">
        <v>9.1666666666666679</v>
      </c>
      <c r="I271" s="36" t="s">
        <v>19</v>
      </c>
      <c r="J271" s="36" t="s">
        <v>19</v>
      </c>
      <c r="K271" s="39"/>
      <c r="L271" s="37">
        <v>8.75</v>
      </c>
      <c r="M271" s="36" t="s">
        <v>19</v>
      </c>
      <c r="N271" s="36" t="s">
        <v>19</v>
      </c>
      <c r="O271" s="3">
        <f t="shared" si="36"/>
        <v>25</v>
      </c>
      <c r="P271" s="3">
        <f t="shared" si="37"/>
        <v>25</v>
      </c>
      <c r="Q271" s="3">
        <f t="shared" si="38"/>
        <v>5</v>
      </c>
      <c r="R271" s="3">
        <f t="shared" si="39"/>
        <v>5</v>
      </c>
      <c r="S271" s="3">
        <f t="shared" si="40"/>
        <v>5</v>
      </c>
      <c r="T271" s="3">
        <f t="shared" si="41"/>
        <v>5</v>
      </c>
      <c r="U271" s="3">
        <f t="shared" si="42"/>
        <v>30</v>
      </c>
      <c r="V271" s="11">
        <f t="shared" si="43"/>
        <v>1</v>
      </c>
      <c r="W271" s="3" t="s">
        <v>1910</v>
      </c>
      <c r="X271" s="3" t="s">
        <v>1910</v>
      </c>
      <c r="Y271" s="3" t="s">
        <v>1916</v>
      </c>
      <c r="Z271" s="42" t="str">
        <f t="shared" si="44"/>
        <v>SI</v>
      </c>
      <c r="AA271" s="3" t="s">
        <v>2108</v>
      </c>
      <c r="AB271" s="3">
        <v>4</v>
      </c>
      <c r="AC271" s="3">
        <v>2</v>
      </c>
      <c r="AD271" s="3" t="s">
        <v>2110</v>
      </c>
      <c r="AE271" s="3">
        <v>3</v>
      </c>
    </row>
    <row r="272" spans="1:31" s="3" customFormat="1" ht="13.2" x14ac:dyDescent="0.3">
      <c r="A272" s="36">
        <v>36069728</v>
      </c>
      <c r="B272" s="36" t="s">
        <v>607</v>
      </c>
      <c r="C272" s="36" t="s">
        <v>205</v>
      </c>
      <c r="D272" s="36" t="s">
        <v>608</v>
      </c>
      <c r="E272" s="36" t="s">
        <v>16</v>
      </c>
      <c r="F272" s="36" t="s">
        <v>22</v>
      </c>
      <c r="G272" s="37">
        <v>8</v>
      </c>
      <c r="H272" s="37">
        <v>8.3333333333333339</v>
      </c>
      <c r="I272" s="36" t="s">
        <v>19</v>
      </c>
      <c r="J272" s="36" t="s">
        <v>19</v>
      </c>
      <c r="K272" s="39"/>
      <c r="L272" s="37">
        <v>8.3333333333333339</v>
      </c>
      <c r="M272" s="36" t="s">
        <v>1895</v>
      </c>
      <c r="N272" s="36" t="s">
        <v>1895</v>
      </c>
      <c r="O272" s="3">
        <f t="shared" si="36"/>
        <v>25</v>
      </c>
      <c r="P272" s="3">
        <f t="shared" si="37"/>
        <v>25</v>
      </c>
      <c r="Q272" s="3">
        <f t="shared" si="38"/>
        <v>5</v>
      </c>
      <c r="R272" s="3">
        <f t="shared" si="39"/>
        <v>5</v>
      </c>
      <c r="S272" s="3">
        <f t="shared" si="40"/>
        <v>0</v>
      </c>
      <c r="T272" s="3">
        <f t="shared" si="41"/>
        <v>0</v>
      </c>
      <c r="U272" s="3">
        <f t="shared" si="42"/>
        <v>30</v>
      </c>
      <c r="V272" s="11">
        <f t="shared" si="43"/>
        <v>0.9</v>
      </c>
      <c r="W272" s="3" t="s">
        <v>1910</v>
      </c>
      <c r="X272" s="3" t="s">
        <v>1910</v>
      </c>
      <c r="Y272" s="3" t="s">
        <v>1916</v>
      </c>
      <c r="Z272" s="42" t="str">
        <f t="shared" si="44"/>
        <v>SI</v>
      </c>
      <c r="AA272" s="3" t="s">
        <v>2109</v>
      </c>
      <c r="AB272" s="3">
        <v>4</v>
      </c>
      <c r="AC272" s="3">
        <v>1</v>
      </c>
      <c r="AD272" s="3" t="s">
        <v>2110</v>
      </c>
      <c r="AE272" s="3">
        <v>5</v>
      </c>
    </row>
    <row r="273" spans="1:31" s="3" customFormat="1" ht="13.2" x14ac:dyDescent="0.3">
      <c r="A273" s="36">
        <v>5971599</v>
      </c>
      <c r="B273" s="36" t="s">
        <v>609</v>
      </c>
      <c r="C273" s="36" t="s">
        <v>207</v>
      </c>
      <c r="D273" s="36" t="s">
        <v>610</v>
      </c>
      <c r="E273" s="36" t="s">
        <v>16</v>
      </c>
      <c r="F273" s="36" t="s">
        <v>22</v>
      </c>
      <c r="G273" s="37">
        <v>10</v>
      </c>
      <c r="H273" s="37">
        <v>9.1666666666666679</v>
      </c>
      <c r="I273" s="36" t="s">
        <v>19</v>
      </c>
      <c r="J273" s="36" t="s">
        <v>19</v>
      </c>
      <c r="K273" s="39"/>
      <c r="L273" s="37">
        <v>8.5</v>
      </c>
      <c r="M273" s="36" t="s">
        <v>19</v>
      </c>
      <c r="N273" s="36" t="s">
        <v>19</v>
      </c>
      <c r="O273" s="3">
        <f t="shared" si="36"/>
        <v>25</v>
      </c>
      <c r="P273" s="3">
        <f t="shared" si="37"/>
        <v>25</v>
      </c>
      <c r="Q273" s="3">
        <f t="shared" si="38"/>
        <v>5</v>
      </c>
      <c r="R273" s="3">
        <f t="shared" si="39"/>
        <v>5</v>
      </c>
      <c r="S273" s="3">
        <f t="shared" si="40"/>
        <v>5</v>
      </c>
      <c r="T273" s="3">
        <f t="shared" si="41"/>
        <v>5</v>
      </c>
      <c r="U273" s="3">
        <f t="shared" si="42"/>
        <v>30</v>
      </c>
      <c r="V273" s="11">
        <f t="shared" si="43"/>
        <v>1</v>
      </c>
      <c r="W273" s="3" t="s">
        <v>1910</v>
      </c>
      <c r="X273" s="3" t="s">
        <v>1910</v>
      </c>
      <c r="Y273" s="3" t="s">
        <v>1916</v>
      </c>
      <c r="Z273" s="42" t="str">
        <f t="shared" si="44"/>
        <v>SI</v>
      </c>
      <c r="AA273" s="3" t="s">
        <v>2108</v>
      </c>
      <c r="AB273" s="3">
        <v>2</v>
      </c>
      <c r="AC273" s="3">
        <v>1</v>
      </c>
      <c r="AD273" s="3" t="s">
        <v>2110</v>
      </c>
      <c r="AE273" s="3">
        <v>4</v>
      </c>
    </row>
    <row r="274" spans="1:31" s="3" customFormat="1" ht="13.2" x14ac:dyDescent="0.3">
      <c r="A274" s="36">
        <v>1111339537</v>
      </c>
      <c r="B274" s="36" t="s">
        <v>611</v>
      </c>
      <c r="C274" s="36" t="s">
        <v>207</v>
      </c>
      <c r="D274" s="36" t="s">
        <v>612</v>
      </c>
      <c r="E274" s="36" t="s">
        <v>16</v>
      </c>
      <c r="F274" s="36" t="s">
        <v>22</v>
      </c>
      <c r="G274" s="37">
        <v>8</v>
      </c>
      <c r="H274" s="37">
        <v>10</v>
      </c>
      <c r="I274" s="36" t="s">
        <v>19</v>
      </c>
      <c r="J274" s="36" t="s">
        <v>19</v>
      </c>
      <c r="K274" s="39"/>
      <c r="L274" s="37">
        <v>9</v>
      </c>
      <c r="M274" s="36" t="s">
        <v>1895</v>
      </c>
      <c r="N274" s="36" t="s">
        <v>19</v>
      </c>
      <c r="O274" s="3">
        <f t="shared" si="36"/>
        <v>25</v>
      </c>
      <c r="P274" s="3">
        <f t="shared" si="37"/>
        <v>25</v>
      </c>
      <c r="Q274" s="3">
        <f t="shared" si="38"/>
        <v>5</v>
      </c>
      <c r="R274" s="3">
        <f t="shared" si="39"/>
        <v>5</v>
      </c>
      <c r="S274" s="3">
        <f t="shared" si="40"/>
        <v>0</v>
      </c>
      <c r="T274" s="3">
        <f t="shared" si="41"/>
        <v>5</v>
      </c>
      <c r="U274" s="3">
        <f t="shared" si="42"/>
        <v>30</v>
      </c>
      <c r="V274" s="11">
        <f t="shared" si="43"/>
        <v>0.95</v>
      </c>
      <c r="W274" s="3" t="s">
        <v>1910</v>
      </c>
      <c r="X274" s="3" t="s">
        <v>1910</v>
      </c>
      <c r="Y274" s="3" t="s">
        <v>1916</v>
      </c>
      <c r="Z274" s="42" t="str">
        <f t="shared" si="44"/>
        <v>SI</v>
      </c>
      <c r="AA274" s="3" t="s">
        <v>2108</v>
      </c>
      <c r="AB274" s="3">
        <v>2</v>
      </c>
      <c r="AC274" s="3">
        <v>2</v>
      </c>
      <c r="AD274" s="3" t="s">
        <v>2110</v>
      </c>
      <c r="AE274" s="3">
        <v>4</v>
      </c>
    </row>
    <row r="275" spans="1:31" s="3" customFormat="1" ht="13.2" x14ac:dyDescent="0.3">
      <c r="A275" s="36">
        <v>14135823</v>
      </c>
      <c r="B275" s="36" t="s">
        <v>613</v>
      </c>
      <c r="C275" s="36" t="s">
        <v>214</v>
      </c>
      <c r="D275" s="36" t="s">
        <v>614</v>
      </c>
      <c r="E275" s="36" t="s">
        <v>16</v>
      </c>
      <c r="F275" s="36" t="s">
        <v>22</v>
      </c>
      <c r="G275" s="37">
        <v>10</v>
      </c>
      <c r="H275" s="37">
        <v>9</v>
      </c>
      <c r="I275" s="36" t="s">
        <v>19</v>
      </c>
      <c r="J275" s="36" t="s">
        <v>19</v>
      </c>
      <c r="K275" s="39"/>
      <c r="L275" s="37">
        <v>8</v>
      </c>
      <c r="M275" s="36" t="s">
        <v>1895</v>
      </c>
      <c r="N275" s="36" t="s">
        <v>19</v>
      </c>
      <c r="O275" s="3">
        <f t="shared" si="36"/>
        <v>25</v>
      </c>
      <c r="P275" s="3">
        <f t="shared" si="37"/>
        <v>25</v>
      </c>
      <c r="Q275" s="3">
        <f t="shared" si="38"/>
        <v>5</v>
      </c>
      <c r="R275" s="3">
        <f t="shared" si="39"/>
        <v>5</v>
      </c>
      <c r="S275" s="3">
        <f t="shared" si="40"/>
        <v>0</v>
      </c>
      <c r="T275" s="3">
        <f t="shared" si="41"/>
        <v>5</v>
      </c>
      <c r="U275" s="3">
        <f t="shared" si="42"/>
        <v>30</v>
      </c>
      <c r="V275" s="11">
        <f t="shared" si="43"/>
        <v>0.95</v>
      </c>
      <c r="W275" s="3" t="s">
        <v>1910</v>
      </c>
      <c r="X275" s="3" t="s">
        <v>1910</v>
      </c>
      <c r="Y275" s="3" t="s">
        <v>1916</v>
      </c>
      <c r="Z275" s="42" t="str">
        <f t="shared" si="44"/>
        <v>SI</v>
      </c>
      <c r="AA275" s="3" t="s">
        <v>2108</v>
      </c>
      <c r="AB275" s="3">
        <v>4</v>
      </c>
      <c r="AC275" s="3">
        <v>2</v>
      </c>
      <c r="AD275" s="3" t="s">
        <v>2110</v>
      </c>
      <c r="AE275" s="3">
        <v>3</v>
      </c>
    </row>
    <row r="276" spans="1:31" s="3" customFormat="1" ht="13.2" hidden="1" x14ac:dyDescent="0.3">
      <c r="A276" s="36">
        <v>7710788</v>
      </c>
      <c r="B276" s="36" t="s">
        <v>615</v>
      </c>
      <c r="C276" s="36" t="s">
        <v>214</v>
      </c>
      <c r="D276" s="36" t="s">
        <v>616</v>
      </c>
      <c r="E276" s="36" t="s">
        <v>16</v>
      </c>
      <c r="F276" s="36" t="s">
        <v>22</v>
      </c>
      <c r="G276" s="37">
        <v>6</v>
      </c>
      <c r="H276" s="37">
        <v>0</v>
      </c>
      <c r="I276" s="36" t="s">
        <v>19</v>
      </c>
      <c r="J276" s="36" t="s">
        <v>1895</v>
      </c>
      <c r="K276" s="39"/>
      <c r="L276" s="37">
        <v>7.5</v>
      </c>
      <c r="M276" s="36" t="s">
        <v>19</v>
      </c>
      <c r="N276" s="36" t="s">
        <v>1895</v>
      </c>
      <c r="O276" s="3">
        <f t="shared" si="36"/>
        <v>0</v>
      </c>
      <c r="P276" s="3">
        <f t="shared" si="37"/>
        <v>0</v>
      </c>
      <c r="Q276" s="3">
        <f t="shared" si="38"/>
        <v>5</v>
      </c>
      <c r="R276" s="3">
        <f t="shared" si="39"/>
        <v>0</v>
      </c>
      <c r="S276" s="3">
        <f t="shared" si="40"/>
        <v>5</v>
      </c>
      <c r="T276" s="3">
        <f t="shared" si="41"/>
        <v>0</v>
      </c>
      <c r="U276" s="3">
        <f t="shared" si="42"/>
        <v>30</v>
      </c>
      <c r="V276" s="11">
        <f t="shared" si="43"/>
        <v>0.4</v>
      </c>
      <c r="W276" s="3" t="s">
        <v>1911</v>
      </c>
      <c r="X276" s="3" t="s">
        <v>1912</v>
      </c>
      <c r="Y276" s="3" t="s">
        <v>1916</v>
      </c>
      <c r="Z276" s="42" t="str">
        <f t="shared" si="44"/>
        <v>NO</v>
      </c>
      <c r="AA276" s="3" t="s">
        <v>2112</v>
      </c>
      <c r="AB276" s="3">
        <v>2</v>
      </c>
      <c r="AC276" s="3">
        <v>2</v>
      </c>
      <c r="AD276" s="3" t="s">
        <v>2110</v>
      </c>
      <c r="AE276" s="3">
        <v>4</v>
      </c>
    </row>
    <row r="277" spans="1:31" s="3" customFormat="1" ht="13.2" hidden="1" x14ac:dyDescent="0.3">
      <c r="A277" s="36">
        <v>1105672334</v>
      </c>
      <c r="B277" s="36" t="s">
        <v>618</v>
      </c>
      <c r="C277" s="36" t="s">
        <v>205</v>
      </c>
      <c r="D277" s="36" t="s">
        <v>619</v>
      </c>
      <c r="E277" s="36" t="s">
        <v>16</v>
      </c>
      <c r="F277" s="36" t="s">
        <v>22</v>
      </c>
      <c r="G277" s="37">
        <v>8</v>
      </c>
      <c r="H277" s="37">
        <v>9.1666666666666679</v>
      </c>
      <c r="I277" s="36" t="s">
        <v>19</v>
      </c>
      <c r="J277" s="36" t="s">
        <v>19</v>
      </c>
      <c r="K277" s="39"/>
      <c r="L277" s="37">
        <v>6.666666666666667</v>
      </c>
      <c r="M277" s="36" t="s">
        <v>1895</v>
      </c>
      <c r="N277" s="36" t="s">
        <v>1895</v>
      </c>
      <c r="O277" s="3">
        <f t="shared" si="36"/>
        <v>25</v>
      </c>
      <c r="P277" s="3">
        <f t="shared" si="37"/>
        <v>25</v>
      </c>
      <c r="Q277" s="3">
        <f t="shared" si="38"/>
        <v>5</v>
      </c>
      <c r="R277" s="3">
        <f t="shared" si="39"/>
        <v>5</v>
      </c>
      <c r="S277" s="3">
        <f t="shared" si="40"/>
        <v>0</v>
      </c>
      <c r="T277" s="3">
        <f t="shared" si="41"/>
        <v>0</v>
      </c>
      <c r="U277" s="3">
        <f t="shared" si="42"/>
        <v>0</v>
      </c>
      <c r="V277" s="11">
        <f t="shared" si="43"/>
        <v>0.6</v>
      </c>
      <c r="W277" s="3" t="s">
        <v>1910</v>
      </c>
      <c r="X277" s="3" t="s">
        <v>1910</v>
      </c>
      <c r="Y277" s="3" t="s">
        <v>1915</v>
      </c>
      <c r="Z277" s="42" t="str">
        <f t="shared" si="44"/>
        <v>NO</v>
      </c>
      <c r="AA277" s="3" t="s">
        <v>2108</v>
      </c>
      <c r="AB277" s="3">
        <v>5</v>
      </c>
      <c r="AC277" s="3">
        <v>1</v>
      </c>
      <c r="AD277" s="3" t="s">
        <v>2110</v>
      </c>
      <c r="AE277" s="3">
        <v>3</v>
      </c>
    </row>
    <row r="278" spans="1:31" s="3" customFormat="1" ht="13.2" x14ac:dyDescent="0.3">
      <c r="A278" s="36">
        <v>1106332641</v>
      </c>
      <c r="B278" s="36" t="s">
        <v>620</v>
      </c>
      <c r="C278" s="36" t="s">
        <v>205</v>
      </c>
      <c r="D278" s="36" t="s">
        <v>621</v>
      </c>
      <c r="E278" s="36" t="s">
        <v>16</v>
      </c>
      <c r="F278" s="36" t="s">
        <v>22</v>
      </c>
      <c r="G278" s="37">
        <v>8</v>
      </c>
      <c r="H278" s="37">
        <v>9.1666666666666679</v>
      </c>
      <c r="I278" s="36" t="s">
        <v>19</v>
      </c>
      <c r="J278" s="36" t="s">
        <v>19</v>
      </c>
      <c r="K278" s="39"/>
      <c r="L278" s="37">
        <v>8.8333333333333339</v>
      </c>
      <c r="M278" s="36" t="s">
        <v>19</v>
      </c>
      <c r="N278" s="36" t="s">
        <v>1895</v>
      </c>
      <c r="O278" s="3">
        <f t="shared" si="36"/>
        <v>25</v>
      </c>
      <c r="P278" s="3">
        <f t="shared" si="37"/>
        <v>25</v>
      </c>
      <c r="Q278" s="3">
        <f t="shared" si="38"/>
        <v>5</v>
      </c>
      <c r="R278" s="3">
        <f t="shared" si="39"/>
        <v>5</v>
      </c>
      <c r="S278" s="3">
        <f t="shared" si="40"/>
        <v>5</v>
      </c>
      <c r="T278" s="3">
        <f t="shared" si="41"/>
        <v>0</v>
      </c>
      <c r="U278" s="3">
        <f t="shared" si="42"/>
        <v>30</v>
      </c>
      <c r="V278" s="11">
        <f t="shared" si="43"/>
        <v>0.95</v>
      </c>
      <c r="W278" s="3" t="s">
        <v>1910</v>
      </c>
      <c r="X278" s="3" t="s">
        <v>1910</v>
      </c>
      <c r="Y278" s="3" t="s">
        <v>1916</v>
      </c>
      <c r="Z278" s="42" t="str">
        <f t="shared" si="44"/>
        <v>SI</v>
      </c>
      <c r="AA278" s="3" t="s">
        <v>2108</v>
      </c>
      <c r="AB278" s="3">
        <v>4</v>
      </c>
      <c r="AC278" s="3">
        <v>1</v>
      </c>
      <c r="AD278" s="3" t="s">
        <v>2115</v>
      </c>
      <c r="AE278" s="3">
        <v>1</v>
      </c>
    </row>
    <row r="279" spans="1:31" s="3" customFormat="1" ht="13.2" hidden="1" x14ac:dyDescent="0.3">
      <c r="A279" s="36">
        <v>40732347</v>
      </c>
      <c r="B279" s="36" t="s">
        <v>622</v>
      </c>
      <c r="C279" s="36" t="s">
        <v>214</v>
      </c>
      <c r="D279" s="36" t="s">
        <v>623</v>
      </c>
      <c r="E279" s="36" t="s">
        <v>16</v>
      </c>
      <c r="F279" s="36" t="s">
        <v>22</v>
      </c>
      <c r="G279" s="37">
        <v>0</v>
      </c>
      <c r="H279" s="37">
        <v>8.3333333333333339</v>
      </c>
      <c r="I279" s="36" t="s">
        <v>1895</v>
      </c>
      <c r="J279" s="36" t="s">
        <v>19</v>
      </c>
      <c r="K279" s="39"/>
      <c r="L279" s="37">
        <v>4.666666666666667</v>
      </c>
      <c r="M279" s="36" t="s">
        <v>1895</v>
      </c>
      <c r="N279" s="36" t="s">
        <v>1895</v>
      </c>
      <c r="O279" s="3">
        <f t="shared" si="36"/>
        <v>0</v>
      </c>
      <c r="P279" s="3">
        <f t="shared" si="37"/>
        <v>25</v>
      </c>
      <c r="Q279" s="3">
        <f t="shared" si="38"/>
        <v>0</v>
      </c>
      <c r="R279" s="3">
        <f t="shared" si="39"/>
        <v>5</v>
      </c>
      <c r="S279" s="3">
        <f t="shared" si="40"/>
        <v>0</v>
      </c>
      <c r="T279" s="3">
        <f t="shared" si="41"/>
        <v>0</v>
      </c>
      <c r="U279" s="3">
        <f t="shared" si="42"/>
        <v>0</v>
      </c>
      <c r="V279" s="11">
        <f t="shared" si="43"/>
        <v>0.3</v>
      </c>
      <c r="W279" s="3" t="s">
        <v>1912</v>
      </c>
      <c r="X279" s="3" t="s">
        <v>1910</v>
      </c>
      <c r="Y279" s="3" t="s">
        <v>1915</v>
      </c>
      <c r="Z279" s="42" t="str">
        <f t="shared" si="44"/>
        <v>NO</v>
      </c>
      <c r="AA279" s="3" t="s">
        <v>2109</v>
      </c>
      <c r="AB279" s="3">
        <v>3</v>
      </c>
      <c r="AC279" s="3">
        <v>1</v>
      </c>
      <c r="AD279" s="3" t="s">
        <v>2110</v>
      </c>
      <c r="AE279" s="3">
        <v>3</v>
      </c>
    </row>
    <row r="280" spans="1:31" s="3" customFormat="1" ht="13.2" x14ac:dyDescent="0.3">
      <c r="A280" s="36">
        <v>27472867</v>
      </c>
      <c r="B280" s="36" t="s">
        <v>624</v>
      </c>
      <c r="C280" s="36" t="s">
        <v>207</v>
      </c>
      <c r="D280" s="36" t="s">
        <v>625</v>
      </c>
      <c r="E280" s="36" t="s">
        <v>16</v>
      </c>
      <c r="F280" s="36" t="s">
        <v>22</v>
      </c>
      <c r="G280" s="37">
        <v>10</v>
      </c>
      <c r="H280" s="37">
        <v>10</v>
      </c>
      <c r="I280" s="36" t="s">
        <v>19</v>
      </c>
      <c r="J280" s="36" t="s">
        <v>19</v>
      </c>
      <c r="K280" s="39"/>
      <c r="L280" s="37">
        <v>7.333333333333333</v>
      </c>
      <c r="M280" s="36" t="s">
        <v>1895</v>
      </c>
      <c r="N280" s="36" t="s">
        <v>19</v>
      </c>
      <c r="O280" s="3">
        <f t="shared" si="36"/>
        <v>25</v>
      </c>
      <c r="P280" s="3">
        <f t="shared" si="37"/>
        <v>25</v>
      </c>
      <c r="Q280" s="3">
        <f t="shared" si="38"/>
        <v>5</v>
      </c>
      <c r="R280" s="3">
        <f t="shared" si="39"/>
        <v>5</v>
      </c>
      <c r="S280" s="3">
        <f t="shared" si="40"/>
        <v>0</v>
      </c>
      <c r="T280" s="3">
        <f t="shared" si="41"/>
        <v>5</v>
      </c>
      <c r="U280" s="3">
        <f t="shared" si="42"/>
        <v>30</v>
      </c>
      <c r="V280" s="11">
        <f t="shared" si="43"/>
        <v>0.95</v>
      </c>
      <c r="W280" s="3" t="s">
        <v>1910</v>
      </c>
      <c r="X280" s="3" t="s">
        <v>1910</v>
      </c>
      <c r="Y280" s="3" t="s">
        <v>1916</v>
      </c>
      <c r="Z280" s="42" t="str">
        <f t="shared" si="44"/>
        <v>SI</v>
      </c>
      <c r="AA280" s="3" t="s">
        <v>2108</v>
      </c>
      <c r="AB280" s="3">
        <v>5</v>
      </c>
      <c r="AC280" s="3">
        <v>4</v>
      </c>
      <c r="AD280" s="3" t="s">
        <v>2110</v>
      </c>
      <c r="AE280" s="3">
        <v>6</v>
      </c>
    </row>
    <row r="281" spans="1:31" s="3" customFormat="1" ht="13.2" hidden="1" x14ac:dyDescent="0.3">
      <c r="A281" s="36">
        <v>36678088</v>
      </c>
      <c r="B281" s="36" t="s">
        <v>626</v>
      </c>
      <c r="C281" s="36" t="s">
        <v>205</v>
      </c>
      <c r="D281" s="36" t="s">
        <v>627</v>
      </c>
      <c r="E281" s="36" t="s">
        <v>16</v>
      </c>
      <c r="F281" s="36" t="s">
        <v>52</v>
      </c>
      <c r="G281" s="37">
        <v>9</v>
      </c>
      <c r="H281" s="37">
        <v>0</v>
      </c>
      <c r="I281" s="36" t="s">
        <v>19</v>
      </c>
      <c r="J281" s="36" t="s">
        <v>1895</v>
      </c>
      <c r="K281" s="39" t="s">
        <v>2143</v>
      </c>
      <c r="L281" s="37">
        <v>7.25</v>
      </c>
      <c r="M281" s="36" t="s">
        <v>19</v>
      </c>
      <c r="N281" s="36" t="s">
        <v>1895</v>
      </c>
      <c r="O281" s="3">
        <f t="shared" si="36"/>
        <v>25</v>
      </c>
      <c r="P281" s="3">
        <f t="shared" si="37"/>
        <v>0</v>
      </c>
      <c r="Q281" s="3">
        <f t="shared" si="38"/>
        <v>5</v>
      </c>
      <c r="R281" s="3">
        <f t="shared" si="39"/>
        <v>0</v>
      </c>
      <c r="S281" s="3">
        <f t="shared" si="40"/>
        <v>5</v>
      </c>
      <c r="T281" s="3">
        <f t="shared" si="41"/>
        <v>0</v>
      </c>
      <c r="U281" s="3">
        <f t="shared" si="42"/>
        <v>30</v>
      </c>
      <c r="V281" s="11">
        <f t="shared" si="43"/>
        <v>0.65</v>
      </c>
      <c r="W281" s="3" t="s">
        <v>1910</v>
      </c>
      <c r="X281" s="3" t="s">
        <v>1912</v>
      </c>
      <c r="Y281" s="3" t="s">
        <v>1916</v>
      </c>
      <c r="Z281" s="42" t="str">
        <f t="shared" si="44"/>
        <v>NO</v>
      </c>
      <c r="AA281" s="3" t="s">
        <v>2109</v>
      </c>
      <c r="AB281" s="3">
        <v>4</v>
      </c>
      <c r="AC281" s="3">
        <v>1</v>
      </c>
      <c r="AD281" s="3" t="s">
        <v>2110</v>
      </c>
      <c r="AE281" s="3">
        <v>2</v>
      </c>
    </row>
    <row r="282" spans="1:31" s="3" customFormat="1" ht="13.2" x14ac:dyDescent="0.3">
      <c r="A282" s="36">
        <v>35545974</v>
      </c>
      <c r="B282" s="36" t="s">
        <v>628</v>
      </c>
      <c r="C282" s="36" t="s">
        <v>214</v>
      </c>
      <c r="D282" s="36" t="s">
        <v>629</v>
      </c>
      <c r="E282" s="36" t="s">
        <v>16</v>
      </c>
      <c r="F282" s="36" t="s">
        <v>37</v>
      </c>
      <c r="G282" s="37">
        <v>10</v>
      </c>
      <c r="H282" s="37">
        <v>0</v>
      </c>
      <c r="I282" s="36" t="s">
        <v>19</v>
      </c>
      <c r="J282" s="36" t="s">
        <v>1895</v>
      </c>
      <c r="K282" s="39"/>
      <c r="L282" s="37">
        <v>8.75</v>
      </c>
      <c r="M282" s="36" t="s">
        <v>19</v>
      </c>
      <c r="N282" s="36" t="s">
        <v>19</v>
      </c>
      <c r="O282" s="3">
        <f t="shared" si="36"/>
        <v>25</v>
      </c>
      <c r="P282" s="3">
        <f t="shared" si="37"/>
        <v>0</v>
      </c>
      <c r="Q282" s="3">
        <f t="shared" si="38"/>
        <v>5</v>
      </c>
      <c r="R282" s="3">
        <f t="shared" si="39"/>
        <v>0</v>
      </c>
      <c r="S282" s="3">
        <f t="shared" si="40"/>
        <v>5</v>
      </c>
      <c r="T282" s="3">
        <f t="shared" si="41"/>
        <v>5</v>
      </c>
      <c r="U282" s="3">
        <f t="shared" si="42"/>
        <v>30</v>
      </c>
      <c r="V282" s="11">
        <f t="shared" si="43"/>
        <v>0.7</v>
      </c>
      <c r="W282" s="3" t="s">
        <v>1910</v>
      </c>
      <c r="X282" s="3" t="s">
        <v>1912</v>
      </c>
      <c r="Y282" s="3" t="s">
        <v>1916</v>
      </c>
      <c r="Z282" s="42" t="str">
        <f t="shared" si="44"/>
        <v>SI</v>
      </c>
      <c r="AA282" s="3" t="s">
        <v>2108</v>
      </c>
      <c r="AB282" s="3">
        <v>4</v>
      </c>
      <c r="AC282" s="3">
        <v>8</v>
      </c>
      <c r="AD282" s="3" t="s">
        <v>2110</v>
      </c>
      <c r="AE282" s="3">
        <v>4</v>
      </c>
    </row>
    <row r="283" spans="1:31" s="3" customFormat="1" ht="13.2" x14ac:dyDescent="0.3">
      <c r="A283" s="36">
        <v>39423504</v>
      </c>
      <c r="B283" s="36" t="s">
        <v>631</v>
      </c>
      <c r="C283" s="36" t="s">
        <v>214</v>
      </c>
      <c r="D283" s="36" t="s">
        <v>632</v>
      </c>
      <c r="E283" s="36" t="s">
        <v>16</v>
      </c>
      <c r="F283" s="36" t="s">
        <v>37</v>
      </c>
      <c r="G283" s="37">
        <v>8</v>
      </c>
      <c r="H283" s="37">
        <v>5.8333333333333339</v>
      </c>
      <c r="I283" s="36" t="s">
        <v>19</v>
      </c>
      <c r="J283" s="36" t="s">
        <v>19</v>
      </c>
      <c r="K283" s="39"/>
      <c r="L283" s="37">
        <v>7.5</v>
      </c>
      <c r="M283" s="36" t="s">
        <v>19</v>
      </c>
      <c r="N283" s="36" t="s">
        <v>1895</v>
      </c>
      <c r="O283" s="3">
        <f t="shared" si="36"/>
        <v>25</v>
      </c>
      <c r="P283" s="3">
        <f t="shared" si="37"/>
        <v>0</v>
      </c>
      <c r="Q283" s="3">
        <f t="shared" si="38"/>
        <v>5</v>
      </c>
      <c r="R283" s="3">
        <f t="shared" si="39"/>
        <v>5</v>
      </c>
      <c r="S283" s="3">
        <f t="shared" si="40"/>
        <v>5</v>
      </c>
      <c r="T283" s="3">
        <f t="shared" si="41"/>
        <v>0</v>
      </c>
      <c r="U283" s="3">
        <f t="shared" si="42"/>
        <v>30</v>
      </c>
      <c r="V283" s="11">
        <f t="shared" si="43"/>
        <v>0.7</v>
      </c>
      <c r="W283" s="3" t="s">
        <v>1910</v>
      </c>
      <c r="X283" s="3" t="s">
        <v>1911</v>
      </c>
      <c r="Y283" s="3" t="s">
        <v>1916</v>
      </c>
      <c r="Z283" s="42" t="str">
        <f t="shared" si="44"/>
        <v>SI</v>
      </c>
      <c r="AA283" s="3" t="s">
        <v>2109</v>
      </c>
      <c r="AB283" s="3">
        <v>4</v>
      </c>
      <c r="AC283" s="3">
        <v>6</v>
      </c>
      <c r="AD283" s="3" t="s">
        <v>2110</v>
      </c>
      <c r="AE283" s="3">
        <v>3</v>
      </c>
    </row>
    <row r="284" spans="1:31" s="3" customFormat="1" ht="13.2" x14ac:dyDescent="0.3">
      <c r="A284" s="36">
        <v>1042762839</v>
      </c>
      <c r="B284" s="36" t="s">
        <v>634</v>
      </c>
      <c r="C284" s="36" t="s">
        <v>214</v>
      </c>
      <c r="D284" s="36" t="s">
        <v>635</v>
      </c>
      <c r="E284" s="36" t="s">
        <v>16</v>
      </c>
      <c r="F284" s="36" t="s">
        <v>37</v>
      </c>
      <c r="G284" s="37">
        <v>9</v>
      </c>
      <c r="H284" s="37">
        <v>0</v>
      </c>
      <c r="I284" s="36" t="s">
        <v>19</v>
      </c>
      <c r="J284" s="36" t="s">
        <v>1895</v>
      </c>
      <c r="K284" s="39"/>
      <c r="L284" s="37">
        <v>8.6666666666666661</v>
      </c>
      <c r="M284" s="36" t="s">
        <v>19</v>
      </c>
      <c r="N284" s="36" t="s">
        <v>19</v>
      </c>
      <c r="O284" s="3">
        <f t="shared" si="36"/>
        <v>25</v>
      </c>
      <c r="P284" s="3">
        <f t="shared" si="37"/>
        <v>0</v>
      </c>
      <c r="Q284" s="3">
        <f t="shared" si="38"/>
        <v>5</v>
      </c>
      <c r="R284" s="3">
        <f t="shared" si="39"/>
        <v>0</v>
      </c>
      <c r="S284" s="3">
        <f t="shared" si="40"/>
        <v>5</v>
      </c>
      <c r="T284" s="3">
        <f t="shared" si="41"/>
        <v>5</v>
      </c>
      <c r="U284" s="3">
        <f t="shared" si="42"/>
        <v>30</v>
      </c>
      <c r="V284" s="11">
        <f t="shared" si="43"/>
        <v>0.7</v>
      </c>
      <c r="W284" s="3" t="s">
        <v>1910</v>
      </c>
      <c r="X284" s="3" t="s">
        <v>1912</v>
      </c>
      <c r="Y284" s="3" t="s">
        <v>1916</v>
      </c>
      <c r="Z284" s="42" t="str">
        <f t="shared" si="44"/>
        <v>SI</v>
      </c>
      <c r="AA284" s="3" t="s">
        <v>2108</v>
      </c>
      <c r="AB284" s="3">
        <v>5</v>
      </c>
      <c r="AC284" s="3">
        <v>4</v>
      </c>
      <c r="AD284" s="3" t="s">
        <v>2110</v>
      </c>
      <c r="AE284" s="3">
        <v>2</v>
      </c>
    </row>
    <row r="285" spans="1:31" s="3" customFormat="1" ht="13.2" x14ac:dyDescent="0.3">
      <c r="A285" s="36">
        <v>1020428499</v>
      </c>
      <c r="B285" s="36" t="s">
        <v>637</v>
      </c>
      <c r="C285" s="36" t="s">
        <v>214</v>
      </c>
      <c r="D285" s="36" t="s">
        <v>638</v>
      </c>
      <c r="E285" s="36" t="s">
        <v>16</v>
      </c>
      <c r="F285" s="36" t="s">
        <v>37</v>
      </c>
      <c r="G285" s="37">
        <v>9</v>
      </c>
      <c r="H285" s="37">
        <v>10</v>
      </c>
      <c r="I285" s="36" t="s">
        <v>19</v>
      </c>
      <c r="J285" s="36" t="s">
        <v>19</v>
      </c>
      <c r="K285" s="39" t="s">
        <v>2143</v>
      </c>
      <c r="L285" s="37">
        <v>7.25</v>
      </c>
      <c r="M285" s="36" t="s">
        <v>19</v>
      </c>
      <c r="N285" s="36" t="s">
        <v>1895</v>
      </c>
      <c r="O285" s="3">
        <f t="shared" si="36"/>
        <v>25</v>
      </c>
      <c r="P285" s="3">
        <f t="shared" si="37"/>
        <v>25</v>
      </c>
      <c r="Q285" s="3">
        <f t="shared" si="38"/>
        <v>5</v>
      </c>
      <c r="R285" s="3">
        <f t="shared" si="39"/>
        <v>5</v>
      </c>
      <c r="S285" s="3">
        <f t="shared" si="40"/>
        <v>5</v>
      </c>
      <c r="T285" s="3">
        <f t="shared" si="41"/>
        <v>0</v>
      </c>
      <c r="U285" s="3">
        <f t="shared" si="42"/>
        <v>30</v>
      </c>
      <c r="V285" s="11">
        <f t="shared" si="43"/>
        <v>0.95</v>
      </c>
      <c r="W285" s="3" t="s">
        <v>1910</v>
      </c>
      <c r="X285" s="3" t="s">
        <v>1910</v>
      </c>
      <c r="Y285" s="3" t="s">
        <v>1916</v>
      </c>
      <c r="Z285" s="42" t="str">
        <f t="shared" si="44"/>
        <v>SI</v>
      </c>
      <c r="AA285" s="3" t="s">
        <v>2108</v>
      </c>
      <c r="AB285" s="3">
        <v>3</v>
      </c>
      <c r="AC285" s="3">
        <v>2</v>
      </c>
      <c r="AD285" s="3" t="s">
        <v>2110</v>
      </c>
      <c r="AE285" s="3">
        <v>3</v>
      </c>
    </row>
    <row r="286" spans="1:31" s="3" customFormat="1" ht="13.2" hidden="1" x14ac:dyDescent="0.3">
      <c r="A286" s="36">
        <v>1017170767</v>
      </c>
      <c r="B286" s="36" t="s">
        <v>640</v>
      </c>
      <c r="C286" s="36" t="s">
        <v>205</v>
      </c>
      <c r="D286" s="36" t="s">
        <v>641</v>
      </c>
      <c r="E286" s="36" t="s">
        <v>16</v>
      </c>
      <c r="F286" s="36" t="s">
        <v>37</v>
      </c>
      <c r="G286" s="37">
        <v>9</v>
      </c>
      <c r="H286" s="37">
        <v>0</v>
      </c>
      <c r="I286" s="36" t="s">
        <v>19</v>
      </c>
      <c r="J286" s="36" t="s">
        <v>1895</v>
      </c>
      <c r="K286" s="39"/>
      <c r="L286" s="37">
        <v>7.5</v>
      </c>
      <c r="M286" s="36" t="s">
        <v>19</v>
      </c>
      <c r="N286" s="36" t="s">
        <v>1895</v>
      </c>
      <c r="O286" s="3">
        <f t="shared" si="36"/>
        <v>25</v>
      </c>
      <c r="P286" s="3">
        <f t="shared" si="37"/>
        <v>0</v>
      </c>
      <c r="Q286" s="3">
        <f t="shared" si="38"/>
        <v>5</v>
      </c>
      <c r="R286" s="3">
        <f t="shared" si="39"/>
        <v>0</v>
      </c>
      <c r="S286" s="3">
        <f t="shared" si="40"/>
        <v>5</v>
      </c>
      <c r="T286" s="3">
        <f t="shared" si="41"/>
        <v>0</v>
      </c>
      <c r="U286" s="3">
        <f t="shared" si="42"/>
        <v>30</v>
      </c>
      <c r="V286" s="11">
        <f t="shared" si="43"/>
        <v>0.65</v>
      </c>
      <c r="W286" s="3" t="s">
        <v>1910</v>
      </c>
      <c r="X286" s="3" t="s">
        <v>1912</v>
      </c>
      <c r="Y286" s="3" t="s">
        <v>1916</v>
      </c>
      <c r="Z286" s="42" t="str">
        <f t="shared" si="44"/>
        <v>NO</v>
      </c>
      <c r="AA286" s="3" t="s">
        <v>2109</v>
      </c>
      <c r="AB286" s="3">
        <v>3</v>
      </c>
      <c r="AC286" s="3">
        <v>4</v>
      </c>
      <c r="AD286" s="3" t="s">
        <v>2110</v>
      </c>
      <c r="AE286" s="3">
        <v>1</v>
      </c>
    </row>
    <row r="287" spans="1:31" s="3" customFormat="1" ht="13.2" x14ac:dyDescent="0.3">
      <c r="A287" s="36">
        <v>1027880492</v>
      </c>
      <c r="B287" s="36" t="s">
        <v>642</v>
      </c>
      <c r="C287" s="36" t="s">
        <v>205</v>
      </c>
      <c r="D287" s="36" t="s">
        <v>643</v>
      </c>
      <c r="E287" s="36" t="s">
        <v>16</v>
      </c>
      <c r="F287" s="36" t="s">
        <v>37</v>
      </c>
      <c r="G287" s="37">
        <v>10</v>
      </c>
      <c r="H287" s="37">
        <v>8.3333333333333339</v>
      </c>
      <c r="I287" s="36" t="s">
        <v>19</v>
      </c>
      <c r="J287" s="36" t="s">
        <v>19</v>
      </c>
      <c r="K287" s="39"/>
      <c r="L287" s="37">
        <v>8.1666666666666661</v>
      </c>
      <c r="M287" s="36" t="s">
        <v>19</v>
      </c>
      <c r="N287" s="36" t="s">
        <v>1895</v>
      </c>
      <c r="O287" s="3">
        <f t="shared" si="36"/>
        <v>25</v>
      </c>
      <c r="P287" s="3">
        <f t="shared" si="37"/>
        <v>25</v>
      </c>
      <c r="Q287" s="3">
        <f t="shared" si="38"/>
        <v>5</v>
      </c>
      <c r="R287" s="3">
        <f t="shared" si="39"/>
        <v>5</v>
      </c>
      <c r="S287" s="3">
        <f t="shared" si="40"/>
        <v>5</v>
      </c>
      <c r="T287" s="3">
        <f t="shared" si="41"/>
        <v>0</v>
      </c>
      <c r="U287" s="3">
        <f t="shared" si="42"/>
        <v>30</v>
      </c>
      <c r="V287" s="11">
        <f t="shared" si="43"/>
        <v>0.95</v>
      </c>
      <c r="W287" s="3" t="s">
        <v>1910</v>
      </c>
      <c r="X287" s="3" t="s">
        <v>1910</v>
      </c>
      <c r="Y287" s="3" t="s">
        <v>1916</v>
      </c>
      <c r="Z287" s="42" t="str">
        <f t="shared" si="44"/>
        <v>SI</v>
      </c>
      <c r="AA287" s="3" t="s">
        <v>2108</v>
      </c>
      <c r="AB287" s="3">
        <v>2</v>
      </c>
      <c r="AC287" s="3">
        <v>3</v>
      </c>
      <c r="AD287" s="3" t="s">
        <v>2110</v>
      </c>
      <c r="AE287" s="3">
        <v>1</v>
      </c>
    </row>
    <row r="288" spans="1:31" s="3" customFormat="1" ht="13.2" x14ac:dyDescent="0.3">
      <c r="A288" s="36">
        <v>70724491</v>
      </c>
      <c r="B288" s="36" t="s">
        <v>645</v>
      </c>
      <c r="C288" s="36" t="s">
        <v>205</v>
      </c>
      <c r="D288" s="36" t="s">
        <v>646</v>
      </c>
      <c r="E288" s="36" t="s">
        <v>16</v>
      </c>
      <c r="F288" s="36" t="s">
        <v>37</v>
      </c>
      <c r="G288" s="37">
        <v>8</v>
      </c>
      <c r="H288" s="37">
        <v>9.1666666666666679</v>
      </c>
      <c r="I288" s="36" t="s">
        <v>19</v>
      </c>
      <c r="J288" s="36" t="s">
        <v>19</v>
      </c>
      <c r="K288" s="39"/>
      <c r="L288" s="37">
        <v>8.5</v>
      </c>
      <c r="M288" s="36" t="s">
        <v>19</v>
      </c>
      <c r="N288" s="36" t="s">
        <v>1895</v>
      </c>
      <c r="O288" s="3">
        <f t="shared" si="36"/>
        <v>25</v>
      </c>
      <c r="P288" s="3">
        <f t="shared" si="37"/>
        <v>25</v>
      </c>
      <c r="Q288" s="3">
        <f t="shared" si="38"/>
        <v>5</v>
      </c>
      <c r="R288" s="3">
        <f t="shared" si="39"/>
        <v>5</v>
      </c>
      <c r="S288" s="3">
        <f t="shared" si="40"/>
        <v>5</v>
      </c>
      <c r="T288" s="3">
        <f t="shared" si="41"/>
        <v>0</v>
      </c>
      <c r="U288" s="3">
        <f t="shared" si="42"/>
        <v>30</v>
      </c>
      <c r="V288" s="11">
        <f t="shared" si="43"/>
        <v>0.95</v>
      </c>
      <c r="W288" s="3" t="s">
        <v>1910</v>
      </c>
      <c r="X288" s="3" t="s">
        <v>1910</v>
      </c>
      <c r="Y288" s="3" t="s">
        <v>1916</v>
      </c>
      <c r="Z288" s="42" t="str">
        <f t="shared" si="44"/>
        <v>SI</v>
      </c>
      <c r="AA288" s="3" t="s">
        <v>2108</v>
      </c>
      <c r="AB288" s="3">
        <v>5</v>
      </c>
      <c r="AC288" s="3">
        <v>5</v>
      </c>
      <c r="AD288" s="3" t="s">
        <v>2110</v>
      </c>
      <c r="AE288" s="3">
        <v>1</v>
      </c>
    </row>
    <row r="289" spans="1:31" s="3" customFormat="1" ht="13.2" x14ac:dyDescent="0.3">
      <c r="A289" s="36">
        <v>1010162984</v>
      </c>
      <c r="B289" s="36" t="s">
        <v>648</v>
      </c>
      <c r="C289" s="36" t="s">
        <v>205</v>
      </c>
      <c r="D289" s="36" t="s">
        <v>649</v>
      </c>
      <c r="E289" s="36" t="s">
        <v>16</v>
      </c>
      <c r="F289" s="36" t="s">
        <v>37</v>
      </c>
      <c r="G289" s="37">
        <v>7</v>
      </c>
      <c r="H289" s="37">
        <v>10</v>
      </c>
      <c r="I289" s="36" t="s">
        <v>19</v>
      </c>
      <c r="J289" s="36" t="s">
        <v>19</v>
      </c>
      <c r="K289" s="39" t="s">
        <v>2143</v>
      </c>
      <c r="L289" s="37">
        <v>8.75</v>
      </c>
      <c r="M289" s="36" t="s">
        <v>19</v>
      </c>
      <c r="N289" s="36" t="s">
        <v>1895</v>
      </c>
      <c r="O289" s="3">
        <f t="shared" si="36"/>
        <v>25</v>
      </c>
      <c r="P289" s="3">
        <f t="shared" si="37"/>
        <v>25</v>
      </c>
      <c r="Q289" s="3">
        <f t="shared" si="38"/>
        <v>5</v>
      </c>
      <c r="R289" s="3">
        <f t="shared" si="39"/>
        <v>5</v>
      </c>
      <c r="S289" s="3">
        <f t="shared" si="40"/>
        <v>5</v>
      </c>
      <c r="T289" s="3">
        <f t="shared" si="41"/>
        <v>0</v>
      </c>
      <c r="U289" s="3">
        <f t="shared" si="42"/>
        <v>30</v>
      </c>
      <c r="V289" s="11">
        <f t="shared" si="43"/>
        <v>0.95</v>
      </c>
      <c r="W289" s="3" t="s">
        <v>1910</v>
      </c>
      <c r="X289" s="3" t="s">
        <v>1910</v>
      </c>
      <c r="Y289" s="3" t="s">
        <v>1916</v>
      </c>
      <c r="Z289" s="42" t="str">
        <f t="shared" si="44"/>
        <v>SI</v>
      </c>
      <c r="AA289" s="3" t="s">
        <v>2109</v>
      </c>
      <c r="AB289" s="3">
        <v>4</v>
      </c>
      <c r="AC289" s="3">
        <v>2</v>
      </c>
      <c r="AD289" s="3" t="s">
        <v>2110</v>
      </c>
      <c r="AE289" s="3">
        <v>1</v>
      </c>
    </row>
    <row r="290" spans="1:31" s="3" customFormat="1" ht="13.2" hidden="1" x14ac:dyDescent="0.3">
      <c r="A290" s="36">
        <v>43847905</v>
      </c>
      <c r="B290" s="36" t="s">
        <v>651</v>
      </c>
      <c r="C290" s="36" t="s">
        <v>205</v>
      </c>
      <c r="D290" s="36" t="s">
        <v>652</v>
      </c>
      <c r="E290" s="36" t="s">
        <v>16</v>
      </c>
      <c r="F290" s="36" t="s">
        <v>37</v>
      </c>
      <c r="G290" s="37">
        <v>0</v>
      </c>
      <c r="H290" s="37">
        <v>0</v>
      </c>
      <c r="I290" s="36" t="s">
        <v>1895</v>
      </c>
      <c r="J290" s="36" t="s">
        <v>1895</v>
      </c>
      <c r="K290" s="39" t="s">
        <v>2180</v>
      </c>
      <c r="L290" s="37">
        <v>0</v>
      </c>
      <c r="M290" s="36" t="s">
        <v>1895</v>
      </c>
      <c r="N290" s="36" t="s">
        <v>1895</v>
      </c>
      <c r="O290" s="3">
        <f t="shared" si="36"/>
        <v>0</v>
      </c>
      <c r="P290" s="3">
        <f t="shared" si="37"/>
        <v>0</v>
      </c>
      <c r="Q290" s="3">
        <f t="shared" si="38"/>
        <v>0</v>
      </c>
      <c r="R290" s="3">
        <f t="shared" si="39"/>
        <v>0</v>
      </c>
      <c r="S290" s="3">
        <f t="shared" si="40"/>
        <v>0</v>
      </c>
      <c r="T290" s="3">
        <f t="shared" si="41"/>
        <v>0</v>
      </c>
      <c r="U290" s="3">
        <f t="shared" si="42"/>
        <v>0</v>
      </c>
      <c r="V290" s="11">
        <f t="shared" si="43"/>
        <v>0</v>
      </c>
      <c r="W290" s="3" t="s">
        <v>1912</v>
      </c>
      <c r="X290" s="3" t="s">
        <v>1912</v>
      </c>
      <c r="Y290" s="3" t="s">
        <v>1915</v>
      </c>
      <c r="Z290" s="42" t="str">
        <f t="shared" si="44"/>
        <v>NO</v>
      </c>
      <c r="AA290" s="3" t="s">
        <v>2109</v>
      </c>
      <c r="AB290" s="3">
        <v>4</v>
      </c>
      <c r="AC290" s="3">
        <v>2</v>
      </c>
      <c r="AD290" s="3" t="s">
        <v>2110</v>
      </c>
      <c r="AE290" s="3">
        <v>1</v>
      </c>
    </row>
    <row r="291" spans="1:31" s="3" customFormat="1" ht="13.2" x14ac:dyDescent="0.3">
      <c r="A291" s="36">
        <v>1038358728</v>
      </c>
      <c r="B291" s="36" t="s">
        <v>653</v>
      </c>
      <c r="C291" s="36" t="s">
        <v>205</v>
      </c>
      <c r="D291" s="36" t="s">
        <v>654</v>
      </c>
      <c r="E291" s="36" t="s">
        <v>16</v>
      </c>
      <c r="F291" s="36" t="s">
        <v>37</v>
      </c>
      <c r="G291" s="37">
        <v>9</v>
      </c>
      <c r="H291" s="37">
        <v>8.3333333333333339</v>
      </c>
      <c r="I291" s="36" t="s">
        <v>19</v>
      </c>
      <c r="J291" s="36" t="s">
        <v>19</v>
      </c>
      <c r="K291" s="39"/>
      <c r="L291" s="37">
        <v>7.833333333333333</v>
      </c>
      <c r="M291" s="36" t="s">
        <v>19</v>
      </c>
      <c r="N291" s="36" t="s">
        <v>1895</v>
      </c>
      <c r="O291" s="3">
        <f t="shared" si="36"/>
        <v>25</v>
      </c>
      <c r="P291" s="3">
        <f t="shared" si="37"/>
        <v>25</v>
      </c>
      <c r="Q291" s="3">
        <f t="shared" si="38"/>
        <v>5</v>
      </c>
      <c r="R291" s="3">
        <f t="shared" si="39"/>
        <v>5</v>
      </c>
      <c r="S291" s="3">
        <f t="shared" si="40"/>
        <v>5</v>
      </c>
      <c r="T291" s="3">
        <f t="shared" si="41"/>
        <v>0</v>
      </c>
      <c r="U291" s="3">
        <f t="shared" si="42"/>
        <v>30</v>
      </c>
      <c r="V291" s="11">
        <f t="shared" si="43"/>
        <v>0.95</v>
      </c>
      <c r="W291" s="3" t="s">
        <v>1910</v>
      </c>
      <c r="X291" s="3" t="s">
        <v>1910</v>
      </c>
      <c r="Y291" s="3" t="s">
        <v>1916</v>
      </c>
      <c r="Z291" s="42" t="str">
        <f t="shared" si="44"/>
        <v>SI</v>
      </c>
      <c r="AA291" s="3" t="s">
        <v>2109</v>
      </c>
      <c r="AB291" s="3">
        <v>5</v>
      </c>
      <c r="AC291" s="3">
        <v>2</v>
      </c>
      <c r="AD291" s="3" t="s">
        <v>2110</v>
      </c>
      <c r="AE291" s="3">
        <v>3</v>
      </c>
    </row>
    <row r="292" spans="1:31" s="3" customFormat="1" ht="13.2" x14ac:dyDescent="0.3">
      <c r="A292" s="36">
        <v>1037581865</v>
      </c>
      <c r="B292" s="36" t="s">
        <v>656</v>
      </c>
      <c r="C292" s="36" t="s">
        <v>205</v>
      </c>
      <c r="D292" s="36" t="s">
        <v>657</v>
      </c>
      <c r="E292" s="36" t="s">
        <v>16</v>
      </c>
      <c r="F292" s="36" t="s">
        <v>37</v>
      </c>
      <c r="G292" s="37">
        <v>10</v>
      </c>
      <c r="H292" s="37">
        <v>10</v>
      </c>
      <c r="I292" s="36" t="s">
        <v>19</v>
      </c>
      <c r="J292" s="36" t="s">
        <v>19</v>
      </c>
      <c r="K292" s="39"/>
      <c r="L292" s="37">
        <v>8.75</v>
      </c>
      <c r="M292" s="36" t="s">
        <v>19</v>
      </c>
      <c r="N292" s="36" t="s">
        <v>19</v>
      </c>
      <c r="O292" s="3">
        <f t="shared" si="36"/>
        <v>25</v>
      </c>
      <c r="P292" s="3">
        <f t="shared" si="37"/>
        <v>25</v>
      </c>
      <c r="Q292" s="3">
        <f t="shared" si="38"/>
        <v>5</v>
      </c>
      <c r="R292" s="3">
        <f t="shared" si="39"/>
        <v>5</v>
      </c>
      <c r="S292" s="3">
        <f t="shared" si="40"/>
        <v>5</v>
      </c>
      <c r="T292" s="3">
        <f t="shared" si="41"/>
        <v>5</v>
      </c>
      <c r="U292" s="3">
        <f t="shared" si="42"/>
        <v>30</v>
      </c>
      <c r="V292" s="11">
        <f t="shared" si="43"/>
        <v>1</v>
      </c>
      <c r="W292" s="3" t="s">
        <v>1910</v>
      </c>
      <c r="X292" s="3" t="s">
        <v>1910</v>
      </c>
      <c r="Y292" s="3" t="s">
        <v>1916</v>
      </c>
      <c r="Z292" s="42" t="str">
        <f t="shared" si="44"/>
        <v>SI</v>
      </c>
      <c r="AA292" s="3" t="s">
        <v>2108</v>
      </c>
      <c r="AB292" s="3">
        <v>5</v>
      </c>
      <c r="AC292" s="3">
        <v>5</v>
      </c>
      <c r="AD292" s="3" t="s">
        <v>2110</v>
      </c>
      <c r="AE292" s="3">
        <v>1</v>
      </c>
    </row>
    <row r="293" spans="1:31" s="3" customFormat="1" ht="13.2" x14ac:dyDescent="0.3">
      <c r="A293" s="36">
        <v>1054540140</v>
      </c>
      <c r="B293" s="36" t="s">
        <v>659</v>
      </c>
      <c r="C293" s="36" t="s">
        <v>205</v>
      </c>
      <c r="D293" s="36" t="s">
        <v>660</v>
      </c>
      <c r="E293" s="36" t="s">
        <v>16</v>
      </c>
      <c r="F293" s="36" t="s">
        <v>37</v>
      </c>
      <c r="G293" s="37">
        <v>10</v>
      </c>
      <c r="H293" s="37">
        <v>9.1666666666666679</v>
      </c>
      <c r="I293" s="36" t="s">
        <v>19</v>
      </c>
      <c r="J293" s="36" t="s">
        <v>19</v>
      </c>
      <c r="K293" s="39"/>
      <c r="L293" s="37">
        <v>8.25</v>
      </c>
      <c r="M293" s="36" t="s">
        <v>19</v>
      </c>
      <c r="N293" s="36" t="s">
        <v>1895</v>
      </c>
      <c r="O293" s="3">
        <f t="shared" si="36"/>
        <v>25</v>
      </c>
      <c r="P293" s="3">
        <f t="shared" si="37"/>
        <v>25</v>
      </c>
      <c r="Q293" s="3">
        <f t="shared" si="38"/>
        <v>5</v>
      </c>
      <c r="R293" s="3">
        <f t="shared" si="39"/>
        <v>5</v>
      </c>
      <c r="S293" s="3">
        <f t="shared" si="40"/>
        <v>5</v>
      </c>
      <c r="T293" s="3">
        <f t="shared" si="41"/>
        <v>0</v>
      </c>
      <c r="U293" s="3">
        <f t="shared" si="42"/>
        <v>30</v>
      </c>
      <c r="V293" s="11">
        <f t="shared" si="43"/>
        <v>0.95</v>
      </c>
      <c r="W293" s="3" t="s">
        <v>1910</v>
      </c>
      <c r="X293" s="3" t="s">
        <v>1910</v>
      </c>
      <c r="Y293" s="3" t="s">
        <v>1916</v>
      </c>
      <c r="Z293" s="42" t="str">
        <f t="shared" si="44"/>
        <v>SI</v>
      </c>
      <c r="AA293" s="3" t="s">
        <v>2109</v>
      </c>
      <c r="AB293" s="3">
        <v>5</v>
      </c>
      <c r="AC293" s="3">
        <v>3</v>
      </c>
      <c r="AD293" s="3" t="s">
        <v>2110</v>
      </c>
      <c r="AE293" s="3">
        <v>2</v>
      </c>
    </row>
    <row r="294" spans="1:31" s="3" customFormat="1" ht="13.2" x14ac:dyDescent="0.3">
      <c r="A294" s="36">
        <v>43499246</v>
      </c>
      <c r="B294" s="36" t="s">
        <v>662</v>
      </c>
      <c r="C294" s="36" t="s">
        <v>205</v>
      </c>
      <c r="D294" s="36" t="s">
        <v>663</v>
      </c>
      <c r="E294" s="36" t="s">
        <v>16</v>
      </c>
      <c r="F294" s="36" t="s">
        <v>37</v>
      </c>
      <c r="G294" s="37">
        <v>9</v>
      </c>
      <c r="H294" s="37">
        <v>7.5</v>
      </c>
      <c r="I294" s="36" t="s">
        <v>19</v>
      </c>
      <c r="J294" s="36" t="s">
        <v>19</v>
      </c>
      <c r="K294" s="39"/>
      <c r="L294" s="37">
        <v>8.25</v>
      </c>
      <c r="M294" s="36" t="s">
        <v>19</v>
      </c>
      <c r="N294" s="36" t="s">
        <v>19</v>
      </c>
      <c r="O294" s="3">
        <f t="shared" si="36"/>
        <v>25</v>
      </c>
      <c r="P294" s="3">
        <f t="shared" si="37"/>
        <v>25</v>
      </c>
      <c r="Q294" s="3">
        <f t="shared" si="38"/>
        <v>5</v>
      </c>
      <c r="R294" s="3">
        <f t="shared" si="39"/>
        <v>5</v>
      </c>
      <c r="S294" s="3">
        <f t="shared" si="40"/>
        <v>5</v>
      </c>
      <c r="T294" s="3">
        <f t="shared" si="41"/>
        <v>5</v>
      </c>
      <c r="U294" s="3">
        <f t="shared" si="42"/>
        <v>30</v>
      </c>
      <c r="V294" s="11">
        <f t="shared" si="43"/>
        <v>1</v>
      </c>
      <c r="W294" s="3" t="s">
        <v>1910</v>
      </c>
      <c r="X294" s="3" t="s">
        <v>1910</v>
      </c>
      <c r="Y294" s="3" t="s">
        <v>1916</v>
      </c>
      <c r="Z294" s="42" t="str">
        <f t="shared" si="44"/>
        <v>SI</v>
      </c>
      <c r="AA294" s="3" t="s">
        <v>2109</v>
      </c>
      <c r="AB294" s="3">
        <v>3</v>
      </c>
      <c r="AC294" s="3">
        <v>2</v>
      </c>
      <c r="AD294" s="3" t="s">
        <v>2110</v>
      </c>
      <c r="AE294" s="3">
        <v>1</v>
      </c>
    </row>
    <row r="295" spans="1:31" s="3" customFormat="1" ht="13.2" hidden="1" x14ac:dyDescent="0.3">
      <c r="A295" s="36">
        <v>1055830006</v>
      </c>
      <c r="B295" s="36" t="s">
        <v>665</v>
      </c>
      <c r="C295" s="36" t="s">
        <v>205</v>
      </c>
      <c r="D295" s="36" t="s">
        <v>666</v>
      </c>
      <c r="E295" s="36" t="s">
        <v>16</v>
      </c>
      <c r="F295" s="36" t="s">
        <v>37</v>
      </c>
      <c r="G295" s="37">
        <v>0</v>
      </c>
      <c r="H295" s="37">
        <v>6.666666666666667</v>
      </c>
      <c r="I295" s="36" t="s">
        <v>1895</v>
      </c>
      <c r="J295" s="36" t="s">
        <v>19</v>
      </c>
      <c r="K295" s="39" t="s">
        <v>2143</v>
      </c>
      <c r="L295" s="37">
        <v>5</v>
      </c>
      <c r="M295" s="36" t="s">
        <v>1895</v>
      </c>
      <c r="N295" s="36" t="s">
        <v>1895</v>
      </c>
      <c r="O295" s="3">
        <f t="shared" si="36"/>
        <v>0</v>
      </c>
      <c r="P295" s="3">
        <f t="shared" si="37"/>
        <v>0</v>
      </c>
      <c r="Q295" s="3">
        <f t="shared" si="38"/>
        <v>0</v>
      </c>
      <c r="R295" s="3">
        <f t="shared" si="39"/>
        <v>5</v>
      </c>
      <c r="S295" s="3">
        <f t="shared" si="40"/>
        <v>0</v>
      </c>
      <c r="T295" s="3">
        <f t="shared" si="41"/>
        <v>0</v>
      </c>
      <c r="U295" s="3">
        <f t="shared" si="42"/>
        <v>0</v>
      </c>
      <c r="V295" s="11">
        <f t="shared" si="43"/>
        <v>0.05</v>
      </c>
      <c r="W295" s="3" t="s">
        <v>1912</v>
      </c>
      <c r="X295" s="3" t="s">
        <v>1911</v>
      </c>
      <c r="Y295" s="3" t="s">
        <v>1915</v>
      </c>
      <c r="Z295" s="42" t="str">
        <f t="shared" si="44"/>
        <v>NO</v>
      </c>
      <c r="AA295" s="3" t="s">
        <v>2109</v>
      </c>
      <c r="AB295" s="3">
        <v>5</v>
      </c>
      <c r="AC295" s="3">
        <v>4</v>
      </c>
      <c r="AD295" s="3" t="s">
        <v>2110</v>
      </c>
      <c r="AE295" s="3">
        <v>1</v>
      </c>
    </row>
    <row r="296" spans="1:31" s="3" customFormat="1" ht="13.2" x14ac:dyDescent="0.3">
      <c r="A296" s="36">
        <v>1064993013</v>
      </c>
      <c r="B296" s="36" t="s">
        <v>668</v>
      </c>
      <c r="C296" s="36" t="s">
        <v>205</v>
      </c>
      <c r="D296" s="36" t="s">
        <v>669</v>
      </c>
      <c r="E296" s="36" t="s">
        <v>16</v>
      </c>
      <c r="F296" s="36" t="s">
        <v>37</v>
      </c>
      <c r="G296" s="37">
        <v>7</v>
      </c>
      <c r="H296" s="37">
        <v>7.5</v>
      </c>
      <c r="I296" s="36" t="s">
        <v>19</v>
      </c>
      <c r="J296" s="36" t="s">
        <v>19</v>
      </c>
      <c r="K296" s="39"/>
      <c r="L296" s="37">
        <v>8.5</v>
      </c>
      <c r="M296" s="36" t="s">
        <v>1895</v>
      </c>
      <c r="N296" s="36" t="s">
        <v>1895</v>
      </c>
      <c r="O296" s="3">
        <f t="shared" si="36"/>
        <v>25</v>
      </c>
      <c r="P296" s="3">
        <f t="shared" si="37"/>
        <v>25</v>
      </c>
      <c r="Q296" s="3">
        <f t="shared" si="38"/>
        <v>5</v>
      </c>
      <c r="R296" s="3">
        <f t="shared" si="39"/>
        <v>5</v>
      </c>
      <c r="S296" s="3">
        <f t="shared" si="40"/>
        <v>0</v>
      </c>
      <c r="T296" s="3">
        <f t="shared" si="41"/>
        <v>0</v>
      </c>
      <c r="U296" s="3">
        <f t="shared" si="42"/>
        <v>30</v>
      </c>
      <c r="V296" s="11">
        <f t="shared" si="43"/>
        <v>0.9</v>
      </c>
      <c r="W296" s="3" t="s">
        <v>1910</v>
      </c>
      <c r="X296" s="3" t="s">
        <v>1910</v>
      </c>
      <c r="Y296" s="3" t="s">
        <v>1916</v>
      </c>
      <c r="Z296" s="42" t="str">
        <f t="shared" si="44"/>
        <v>SI</v>
      </c>
      <c r="AA296" s="3" t="s">
        <v>2112</v>
      </c>
      <c r="AB296" s="3">
        <v>3</v>
      </c>
      <c r="AC296" s="3">
        <v>1</v>
      </c>
      <c r="AD296" s="3" t="s">
        <v>2110</v>
      </c>
      <c r="AE296" s="3">
        <v>2</v>
      </c>
    </row>
    <row r="297" spans="1:31" s="3" customFormat="1" ht="13.2" hidden="1" x14ac:dyDescent="0.3">
      <c r="A297" s="36">
        <v>92540260</v>
      </c>
      <c r="B297" s="36" t="s">
        <v>671</v>
      </c>
      <c r="C297" s="36" t="s">
        <v>205</v>
      </c>
      <c r="D297" s="36" t="s">
        <v>672</v>
      </c>
      <c r="E297" s="36" t="s">
        <v>16</v>
      </c>
      <c r="F297" s="36" t="s">
        <v>37</v>
      </c>
      <c r="G297" s="37">
        <v>0</v>
      </c>
      <c r="H297" s="37">
        <v>10</v>
      </c>
      <c r="I297" s="36" t="s">
        <v>1895</v>
      </c>
      <c r="J297" s="36" t="s">
        <v>19</v>
      </c>
      <c r="K297" s="39"/>
      <c r="L297" s="37">
        <v>6</v>
      </c>
      <c r="M297" s="36" t="s">
        <v>1895</v>
      </c>
      <c r="N297" s="36" t="s">
        <v>19</v>
      </c>
      <c r="O297" s="3">
        <f t="shared" si="36"/>
        <v>0</v>
      </c>
      <c r="P297" s="3">
        <f t="shared" si="37"/>
        <v>25</v>
      </c>
      <c r="Q297" s="3">
        <f t="shared" si="38"/>
        <v>0</v>
      </c>
      <c r="R297" s="3">
        <f t="shared" si="39"/>
        <v>5</v>
      </c>
      <c r="S297" s="3">
        <f t="shared" si="40"/>
        <v>0</v>
      </c>
      <c r="T297" s="3">
        <f t="shared" si="41"/>
        <v>5</v>
      </c>
      <c r="U297" s="3">
        <f t="shared" si="42"/>
        <v>0</v>
      </c>
      <c r="V297" s="11">
        <f t="shared" si="43"/>
        <v>0.35</v>
      </c>
      <c r="W297" s="3" t="s">
        <v>1912</v>
      </c>
      <c r="X297" s="3" t="s">
        <v>1910</v>
      </c>
      <c r="Y297" s="3" t="s">
        <v>1915</v>
      </c>
      <c r="Z297" s="42" t="str">
        <f t="shared" si="44"/>
        <v>NO</v>
      </c>
      <c r="AA297" s="3" t="s">
        <v>2108</v>
      </c>
      <c r="AB297" s="3">
        <v>5</v>
      </c>
      <c r="AC297" s="3">
        <v>9</v>
      </c>
      <c r="AD297" s="3" t="s">
        <v>2110</v>
      </c>
      <c r="AE297" s="3">
        <v>2</v>
      </c>
    </row>
    <row r="298" spans="1:31" s="3" customFormat="1" ht="13.2" x14ac:dyDescent="0.3">
      <c r="A298" s="36">
        <v>1017167681</v>
      </c>
      <c r="B298" s="36" t="s">
        <v>673</v>
      </c>
      <c r="C298" s="36" t="s">
        <v>205</v>
      </c>
      <c r="D298" s="36" t="s">
        <v>674</v>
      </c>
      <c r="E298" s="36" t="s">
        <v>16</v>
      </c>
      <c r="F298" s="36" t="s">
        <v>37</v>
      </c>
      <c r="G298" s="37">
        <v>9</v>
      </c>
      <c r="H298" s="37">
        <v>9.1666666666666679</v>
      </c>
      <c r="I298" s="36" t="s">
        <v>19</v>
      </c>
      <c r="J298" s="36" t="s">
        <v>19</v>
      </c>
      <c r="K298" s="39"/>
      <c r="L298" s="37">
        <v>8</v>
      </c>
      <c r="M298" s="36" t="s">
        <v>19</v>
      </c>
      <c r="N298" s="36" t="s">
        <v>1895</v>
      </c>
      <c r="O298" s="3">
        <f t="shared" si="36"/>
        <v>25</v>
      </c>
      <c r="P298" s="3">
        <f t="shared" si="37"/>
        <v>25</v>
      </c>
      <c r="Q298" s="3">
        <f t="shared" si="38"/>
        <v>5</v>
      </c>
      <c r="R298" s="3">
        <f t="shared" si="39"/>
        <v>5</v>
      </c>
      <c r="S298" s="3">
        <f t="shared" si="40"/>
        <v>5</v>
      </c>
      <c r="T298" s="3">
        <f t="shared" si="41"/>
        <v>0</v>
      </c>
      <c r="U298" s="3">
        <f t="shared" si="42"/>
        <v>30</v>
      </c>
      <c r="V298" s="11">
        <f t="shared" si="43"/>
        <v>0.95</v>
      </c>
      <c r="W298" s="3" t="s">
        <v>1910</v>
      </c>
      <c r="X298" s="3" t="s">
        <v>1910</v>
      </c>
      <c r="Y298" s="3" t="s">
        <v>1916</v>
      </c>
      <c r="Z298" s="42" t="str">
        <f t="shared" si="44"/>
        <v>SI</v>
      </c>
      <c r="AA298" s="3" t="s">
        <v>2108</v>
      </c>
      <c r="AB298" s="3">
        <v>5</v>
      </c>
      <c r="AC298" s="3">
        <v>16</v>
      </c>
      <c r="AD298" s="3" t="s">
        <v>2110</v>
      </c>
      <c r="AE298" s="3">
        <v>1</v>
      </c>
    </row>
    <row r="299" spans="1:31" s="3" customFormat="1" ht="13.2" hidden="1" x14ac:dyDescent="0.3">
      <c r="A299" s="36">
        <v>32292421</v>
      </c>
      <c r="B299" s="36" t="s">
        <v>676</v>
      </c>
      <c r="C299" s="36" t="s">
        <v>205</v>
      </c>
      <c r="D299" s="36" t="s">
        <v>677</v>
      </c>
      <c r="E299" s="36" t="s">
        <v>16</v>
      </c>
      <c r="F299" s="36" t="s">
        <v>37</v>
      </c>
      <c r="G299" s="37">
        <v>0</v>
      </c>
      <c r="H299" s="37">
        <v>10</v>
      </c>
      <c r="I299" s="36" t="s">
        <v>1895</v>
      </c>
      <c r="J299" s="36" t="s">
        <v>19</v>
      </c>
      <c r="K299" s="39" t="s">
        <v>2143</v>
      </c>
      <c r="L299" s="37">
        <v>7.25</v>
      </c>
      <c r="M299" s="36" t="s">
        <v>1895</v>
      </c>
      <c r="N299" s="36" t="s">
        <v>1895</v>
      </c>
      <c r="O299" s="3">
        <f t="shared" si="36"/>
        <v>0</v>
      </c>
      <c r="P299" s="3">
        <f t="shared" si="37"/>
        <v>25</v>
      </c>
      <c r="Q299" s="3">
        <f t="shared" si="38"/>
        <v>0</v>
      </c>
      <c r="R299" s="3">
        <f t="shared" si="39"/>
        <v>5</v>
      </c>
      <c r="S299" s="3">
        <f t="shared" si="40"/>
        <v>0</v>
      </c>
      <c r="T299" s="3">
        <f t="shared" si="41"/>
        <v>0</v>
      </c>
      <c r="U299" s="3">
        <f t="shared" si="42"/>
        <v>30</v>
      </c>
      <c r="V299" s="11">
        <f t="shared" si="43"/>
        <v>0.6</v>
      </c>
      <c r="W299" s="3" t="s">
        <v>1912</v>
      </c>
      <c r="X299" s="3" t="s">
        <v>1910</v>
      </c>
      <c r="Y299" s="3" t="s">
        <v>1916</v>
      </c>
      <c r="Z299" s="42" t="str">
        <f t="shared" si="44"/>
        <v>NO</v>
      </c>
      <c r="AA299" s="3" t="s">
        <v>2108</v>
      </c>
      <c r="AB299" s="3">
        <v>5</v>
      </c>
      <c r="AC299" s="3">
        <v>2</v>
      </c>
      <c r="AD299" s="3" t="s">
        <v>2113</v>
      </c>
      <c r="AE299" s="3">
        <v>1</v>
      </c>
    </row>
    <row r="300" spans="1:31" s="3" customFormat="1" ht="13.2" x14ac:dyDescent="0.3">
      <c r="A300" s="36">
        <v>52267005</v>
      </c>
      <c r="B300" s="36" t="s">
        <v>678</v>
      </c>
      <c r="C300" s="36" t="s">
        <v>209</v>
      </c>
      <c r="D300" s="36" t="s">
        <v>679</v>
      </c>
      <c r="E300" s="36" t="s">
        <v>16</v>
      </c>
      <c r="F300" s="36" t="s">
        <v>25</v>
      </c>
      <c r="G300" s="37">
        <v>7</v>
      </c>
      <c r="H300" s="37">
        <v>5</v>
      </c>
      <c r="I300" s="36" t="s">
        <v>19</v>
      </c>
      <c r="J300" s="36" t="s">
        <v>19</v>
      </c>
      <c r="K300" s="39"/>
      <c r="L300" s="37">
        <v>7.75</v>
      </c>
      <c r="M300" s="36" t="s">
        <v>19</v>
      </c>
      <c r="N300" s="36" t="s">
        <v>1895</v>
      </c>
      <c r="O300" s="3">
        <f t="shared" si="36"/>
        <v>25</v>
      </c>
      <c r="P300" s="3">
        <f t="shared" si="37"/>
        <v>0</v>
      </c>
      <c r="Q300" s="3">
        <f t="shared" si="38"/>
        <v>5</v>
      </c>
      <c r="R300" s="3">
        <f t="shared" si="39"/>
        <v>5</v>
      </c>
      <c r="S300" s="3">
        <f t="shared" si="40"/>
        <v>5</v>
      </c>
      <c r="T300" s="3">
        <f t="shared" si="41"/>
        <v>0</v>
      </c>
      <c r="U300" s="3">
        <f t="shared" si="42"/>
        <v>30</v>
      </c>
      <c r="V300" s="11">
        <f t="shared" si="43"/>
        <v>0.7</v>
      </c>
      <c r="W300" s="3" t="s">
        <v>1910</v>
      </c>
      <c r="X300" s="3" t="s">
        <v>1911</v>
      </c>
      <c r="Y300" s="3" t="s">
        <v>1916</v>
      </c>
      <c r="Z300" s="42" t="str">
        <f t="shared" si="44"/>
        <v>SI</v>
      </c>
      <c r="AA300" s="3" t="s">
        <v>2108</v>
      </c>
      <c r="AB300" s="3">
        <v>5</v>
      </c>
      <c r="AC300" s="3">
        <v>2</v>
      </c>
      <c r="AD300" s="3" t="s">
        <v>2110</v>
      </c>
      <c r="AE300" s="3">
        <v>3</v>
      </c>
    </row>
    <row r="301" spans="1:31" s="3" customFormat="1" ht="13.2" x14ac:dyDescent="0.3">
      <c r="A301" s="36">
        <v>52555895</v>
      </c>
      <c r="B301" s="36" t="s">
        <v>680</v>
      </c>
      <c r="C301" s="36" t="s">
        <v>214</v>
      </c>
      <c r="D301" s="36" t="s">
        <v>681</v>
      </c>
      <c r="E301" s="36" t="s">
        <v>16</v>
      </c>
      <c r="F301" s="36" t="s">
        <v>25</v>
      </c>
      <c r="G301" s="37">
        <v>10</v>
      </c>
      <c r="H301" s="37">
        <v>5.8333333333333339</v>
      </c>
      <c r="I301" s="36" t="s">
        <v>19</v>
      </c>
      <c r="J301" s="36" t="s">
        <v>19</v>
      </c>
      <c r="K301" s="39"/>
      <c r="L301" s="37">
        <v>8.5</v>
      </c>
      <c r="M301" s="36" t="s">
        <v>19</v>
      </c>
      <c r="N301" s="36" t="s">
        <v>1895</v>
      </c>
      <c r="O301" s="3">
        <f t="shared" si="36"/>
        <v>25</v>
      </c>
      <c r="P301" s="3">
        <f t="shared" si="37"/>
        <v>0</v>
      </c>
      <c r="Q301" s="3">
        <f t="shared" si="38"/>
        <v>5</v>
      </c>
      <c r="R301" s="3">
        <f t="shared" si="39"/>
        <v>5</v>
      </c>
      <c r="S301" s="3">
        <f t="shared" si="40"/>
        <v>5</v>
      </c>
      <c r="T301" s="3">
        <f t="shared" si="41"/>
        <v>0</v>
      </c>
      <c r="U301" s="3">
        <f t="shared" si="42"/>
        <v>30</v>
      </c>
      <c r="V301" s="11">
        <f t="shared" si="43"/>
        <v>0.7</v>
      </c>
      <c r="W301" s="3" t="s">
        <v>1910</v>
      </c>
      <c r="X301" s="3" t="s">
        <v>1911</v>
      </c>
      <c r="Y301" s="3" t="s">
        <v>1916</v>
      </c>
      <c r="Z301" s="42" t="str">
        <f t="shared" si="44"/>
        <v>SI</v>
      </c>
      <c r="AA301" s="3" t="s">
        <v>2109</v>
      </c>
      <c r="AB301" s="3">
        <v>3</v>
      </c>
      <c r="AC301" s="3">
        <v>3</v>
      </c>
      <c r="AD301" s="3" t="s">
        <v>2110</v>
      </c>
      <c r="AE301" s="3">
        <v>2</v>
      </c>
    </row>
    <row r="302" spans="1:31" s="3" customFormat="1" ht="13.2" x14ac:dyDescent="0.3">
      <c r="A302" s="36">
        <v>1072422987</v>
      </c>
      <c r="B302" s="36" t="s">
        <v>682</v>
      </c>
      <c r="C302" s="36" t="s">
        <v>214</v>
      </c>
      <c r="D302" s="36" t="s">
        <v>683</v>
      </c>
      <c r="E302" s="36" t="s">
        <v>16</v>
      </c>
      <c r="F302" s="36" t="s">
        <v>25</v>
      </c>
      <c r="G302" s="37">
        <v>8</v>
      </c>
      <c r="H302" s="37">
        <v>8.3333333333333339</v>
      </c>
      <c r="I302" s="36" t="s">
        <v>19</v>
      </c>
      <c r="J302" s="36" t="s">
        <v>19</v>
      </c>
      <c r="K302" s="39"/>
      <c r="L302" s="37">
        <v>7.5</v>
      </c>
      <c r="M302" s="36" t="s">
        <v>19</v>
      </c>
      <c r="N302" s="36" t="s">
        <v>1895</v>
      </c>
      <c r="O302" s="3">
        <f t="shared" si="36"/>
        <v>25</v>
      </c>
      <c r="P302" s="3">
        <f t="shared" si="37"/>
        <v>25</v>
      </c>
      <c r="Q302" s="3">
        <f t="shared" si="38"/>
        <v>5</v>
      </c>
      <c r="R302" s="3">
        <f t="shared" si="39"/>
        <v>5</v>
      </c>
      <c r="S302" s="3">
        <f t="shared" si="40"/>
        <v>5</v>
      </c>
      <c r="T302" s="3">
        <f t="shared" si="41"/>
        <v>0</v>
      </c>
      <c r="U302" s="3">
        <f t="shared" si="42"/>
        <v>30</v>
      </c>
      <c r="V302" s="11">
        <f t="shared" si="43"/>
        <v>0.95</v>
      </c>
      <c r="W302" s="3" t="s">
        <v>1910</v>
      </c>
      <c r="X302" s="3" t="s">
        <v>1910</v>
      </c>
      <c r="Y302" s="3" t="s">
        <v>1916</v>
      </c>
      <c r="Z302" s="42" t="str">
        <f t="shared" si="44"/>
        <v>SI</v>
      </c>
      <c r="AA302" s="3" t="s">
        <v>2108</v>
      </c>
      <c r="AB302" s="3">
        <v>2</v>
      </c>
      <c r="AC302" s="3">
        <v>3</v>
      </c>
      <c r="AD302" s="3" t="s">
        <v>2110</v>
      </c>
      <c r="AE302" s="3">
        <v>2</v>
      </c>
    </row>
    <row r="303" spans="1:31" s="3" customFormat="1" ht="13.2" x14ac:dyDescent="0.3">
      <c r="A303" s="36">
        <v>39806246</v>
      </c>
      <c r="B303" s="36" t="s">
        <v>684</v>
      </c>
      <c r="C303" s="36" t="s">
        <v>214</v>
      </c>
      <c r="D303" s="36" t="s">
        <v>685</v>
      </c>
      <c r="E303" s="36" t="s">
        <v>16</v>
      </c>
      <c r="F303" s="36" t="s">
        <v>25</v>
      </c>
      <c r="G303" s="37">
        <v>7</v>
      </c>
      <c r="H303" s="37">
        <v>9</v>
      </c>
      <c r="I303" s="36" t="s">
        <v>19</v>
      </c>
      <c r="J303" s="36" t="s">
        <v>19</v>
      </c>
      <c r="K303" s="39"/>
      <c r="L303" s="37">
        <v>7.4</v>
      </c>
      <c r="M303" s="36" t="s">
        <v>19</v>
      </c>
      <c r="N303" s="36" t="s">
        <v>1895</v>
      </c>
      <c r="O303" s="3">
        <f t="shared" si="36"/>
        <v>25</v>
      </c>
      <c r="P303" s="3">
        <f t="shared" si="37"/>
        <v>25</v>
      </c>
      <c r="Q303" s="3">
        <f t="shared" si="38"/>
        <v>5</v>
      </c>
      <c r="R303" s="3">
        <f t="shared" si="39"/>
        <v>5</v>
      </c>
      <c r="S303" s="3">
        <f t="shared" si="40"/>
        <v>5</v>
      </c>
      <c r="T303" s="3">
        <f t="shared" si="41"/>
        <v>0</v>
      </c>
      <c r="U303" s="3">
        <f t="shared" si="42"/>
        <v>30</v>
      </c>
      <c r="V303" s="11">
        <f t="shared" si="43"/>
        <v>0.95</v>
      </c>
      <c r="W303" s="3" t="s">
        <v>1910</v>
      </c>
      <c r="X303" s="3" t="s">
        <v>1910</v>
      </c>
      <c r="Y303" s="3" t="s">
        <v>1916</v>
      </c>
      <c r="Z303" s="42" t="str">
        <f t="shared" si="44"/>
        <v>SI</v>
      </c>
      <c r="AA303" s="3" t="s">
        <v>2109</v>
      </c>
      <c r="AB303" s="3">
        <v>2</v>
      </c>
      <c r="AC303" s="3">
        <v>3</v>
      </c>
      <c r="AD303" s="3" t="s">
        <v>2110</v>
      </c>
      <c r="AE303" s="3">
        <v>3</v>
      </c>
    </row>
    <row r="304" spans="1:31" s="3" customFormat="1" ht="13.2" x14ac:dyDescent="0.3">
      <c r="A304" s="36">
        <v>1098651911</v>
      </c>
      <c r="B304" s="36" t="s">
        <v>686</v>
      </c>
      <c r="C304" s="36" t="s">
        <v>205</v>
      </c>
      <c r="D304" s="36" t="s">
        <v>687</v>
      </c>
      <c r="E304" s="36" t="s">
        <v>16</v>
      </c>
      <c r="F304" s="36" t="s">
        <v>25</v>
      </c>
      <c r="G304" s="37">
        <v>6</v>
      </c>
      <c r="H304" s="37">
        <v>7.5</v>
      </c>
      <c r="I304" s="36" t="s">
        <v>19</v>
      </c>
      <c r="J304" s="36" t="s">
        <v>19</v>
      </c>
      <c r="K304" s="39"/>
      <c r="L304" s="37">
        <v>8</v>
      </c>
      <c r="M304" s="36" t="s">
        <v>19</v>
      </c>
      <c r="N304" s="36" t="s">
        <v>19</v>
      </c>
      <c r="O304" s="3">
        <f t="shared" si="36"/>
        <v>0</v>
      </c>
      <c r="P304" s="3">
        <f t="shared" si="37"/>
        <v>25</v>
      </c>
      <c r="Q304" s="3">
        <f t="shared" si="38"/>
        <v>5</v>
      </c>
      <c r="R304" s="3">
        <f t="shared" si="39"/>
        <v>5</v>
      </c>
      <c r="S304" s="3">
        <f t="shared" si="40"/>
        <v>5</v>
      </c>
      <c r="T304" s="3">
        <f t="shared" si="41"/>
        <v>5</v>
      </c>
      <c r="U304" s="3">
        <f t="shared" si="42"/>
        <v>30</v>
      </c>
      <c r="V304" s="11">
        <f t="shared" si="43"/>
        <v>0.75</v>
      </c>
      <c r="W304" s="3" t="s">
        <v>1911</v>
      </c>
      <c r="X304" s="3" t="s">
        <v>1910</v>
      </c>
      <c r="Y304" s="3" t="s">
        <v>1916</v>
      </c>
      <c r="Z304" s="42" t="str">
        <f t="shared" si="44"/>
        <v>SI</v>
      </c>
      <c r="AA304" s="3" t="s">
        <v>2109</v>
      </c>
      <c r="AB304" s="3">
        <v>5</v>
      </c>
      <c r="AC304" s="3">
        <v>5</v>
      </c>
      <c r="AD304" s="3" t="s">
        <v>2110</v>
      </c>
      <c r="AE304" s="3">
        <v>1</v>
      </c>
    </row>
    <row r="305" spans="1:31" s="3" customFormat="1" ht="13.2" hidden="1" x14ac:dyDescent="0.3">
      <c r="A305" s="36">
        <v>3158104</v>
      </c>
      <c r="B305" s="36" t="s">
        <v>688</v>
      </c>
      <c r="C305" s="36" t="s">
        <v>205</v>
      </c>
      <c r="D305" s="36" t="s">
        <v>689</v>
      </c>
      <c r="E305" s="36" t="s">
        <v>16</v>
      </c>
      <c r="F305" s="36" t="s">
        <v>25</v>
      </c>
      <c r="G305" s="37">
        <v>10</v>
      </c>
      <c r="H305" s="37">
        <v>7.5</v>
      </c>
      <c r="I305" s="36" t="s">
        <v>19</v>
      </c>
      <c r="J305" s="36" t="s">
        <v>19</v>
      </c>
      <c r="K305" s="39"/>
      <c r="L305" s="37">
        <v>6.5</v>
      </c>
      <c r="M305" s="36" t="s">
        <v>1895</v>
      </c>
      <c r="N305" s="36" t="s">
        <v>1895</v>
      </c>
      <c r="O305" s="3">
        <f t="shared" si="36"/>
        <v>25</v>
      </c>
      <c r="P305" s="3">
        <f t="shared" si="37"/>
        <v>25</v>
      </c>
      <c r="Q305" s="3">
        <f t="shared" si="38"/>
        <v>5</v>
      </c>
      <c r="R305" s="3">
        <f t="shared" si="39"/>
        <v>5</v>
      </c>
      <c r="S305" s="3">
        <f t="shared" si="40"/>
        <v>0</v>
      </c>
      <c r="T305" s="3">
        <f t="shared" si="41"/>
        <v>0</v>
      </c>
      <c r="U305" s="3">
        <f t="shared" si="42"/>
        <v>0</v>
      </c>
      <c r="V305" s="11">
        <f t="shared" si="43"/>
        <v>0.6</v>
      </c>
      <c r="W305" s="3" t="s">
        <v>1910</v>
      </c>
      <c r="X305" s="3" t="s">
        <v>1910</v>
      </c>
      <c r="Y305" s="3" t="s">
        <v>1915</v>
      </c>
      <c r="Z305" s="42" t="str">
        <f t="shared" si="44"/>
        <v>NO</v>
      </c>
      <c r="AA305" s="3" t="s">
        <v>2109</v>
      </c>
      <c r="AB305" s="3">
        <v>1</v>
      </c>
      <c r="AC305" s="3">
        <v>2</v>
      </c>
      <c r="AD305" s="3" t="s">
        <v>2110</v>
      </c>
      <c r="AE305" s="3">
        <v>2</v>
      </c>
    </row>
    <row r="306" spans="1:31" s="3" customFormat="1" ht="13.2" x14ac:dyDescent="0.3">
      <c r="A306" s="36">
        <v>1072026006</v>
      </c>
      <c r="B306" s="36" t="s">
        <v>690</v>
      </c>
      <c r="C306" s="36" t="s">
        <v>205</v>
      </c>
      <c r="D306" s="36" t="s">
        <v>691</v>
      </c>
      <c r="E306" s="36" t="s">
        <v>16</v>
      </c>
      <c r="F306" s="36" t="s">
        <v>25</v>
      </c>
      <c r="G306" s="37">
        <v>10</v>
      </c>
      <c r="H306" s="37">
        <v>8.3333333333333339</v>
      </c>
      <c r="I306" s="36" t="s">
        <v>19</v>
      </c>
      <c r="J306" s="36" t="s">
        <v>19</v>
      </c>
      <c r="K306" s="39"/>
      <c r="L306" s="37">
        <v>0</v>
      </c>
      <c r="M306" s="36" t="s">
        <v>19</v>
      </c>
      <c r="N306" s="36" t="s">
        <v>19</v>
      </c>
      <c r="O306" s="3">
        <f t="shared" si="36"/>
        <v>25</v>
      </c>
      <c r="P306" s="3">
        <f t="shared" si="37"/>
        <v>25</v>
      </c>
      <c r="Q306" s="3">
        <f t="shared" si="38"/>
        <v>5</v>
      </c>
      <c r="R306" s="3">
        <f t="shared" si="39"/>
        <v>5</v>
      </c>
      <c r="S306" s="3">
        <f t="shared" si="40"/>
        <v>5</v>
      </c>
      <c r="T306" s="3">
        <f t="shared" si="41"/>
        <v>5</v>
      </c>
      <c r="U306" s="3">
        <f t="shared" si="42"/>
        <v>0</v>
      </c>
      <c r="V306" s="11">
        <f t="shared" si="43"/>
        <v>0.7</v>
      </c>
      <c r="W306" s="3" t="s">
        <v>1910</v>
      </c>
      <c r="X306" s="3" t="s">
        <v>1910</v>
      </c>
      <c r="Y306" s="3" t="s">
        <v>1915</v>
      </c>
      <c r="Z306" s="42" t="str">
        <f t="shared" si="44"/>
        <v>SI</v>
      </c>
      <c r="AA306" s="3" t="s">
        <v>2109</v>
      </c>
      <c r="AB306" s="3">
        <v>2</v>
      </c>
      <c r="AC306" s="3">
        <v>3</v>
      </c>
      <c r="AD306" s="3" t="s">
        <v>2110</v>
      </c>
      <c r="AE306" s="3">
        <v>3</v>
      </c>
    </row>
    <row r="307" spans="1:31" s="3" customFormat="1" ht="13.2" x14ac:dyDescent="0.3">
      <c r="A307" s="36">
        <v>1070589150</v>
      </c>
      <c r="B307" s="36" t="s">
        <v>692</v>
      </c>
      <c r="C307" s="36" t="s">
        <v>205</v>
      </c>
      <c r="D307" s="36" t="s">
        <v>693</v>
      </c>
      <c r="E307" s="36" t="s">
        <v>16</v>
      </c>
      <c r="F307" s="36" t="s">
        <v>25</v>
      </c>
      <c r="G307" s="37">
        <v>7</v>
      </c>
      <c r="H307" s="37">
        <v>9.1666666666666679</v>
      </c>
      <c r="I307" s="36" t="s">
        <v>19</v>
      </c>
      <c r="J307" s="36" t="s">
        <v>19</v>
      </c>
      <c r="K307" s="39"/>
      <c r="L307" s="37">
        <v>9</v>
      </c>
      <c r="M307" s="36" t="s">
        <v>19</v>
      </c>
      <c r="N307" s="36" t="s">
        <v>1895</v>
      </c>
      <c r="O307" s="3">
        <f t="shared" si="36"/>
        <v>25</v>
      </c>
      <c r="P307" s="3">
        <f t="shared" si="37"/>
        <v>25</v>
      </c>
      <c r="Q307" s="3">
        <f t="shared" si="38"/>
        <v>5</v>
      </c>
      <c r="R307" s="3">
        <f t="shared" si="39"/>
        <v>5</v>
      </c>
      <c r="S307" s="3">
        <f t="shared" si="40"/>
        <v>5</v>
      </c>
      <c r="T307" s="3">
        <f t="shared" si="41"/>
        <v>0</v>
      </c>
      <c r="U307" s="3">
        <f t="shared" si="42"/>
        <v>30</v>
      </c>
      <c r="V307" s="11">
        <f t="shared" si="43"/>
        <v>0.95</v>
      </c>
      <c r="W307" s="3" t="s">
        <v>1910</v>
      </c>
      <c r="X307" s="3" t="s">
        <v>1910</v>
      </c>
      <c r="Y307" s="3" t="s">
        <v>1916</v>
      </c>
      <c r="Z307" s="42" t="str">
        <f t="shared" si="44"/>
        <v>SI</v>
      </c>
      <c r="AA307" s="3" t="s">
        <v>2109</v>
      </c>
      <c r="AB307" s="3">
        <v>3</v>
      </c>
      <c r="AC307" s="3">
        <v>5</v>
      </c>
      <c r="AD307" s="3" t="s">
        <v>2110</v>
      </c>
      <c r="AE307" s="3">
        <v>2</v>
      </c>
    </row>
    <row r="308" spans="1:31" s="3" customFormat="1" ht="13.2" x14ac:dyDescent="0.3">
      <c r="A308" s="36">
        <v>40450469</v>
      </c>
      <c r="B308" s="36" t="s">
        <v>694</v>
      </c>
      <c r="C308" s="36" t="s">
        <v>214</v>
      </c>
      <c r="D308" s="36" t="s">
        <v>695</v>
      </c>
      <c r="E308" s="36" t="s">
        <v>16</v>
      </c>
      <c r="F308" s="36" t="s">
        <v>25</v>
      </c>
      <c r="G308" s="37">
        <v>10</v>
      </c>
      <c r="H308" s="37">
        <v>0</v>
      </c>
      <c r="I308" s="36" t="s">
        <v>19</v>
      </c>
      <c r="J308" s="36" t="s">
        <v>19</v>
      </c>
      <c r="K308" s="39" t="s">
        <v>2181</v>
      </c>
      <c r="L308" s="37">
        <v>8.1666666666666661</v>
      </c>
      <c r="M308" s="36" t="s">
        <v>19</v>
      </c>
      <c r="N308" s="36" t="s">
        <v>1895</v>
      </c>
      <c r="O308" s="3">
        <f t="shared" si="36"/>
        <v>25</v>
      </c>
      <c r="P308" s="3">
        <f t="shared" si="37"/>
        <v>0</v>
      </c>
      <c r="Q308" s="3">
        <f t="shared" si="38"/>
        <v>5</v>
      </c>
      <c r="R308" s="3">
        <f t="shared" si="39"/>
        <v>5</v>
      </c>
      <c r="S308" s="3">
        <f t="shared" si="40"/>
        <v>5</v>
      </c>
      <c r="T308" s="3">
        <f t="shared" si="41"/>
        <v>0</v>
      </c>
      <c r="U308" s="3">
        <f t="shared" si="42"/>
        <v>30</v>
      </c>
      <c r="V308" s="11">
        <f t="shared" si="43"/>
        <v>0.7</v>
      </c>
      <c r="W308" s="3" t="s">
        <v>1910</v>
      </c>
      <c r="X308" s="3" t="s">
        <v>2191</v>
      </c>
      <c r="Y308" s="3" t="s">
        <v>1916</v>
      </c>
      <c r="Z308" s="42" t="str">
        <f t="shared" si="44"/>
        <v>SI</v>
      </c>
      <c r="AA308" s="3" t="s">
        <v>2108</v>
      </c>
      <c r="AB308" s="3">
        <v>4</v>
      </c>
      <c r="AC308" s="3">
        <v>3</v>
      </c>
      <c r="AD308" s="3" t="s">
        <v>2110</v>
      </c>
      <c r="AE308" s="3">
        <v>5</v>
      </c>
    </row>
    <row r="309" spans="1:31" s="3" customFormat="1" ht="13.2" hidden="1" x14ac:dyDescent="0.3">
      <c r="A309" s="36">
        <v>1120367609</v>
      </c>
      <c r="B309" s="36" t="s">
        <v>696</v>
      </c>
      <c r="C309" s="36" t="s">
        <v>214</v>
      </c>
      <c r="D309" s="36" t="s">
        <v>697</v>
      </c>
      <c r="E309" s="36" t="s">
        <v>16</v>
      </c>
      <c r="F309" s="36" t="s">
        <v>25</v>
      </c>
      <c r="G309" s="37">
        <v>0</v>
      </c>
      <c r="H309" s="37">
        <v>0</v>
      </c>
      <c r="I309" s="36" t="s">
        <v>1895</v>
      </c>
      <c r="J309" s="36" t="s">
        <v>1895</v>
      </c>
      <c r="K309" s="39" t="s">
        <v>2178</v>
      </c>
      <c r="L309" s="37">
        <v>0</v>
      </c>
      <c r="M309" s="36" t="s">
        <v>1895</v>
      </c>
      <c r="N309" s="36" t="s">
        <v>1895</v>
      </c>
      <c r="O309" s="3">
        <f t="shared" si="36"/>
        <v>0</v>
      </c>
      <c r="P309" s="3">
        <f t="shared" si="37"/>
        <v>0</v>
      </c>
      <c r="Q309" s="3">
        <f t="shared" si="38"/>
        <v>0</v>
      </c>
      <c r="R309" s="3">
        <f t="shared" si="39"/>
        <v>0</v>
      </c>
      <c r="S309" s="3">
        <f t="shared" si="40"/>
        <v>0</v>
      </c>
      <c r="T309" s="3">
        <f t="shared" si="41"/>
        <v>0</v>
      </c>
      <c r="U309" s="3">
        <f t="shared" si="42"/>
        <v>0</v>
      </c>
      <c r="V309" s="11">
        <f t="shared" si="43"/>
        <v>0</v>
      </c>
      <c r="W309" s="3" t="s">
        <v>1912</v>
      </c>
      <c r="X309" s="3" t="s">
        <v>1912</v>
      </c>
      <c r="Y309" s="3" t="s">
        <v>1915</v>
      </c>
      <c r="Z309" s="42" t="str">
        <f t="shared" si="44"/>
        <v>NO</v>
      </c>
      <c r="AA309" s="3" t="s">
        <v>2108</v>
      </c>
      <c r="AB309" s="3">
        <v>5</v>
      </c>
      <c r="AC309" s="3">
        <v>11</v>
      </c>
      <c r="AD309" s="3" t="s">
        <v>2110</v>
      </c>
      <c r="AE309" s="3">
        <v>4</v>
      </c>
    </row>
    <row r="310" spans="1:31" s="3" customFormat="1" ht="13.2" x14ac:dyDescent="0.3">
      <c r="A310" s="36">
        <v>1122125460</v>
      </c>
      <c r="B310" s="36" t="s">
        <v>698</v>
      </c>
      <c r="C310" s="36" t="s">
        <v>205</v>
      </c>
      <c r="D310" s="36" t="s">
        <v>699</v>
      </c>
      <c r="E310" s="36" t="s">
        <v>16</v>
      </c>
      <c r="F310" s="36" t="s">
        <v>25</v>
      </c>
      <c r="G310" s="37">
        <v>8</v>
      </c>
      <c r="H310" s="37">
        <v>9.1666666666666679</v>
      </c>
      <c r="I310" s="36" t="s">
        <v>19</v>
      </c>
      <c r="J310" s="36" t="s">
        <v>19</v>
      </c>
      <c r="K310" s="39"/>
      <c r="L310" s="37">
        <v>7.5</v>
      </c>
      <c r="M310" s="36" t="s">
        <v>1895</v>
      </c>
      <c r="N310" s="36" t="s">
        <v>1895</v>
      </c>
      <c r="O310" s="3">
        <f t="shared" si="36"/>
        <v>25</v>
      </c>
      <c r="P310" s="3">
        <f t="shared" si="37"/>
        <v>25</v>
      </c>
      <c r="Q310" s="3">
        <f t="shared" si="38"/>
        <v>5</v>
      </c>
      <c r="R310" s="3">
        <f t="shared" si="39"/>
        <v>5</v>
      </c>
      <c r="S310" s="3">
        <f t="shared" si="40"/>
        <v>0</v>
      </c>
      <c r="T310" s="3">
        <f t="shared" si="41"/>
        <v>0</v>
      </c>
      <c r="U310" s="3">
        <f t="shared" si="42"/>
        <v>30</v>
      </c>
      <c r="V310" s="11">
        <f t="shared" si="43"/>
        <v>0.9</v>
      </c>
      <c r="W310" s="3" t="s">
        <v>1910</v>
      </c>
      <c r="X310" s="3" t="s">
        <v>1910</v>
      </c>
      <c r="Y310" s="3" t="s">
        <v>1916</v>
      </c>
      <c r="Z310" s="42" t="str">
        <f t="shared" si="44"/>
        <v>SI</v>
      </c>
      <c r="AA310" s="3" t="s">
        <v>2108</v>
      </c>
      <c r="AB310" s="3">
        <v>5</v>
      </c>
      <c r="AC310" s="3">
        <v>2</v>
      </c>
      <c r="AD310" s="3" t="s">
        <v>2110</v>
      </c>
      <c r="AE310" s="3">
        <v>3</v>
      </c>
    </row>
    <row r="311" spans="1:31" s="3" customFormat="1" ht="13.2" hidden="1" x14ac:dyDescent="0.3">
      <c r="A311" s="36">
        <v>1018412882</v>
      </c>
      <c r="B311" s="36" t="s">
        <v>700</v>
      </c>
      <c r="C311" s="36" t="s">
        <v>207</v>
      </c>
      <c r="D311" s="36" t="s">
        <v>701</v>
      </c>
      <c r="E311" s="36" t="s">
        <v>16</v>
      </c>
      <c r="F311" s="36" t="s">
        <v>25</v>
      </c>
      <c r="G311" s="37">
        <v>0</v>
      </c>
      <c r="H311" s="37">
        <v>5.8333333333333339</v>
      </c>
      <c r="I311" s="36" t="s">
        <v>1895</v>
      </c>
      <c r="J311" s="36" t="s">
        <v>19</v>
      </c>
      <c r="K311" s="39"/>
      <c r="L311" s="37">
        <v>8</v>
      </c>
      <c r="M311" s="36" t="s">
        <v>1895</v>
      </c>
      <c r="N311" s="36" t="s">
        <v>1895</v>
      </c>
      <c r="O311" s="3">
        <f t="shared" si="36"/>
        <v>0</v>
      </c>
      <c r="P311" s="3">
        <f t="shared" si="37"/>
        <v>0</v>
      </c>
      <c r="Q311" s="3">
        <f t="shared" si="38"/>
        <v>0</v>
      </c>
      <c r="R311" s="3">
        <f t="shared" si="39"/>
        <v>5</v>
      </c>
      <c r="S311" s="3">
        <f t="shared" si="40"/>
        <v>0</v>
      </c>
      <c r="T311" s="3">
        <f t="shared" si="41"/>
        <v>0</v>
      </c>
      <c r="U311" s="3">
        <f t="shared" si="42"/>
        <v>30</v>
      </c>
      <c r="V311" s="11">
        <f t="shared" si="43"/>
        <v>0.35</v>
      </c>
      <c r="W311" s="3" t="s">
        <v>1912</v>
      </c>
      <c r="X311" s="3" t="s">
        <v>1911</v>
      </c>
      <c r="Y311" s="3" t="s">
        <v>1916</v>
      </c>
      <c r="Z311" s="42" t="str">
        <f t="shared" si="44"/>
        <v>NO</v>
      </c>
      <c r="AA311" s="3" t="s">
        <v>2109</v>
      </c>
      <c r="AB311" s="3">
        <v>4</v>
      </c>
      <c r="AC311" s="3">
        <v>1</v>
      </c>
      <c r="AD311" s="3" t="s">
        <v>2111</v>
      </c>
      <c r="AE311" s="3">
        <v>6</v>
      </c>
    </row>
    <row r="312" spans="1:31" s="3" customFormat="1" ht="13.2" x14ac:dyDescent="0.3">
      <c r="A312" s="36">
        <v>9432629</v>
      </c>
      <c r="B312" s="36" t="s">
        <v>703</v>
      </c>
      <c r="C312" s="36" t="s">
        <v>205</v>
      </c>
      <c r="D312" s="36" t="s">
        <v>704</v>
      </c>
      <c r="E312" s="36" t="s">
        <v>16</v>
      </c>
      <c r="F312" s="36" t="s">
        <v>25</v>
      </c>
      <c r="G312" s="37">
        <v>7</v>
      </c>
      <c r="H312" s="37">
        <v>10</v>
      </c>
      <c r="I312" s="36" t="s">
        <v>19</v>
      </c>
      <c r="J312" s="36" t="s">
        <v>19</v>
      </c>
      <c r="K312" s="39"/>
      <c r="L312" s="37">
        <v>9</v>
      </c>
      <c r="M312" s="36" t="s">
        <v>19</v>
      </c>
      <c r="N312" s="36" t="s">
        <v>1895</v>
      </c>
      <c r="O312" s="3">
        <f t="shared" si="36"/>
        <v>25</v>
      </c>
      <c r="P312" s="3">
        <f t="shared" si="37"/>
        <v>25</v>
      </c>
      <c r="Q312" s="3">
        <f t="shared" si="38"/>
        <v>5</v>
      </c>
      <c r="R312" s="3">
        <f t="shared" si="39"/>
        <v>5</v>
      </c>
      <c r="S312" s="3">
        <f t="shared" si="40"/>
        <v>5</v>
      </c>
      <c r="T312" s="3">
        <f t="shared" si="41"/>
        <v>0</v>
      </c>
      <c r="U312" s="3">
        <f t="shared" si="42"/>
        <v>30</v>
      </c>
      <c r="V312" s="11">
        <f t="shared" si="43"/>
        <v>0.95</v>
      </c>
      <c r="W312" s="3" t="s">
        <v>1910</v>
      </c>
      <c r="X312" s="3" t="s">
        <v>1910</v>
      </c>
      <c r="Y312" s="3" t="s">
        <v>1916</v>
      </c>
      <c r="Z312" s="42" t="str">
        <f t="shared" si="44"/>
        <v>SI</v>
      </c>
      <c r="AA312" s="3" t="s">
        <v>2109</v>
      </c>
      <c r="AB312" s="3">
        <v>5</v>
      </c>
      <c r="AC312" s="3">
        <v>4</v>
      </c>
      <c r="AD312" s="3" t="s">
        <v>2110</v>
      </c>
      <c r="AE312" s="3">
        <v>2</v>
      </c>
    </row>
    <row r="313" spans="1:31" s="3" customFormat="1" ht="13.2" x14ac:dyDescent="0.3">
      <c r="A313" s="36">
        <v>1015996358</v>
      </c>
      <c r="B313" s="36" t="s">
        <v>705</v>
      </c>
      <c r="C313" s="36" t="s">
        <v>207</v>
      </c>
      <c r="D313" s="36" t="s">
        <v>706</v>
      </c>
      <c r="E313" s="36" t="s">
        <v>16</v>
      </c>
      <c r="F313" s="36" t="s">
        <v>25</v>
      </c>
      <c r="G313" s="37">
        <v>6</v>
      </c>
      <c r="H313" s="37">
        <v>7.5</v>
      </c>
      <c r="I313" s="36" t="s">
        <v>19</v>
      </c>
      <c r="J313" s="36" t="s">
        <v>19</v>
      </c>
      <c r="K313" s="39"/>
      <c r="L313" s="37">
        <v>8.5</v>
      </c>
      <c r="M313" s="36" t="s">
        <v>19</v>
      </c>
      <c r="N313" s="36" t="s">
        <v>19</v>
      </c>
      <c r="O313" s="3">
        <f t="shared" si="36"/>
        <v>0</v>
      </c>
      <c r="P313" s="3">
        <f t="shared" si="37"/>
        <v>25</v>
      </c>
      <c r="Q313" s="3">
        <f t="shared" si="38"/>
        <v>5</v>
      </c>
      <c r="R313" s="3">
        <f t="shared" si="39"/>
        <v>5</v>
      </c>
      <c r="S313" s="3">
        <f t="shared" si="40"/>
        <v>5</v>
      </c>
      <c r="T313" s="3">
        <f t="shared" si="41"/>
        <v>5</v>
      </c>
      <c r="U313" s="3">
        <f t="shared" si="42"/>
        <v>30</v>
      </c>
      <c r="V313" s="11">
        <f t="shared" si="43"/>
        <v>0.75</v>
      </c>
      <c r="W313" s="3" t="s">
        <v>1911</v>
      </c>
      <c r="X313" s="3" t="s">
        <v>1910</v>
      </c>
      <c r="Y313" s="3" t="s">
        <v>1916</v>
      </c>
      <c r="Z313" s="42" t="str">
        <f t="shared" si="44"/>
        <v>SI</v>
      </c>
      <c r="AA313" s="3" t="s">
        <v>2109</v>
      </c>
      <c r="AB313" s="3">
        <v>2</v>
      </c>
      <c r="AC313" s="3">
        <v>2</v>
      </c>
      <c r="AD313" s="3" t="s">
        <v>2110</v>
      </c>
      <c r="AE313" s="3">
        <v>9</v>
      </c>
    </row>
    <row r="314" spans="1:31" s="3" customFormat="1" ht="13.2" x14ac:dyDescent="0.3">
      <c r="A314" s="36">
        <v>1113780649</v>
      </c>
      <c r="B314" s="36" t="s">
        <v>707</v>
      </c>
      <c r="C314" s="36" t="s">
        <v>207</v>
      </c>
      <c r="D314" s="36" t="s">
        <v>708</v>
      </c>
      <c r="E314" s="36" t="s">
        <v>16</v>
      </c>
      <c r="F314" s="36" t="s">
        <v>28</v>
      </c>
      <c r="G314" s="37">
        <v>6</v>
      </c>
      <c r="H314" s="37">
        <v>9.1666666666666679</v>
      </c>
      <c r="I314" s="36" t="s">
        <v>19</v>
      </c>
      <c r="J314" s="36" t="s">
        <v>19</v>
      </c>
      <c r="K314" s="39"/>
      <c r="L314" s="37">
        <v>7.5</v>
      </c>
      <c r="M314" s="36" t="s">
        <v>19</v>
      </c>
      <c r="N314" s="36" t="s">
        <v>1895</v>
      </c>
      <c r="O314" s="3">
        <f t="shared" si="36"/>
        <v>0</v>
      </c>
      <c r="P314" s="3">
        <f t="shared" si="37"/>
        <v>25</v>
      </c>
      <c r="Q314" s="3">
        <f t="shared" si="38"/>
        <v>5</v>
      </c>
      <c r="R314" s="3">
        <f t="shared" si="39"/>
        <v>5</v>
      </c>
      <c r="S314" s="3">
        <f t="shared" si="40"/>
        <v>5</v>
      </c>
      <c r="T314" s="3">
        <f t="shared" si="41"/>
        <v>0</v>
      </c>
      <c r="U314" s="3">
        <f t="shared" si="42"/>
        <v>30</v>
      </c>
      <c r="V314" s="11">
        <f t="shared" si="43"/>
        <v>0.7</v>
      </c>
      <c r="W314" s="3" t="s">
        <v>1911</v>
      </c>
      <c r="X314" s="3" t="s">
        <v>1910</v>
      </c>
      <c r="Y314" s="3" t="s">
        <v>1916</v>
      </c>
      <c r="Z314" s="42" t="str">
        <f t="shared" si="44"/>
        <v>SI</v>
      </c>
      <c r="AA314" s="3" t="s">
        <v>2109</v>
      </c>
      <c r="AB314" s="3">
        <v>5</v>
      </c>
      <c r="AC314" s="3">
        <v>1</v>
      </c>
      <c r="AD314" s="3" t="s">
        <v>2110</v>
      </c>
      <c r="AE314" s="3">
        <v>5</v>
      </c>
    </row>
    <row r="315" spans="1:31" s="3" customFormat="1" ht="13.2" x14ac:dyDescent="0.3">
      <c r="A315" s="36">
        <v>16071864</v>
      </c>
      <c r="B315" s="36" t="s">
        <v>709</v>
      </c>
      <c r="C315" s="36" t="s">
        <v>209</v>
      </c>
      <c r="D315" s="36" t="s">
        <v>710</v>
      </c>
      <c r="E315" s="36" t="s">
        <v>16</v>
      </c>
      <c r="F315" s="36" t="s">
        <v>28</v>
      </c>
      <c r="G315" s="37">
        <v>10</v>
      </c>
      <c r="H315" s="37">
        <v>0</v>
      </c>
      <c r="I315" s="36" t="s">
        <v>19</v>
      </c>
      <c r="J315" s="36" t="s">
        <v>1895</v>
      </c>
      <c r="K315" s="39"/>
      <c r="L315" s="37">
        <v>9.5</v>
      </c>
      <c r="M315" s="36" t="s">
        <v>19</v>
      </c>
      <c r="N315" s="36" t="s">
        <v>19</v>
      </c>
      <c r="O315" s="3">
        <f t="shared" si="36"/>
        <v>25</v>
      </c>
      <c r="P315" s="3">
        <f t="shared" si="37"/>
        <v>0</v>
      </c>
      <c r="Q315" s="3">
        <f t="shared" si="38"/>
        <v>5</v>
      </c>
      <c r="R315" s="3">
        <f t="shared" si="39"/>
        <v>0</v>
      </c>
      <c r="S315" s="3">
        <f t="shared" si="40"/>
        <v>5</v>
      </c>
      <c r="T315" s="3">
        <f t="shared" si="41"/>
        <v>5</v>
      </c>
      <c r="U315" s="3">
        <f t="shared" si="42"/>
        <v>30</v>
      </c>
      <c r="V315" s="11">
        <f t="shared" si="43"/>
        <v>0.7</v>
      </c>
      <c r="W315" s="3" t="s">
        <v>1910</v>
      </c>
      <c r="X315" s="3" t="s">
        <v>1912</v>
      </c>
      <c r="Y315" s="3" t="s">
        <v>1916</v>
      </c>
      <c r="Z315" s="42" t="str">
        <f t="shared" si="44"/>
        <v>SI</v>
      </c>
      <c r="AA315" s="3" t="s">
        <v>2109</v>
      </c>
      <c r="AB315" s="3">
        <v>5</v>
      </c>
      <c r="AC315" s="3">
        <v>1</v>
      </c>
      <c r="AD315" s="3" t="s">
        <v>2110</v>
      </c>
      <c r="AE315" s="3">
        <v>2</v>
      </c>
    </row>
    <row r="316" spans="1:31" s="3" customFormat="1" ht="13.2" x14ac:dyDescent="0.3">
      <c r="A316" s="36">
        <v>1053771898</v>
      </c>
      <c r="B316" s="36" t="s">
        <v>711</v>
      </c>
      <c r="C316" s="36" t="s">
        <v>205</v>
      </c>
      <c r="D316" s="36" t="s">
        <v>712</v>
      </c>
      <c r="E316" s="36" t="s">
        <v>16</v>
      </c>
      <c r="F316" s="36" t="s">
        <v>28</v>
      </c>
      <c r="G316" s="37">
        <v>10</v>
      </c>
      <c r="H316" s="37">
        <v>8.3333333333333339</v>
      </c>
      <c r="I316" s="36" t="s">
        <v>19</v>
      </c>
      <c r="J316" s="36" t="s">
        <v>19</v>
      </c>
      <c r="K316" s="39"/>
      <c r="L316" s="37">
        <v>8.25</v>
      </c>
      <c r="M316" s="36" t="s">
        <v>1895</v>
      </c>
      <c r="N316" s="36" t="s">
        <v>19</v>
      </c>
      <c r="O316" s="3">
        <f t="shared" si="36"/>
        <v>25</v>
      </c>
      <c r="P316" s="3">
        <f t="shared" si="37"/>
        <v>25</v>
      </c>
      <c r="Q316" s="3">
        <f t="shared" si="38"/>
        <v>5</v>
      </c>
      <c r="R316" s="3">
        <f t="shared" si="39"/>
        <v>5</v>
      </c>
      <c r="S316" s="3">
        <f t="shared" si="40"/>
        <v>0</v>
      </c>
      <c r="T316" s="3">
        <f t="shared" si="41"/>
        <v>5</v>
      </c>
      <c r="U316" s="3">
        <f t="shared" si="42"/>
        <v>30</v>
      </c>
      <c r="V316" s="11">
        <f t="shared" si="43"/>
        <v>0.95</v>
      </c>
      <c r="W316" s="3" t="s">
        <v>1910</v>
      </c>
      <c r="X316" s="3" t="s">
        <v>1910</v>
      </c>
      <c r="Y316" s="3" t="s">
        <v>1916</v>
      </c>
      <c r="Z316" s="42" t="str">
        <f t="shared" si="44"/>
        <v>SI</v>
      </c>
      <c r="AA316" s="3" t="s">
        <v>2109</v>
      </c>
      <c r="AB316" s="3">
        <v>5</v>
      </c>
      <c r="AC316" s="3">
        <v>1</v>
      </c>
      <c r="AD316" s="3" t="s">
        <v>2110</v>
      </c>
      <c r="AE316" s="3">
        <v>3</v>
      </c>
    </row>
    <row r="317" spans="1:31" s="3" customFormat="1" ht="13.2" hidden="1" x14ac:dyDescent="0.3">
      <c r="A317" s="36">
        <v>1053822627</v>
      </c>
      <c r="B317" s="36" t="s">
        <v>713</v>
      </c>
      <c r="C317" s="36" t="s">
        <v>205</v>
      </c>
      <c r="D317" s="36" t="s">
        <v>714</v>
      </c>
      <c r="E317" s="36" t="s">
        <v>16</v>
      </c>
      <c r="F317" s="36" t="s">
        <v>28</v>
      </c>
      <c r="G317" s="37">
        <v>0</v>
      </c>
      <c r="H317" s="37">
        <v>9.1666666666666679</v>
      </c>
      <c r="I317" s="36" t="s">
        <v>1895</v>
      </c>
      <c r="J317" s="36" t="s">
        <v>19</v>
      </c>
      <c r="K317" s="39" t="s">
        <v>2143</v>
      </c>
      <c r="L317" s="37">
        <v>6.25</v>
      </c>
      <c r="M317" s="36" t="s">
        <v>1895</v>
      </c>
      <c r="N317" s="36" t="s">
        <v>1895</v>
      </c>
      <c r="O317" s="3">
        <f t="shared" si="36"/>
        <v>0</v>
      </c>
      <c r="P317" s="3">
        <f t="shared" si="37"/>
        <v>25</v>
      </c>
      <c r="Q317" s="3">
        <f t="shared" si="38"/>
        <v>0</v>
      </c>
      <c r="R317" s="3">
        <f t="shared" si="39"/>
        <v>5</v>
      </c>
      <c r="S317" s="3">
        <f t="shared" si="40"/>
        <v>0</v>
      </c>
      <c r="T317" s="3">
        <f t="shared" si="41"/>
        <v>0</v>
      </c>
      <c r="U317" s="3">
        <f t="shared" si="42"/>
        <v>0</v>
      </c>
      <c r="V317" s="11">
        <f t="shared" si="43"/>
        <v>0.3</v>
      </c>
      <c r="W317" s="3" t="s">
        <v>1912</v>
      </c>
      <c r="X317" s="3" t="s">
        <v>1910</v>
      </c>
      <c r="Y317" s="3" t="s">
        <v>1915</v>
      </c>
      <c r="Z317" s="42" t="str">
        <f t="shared" si="44"/>
        <v>NO</v>
      </c>
      <c r="AA317" s="3" t="s">
        <v>2109</v>
      </c>
      <c r="AB317" s="3">
        <v>4</v>
      </c>
      <c r="AC317" s="3">
        <v>1</v>
      </c>
      <c r="AD317" s="3" t="s">
        <v>2110</v>
      </c>
      <c r="AE317" s="3">
        <v>1</v>
      </c>
    </row>
    <row r="318" spans="1:31" s="3" customFormat="1" ht="13.2" x14ac:dyDescent="0.3">
      <c r="A318" s="36">
        <v>1094945101</v>
      </c>
      <c r="B318" s="36" t="s">
        <v>715</v>
      </c>
      <c r="C318" s="36" t="s">
        <v>205</v>
      </c>
      <c r="D318" s="36" t="s">
        <v>716</v>
      </c>
      <c r="E318" s="36" t="s">
        <v>16</v>
      </c>
      <c r="F318" s="36" t="s">
        <v>28</v>
      </c>
      <c r="G318" s="37">
        <v>7</v>
      </c>
      <c r="H318" s="37">
        <v>9.1666666666666679</v>
      </c>
      <c r="I318" s="36" t="s">
        <v>19</v>
      </c>
      <c r="J318" s="36" t="s">
        <v>19</v>
      </c>
      <c r="K318" s="39"/>
      <c r="L318" s="37">
        <v>8.3333333333333339</v>
      </c>
      <c r="M318" s="36" t="s">
        <v>19</v>
      </c>
      <c r="N318" s="36" t="s">
        <v>19</v>
      </c>
      <c r="O318" s="3">
        <f t="shared" si="36"/>
        <v>25</v>
      </c>
      <c r="P318" s="3">
        <f t="shared" si="37"/>
        <v>25</v>
      </c>
      <c r="Q318" s="3">
        <f t="shared" si="38"/>
        <v>5</v>
      </c>
      <c r="R318" s="3">
        <f t="shared" si="39"/>
        <v>5</v>
      </c>
      <c r="S318" s="3">
        <f t="shared" si="40"/>
        <v>5</v>
      </c>
      <c r="T318" s="3">
        <f t="shared" si="41"/>
        <v>5</v>
      </c>
      <c r="U318" s="3">
        <f t="shared" si="42"/>
        <v>30</v>
      </c>
      <c r="V318" s="11">
        <f t="shared" si="43"/>
        <v>1</v>
      </c>
      <c r="W318" s="3" t="s">
        <v>1910</v>
      </c>
      <c r="X318" s="3" t="s">
        <v>1910</v>
      </c>
      <c r="Y318" s="3" t="s">
        <v>1916</v>
      </c>
      <c r="Z318" s="42" t="str">
        <f t="shared" si="44"/>
        <v>SI</v>
      </c>
      <c r="AA318" s="3" t="s">
        <v>2109</v>
      </c>
      <c r="AB318" s="3">
        <v>4</v>
      </c>
      <c r="AC318" s="3">
        <v>1</v>
      </c>
      <c r="AD318" s="3" t="s">
        <v>2110</v>
      </c>
      <c r="AE318" s="3">
        <v>1</v>
      </c>
    </row>
    <row r="319" spans="1:31" s="3" customFormat="1" ht="13.2" x14ac:dyDescent="0.3">
      <c r="A319" s="36">
        <v>1112759457</v>
      </c>
      <c r="B319" s="36" t="s">
        <v>717</v>
      </c>
      <c r="C319" s="36" t="s">
        <v>205</v>
      </c>
      <c r="D319" s="36" t="s">
        <v>718</v>
      </c>
      <c r="E319" s="36" t="s">
        <v>16</v>
      </c>
      <c r="F319" s="36" t="s">
        <v>28</v>
      </c>
      <c r="G319" s="37">
        <v>7</v>
      </c>
      <c r="H319" s="37">
        <v>8.3333333333333339</v>
      </c>
      <c r="I319" s="36" t="s">
        <v>19</v>
      </c>
      <c r="J319" s="36" t="s">
        <v>19</v>
      </c>
      <c r="K319" s="39"/>
      <c r="L319" s="37">
        <v>8.1666666666666661</v>
      </c>
      <c r="M319" s="36" t="s">
        <v>19</v>
      </c>
      <c r="N319" s="36" t="s">
        <v>19</v>
      </c>
      <c r="O319" s="3">
        <f t="shared" si="36"/>
        <v>25</v>
      </c>
      <c r="P319" s="3">
        <f t="shared" si="37"/>
        <v>25</v>
      </c>
      <c r="Q319" s="3">
        <f t="shared" si="38"/>
        <v>5</v>
      </c>
      <c r="R319" s="3">
        <f t="shared" si="39"/>
        <v>5</v>
      </c>
      <c r="S319" s="3">
        <f t="shared" si="40"/>
        <v>5</v>
      </c>
      <c r="T319" s="3">
        <f t="shared" si="41"/>
        <v>5</v>
      </c>
      <c r="U319" s="3">
        <f t="shared" si="42"/>
        <v>30</v>
      </c>
      <c r="V319" s="11">
        <f t="shared" si="43"/>
        <v>1</v>
      </c>
      <c r="W319" s="3" t="s">
        <v>1910</v>
      </c>
      <c r="X319" s="3" t="s">
        <v>1910</v>
      </c>
      <c r="Y319" s="3" t="s">
        <v>1916</v>
      </c>
      <c r="Z319" s="42" t="str">
        <f t="shared" si="44"/>
        <v>SI</v>
      </c>
      <c r="AA319" s="3" t="s">
        <v>2109</v>
      </c>
      <c r="AB319" s="3">
        <v>3</v>
      </c>
      <c r="AC319" s="3">
        <v>4</v>
      </c>
      <c r="AD319" s="3" t="s">
        <v>2110</v>
      </c>
      <c r="AE319" s="3">
        <v>2</v>
      </c>
    </row>
    <row r="320" spans="1:31" s="3" customFormat="1" ht="13.2" x14ac:dyDescent="0.3">
      <c r="A320" s="36">
        <v>6283643</v>
      </c>
      <c r="B320" s="36" t="s">
        <v>719</v>
      </c>
      <c r="C320" s="36" t="s">
        <v>205</v>
      </c>
      <c r="D320" s="36" t="s">
        <v>720</v>
      </c>
      <c r="E320" s="36" t="s">
        <v>16</v>
      </c>
      <c r="F320" s="36" t="s">
        <v>28</v>
      </c>
      <c r="G320" s="37">
        <v>10</v>
      </c>
      <c r="H320" s="37">
        <v>0</v>
      </c>
      <c r="I320" s="36" t="s">
        <v>19</v>
      </c>
      <c r="J320" s="36" t="s">
        <v>1895</v>
      </c>
      <c r="K320" s="39"/>
      <c r="L320" s="37">
        <v>8.1666666666666661</v>
      </c>
      <c r="M320" s="36" t="s">
        <v>19</v>
      </c>
      <c r="N320" s="36" t="s">
        <v>19</v>
      </c>
      <c r="O320" s="3">
        <f t="shared" si="36"/>
        <v>25</v>
      </c>
      <c r="P320" s="3">
        <f t="shared" si="37"/>
        <v>0</v>
      </c>
      <c r="Q320" s="3">
        <f t="shared" si="38"/>
        <v>5</v>
      </c>
      <c r="R320" s="3">
        <f t="shared" si="39"/>
        <v>0</v>
      </c>
      <c r="S320" s="3">
        <f t="shared" si="40"/>
        <v>5</v>
      </c>
      <c r="T320" s="3">
        <f t="shared" si="41"/>
        <v>5</v>
      </c>
      <c r="U320" s="3">
        <f t="shared" si="42"/>
        <v>30</v>
      </c>
      <c r="V320" s="11">
        <f t="shared" si="43"/>
        <v>0.7</v>
      </c>
      <c r="W320" s="3" t="s">
        <v>1910</v>
      </c>
      <c r="X320" s="3" t="s">
        <v>1912</v>
      </c>
      <c r="Y320" s="3" t="s">
        <v>1916</v>
      </c>
      <c r="Z320" s="42" t="str">
        <f t="shared" si="44"/>
        <v>SI</v>
      </c>
      <c r="AA320" s="3" t="s">
        <v>2109</v>
      </c>
      <c r="AB320" s="3">
        <v>4</v>
      </c>
      <c r="AC320" s="3">
        <v>4</v>
      </c>
      <c r="AD320" s="3" t="s">
        <v>2110</v>
      </c>
      <c r="AE320" s="3">
        <v>1</v>
      </c>
    </row>
    <row r="321" spans="1:31" s="3" customFormat="1" ht="13.2" hidden="1" x14ac:dyDescent="0.3">
      <c r="A321" s="36">
        <v>32875923</v>
      </c>
      <c r="B321" s="36" t="s">
        <v>721</v>
      </c>
      <c r="C321" s="36" t="s">
        <v>214</v>
      </c>
      <c r="D321" s="36" t="s">
        <v>722</v>
      </c>
      <c r="E321" s="36" t="s">
        <v>16</v>
      </c>
      <c r="F321" s="36" t="s">
        <v>52</v>
      </c>
      <c r="G321" s="37">
        <v>0</v>
      </c>
      <c r="H321" s="37">
        <v>5</v>
      </c>
      <c r="I321" s="36" t="s">
        <v>1895</v>
      </c>
      <c r="J321" s="36" t="s">
        <v>19</v>
      </c>
      <c r="K321" s="39"/>
      <c r="L321" s="37">
        <v>0</v>
      </c>
      <c r="M321" s="36" t="s">
        <v>1895</v>
      </c>
      <c r="N321" s="36" t="s">
        <v>1895</v>
      </c>
      <c r="O321" s="3">
        <f t="shared" si="36"/>
        <v>0</v>
      </c>
      <c r="P321" s="3">
        <f t="shared" si="37"/>
        <v>0</v>
      </c>
      <c r="Q321" s="3">
        <f t="shared" si="38"/>
        <v>0</v>
      </c>
      <c r="R321" s="3">
        <f t="shared" si="39"/>
        <v>5</v>
      </c>
      <c r="S321" s="3">
        <f t="shared" si="40"/>
        <v>0</v>
      </c>
      <c r="T321" s="3">
        <f t="shared" si="41"/>
        <v>0</v>
      </c>
      <c r="U321" s="3">
        <f t="shared" si="42"/>
        <v>0</v>
      </c>
      <c r="V321" s="11">
        <f t="shared" si="43"/>
        <v>0.05</v>
      </c>
      <c r="W321" s="3" t="s">
        <v>1912</v>
      </c>
      <c r="X321" s="3" t="s">
        <v>1911</v>
      </c>
      <c r="Y321" s="3" t="s">
        <v>1915</v>
      </c>
      <c r="Z321" s="42" t="str">
        <f t="shared" si="44"/>
        <v>NO</v>
      </c>
      <c r="AA321" s="3" t="s">
        <v>2109</v>
      </c>
      <c r="AB321" s="3">
        <v>2</v>
      </c>
      <c r="AC321" s="3">
        <v>1</v>
      </c>
      <c r="AD321" s="3" t="s">
        <v>2110</v>
      </c>
      <c r="AE321" s="3">
        <v>3</v>
      </c>
    </row>
    <row r="322" spans="1:31" s="3" customFormat="1" ht="13.2" x14ac:dyDescent="0.3">
      <c r="A322" s="36">
        <v>7921483</v>
      </c>
      <c r="B322" s="36" t="s">
        <v>724</v>
      </c>
      <c r="C322" s="36" t="s">
        <v>214</v>
      </c>
      <c r="D322" s="36" t="s">
        <v>725</v>
      </c>
      <c r="E322" s="36" t="s">
        <v>16</v>
      </c>
      <c r="F322" s="36" t="s">
        <v>52</v>
      </c>
      <c r="G322" s="37">
        <v>9</v>
      </c>
      <c r="H322" s="37">
        <v>8.3333333333333339</v>
      </c>
      <c r="I322" s="36" t="s">
        <v>19</v>
      </c>
      <c r="J322" s="36" t="s">
        <v>19</v>
      </c>
      <c r="K322" s="39"/>
      <c r="L322" s="37">
        <v>8.5</v>
      </c>
      <c r="M322" s="36" t="s">
        <v>19</v>
      </c>
      <c r="N322" s="36" t="s">
        <v>19</v>
      </c>
      <c r="O322" s="3">
        <f t="shared" si="36"/>
        <v>25</v>
      </c>
      <c r="P322" s="3">
        <f t="shared" si="37"/>
        <v>25</v>
      </c>
      <c r="Q322" s="3">
        <f t="shared" si="38"/>
        <v>5</v>
      </c>
      <c r="R322" s="3">
        <f t="shared" si="39"/>
        <v>5</v>
      </c>
      <c r="S322" s="3">
        <f t="shared" si="40"/>
        <v>5</v>
      </c>
      <c r="T322" s="3">
        <f t="shared" si="41"/>
        <v>5</v>
      </c>
      <c r="U322" s="3">
        <f t="shared" si="42"/>
        <v>30</v>
      </c>
      <c r="V322" s="11">
        <f t="shared" si="43"/>
        <v>1</v>
      </c>
      <c r="W322" s="3" t="s">
        <v>1910</v>
      </c>
      <c r="X322" s="3" t="s">
        <v>1910</v>
      </c>
      <c r="Y322" s="3" t="s">
        <v>1916</v>
      </c>
      <c r="Z322" s="42" t="str">
        <f t="shared" si="44"/>
        <v>SI</v>
      </c>
      <c r="AA322" s="3" t="s">
        <v>2109</v>
      </c>
      <c r="AB322" s="3">
        <v>3</v>
      </c>
      <c r="AC322" s="3">
        <v>1</v>
      </c>
      <c r="AD322" s="3" t="s">
        <v>2110</v>
      </c>
      <c r="AE322" s="3">
        <v>5</v>
      </c>
    </row>
    <row r="323" spans="1:31" s="3" customFormat="1" ht="13.2" x14ac:dyDescent="0.3">
      <c r="A323" s="36">
        <v>85272109</v>
      </c>
      <c r="B323" s="36" t="s">
        <v>726</v>
      </c>
      <c r="C323" s="36" t="s">
        <v>207</v>
      </c>
      <c r="D323" s="36" t="s">
        <v>727</v>
      </c>
      <c r="E323" s="36" t="s">
        <v>16</v>
      </c>
      <c r="F323" s="36" t="s">
        <v>52</v>
      </c>
      <c r="G323" s="37">
        <v>9.1666666666666679</v>
      </c>
      <c r="H323" s="37">
        <v>7</v>
      </c>
      <c r="I323" s="36" t="s">
        <v>19</v>
      </c>
      <c r="J323" s="36" t="s">
        <v>19</v>
      </c>
      <c r="K323" s="39"/>
      <c r="L323" s="37">
        <v>8.1666666666666661</v>
      </c>
      <c r="M323" s="36" t="s">
        <v>19</v>
      </c>
      <c r="N323" s="36" t="s">
        <v>1895</v>
      </c>
      <c r="O323" s="3">
        <f t="shared" ref="O323:O386" si="45">+IF(G323&gt;=7,25,0)</f>
        <v>25</v>
      </c>
      <c r="P323" s="3">
        <f t="shared" ref="P323:P386" si="46">+IF(H323&gt;=7,25,0)</f>
        <v>25</v>
      </c>
      <c r="Q323" s="3">
        <f t="shared" ref="Q323:Q386" si="47">+IF(I323="SI",5,0)</f>
        <v>5</v>
      </c>
      <c r="R323" s="3">
        <f t="shared" ref="R323:R386" si="48">+IF(J323="SI",5,0)</f>
        <v>5</v>
      </c>
      <c r="S323" s="3">
        <f t="shared" ref="S323:S386" si="49">+IF(M323="SI",5,0)</f>
        <v>5</v>
      </c>
      <c r="T323" s="3">
        <f t="shared" ref="T323:T386" si="50">+IF(N323="SI",5,0)</f>
        <v>0</v>
      </c>
      <c r="U323" s="3">
        <f t="shared" ref="U323:U386" si="51">+IF(L323&gt;=7,30,0)</f>
        <v>30</v>
      </c>
      <c r="V323" s="11">
        <f t="shared" ref="V323:V386" si="52">(+O323+P323+Q323+R323+S323+T323+U323)/100</f>
        <v>0.95</v>
      </c>
      <c r="W323" s="3" t="s">
        <v>1910</v>
      </c>
      <c r="X323" s="3" t="s">
        <v>1910</v>
      </c>
      <c r="Y323" s="3" t="s">
        <v>1916</v>
      </c>
      <c r="Z323" s="42" t="str">
        <f t="shared" ref="Z323:Z386" si="53">IF(V323&gt;=0.7,"SI","NO")</f>
        <v>SI</v>
      </c>
      <c r="AA323" s="3" t="s">
        <v>2109</v>
      </c>
      <c r="AB323" s="3">
        <v>3</v>
      </c>
      <c r="AC323" s="3">
        <v>3</v>
      </c>
      <c r="AD323" s="3" t="s">
        <v>2110</v>
      </c>
      <c r="AE323" s="3">
        <v>5</v>
      </c>
    </row>
    <row r="324" spans="1:31" s="3" customFormat="1" ht="13.2" x14ac:dyDescent="0.3">
      <c r="A324" s="36">
        <v>49761989</v>
      </c>
      <c r="B324" s="36" t="s">
        <v>728</v>
      </c>
      <c r="C324" s="36" t="s">
        <v>214</v>
      </c>
      <c r="D324" s="36" t="s">
        <v>729</v>
      </c>
      <c r="E324" s="36" t="s">
        <v>16</v>
      </c>
      <c r="F324" s="36" t="s">
        <v>52</v>
      </c>
      <c r="G324" s="37">
        <v>9</v>
      </c>
      <c r="H324" s="37">
        <v>7.5</v>
      </c>
      <c r="I324" s="36" t="s">
        <v>19</v>
      </c>
      <c r="J324" s="36" t="s">
        <v>19</v>
      </c>
      <c r="K324" s="39"/>
      <c r="L324" s="37">
        <v>8.6666666666666661</v>
      </c>
      <c r="M324" s="36" t="s">
        <v>1895</v>
      </c>
      <c r="N324" s="36" t="s">
        <v>19</v>
      </c>
      <c r="O324" s="3">
        <f t="shared" si="45"/>
        <v>25</v>
      </c>
      <c r="P324" s="3">
        <f t="shared" si="46"/>
        <v>25</v>
      </c>
      <c r="Q324" s="3">
        <f t="shared" si="47"/>
        <v>5</v>
      </c>
      <c r="R324" s="3">
        <f t="shared" si="48"/>
        <v>5</v>
      </c>
      <c r="S324" s="3">
        <f t="shared" si="49"/>
        <v>0</v>
      </c>
      <c r="T324" s="3">
        <f t="shared" si="50"/>
        <v>5</v>
      </c>
      <c r="U324" s="3">
        <f t="shared" si="51"/>
        <v>30</v>
      </c>
      <c r="V324" s="11">
        <f t="shared" si="52"/>
        <v>0.95</v>
      </c>
      <c r="W324" s="3" t="s">
        <v>1910</v>
      </c>
      <c r="X324" s="3" t="s">
        <v>1910</v>
      </c>
      <c r="Y324" s="3" t="s">
        <v>1916</v>
      </c>
      <c r="Z324" s="42" t="str">
        <f t="shared" si="53"/>
        <v>SI</v>
      </c>
      <c r="AA324" s="3" t="s">
        <v>2109</v>
      </c>
      <c r="AB324" s="3">
        <v>5</v>
      </c>
      <c r="AC324" s="3">
        <v>1</v>
      </c>
      <c r="AD324" s="3" t="s">
        <v>2110</v>
      </c>
      <c r="AE324" s="3">
        <v>3</v>
      </c>
    </row>
    <row r="325" spans="1:31" s="3" customFormat="1" ht="13.2" x14ac:dyDescent="0.3">
      <c r="A325" s="36">
        <v>49778258</v>
      </c>
      <c r="B325" s="36" t="s">
        <v>730</v>
      </c>
      <c r="C325" s="36" t="s">
        <v>214</v>
      </c>
      <c r="D325" s="36" t="s">
        <v>731</v>
      </c>
      <c r="E325" s="36" t="s">
        <v>16</v>
      </c>
      <c r="F325" s="36" t="s">
        <v>52</v>
      </c>
      <c r="G325" s="37">
        <v>6</v>
      </c>
      <c r="H325" s="37">
        <v>10</v>
      </c>
      <c r="I325" s="36" t="s">
        <v>19</v>
      </c>
      <c r="J325" s="36" t="s">
        <v>19</v>
      </c>
      <c r="K325" s="39"/>
      <c r="L325" s="37">
        <v>8.1999999999999993</v>
      </c>
      <c r="M325" s="36" t="s">
        <v>19</v>
      </c>
      <c r="N325" s="36" t="s">
        <v>1895</v>
      </c>
      <c r="O325" s="3">
        <f t="shared" si="45"/>
        <v>0</v>
      </c>
      <c r="P325" s="3">
        <f t="shared" si="46"/>
        <v>25</v>
      </c>
      <c r="Q325" s="3">
        <f t="shared" si="47"/>
        <v>5</v>
      </c>
      <c r="R325" s="3">
        <f t="shared" si="48"/>
        <v>5</v>
      </c>
      <c r="S325" s="3">
        <f t="shared" si="49"/>
        <v>5</v>
      </c>
      <c r="T325" s="3">
        <f t="shared" si="50"/>
        <v>0</v>
      </c>
      <c r="U325" s="3">
        <f t="shared" si="51"/>
        <v>30</v>
      </c>
      <c r="V325" s="11">
        <f t="shared" si="52"/>
        <v>0.7</v>
      </c>
      <c r="W325" s="3" t="s">
        <v>1911</v>
      </c>
      <c r="X325" s="3" t="s">
        <v>1910</v>
      </c>
      <c r="Y325" s="3" t="s">
        <v>1916</v>
      </c>
      <c r="Z325" s="42" t="str">
        <f t="shared" si="53"/>
        <v>SI</v>
      </c>
      <c r="AA325" s="3" t="s">
        <v>2109</v>
      </c>
      <c r="AB325" s="3">
        <v>5</v>
      </c>
      <c r="AC325" s="3">
        <v>3</v>
      </c>
      <c r="AD325" s="3" t="s">
        <v>2110</v>
      </c>
      <c r="AE325" s="3">
        <v>4</v>
      </c>
    </row>
    <row r="326" spans="1:31" s="3" customFormat="1" ht="13.2" x14ac:dyDescent="0.3">
      <c r="A326" s="36">
        <v>49797539</v>
      </c>
      <c r="B326" s="36" t="s">
        <v>732</v>
      </c>
      <c r="C326" s="36" t="s">
        <v>205</v>
      </c>
      <c r="D326" s="36" t="s">
        <v>733</v>
      </c>
      <c r="E326" s="36" t="s">
        <v>16</v>
      </c>
      <c r="F326" s="36" t="s">
        <v>52</v>
      </c>
      <c r="G326" s="37">
        <v>7</v>
      </c>
      <c r="H326" s="37">
        <v>10</v>
      </c>
      <c r="I326" s="36" t="s">
        <v>19</v>
      </c>
      <c r="J326" s="36" t="s">
        <v>19</v>
      </c>
      <c r="K326" s="39"/>
      <c r="L326" s="37">
        <v>9</v>
      </c>
      <c r="M326" s="36" t="s">
        <v>19</v>
      </c>
      <c r="N326" s="36" t="s">
        <v>19</v>
      </c>
      <c r="O326" s="3">
        <f t="shared" si="45"/>
        <v>25</v>
      </c>
      <c r="P326" s="3">
        <f t="shared" si="46"/>
        <v>25</v>
      </c>
      <c r="Q326" s="3">
        <f t="shared" si="47"/>
        <v>5</v>
      </c>
      <c r="R326" s="3">
        <f t="shared" si="48"/>
        <v>5</v>
      </c>
      <c r="S326" s="3">
        <f t="shared" si="49"/>
        <v>5</v>
      </c>
      <c r="T326" s="3">
        <f t="shared" si="50"/>
        <v>5</v>
      </c>
      <c r="U326" s="3">
        <f t="shared" si="51"/>
        <v>30</v>
      </c>
      <c r="V326" s="11">
        <f t="shared" si="52"/>
        <v>1</v>
      </c>
      <c r="W326" s="3" t="s">
        <v>1910</v>
      </c>
      <c r="X326" s="3" t="s">
        <v>1910</v>
      </c>
      <c r="Y326" s="3" t="s">
        <v>1916</v>
      </c>
      <c r="Z326" s="42" t="str">
        <f t="shared" si="53"/>
        <v>SI</v>
      </c>
      <c r="AA326" s="3" t="s">
        <v>2108</v>
      </c>
      <c r="AB326" s="3">
        <v>3</v>
      </c>
      <c r="AC326" s="3">
        <v>4</v>
      </c>
      <c r="AD326" s="3" t="s">
        <v>2110</v>
      </c>
      <c r="AE326" s="3">
        <v>3</v>
      </c>
    </row>
    <row r="327" spans="1:31" s="3" customFormat="1" ht="13.2" x14ac:dyDescent="0.3">
      <c r="A327" s="36">
        <v>1102120332</v>
      </c>
      <c r="B327" s="36" t="s">
        <v>734</v>
      </c>
      <c r="C327" s="36" t="s">
        <v>207</v>
      </c>
      <c r="D327" s="36" t="s">
        <v>735</v>
      </c>
      <c r="E327" s="36" t="s">
        <v>16</v>
      </c>
      <c r="F327" s="36" t="s">
        <v>52</v>
      </c>
      <c r="G327" s="37">
        <v>9.1666666666666679</v>
      </c>
      <c r="H327" s="37">
        <v>9.1666666666666679</v>
      </c>
      <c r="I327" s="36" t="s">
        <v>19</v>
      </c>
      <c r="J327" s="36" t="s">
        <v>19</v>
      </c>
      <c r="K327" s="39"/>
      <c r="L327" s="37">
        <v>9</v>
      </c>
      <c r="M327" s="36" t="s">
        <v>19</v>
      </c>
      <c r="N327" s="36" t="s">
        <v>1895</v>
      </c>
      <c r="O327" s="3">
        <f t="shared" si="45"/>
        <v>25</v>
      </c>
      <c r="P327" s="3">
        <f t="shared" si="46"/>
        <v>25</v>
      </c>
      <c r="Q327" s="3">
        <f t="shared" si="47"/>
        <v>5</v>
      </c>
      <c r="R327" s="3">
        <f t="shared" si="48"/>
        <v>5</v>
      </c>
      <c r="S327" s="3">
        <f t="shared" si="49"/>
        <v>5</v>
      </c>
      <c r="T327" s="3">
        <f t="shared" si="50"/>
        <v>0</v>
      </c>
      <c r="U327" s="3">
        <f t="shared" si="51"/>
        <v>30</v>
      </c>
      <c r="V327" s="11">
        <f t="shared" si="52"/>
        <v>0.95</v>
      </c>
      <c r="W327" s="3" t="s">
        <v>1910</v>
      </c>
      <c r="X327" s="3" t="s">
        <v>1910</v>
      </c>
      <c r="Y327" s="3" t="s">
        <v>1916</v>
      </c>
      <c r="Z327" s="42" t="str">
        <f t="shared" si="53"/>
        <v>SI</v>
      </c>
      <c r="AA327" s="3" t="s">
        <v>2112</v>
      </c>
      <c r="AB327" s="3">
        <v>4</v>
      </c>
      <c r="AC327" s="3">
        <v>1</v>
      </c>
      <c r="AD327" s="3" t="s">
        <v>2111</v>
      </c>
      <c r="AE327" s="3">
        <v>3</v>
      </c>
    </row>
    <row r="328" spans="1:31" s="3" customFormat="1" ht="13.2" x14ac:dyDescent="0.3">
      <c r="A328" s="36">
        <v>1067872540</v>
      </c>
      <c r="B328" s="36" t="s">
        <v>736</v>
      </c>
      <c r="C328" s="36" t="s">
        <v>214</v>
      </c>
      <c r="D328" s="36" t="s">
        <v>737</v>
      </c>
      <c r="E328" s="36" t="s">
        <v>16</v>
      </c>
      <c r="F328" s="36" t="s">
        <v>52</v>
      </c>
      <c r="G328" s="37">
        <v>9</v>
      </c>
      <c r="H328" s="37">
        <v>10</v>
      </c>
      <c r="I328" s="36" t="s">
        <v>19</v>
      </c>
      <c r="J328" s="36" t="s">
        <v>19</v>
      </c>
      <c r="K328" s="39"/>
      <c r="L328" s="37">
        <v>7.833333333333333</v>
      </c>
      <c r="M328" s="36" t="s">
        <v>19</v>
      </c>
      <c r="N328" s="36" t="s">
        <v>19</v>
      </c>
      <c r="O328" s="3">
        <f t="shared" si="45"/>
        <v>25</v>
      </c>
      <c r="P328" s="3">
        <f t="shared" si="46"/>
        <v>25</v>
      </c>
      <c r="Q328" s="3">
        <f t="shared" si="47"/>
        <v>5</v>
      </c>
      <c r="R328" s="3">
        <f t="shared" si="48"/>
        <v>5</v>
      </c>
      <c r="S328" s="3">
        <f t="shared" si="49"/>
        <v>5</v>
      </c>
      <c r="T328" s="3">
        <f t="shared" si="50"/>
        <v>5</v>
      </c>
      <c r="U328" s="3">
        <f t="shared" si="51"/>
        <v>30</v>
      </c>
      <c r="V328" s="11">
        <f t="shared" si="52"/>
        <v>1</v>
      </c>
      <c r="W328" s="3" t="s">
        <v>1910</v>
      </c>
      <c r="X328" s="3" t="s">
        <v>1910</v>
      </c>
      <c r="Y328" s="3" t="s">
        <v>1916</v>
      </c>
      <c r="Z328" s="42" t="str">
        <f t="shared" si="53"/>
        <v>SI</v>
      </c>
      <c r="AA328" s="3" t="s">
        <v>2108</v>
      </c>
      <c r="AB328" s="3">
        <v>5</v>
      </c>
      <c r="AC328" s="3">
        <v>1</v>
      </c>
      <c r="AD328" s="3" t="s">
        <v>2110</v>
      </c>
      <c r="AE328" s="3">
        <v>4</v>
      </c>
    </row>
    <row r="329" spans="1:31" s="3" customFormat="1" ht="13.2" x14ac:dyDescent="0.3">
      <c r="A329" s="36">
        <v>1103215696</v>
      </c>
      <c r="B329" s="36" t="s">
        <v>738</v>
      </c>
      <c r="C329" s="36" t="s">
        <v>205</v>
      </c>
      <c r="D329" s="36" t="s">
        <v>739</v>
      </c>
      <c r="E329" s="36" t="s">
        <v>16</v>
      </c>
      <c r="F329" s="36" t="s">
        <v>52</v>
      </c>
      <c r="G329" s="37">
        <v>6</v>
      </c>
      <c r="H329" s="37">
        <v>9</v>
      </c>
      <c r="I329" s="36" t="s">
        <v>19</v>
      </c>
      <c r="J329" s="36" t="s">
        <v>19</v>
      </c>
      <c r="K329" s="39"/>
      <c r="L329" s="37">
        <v>9</v>
      </c>
      <c r="M329" s="36" t="s">
        <v>19</v>
      </c>
      <c r="N329" s="36" t="s">
        <v>1895</v>
      </c>
      <c r="O329" s="3">
        <f t="shared" si="45"/>
        <v>0</v>
      </c>
      <c r="P329" s="3">
        <f t="shared" si="46"/>
        <v>25</v>
      </c>
      <c r="Q329" s="3">
        <f t="shared" si="47"/>
        <v>5</v>
      </c>
      <c r="R329" s="3">
        <f t="shared" si="48"/>
        <v>5</v>
      </c>
      <c r="S329" s="3">
        <f t="shared" si="49"/>
        <v>5</v>
      </c>
      <c r="T329" s="3">
        <f t="shared" si="50"/>
        <v>0</v>
      </c>
      <c r="U329" s="3">
        <f t="shared" si="51"/>
        <v>30</v>
      </c>
      <c r="V329" s="11">
        <f t="shared" si="52"/>
        <v>0.7</v>
      </c>
      <c r="W329" s="3" t="s">
        <v>1911</v>
      </c>
      <c r="X329" s="3" t="s">
        <v>1910</v>
      </c>
      <c r="Y329" s="3" t="s">
        <v>1916</v>
      </c>
      <c r="Z329" s="42" t="str">
        <f t="shared" si="53"/>
        <v>SI</v>
      </c>
      <c r="AA329" s="3" t="s">
        <v>2109</v>
      </c>
      <c r="AB329" s="3">
        <v>4</v>
      </c>
      <c r="AC329" s="3">
        <v>1</v>
      </c>
      <c r="AD329" s="3" t="s">
        <v>2110</v>
      </c>
      <c r="AE329" s="3">
        <v>3</v>
      </c>
    </row>
    <row r="330" spans="1:31" s="3" customFormat="1" ht="13.2" x14ac:dyDescent="0.3">
      <c r="A330" s="36">
        <v>10505828</v>
      </c>
      <c r="B330" s="36" t="s">
        <v>741</v>
      </c>
      <c r="C330" s="36" t="s">
        <v>207</v>
      </c>
      <c r="D330" s="36" t="s">
        <v>742</v>
      </c>
      <c r="E330" s="36" t="s">
        <v>16</v>
      </c>
      <c r="F330" s="36" t="s">
        <v>31</v>
      </c>
      <c r="G330" s="37">
        <v>10</v>
      </c>
      <c r="H330" s="37">
        <v>10</v>
      </c>
      <c r="I330" s="36" t="s">
        <v>19</v>
      </c>
      <c r="J330" s="36" t="s">
        <v>19</v>
      </c>
      <c r="K330" s="39"/>
      <c r="L330" s="37">
        <v>8.25</v>
      </c>
      <c r="M330" s="36" t="s">
        <v>19</v>
      </c>
      <c r="N330" s="36" t="s">
        <v>1895</v>
      </c>
      <c r="O330" s="3">
        <f t="shared" si="45"/>
        <v>25</v>
      </c>
      <c r="P330" s="3">
        <f t="shared" si="46"/>
        <v>25</v>
      </c>
      <c r="Q330" s="3">
        <f t="shared" si="47"/>
        <v>5</v>
      </c>
      <c r="R330" s="3">
        <f t="shared" si="48"/>
        <v>5</v>
      </c>
      <c r="S330" s="3">
        <f t="shared" si="49"/>
        <v>5</v>
      </c>
      <c r="T330" s="3">
        <f t="shared" si="50"/>
        <v>0</v>
      </c>
      <c r="U330" s="3">
        <f t="shared" si="51"/>
        <v>30</v>
      </c>
      <c r="V330" s="11">
        <f t="shared" si="52"/>
        <v>0.95</v>
      </c>
      <c r="W330" s="3" t="s">
        <v>1910</v>
      </c>
      <c r="X330" s="3" t="s">
        <v>1910</v>
      </c>
      <c r="Y330" s="3" t="s">
        <v>1916</v>
      </c>
      <c r="Z330" s="42" t="str">
        <f t="shared" si="53"/>
        <v>SI</v>
      </c>
      <c r="AA330" s="3" t="s">
        <v>2109</v>
      </c>
      <c r="AB330" s="3">
        <v>3</v>
      </c>
      <c r="AC330" s="3">
        <v>1</v>
      </c>
      <c r="AD330" s="3" t="s">
        <v>2110</v>
      </c>
      <c r="AE330" s="3">
        <v>3</v>
      </c>
    </row>
    <row r="331" spans="1:31" s="3" customFormat="1" ht="13.2" hidden="1" x14ac:dyDescent="0.3">
      <c r="A331" s="36">
        <v>34675162</v>
      </c>
      <c r="B331" s="36" t="s">
        <v>743</v>
      </c>
      <c r="C331" s="36" t="s">
        <v>214</v>
      </c>
      <c r="D331" s="36" t="s">
        <v>744</v>
      </c>
      <c r="E331" s="36" t="s">
        <v>16</v>
      </c>
      <c r="F331" s="36" t="s">
        <v>31</v>
      </c>
      <c r="G331" s="37">
        <v>8</v>
      </c>
      <c r="H331" s="37">
        <v>9.1666666666666679</v>
      </c>
      <c r="I331" s="36" t="s">
        <v>19</v>
      </c>
      <c r="J331" s="36" t="s">
        <v>19</v>
      </c>
      <c r="K331" s="39"/>
      <c r="L331" s="37">
        <v>0</v>
      </c>
      <c r="M331" s="36" t="s">
        <v>19</v>
      </c>
      <c r="N331" s="36" t="s">
        <v>1895</v>
      </c>
      <c r="O331" s="3">
        <f t="shared" si="45"/>
        <v>25</v>
      </c>
      <c r="P331" s="3">
        <f t="shared" si="46"/>
        <v>25</v>
      </c>
      <c r="Q331" s="3">
        <f t="shared" si="47"/>
        <v>5</v>
      </c>
      <c r="R331" s="3">
        <f t="shared" si="48"/>
        <v>5</v>
      </c>
      <c r="S331" s="3">
        <f t="shared" si="49"/>
        <v>5</v>
      </c>
      <c r="T331" s="3">
        <f t="shared" si="50"/>
        <v>0</v>
      </c>
      <c r="U331" s="3">
        <f t="shared" si="51"/>
        <v>0</v>
      </c>
      <c r="V331" s="11">
        <f t="shared" si="52"/>
        <v>0.65</v>
      </c>
      <c r="W331" s="3" t="s">
        <v>1910</v>
      </c>
      <c r="X331" s="3" t="s">
        <v>1910</v>
      </c>
      <c r="Y331" s="3" t="s">
        <v>1915</v>
      </c>
      <c r="Z331" s="42" t="str">
        <f t="shared" si="53"/>
        <v>NO</v>
      </c>
      <c r="AA331" s="3" t="s">
        <v>2112</v>
      </c>
      <c r="AB331" s="3">
        <v>1</v>
      </c>
      <c r="AC331" s="3">
        <v>2</v>
      </c>
      <c r="AD331" s="3" t="s">
        <v>2110</v>
      </c>
      <c r="AE331" s="3">
        <v>3</v>
      </c>
    </row>
    <row r="332" spans="1:31" s="3" customFormat="1" ht="13.2" x14ac:dyDescent="0.3">
      <c r="A332" s="36">
        <v>25396736</v>
      </c>
      <c r="B332" s="36" t="s">
        <v>745</v>
      </c>
      <c r="C332" s="36" t="s">
        <v>214</v>
      </c>
      <c r="D332" s="36" t="s">
        <v>746</v>
      </c>
      <c r="E332" s="36" t="s">
        <v>16</v>
      </c>
      <c r="F332" s="36" t="s">
        <v>31</v>
      </c>
      <c r="G332" s="37">
        <v>8.3333333333333339</v>
      </c>
      <c r="H332" s="37">
        <v>8</v>
      </c>
      <c r="I332" s="36" t="s">
        <v>19</v>
      </c>
      <c r="J332" s="36" t="s">
        <v>19</v>
      </c>
      <c r="K332" s="39"/>
      <c r="L332" s="37">
        <v>8.6666666666666661</v>
      </c>
      <c r="M332" s="36" t="s">
        <v>19</v>
      </c>
      <c r="N332" s="36" t="s">
        <v>1895</v>
      </c>
      <c r="O332" s="3">
        <f t="shared" si="45"/>
        <v>25</v>
      </c>
      <c r="P332" s="3">
        <f t="shared" si="46"/>
        <v>25</v>
      </c>
      <c r="Q332" s="3">
        <f t="shared" si="47"/>
        <v>5</v>
      </c>
      <c r="R332" s="3">
        <f t="shared" si="48"/>
        <v>5</v>
      </c>
      <c r="S332" s="3">
        <f t="shared" si="49"/>
        <v>5</v>
      </c>
      <c r="T332" s="3">
        <f t="shared" si="50"/>
        <v>0</v>
      </c>
      <c r="U332" s="3">
        <f t="shared" si="51"/>
        <v>30</v>
      </c>
      <c r="V332" s="11">
        <f t="shared" si="52"/>
        <v>0.95</v>
      </c>
      <c r="W332" s="3" t="s">
        <v>1910</v>
      </c>
      <c r="X332" s="3" t="s">
        <v>1910</v>
      </c>
      <c r="Y332" s="3" t="s">
        <v>1916</v>
      </c>
      <c r="Z332" s="42" t="str">
        <f t="shared" si="53"/>
        <v>SI</v>
      </c>
      <c r="AA332" s="3" t="s">
        <v>2109</v>
      </c>
      <c r="AB332" s="3">
        <v>3</v>
      </c>
      <c r="AC332" s="3">
        <v>2</v>
      </c>
      <c r="AD332" s="3" t="s">
        <v>2110</v>
      </c>
      <c r="AE332" s="3">
        <v>1</v>
      </c>
    </row>
    <row r="333" spans="1:31" s="3" customFormat="1" ht="13.2" x14ac:dyDescent="0.3">
      <c r="A333" s="36">
        <v>59681944</v>
      </c>
      <c r="B333" s="36" t="s">
        <v>747</v>
      </c>
      <c r="C333" s="36" t="s">
        <v>207</v>
      </c>
      <c r="D333" s="36" t="s">
        <v>748</v>
      </c>
      <c r="E333" s="36" t="s">
        <v>16</v>
      </c>
      <c r="F333" s="36" t="s">
        <v>31</v>
      </c>
      <c r="G333" s="37">
        <v>10</v>
      </c>
      <c r="H333" s="37">
        <v>10</v>
      </c>
      <c r="I333" s="36" t="s">
        <v>19</v>
      </c>
      <c r="J333" s="36" t="s">
        <v>19</v>
      </c>
      <c r="K333" s="39"/>
      <c r="L333" s="37">
        <v>8.8333333333333339</v>
      </c>
      <c r="M333" s="36" t="s">
        <v>19</v>
      </c>
      <c r="N333" s="36" t="s">
        <v>1895</v>
      </c>
      <c r="O333" s="3">
        <f t="shared" si="45"/>
        <v>25</v>
      </c>
      <c r="P333" s="3">
        <f t="shared" si="46"/>
        <v>25</v>
      </c>
      <c r="Q333" s="3">
        <f t="shared" si="47"/>
        <v>5</v>
      </c>
      <c r="R333" s="3">
        <f t="shared" si="48"/>
        <v>5</v>
      </c>
      <c r="S333" s="3">
        <f t="shared" si="49"/>
        <v>5</v>
      </c>
      <c r="T333" s="3">
        <f t="shared" si="50"/>
        <v>0</v>
      </c>
      <c r="U333" s="3">
        <f t="shared" si="51"/>
        <v>30</v>
      </c>
      <c r="V333" s="11">
        <f t="shared" si="52"/>
        <v>0.95</v>
      </c>
      <c r="W333" s="3" t="s">
        <v>1910</v>
      </c>
      <c r="X333" s="3" t="s">
        <v>1910</v>
      </c>
      <c r="Y333" s="3" t="s">
        <v>1916</v>
      </c>
      <c r="Z333" s="42" t="str">
        <f t="shared" si="53"/>
        <v>SI</v>
      </c>
      <c r="AA333" s="3" t="s">
        <v>2109</v>
      </c>
      <c r="AB333" s="3">
        <v>3</v>
      </c>
      <c r="AC333" s="3">
        <v>5</v>
      </c>
      <c r="AD333" s="3" t="s">
        <v>2110</v>
      </c>
      <c r="AE333" s="3">
        <v>9</v>
      </c>
    </row>
    <row r="334" spans="1:31" s="3" customFormat="1" ht="13.2" x14ac:dyDescent="0.3">
      <c r="A334" s="36">
        <v>1085248008</v>
      </c>
      <c r="B334" s="36" t="s">
        <v>749</v>
      </c>
      <c r="C334" s="36" t="s">
        <v>207</v>
      </c>
      <c r="D334" s="36" t="s">
        <v>750</v>
      </c>
      <c r="E334" s="36" t="s">
        <v>16</v>
      </c>
      <c r="F334" s="36" t="s">
        <v>31</v>
      </c>
      <c r="G334" s="37">
        <v>9</v>
      </c>
      <c r="H334" s="37">
        <v>9.1666666666666679</v>
      </c>
      <c r="I334" s="36" t="s">
        <v>19</v>
      </c>
      <c r="J334" s="36" t="s">
        <v>19</v>
      </c>
      <c r="K334" s="39"/>
      <c r="L334" s="37">
        <v>8.75</v>
      </c>
      <c r="M334" s="36" t="s">
        <v>19</v>
      </c>
      <c r="N334" s="36" t="s">
        <v>19</v>
      </c>
      <c r="O334" s="3">
        <f t="shared" si="45"/>
        <v>25</v>
      </c>
      <c r="P334" s="3">
        <f t="shared" si="46"/>
        <v>25</v>
      </c>
      <c r="Q334" s="3">
        <f t="shared" si="47"/>
        <v>5</v>
      </c>
      <c r="R334" s="3">
        <f t="shared" si="48"/>
        <v>5</v>
      </c>
      <c r="S334" s="3">
        <f t="shared" si="49"/>
        <v>5</v>
      </c>
      <c r="T334" s="3">
        <f t="shared" si="50"/>
        <v>5</v>
      </c>
      <c r="U334" s="3">
        <f t="shared" si="51"/>
        <v>30</v>
      </c>
      <c r="V334" s="11">
        <f t="shared" si="52"/>
        <v>1</v>
      </c>
      <c r="W334" s="3" t="s">
        <v>1910</v>
      </c>
      <c r="X334" s="3" t="s">
        <v>1910</v>
      </c>
      <c r="Y334" s="3" t="s">
        <v>1916</v>
      </c>
      <c r="Z334" s="42" t="str">
        <f t="shared" si="53"/>
        <v>SI</v>
      </c>
      <c r="AA334" s="3" t="s">
        <v>2109</v>
      </c>
      <c r="AB334" s="3">
        <v>4</v>
      </c>
      <c r="AC334" s="3">
        <v>2</v>
      </c>
      <c r="AD334" s="3" t="s">
        <v>2110</v>
      </c>
      <c r="AE334" s="3">
        <v>5</v>
      </c>
    </row>
    <row r="335" spans="1:31" s="3" customFormat="1" ht="13.2" x14ac:dyDescent="0.3">
      <c r="A335" s="36">
        <v>76317255</v>
      </c>
      <c r="B335" s="36" t="s">
        <v>751</v>
      </c>
      <c r="C335" s="36" t="s">
        <v>207</v>
      </c>
      <c r="D335" s="36" t="s">
        <v>752</v>
      </c>
      <c r="E335" s="36" t="s">
        <v>16</v>
      </c>
      <c r="F335" s="36" t="s">
        <v>31</v>
      </c>
      <c r="G335" s="37">
        <v>8</v>
      </c>
      <c r="H335" s="37">
        <v>10</v>
      </c>
      <c r="I335" s="36" t="s">
        <v>19</v>
      </c>
      <c r="J335" s="36" t="s">
        <v>19</v>
      </c>
      <c r="K335" s="39"/>
      <c r="L335" s="37">
        <v>8.6666666666666661</v>
      </c>
      <c r="M335" s="36" t="s">
        <v>19</v>
      </c>
      <c r="N335" s="36" t="s">
        <v>1895</v>
      </c>
      <c r="O335" s="3">
        <f t="shared" si="45"/>
        <v>25</v>
      </c>
      <c r="P335" s="3">
        <f t="shared" si="46"/>
        <v>25</v>
      </c>
      <c r="Q335" s="3">
        <f t="shared" si="47"/>
        <v>5</v>
      </c>
      <c r="R335" s="3">
        <f t="shared" si="48"/>
        <v>5</v>
      </c>
      <c r="S335" s="3">
        <f t="shared" si="49"/>
        <v>5</v>
      </c>
      <c r="T335" s="3">
        <f t="shared" si="50"/>
        <v>0</v>
      </c>
      <c r="U335" s="3">
        <f t="shared" si="51"/>
        <v>30</v>
      </c>
      <c r="V335" s="11">
        <f t="shared" si="52"/>
        <v>0.95</v>
      </c>
      <c r="W335" s="3" t="s">
        <v>1910</v>
      </c>
      <c r="X335" s="3" t="s">
        <v>1910</v>
      </c>
      <c r="Y335" s="3" t="s">
        <v>1916</v>
      </c>
      <c r="Z335" s="42" t="str">
        <f t="shared" si="53"/>
        <v>SI</v>
      </c>
      <c r="AA335" s="3" t="s">
        <v>2109</v>
      </c>
      <c r="AB335" s="3">
        <v>3</v>
      </c>
      <c r="AC335" s="3">
        <v>3</v>
      </c>
      <c r="AD335" s="3" t="s">
        <v>2110</v>
      </c>
      <c r="AE335" s="3">
        <v>5</v>
      </c>
    </row>
    <row r="336" spans="1:31" s="3" customFormat="1" ht="13.2" x14ac:dyDescent="0.3">
      <c r="A336" s="36">
        <v>87712132</v>
      </c>
      <c r="B336" s="36" t="s">
        <v>753</v>
      </c>
      <c r="C336" s="36" t="s">
        <v>207</v>
      </c>
      <c r="D336" s="36" t="s">
        <v>754</v>
      </c>
      <c r="E336" s="36" t="s">
        <v>16</v>
      </c>
      <c r="F336" s="36" t="s">
        <v>31</v>
      </c>
      <c r="G336" s="37">
        <v>7</v>
      </c>
      <c r="H336" s="37">
        <v>10</v>
      </c>
      <c r="I336" s="36" t="s">
        <v>19</v>
      </c>
      <c r="J336" s="36" t="s">
        <v>19</v>
      </c>
      <c r="K336" s="39"/>
      <c r="L336" s="37">
        <v>7.75</v>
      </c>
      <c r="M336" s="36" t="s">
        <v>19</v>
      </c>
      <c r="N336" s="36" t="s">
        <v>1895</v>
      </c>
      <c r="O336" s="3">
        <f t="shared" si="45"/>
        <v>25</v>
      </c>
      <c r="P336" s="3">
        <f t="shared" si="46"/>
        <v>25</v>
      </c>
      <c r="Q336" s="3">
        <f t="shared" si="47"/>
        <v>5</v>
      </c>
      <c r="R336" s="3">
        <f t="shared" si="48"/>
        <v>5</v>
      </c>
      <c r="S336" s="3">
        <f t="shared" si="49"/>
        <v>5</v>
      </c>
      <c r="T336" s="3">
        <f t="shared" si="50"/>
        <v>0</v>
      </c>
      <c r="U336" s="3">
        <f t="shared" si="51"/>
        <v>30</v>
      </c>
      <c r="V336" s="11">
        <f t="shared" si="52"/>
        <v>0.95</v>
      </c>
      <c r="W336" s="3" t="s">
        <v>1910</v>
      </c>
      <c r="X336" s="3" t="s">
        <v>1910</v>
      </c>
      <c r="Y336" s="3" t="s">
        <v>1916</v>
      </c>
      <c r="Z336" s="42" t="str">
        <f t="shared" si="53"/>
        <v>SI</v>
      </c>
      <c r="AA336" s="3" t="s">
        <v>2108</v>
      </c>
      <c r="AB336" s="3">
        <v>5</v>
      </c>
      <c r="AC336" s="3">
        <v>2</v>
      </c>
      <c r="AD336" s="3" t="s">
        <v>2110</v>
      </c>
      <c r="AE336" s="3">
        <v>4</v>
      </c>
    </row>
    <row r="337" spans="1:31" s="3" customFormat="1" ht="13.2" x14ac:dyDescent="0.3">
      <c r="A337" s="36">
        <v>87067794</v>
      </c>
      <c r="B337" s="36" t="s">
        <v>755</v>
      </c>
      <c r="C337" s="36" t="s">
        <v>205</v>
      </c>
      <c r="D337" s="36" t="s">
        <v>756</v>
      </c>
      <c r="E337" s="36" t="s">
        <v>16</v>
      </c>
      <c r="F337" s="36" t="s">
        <v>31</v>
      </c>
      <c r="G337" s="37">
        <v>9</v>
      </c>
      <c r="H337" s="37">
        <v>10</v>
      </c>
      <c r="I337" s="36" t="s">
        <v>19</v>
      </c>
      <c r="J337" s="36" t="s">
        <v>19</v>
      </c>
      <c r="K337" s="39"/>
      <c r="L337" s="37">
        <v>8</v>
      </c>
      <c r="M337" s="36" t="s">
        <v>19</v>
      </c>
      <c r="N337" s="36" t="s">
        <v>1895</v>
      </c>
      <c r="O337" s="3">
        <f t="shared" si="45"/>
        <v>25</v>
      </c>
      <c r="P337" s="3">
        <f t="shared" si="46"/>
        <v>25</v>
      </c>
      <c r="Q337" s="3">
        <f t="shared" si="47"/>
        <v>5</v>
      </c>
      <c r="R337" s="3">
        <f t="shared" si="48"/>
        <v>5</v>
      </c>
      <c r="S337" s="3">
        <f t="shared" si="49"/>
        <v>5</v>
      </c>
      <c r="T337" s="3">
        <f t="shared" si="50"/>
        <v>0</v>
      </c>
      <c r="U337" s="3">
        <f t="shared" si="51"/>
        <v>30</v>
      </c>
      <c r="V337" s="11">
        <f t="shared" si="52"/>
        <v>0.95</v>
      </c>
      <c r="W337" s="3" t="s">
        <v>1910</v>
      </c>
      <c r="X337" s="3" t="s">
        <v>1910</v>
      </c>
      <c r="Y337" s="3" t="s">
        <v>1916</v>
      </c>
      <c r="Z337" s="42" t="str">
        <f t="shared" si="53"/>
        <v>SI</v>
      </c>
      <c r="AA337" s="3" t="s">
        <v>2108</v>
      </c>
      <c r="AB337" s="3">
        <v>4</v>
      </c>
      <c r="AC337" s="3">
        <v>2</v>
      </c>
      <c r="AD337" s="3" t="s">
        <v>2110</v>
      </c>
      <c r="AE337" s="3">
        <v>1</v>
      </c>
    </row>
    <row r="338" spans="1:31" s="3" customFormat="1" ht="13.2" hidden="1" x14ac:dyDescent="0.3">
      <c r="A338" s="36">
        <v>1059448777</v>
      </c>
      <c r="B338" s="36" t="s">
        <v>757</v>
      </c>
      <c r="C338" s="36" t="s">
        <v>205</v>
      </c>
      <c r="D338" s="36" t="s">
        <v>758</v>
      </c>
      <c r="E338" s="36" t="s">
        <v>16</v>
      </c>
      <c r="F338" s="36" t="s">
        <v>31</v>
      </c>
      <c r="G338" s="37">
        <v>0</v>
      </c>
      <c r="H338" s="37">
        <v>0</v>
      </c>
      <c r="I338" s="36" t="s">
        <v>1895</v>
      </c>
      <c r="J338" s="36" t="s">
        <v>1895</v>
      </c>
      <c r="K338" s="39"/>
      <c r="L338" s="37">
        <v>0</v>
      </c>
      <c r="M338" s="36" t="s">
        <v>1895</v>
      </c>
      <c r="N338" s="36" t="s">
        <v>1895</v>
      </c>
      <c r="O338" s="3">
        <f t="shared" si="45"/>
        <v>0</v>
      </c>
      <c r="P338" s="3">
        <f t="shared" si="46"/>
        <v>0</v>
      </c>
      <c r="Q338" s="3">
        <f t="shared" si="47"/>
        <v>0</v>
      </c>
      <c r="R338" s="3">
        <f t="shared" si="48"/>
        <v>0</v>
      </c>
      <c r="S338" s="3">
        <f t="shared" si="49"/>
        <v>0</v>
      </c>
      <c r="T338" s="3">
        <f t="shared" si="50"/>
        <v>0</v>
      </c>
      <c r="U338" s="3">
        <f t="shared" si="51"/>
        <v>0</v>
      </c>
      <c r="V338" s="11">
        <f t="shared" si="52"/>
        <v>0</v>
      </c>
      <c r="W338" s="3" t="s">
        <v>1912</v>
      </c>
      <c r="X338" s="3" t="s">
        <v>1912</v>
      </c>
      <c r="Y338" s="3" t="s">
        <v>1915</v>
      </c>
      <c r="Z338" s="42" t="str">
        <f t="shared" si="53"/>
        <v>NO</v>
      </c>
      <c r="AA338" s="3" t="s">
        <v>2109</v>
      </c>
      <c r="AB338" s="3">
        <v>4</v>
      </c>
      <c r="AC338" s="3">
        <v>12</v>
      </c>
      <c r="AD338" s="3" t="s">
        <v>2118</v>
      </c>
      <c r="AE338" s="3">
        <v>1</v>
      </c>
    </row>
    <row r="339" spans="1:31" s="3" customFormat="1" ht="13.2" hidden="1" x14ac:dyDescent="0.3">
      <c r="A339" s="36">
        <v>1061708897</v>
      </c>
      <c r="B339" s="36" t="s">
        <v>759</v>
      </c>
      <c r="C339" s="36" t="s">
        <v>207</v>
      </c>
      <c r="D339" s="36" t="s">
        <v>760</v>
      </c>
      <c r="E339" s="36" t="s">
        <v>16</v>
      </c>
      <c r="F339" s="36" t="s">
        <v>31</v>
      </c>
      <c r="G339" s="37">
        <v>10</v>
      </c>
      <c r="H339" s="37">
        <v>0</v>
      </c>
      <c r="I339" s="36" t="s">
        <v>19</v>
      </c>
      <c r="J339" s="36" t="s">
        <v>1895</v>
      </c>
      <c r="K339" s="39"/>
      <c r="L339" s="37">
        <v>7.666666666666667</v>
      </c>
      <c r="M339" s="36" t="s">
        <v>19</v>
      </c>
      <c r="N339" s="36" t="s">
        <v>1895</v>
      </c>
      <c r="O339" s="3">
        <f t="shared" si="45"/>
        <v>25</v>
      </c>
      <c r="P339" s="3">
        <f t="shared" si="46"/>
        <v>0</v>
      </c>
      <c r="Q339" s="3">
        <f t="shared" si="47"/>
        <v>5</v>
      </c>
      <c r="R339" s="3">
        <f t="shared" si="48"/>
        <v>0</v>
      </c>
      <c r="S339" s="3">
        <f t="shared" si="49"/>
        <v>5</v>
      </c>
      <c r="T339" s="3">
        <f t="shared" si="50"/>
        <v>0</v>
      </c>
      <c r="U339" s="3">
        <f t="shared" si="51"/>
        <v>30</v>
      </c>
      <c r="V339" s="11">
        <f t="shared" si="52"/>
        <v>0.65</v>
      </c>
      <c r="W339" s="3" t="s">
        <v>1910</v>
      </c>
      <c r="X339" s="3" t="s">
        <v>1912</v>
      </c>
      <c r="Y339" s="3" t="s">
        <v>1916</v>
      </c>
      <c r="Z339" s="42" t="str">
        <f t="shared" si="53"/>
        <v>NO</v>
      </c>
      <c r="AA339" s="3" t="s">
        <v>2109</v>
      </c>
      <c r="AB339" s="3">
        <v>4</v>
      </c>
      <c r="AC339" s="3">
        <v>2</v>
      </c>
      <c r="AD339" s="3" t="s">
        <v>2110</v>
      </c>
      <c r="AE339" s="3">
        <v>8</v>
      </c>
    </row>
    <row r="340" spans="1:31" s="3" customFormat="1" ht="13.2" x14ac:dyDescent="0.3">
      <c r="A340" s="36">
        <v>1061693072</v>
      </c>
      <c r="B340" s="36" t="s">
        <v>761</v>
      </c>
      <c r="C340" s="36" t="s">
        <v>207</v>
      </c>
      <c r="D340" s="36" t="s">
        <v>762</v>
      </c>
      <c r="E340" s="36" t="s">
        <v>16</v>
      </c>
      <c r="F340" s="36" t="s">
        <v>31</v>
      </c>
      <c r="G340" s="37">
        <v>9</v>
      </c>
      <c r="H340" s="37">
        <v>8.3333333333333339</v>
      </c>
      <c r="I340" s="36" t="s">
        <v>19</v>
      </c>
      <c r="J340" s="36" t="s">
        <v>19</v>
      </c>
      <c r="K340" s="39"/>
      <c r="L340" s="37">
        <v>7.333333333333333</v>
      </c>
      <c r="M340" s="36" t="s">
        <v>19</v>
      </c>
      <c r="N340" s="36" t="s">
        <v>1895</v>
      </c>
      <c r="O340" s="3">
        <f t="shared" si="45"/>
        <v>25</v>
      </c>
      <c r="P340" s="3">
        <f t="shared" si="46"/>
        <v>25</v>
      </c>
      <c r="Q340" s="3">
        <f t="shared" si="47"/>
        <v>5</v>
      </c>
      <c r="R340" s="3">
        <f t="shared" si="48"/>
        <v>5</v>
      </c>
      <c r="S340" s="3">
        <f t="shared" si="49"/>
        <v>5</v>
      </c>
      <c r="T340" s="3">
        <f t="shared" si="50"/>
        <v>0</v>
      </c>
      <c r="U340" s="3">
        <f t="shared" si="51"/>
        <v>30</v>
      </c>
      <c r="V340" s="11">
        <f t="shared" si="52"/>
        <v>0.95</v>
      </c>
      <c r="W340" s="3" t="s">
        <v>1910</v>
      </c>
      <c r="X340" s="3" t="s">
        <v>1910</v>
      </c>
      <c r="Y340" s="3" t="s">
        <v>1916</v>
      </c>
      <c r="Z340" s="42" t="str">
        <f t="shared" si="53"/>
        <v>SI</v>
      </c>
      <c r="AA340" s="3" t="s">
        <v>2112</v>
      </c>
      <c r="AB340" s="3">
        <v>3</v>
      </c>
      <c r="AC340" s="3">
        <v>1</v>
      </c>
      <c r="AD340" s="3" t="s">
        <v>2110</v>
      </c>
      <c r="AE340" s="3">
        <v>5</v>
      </c>
    </row>
    <row r="341" spans="1:31" s="3" customFormat="1" ht="13.2" x14ac:dyDescent="0.3">
      <c r="A341" s="36">
        <v>33703491</v>
      </c>
      <c r="B341" s="36" t="s">
        <v>763</v>
      </c>
      <c r="C341" s="36" t="s">
        <v>256</v>
      </c>
      <c r="D341" s="36" t="s">
        <v>764</v>
      </c>
      <c r="E341" s="36" t="s">
        <v>16</v>
      </c>
      <c r="F341" s="36" t="s">
        <v>17</v>
      </c>
      <c r="G341" s="37">
        <v>10</v>
      </c>
      <c r="H341" s="37">
        <v>0</v>
      </c>
      <c r="I341" s="36" t="s">
        <v>19</v>
      </c>
      <c r="J341" s="36" t="s">
        <v>1895</v>
      </c>
      <c r="K341" s="39" t="s">
        <v>2182</v>
      </c>
      <c r="L341" s="37">
        <v>9.25</v>
      </c>
      <c r="M341" s="36" t="s">
        <v>19</v>
      </c>
      <c r="N341" s="36" t="s">
        <v>19</v>
      </c>
      <c r="O341" s="3">
        <f t="shared" si="45"/>
        <v>25</v>
      </c>
      <c r="P341" s="3">
        <f t="shared" si="46"/>
        <v>0</v>
      </c>
      <c r="Q341" s="3">
        <f t="shared" si="47"/>
        <v>5</v>
      </c>
      <c r="R341" s="3">
        <f t="shared" si="48"/>
        <v>0</v>
      </c>
      <c r="S341" s="3">
        <f t="shared" si="49"/>
        <v>5</v>
      </c>
      <c r="T341" s="3">
        <f t="shared" si="50"/>
        <v>5</v>
      </c>
      <c r="U341" s="3">
        <f t="shared" si="51"/>
        <v>30</v>
      </c>
      <c r="V341" s="11">
        <f t="shared" si="52"/>
        <v>0.7</v>
      </c>
      <c r="W341" s="3" t="s">
        <v>1910</v>
      </c>
      <c r="X341" s="3" t="s">
        <v>1912</v>
      </c>
      <c r="Y341" s="3" t="s">
        <v>1916</v>
      </c>
      <c r="Z341" s="42" t="str">
        <f t="shared" si="53"/>
        <v>SI</v>
      </c>
      <c r="AA341" s="3" t="s">
        <v>2112</v>
      </c>
      <c r="AB341" s="3">
        <v>4</v>
      </c>
      <c r="AC341" s="3">
        <v>2</v>
      </c>
      <c r="AD341" s="3" t="s">
        <v>2110</v>
      </c>
      <c r="AE341" s="3">
        <v>11</v>
      </c>
    </row>
    <row r="342" spans="1:31" s="3" customFormat="1" ht="13.2" x14ac:dyDescent="0.3">
      <c r="A342" s="36">
        <v>52153028</v>
      </c>
      <c r="B342" s="36" t="s">
        <v>765</v>
      </c>
      <c r="C342" s="36" t="s">
        <v>207</v>
      </c>
      <c r="D342" s="36" t="s">
        <v>766</v>
      </c>
      <c r="E342" s="36" t="s">
        <v>16</v>
      </c>
      <c r="F342" s="36" t="s">
        <v>17</v>
      </c>
      <c r="G342" s="37">
        <v>7</v>
      </c>
      <c r="H342" s="37">
        <v>10</v>
      </c>
      <c r="I342" s="36" t="s">
        <v>19</v>
      </c>
      <c r="J342" s="36" t="s">
        <v>19</v>
      </c>
      <c r="K342" s="39"/>
      <c r="L342" s="37">
        <v>7.75</v>
      </c>
      <c r="M342" s="36" t="s">
        <v>19</v>
      </c>
      <c r="N342" s="36" t="s">
        <v>19</v>
      </c>
      <c r="O342" s="3">
        <f t="shared" si="45"/>
        <v>25</v>
      </c>
      <c r="P342" s="3">
        <f t="shared" si="46"/>
        <v>25</v>
      </c>
      <c r="Q342" s="3">
        <f t="shared" si="47"/>
        <v>5</v>
      </c>
      <c r="R342" s="3">
        <f t="shared" si="48"/>
        <v>5</v>
      </c>
      <c r="S342" s="3">
        <f t="shared" si="49"/>
        <v>5</v>
      </c>
      <c r="T342" s="3">
        <f t="shared" si="50"/>
        <v>5</v>
      </c>
      <c r="U342" s="3">
        <f t="shared" si="51"/>
        <v>30</v>
      </c>
      <c r="V342" s="11">
        <f t="shared" si="52"/>
        <v>1</v>
      </c>
      <c r="W342" s="3" t="s">
        <v>1910</v>
      </c>
      <c r="X342" s="3" t="s">
        <v>1910</v>
      </c>
      <c r="Y342" s="3" t="s">
        <v>1916</v>
      </c>
      <c r="Z342" s="42" t="str">
        <f t="shared" si="53"/>
        <v>SI</v>
      </c>
      <c r="AA342" s="3" t="s">
        <v>2112</v>
      </c>
      <c r="AB342" s="3">
        <v>4</v>
      </c>
      <c r="AC342" s="3">
        <v>1</v>
      </c>
      <c r="AD342" s="3" t="s">
        <v>2110</v>
      </c>
      <c r="AE342" s="3">
        <v>8</v>
      </c>
    </row>
    <row r="343" spans="1:31" s="3" customFormat="1" ht="13.2" x14ac:dyDescent="0.3">
      <c r="A343" s="36">
        <v>46666225</v>
      </c>
      <c r="B343" s="36" t="s">
        <v>767</v>
      </c>
      <c r="C343" s="36" t="s">
        <v>207</v>
      </c>
      <c r="D343" s="36" t="s">
        <v>768</v>
      </c>
      <c r="E343" s="36" t="s">
        <v>16</v>
      </c>
      <c r="F343" s="36" t="s">
        <v>17</v>
      </c>
      <c r="G343" s="37">
        <v>9</v>
      </c>
      <c r="H343" s="37">
        <v>9.1666666666666679</v>
      </c>
      <c r="I343" s="36" t="s">
        <v>19</v>
      </c>
      <c r="J343" s="36" t="s">
        <v>19</v>
      </c>
      <c r="K343" s="39"/>
      <c r="L343" s="37">
        <v>9.1666666666666661</v>
      </c>
      <c r="M343" s="36" t="s">
        <v>19</v>
      </c>
      <c r="N343" s="36" t="s">
        <v>19</v>
      </c>
      <c r="O343" s="3">
        <f t="shared" si="45"/>
        <v>25</v>
      </c>
      <c r="P343" s="3">
        <f t="shared" si="46"/>
        <v>25</v>
      </c>
      <c r="Q343" s="3">
        <f t="shared" si="47"/>
        <v>5</v>
      </c>
      <c r="R343" s="3">
        <f t="shared" si="48"/>
        <v>5</v>
      </c>
      <c r="S343" s="3">
        <f t="shared" si="49"/>
        <v>5</v>
      </c>
      <c r="T343" s="3">
        <f t="shared" si="50"/>
        <v>5</v>
      </c>
      <c r="U343" s="3">
        <f t="shared" si="51"/>
        <v>30</v>
      </c>
      <c r="V343" s="11">
        <f t="shared" si="52"/>
        <v>1</v>
      </c>
      <c r="W343" s="3" t="s">
        <v>1910</v>
      </c>
      <c r="X343" s="3" t="s">
        <v>1910</v>
      </c>
      <c r="Y343" s="3" t="s">
        <v>1916</v>
      </c>
      <c r="Z343" s="42" t="str">
        <f t="shared" si="53"/>
        <v>SI</v>
      </c>
      <c r="AA343" s="3" t="s">
        <v>2108</v>
      </c>
      <c r="AB343" s="3">
        <v>5</v>
      </c>
      <c r="AC343" s="3">
        <v>2</v>
      </c>
      <c r="AD343" s="3" t="s">
        <v>2110</v>
      </c>
      <c r="AE343" s="3">
        <v>5</v>
      </c>
    </row>
    <row r="344" spans="1:31" s="3" customFormat="1" ht="13.2" hidden="1" x14ac:dyDescent="0.3">
      <c r="A344" s="36">
        <v>91281403</v>
      </c>
      <c r="B344" s="36" t="s">
        <v>769</v>
      </c>
      <c r="C344" s="36" t="s">
        <v>207</v>
      </c>
      <c r="D344" s="36" t="s">
        <v>770</v>
      </c>
      <c r="E344" s="36" t="s">
        <v>16</v>
      </c>
      <c r="F344" s="36" t="s">
        <v>17</v>
      </c>
      <c r="G344" s="37">
        <v>0</v>
      </c>
      <c r="H344" s="37">
        <v>0</v>
      </c>
      <c r="I344" s="36" t="s">
        <v>1895</v>
      </c>
      <c r="J344" s="36" t="s">
        <v>1895</v>
      </c>
      <c r="K344" s="39" t="s">
        <v>2183</v>
      </c>
      <c r="L344" s="37">
        <v>8.5</v>
      </c>
      <c r="M344" s="36" t="s">
        <v>1895</v>
      </c>
      <c r="N344" s="36" t="s">
        <v>1895</v>
      </c>
      <c r="O344" s="3">
        <f t="shared" si="45"/>
        <v>0</v>
      </c>
      <c r="P344" s="3">
        <f t="shared" si="46"/>
        <v>0</v>
      </c>
      <c r="Q344" s="3">
        <f t="shared" si="47"/>
        <v>0</v>
      </c>
      <c r="R344" s="3">
        <f t="shared" si="48"/>
        <v>0</v>
      </c>
      <c r="S344" s="3">
        <f t="shared" si="49"/>
        <v>0</v>
      </c>
      <c r="T344" s="3">
        <f t="shared" si="50"/>
        <v>0</v>
      </c>
      <c r="U344" s="3">
        <f t="shared" si="51"/>
        <v>30</v>
      </c>
      <c r="V344" s="11">
        <f t="shared" si="52"/>
        <v>0.3</v>
      </c>
      <c r="W344" s="3" t="s">
        <v>1912</v>
      </c>
      <c r="X344" s="3" t="s">
        <v>1912</v>
      </c>
      <c r="Y344" s="3" t="s">
        <v>1916</v>
      </c>
      <c r="Z344" s="42" t="str">
        <f t="shared" si="53"/>
        <v>NO</v>
      </c>
      <c r="AA344" s="3" t="s">
        <v>2108</v>
      </c>
      <c r="AB344" s="3">
        <v>2</v>
      </c>
      <c r="AC344" s="3">
        <v>1</v>
      </c>
      <c r="AD344" s="3" t="s">
        <v>2110</v>
      </c>
      <c r="AE344" s="3">
        <v>6</v>
      </c>
    </row>
    <row r="345" spans="1:31" s="3" customFormat="1" ht="13.2" x14ac:dyDescent="0.3">
      <c r="A345" s="36">
        <v>40028533</v>
      </c>
      <c r="B345" s="36" t="s">
        <v>771</v>
      </c>
      <c r="C345" s="36" t="s">
        <v>214</v>
      </c>
      <c r="D345" s="36" t="s">
        <v>772</v>
      </c>
      <c r="E345" s="36" t="s">
        <v>16</v>
      </c>
      <c r="F345" s="36" t="s">
        <v>17</v>
      </c>
      <c r="G345" s="37">
        <v>10</v>
      </c>
      <c r="H345" s="37">
        <v>0</v>
      </c>
      <c r="I345" s="36" t="s">
        <v>19</v>
      </c>
      <c r="J345" s="36" t="s">
        <v>1895</v>
      </c>
      <c r="K345" s="39"/>
      <c r="L345" s="37">
        <v>8.1666666666666661</v>
      </c>
      <c r="M345" s="36" t="s">
        <v>19</v>
      </c>
      <c r="N345" s="36" t="s">
        <v>19</v>
      </c>
      <c r="O345" s="3">
        <f t="shared" si="45"/>
        <v>25</v>
      </c>
      <c r="P345" s="3">
        <f t="shared" si="46"/>
        <v>0</v>
      </c>
      <c r="Q345" s="3">
        <f t="shared" si="47"/>
        <v>5</v>
      </c>
      <c r="R345" s="3">
        <f t="shared" si="48"/>
        <v>0</v>
      </c>
      <c r="S345" s="3">
        <f t="shared" si="49"/>
        <v>5</v>
      </c>
      <c r="T345" s="3">
        <f t="shared" si="50"/>
        <v>5</v>
      </c>
      <c r="U345" s="3">
        <f t="shared" si="51"/>
        <v>30</v>
      </c>
      <c r="V345" s="11">
        <f t="shared" si="52"/>
        <v>0.7</v>
      </c>
      <c r="W345" s="3" t="s">
        <v>1910</v>
      </c>
      <c r="X345" s="3" t="s">
        <v>1912</v>
      </c>
      <c r="Y345" s="3" t="s">
        <v>1916</v>
      </c>
      <c r="Z345" s="42" t="str">
        <f t="shared" si="53"/>
        <v>SI</v>
      </c>
      <c r="AA345" s="3" t="s">
        <v>2109</v>
      </c>
      <c r="AB345" s="3">
        <v>4</v>
      </c>
      <c r="AC345" s="3">
        <v>3</v>
      </c>
      <c r="AD345" s="3" t="s">
        <v>2110</v>
      </c>
      <c r="AE345" s="3">
        <v>2</v>
      </c>
    </row>
    <row r="346" spans="1:31" s="3" customFormat="1" ht="13.2" x14ac:dyDescent="0.3">
      <c r="A346" s="36">
        <v>1019044179</v>
      </c>
      <c r="B346" s="36" t="s">
        <v>773</v>
      </c>
      <c r="C346" s="36" t="s">
        <v>214</v>
      </c>
      <c r="D346" s="36" t="s">
        <v>774</v>
      </c>
      <c r="E346" s="36" t="s">
        <v>16</v>
      </c>
      <c r="F346" s="36" t="s">
        <v>17</v>
      </c>
      <c r="G346" s="37">
        <v>8</v>
      </c>
      <c r="H346" s="37">
        <v>7.5</v>
      </c>
      <c r="I346" s="36" t="s">
        <v>19</v>
      </c>
      <c r="J346" s="36" t="s">
        <v>19</v>
      </c>
      <c r="K346" s="39"/>
      <c r="L346" s="37">
        <v>7.833333333333333</v>
      </c>
      <c r="M346" s="36" t="s">
        <v>1895</v>
      </c>
      <c r="N346" s="36" t="s">
        <v>1895</v>
      </c>
      <c r="O346" s="3">
        <f t="shared" si="45"/>
        <v>25</v>
      </c>
      <c r="P346" s="3">
        <f t="shared" si="46"/>
        <v>25</v>
      </c>
      <c r="Q346" s="3">
        <f t="shared" si="47"/>
        <v>5</v>
      </c>
      <c r="R346" s="3">
        <f t="shared" si="48"/>
        <v>5</v>
      </c>
      <c r="S346" s="3">
        <f t="shared" si="49"/>
        <v>0</v>
      </c>
      <c r="T346" s="3">
        <f t="shared" si="50"/>
        <v>0</v>
      </c>
      <c r="U346" s="3">
        <f t="shared" si="51"/>
        <v>30</v>
      </c>
      <c r="V346" s="11">
        <f t="shared" si="52"/>
        <v>0.9</v>
      </c>
      <c r="W346" s="3" t="s">
        <v>1910</v>
      </c>
      <c r="X346" s="3" t="s">
        <v>1910</v>
      </c>
      <c r="Y346" s="3" t="s">
        <v>1916</v>
      </c>
      <c r="Z346" s="42" t="str">
        <f t="shared" si="53"/>
        <v>SI</v>
      </c>
      <c r="AA346" s="3" t="s">
        <v>2109</v>
      </c>
      <c r="AB346" s="3">
        <v>2</v>
      </c>
      <c r="AC346" s="3">
        <v>4</v>
      </c>
      <c r="AD346" s="3" t="s">
        <v>2110</v>
      </c>
      <c r="AE346" s="3">
        <v>4</v>
      </c>
    </row>
    <row r="347" spans="1:31" s="3" customFormat="1" ht="13.2" x14ac:dyDescent="0.3">
      <c r="A347" s="36">
        <v>23755868</v>
      </c>
      <c r="B347" s="36" t="s">
        <v>775</v>
      </c>
      <c r="C347" s="36" t="s">
        <v>214</v>
      </c>
      <c r="D347" s="36" t="s">
        <v>776</v>
      </c>
      <c r="E347" s="36" t="s">
        <v>16</v>
      </c>
      <c r="F347" s="36" t="s">
        <v>17</v>
      </c>
      <c r="G347" s="37">
        <v>10</v>
      </c>
      <c r="H347" s="37">
        <v>8.3333333333333339</v>
      </c>
      <c r="I347" s="36" t="s">
        <v>19</v>
      </c>
      <c r="J347" s="36" t="s">
        <v>19</v>
      </c>
      <c r="K347" s="39"/>
      <c r="L347" s="37">
        <v>8</v>
      </c>
      <c r="M347" s="36" t="s">
        <v>19</v>
      </c>
      <c r="N347" s="36" t="s">
        <v>1895</v>
      </c>
      <c r="O347" s="3">
        <f t="shared" si="45"/>
        <v>25</v>
      </c>
      <c r="P347" s="3">
        <f t="shared" si="46"/>
        <v>25</v>
      </c>
      <c r="Q347" s="3">
        <f t="shared" si="47"/>
        <v>5</v>
      </c>
      <c r="R347" s="3">
        <f t="shared" si="48"/>
        <v>5</v>
      </c>
      <c r="S347" s="3">
        <f t="shared" si="49"/>
        <v>5</v>
      </c>
      <c r="T347" s="3">
        <f t="shared" si="50"/>
        <v>0</v>
      </c>
      <c r="U347" s="3">
        <f t="shared" si="51"/>
        <v>30</v>
      </c>
      <c r="V347" s="11">
        <f t="shared" si="52"/>
        <v>0.95</v>
      </c>
      <c r="W347" s="3" t="s">
        <v>1910</v>
      </c>
      <c r="X347" s="3" t="s">
        <v>1910</v>
      </c>
      <c r="Y347" s="3" t="s">
        <v>1916</v>
      </c>
      <c r="Z347" s="42" t="str">
        <f t="shared" si="53"/>
        <v>SI</v>
      </c>
      <c r="AA347" s="3" t="s">
        <v>2108</v>
      </c>
      <c r="AB347" s="3">
        <v>4</v>
      </c>
      <c r="AC347" s="3">
        <v>3</v>
      </c>
      <c r="AD347" s="3" t="s">
        <v>2110</v>
      </c>
      <c r="AE347" s="3">
        <v>3</v>
      </c>
    </row>
    <row r="348" spans="1:31" s="3" customFormat="1" ht="13.2" x14ac:dyDescent="0.3">
      <c r="A348" s="36">
        <v>24031656</v>
      </c>
      <c r="B348" s="36" t="s">
        <v>777</v>
      </c>
      <c r="C348" s="36" t="s">
        <v>214</v>
      </c>
      <c r="D348" s="36" t="s">
        <v>778</v>
      </c>
      <c r="E348" s="36" t="s">
        <v>16</v>
      </c>
      <c r="F348" s="36" t="s">
        <v>17</v>
      </c>
      <c r="G348" s="37">
        <v>8</v>
      </c>
      <c r="H348" s="37">
        <v>5</v>
      </c>
      <c r="I348" s="36" t="s">
        <v>19</v>
      </c>
      <c r="J348" s="36" t="s">
        <v>19</v>
      </c>
      <c r="K348" s="39"/>
      <c r="L348" s="37">
        <v>8</v>
      </c>
      <c r="M348" s="36" t="s">
        <v>19</v>
      </c>
      <c r="N348" s="36" t="s">
        <v>1895</v>
      </c>
      <c r="O348" s="3">
        <f t="shared" si="45"/>
        <v>25</v>
      </c>
      <c r="P348" s="3">
        <f t="shared" si="46"/>
        <v>0</v>
      </c>
      <c r="Q348" s="3">
        <f t="shared" si="47"/>
        <v>5</v>
      </c>
      <c r="R348" s="3">
        <f t="shared" si="48"/>
        <v>5</v>
      </c>
      <c r="S348" s="3">
        <f t="shared" si="49"/>
        <v>5</v>
      </c>
      <c r="T348" s="3">
        <f t="shared" si="50"/>
        <v>0</v>
      </c>
      <c r="U348" s="3">
        <f t="shared" si="51"/>
        <v>30</v>
      </c>
      <c r="V348" s="11">
        <f t="shared" si="52"/>
        <v>0.7</v>
      </c>
      <c r="W348" s="3" t="s">
        <v>1910</v>
      </c>
      <c r="X348" s="3" t="s">
        <v>1911</v>
      </c>
      <c r="Y348" s="3" t="s">
        <v>1916</v>
      </c>
      <c r="Z348" s="42" t="str">
        <f t="shared" si="53"/>
        <v>SI</v>
      </c>
      <c r="AA348" s="3" t="s">
        <v>2109</v>
      </c>
      <c r="AB348" s="3">
        <v>1</v>
      </c>
      <c r="AC348" s="3">
        <v>4</v>
      </c>
      <c r="AD348" s="3" t="s">
        <v>2110</v>
      </c>
      <c r="AE348" s="3">
        <v>5</v>
      </c>
    </row>
    <row r="349" spans="1:31" s="3" customFormat="1" ht="13.2" x14ac:dyDescent="0.3">
      <c r="A349" s="36">
        <v>1049605659</v>
      </c>
      <c r="B349" s="36" t="s">
        <v>779</v>
      </c>
      <c r="C349" s="36" t="s">
        <v>214</v>
      </c>
      <c r="D349" s="36" t="s">
        <v>780</v>
      </c>
      <c r="E349" s="36" t="s">
        <v>16</v>
      </c>
      <c r="F349" s="36" t="s">
        <v>17</v>
      </c>
      <c r="G349" s="37">
        <v>9</v>
      </c>
      <c r="H349" s="37">
        <v>10</v>
      </c>
      <c r="I349" s="36" t="s">
        <v>19</v>
      </c>
      <c r="J349" s="36" t="s">
        <v>19</v>
      </c>
      <c r="K349" s="39"/>
      <c r="L349" s="37">
        <v>8.5</v>
      </c>
      <c r="M349" s="36" t="s">
        <v>19</v>
      </c>
      <c r="N349" s="36" t="s">
        <v>19</v>
      </c>
      <c r="O349" s="3">
        <f t="shared" si="45"/>
        <v>25</v>
      </c>
      <c r="P349" s="3">
        <f t="shared" si="46"/>
        <v>25</v>
      </c>
      <c r="Q349" s="3">
        <f t="shared" si="47"/>
        <v>5</v>
      </c>
      <c r="R349" s="3">
        <f t="shared" si="48"/>
        <v>5</v>
      </c>
      <c r="S349" s="3">
        <f t="shared" si="49"/>
        <v>5</v>
      </c>
      <c r="T349" s="3">
        <f t="shared" si="50"/>
        <v>5</v>
      </c>
      <c r="U349" s="3">
        <f t="shared" si="51"/>
        <v>30</v>
      </c>
      <c r="V349" s="11">
        <f t="shared" si="52"/>
        <v>1</v>
      </c>
      <c r="W349" s="3" t="s">
        <v>1910</v>
      </c>
      <c r="X349" s="3" t="s">
        <v>1910</v>
      </c>
      <c r="Y349" s="3" t="s">
        <v>1916</v>
      </c>
      <c r="Z349" s="42" t="str">
        <f t="shared" si="53"/>
        <v>SI</v>
      </c>
      <c r="AA349" s="3" t="s">
        <v>2108</v>
      </c>
      <c r="AB349" s="3">
        <v>5</v>
      </c>
      <c r="AC349" s="3">
        <v>1</v>
      </c>
      <c r="AD349" s="3" t="s">
        <v>2110</v>
      </c>
      <c r="AE349" s="3">
        <v>4</v>
      </c>
    </row>
    <row r="350" spans="1:31" s="3" customFormat="1" ht="13.2" x14ac:dyDescent="0.3">
      <c r="A350" s="36">
        <v>40044322</v>
      </c>
      <c r="B350" s="36" t="s">
        <v>781</v>
      </c>
      <c r="C350" s="36" t="s">
        <v>209</v>
      </c>
      <c r="D350" s="36" t="s">
        <v>782</v>
      </c>
      <c r="E350" s="36" t="s">
        <v>16</v>
      </c>
      <c r="F350" s="36" t="s">
        <v>17</v>
      </c>
      <c r="G350" s="37">
        <v>8</v>
      </c>
      <c r="H350" s="37">
        <v>10</v>
      </c>
      <c r="I350" s="36" t="s">
        <v>19</v>
      </c>
      <c r="J350" s="36" t="s">
        <v>19</v>
      </c>
      <c r="K350" s="39"/>
      <c r="L350" s="37">
        <v>8.3333333333333339</v>
      </c>
      <c r="M350" s="36" t="s">
        <v>19</v>
      </c>
      <c r="N350" s="36" t="s">
        <v>19</v>
      </c>
      <c r="O350" s="3">
        <f t="shared" si="45"/>
        <v>25</v>
      </c>
      <c r="P350" s="3">
        <f t="shared" si="46"/>
        <v>25</v>
      </c>
      <c r="Q350" s="3">
        <f t="shared" si="47"/>
        <v>5</v>
      </c>
      <c r="R350" s="3">
        <f t="shared" si="48"/>
        <v>5</v>
      </c>
      <c r="S350" s="3">
        <f t="shared" si="49"/>
        <v>5</v>
      </c>
      <c r="T350" s="3">
        <f t="shared" si="50"/>
        <v>5</v>
      </c>
      <c r="U350" s="3">
        <f t="shared" si="51"/>
        <v>30</v>
      </c>
      <c r="V350" s="11">
        <f t="shared" si="52"/>
        <v>1</v>
      </c>
      <c r="W350" s="3" t="s">
        <v>1910</v>
      </c>
      <c r="X350" s="3" t="s">
        <v>1910</v>
      </c>
      <c r="Y350" s="3" t="s">
        <v>1916</v>
      </c>
      <c r="Z350" s="42" t="str">
        <f t="shared" si="53"/>
        <v>SI</v>
      </c>
      <c r="AA350" s="3" t="s">
        <v>2108</v>
      </c>
      <c r="AB350" s="3">
        <v>2</v>
      </c>
      <c r="AC350" s="3">
        <v>2</v>
      </c>
      <c r="AD350" s="3" t="s">
        <v>2110</v>
      </c>
      <c r="AE350" s="3">
        <v>6</v>
      </c>
    </row>
    <row r="351" spans="1:31" s="3" customFormat="1" ht="13.2" hidden="1" x14ac:dyDescent="0.3">
      <c r="A351" s="36">
        <v>1100961880</v>
      </c>
      <c r="B351" s="36" t="s">
        <v>783</v>
      </c>
      <c r="C351" s="36" t="s">
        <v>207</v>
      </c>
      <c r="D351" s="36" t="s">
        <v>784</v>
      </c>
      <c r="E351" s="36" t="s">
        <v>16</v>
      </c>
      <c r="F351" s="36" t="s">
        <v>17</v>
      </c>
      <c r="G351" s="37">
        <v>0</v>
      </c>
      <c r="H351" s="37">
        <v>6.666666666666667</v>
      </c>
      <c r="I351" s="36" t="s">
        <v>1895</v>
      </c>
      <c r="J351" s="36" t="s">
        <v>19</v>
      </c>
      <c r="K351" s="39"/>
      <c r="L351" s="37">
        <v>8.1666666666666661</v>
      </c>
      <c r="M351" s="36" t="s">
        <v>1895</v>
      </c>
      <c r="N351" s="36" t="s">
        <v>19</v>
      </c>
      <c r="O351" s="3">
        <f t="shared" si="45"/>
        <v>0</v>
      </c>
      <c r="P351" s="3">
        <f t="shared" si="46"/>
        <v>0</v>
      </c>
      <c r="Q351" s="3">
        <f t="shared" si="47"/>
        <v>0</v>
      </c>
      <c r="R351" s="3">
        <f t="shared" si="48"/>
        <v>5</v>
      </c>
      <c r="S351" s="3">
        <f t="shared" si="49"/>
        <v>0</v>
      </c>
      <c r="T351" s="3">
        <f t="shared" si="50"/>
        <v>5</v>
      </c>
      <c r="U351" s="3">
        <f t="shared" si="51"/>
        <v>30</v>
      </c>
      <c r="V351" s="11">
        <f t="shared" si="52"/>
        <v>0.4</v>
      </c>
      <c r="W351" s="3" t="s">
        <v>1912</v>
      </c>
      <c r="X351" s="3" t="s">
        <v>1911</v>
      </c>
      <c r="Y351" s="3" t="s">
        <v>1916</v>
      </c>
      <c r="Z351" s="42" t="str">
        <f t="shared" si="53"/>
        <v>NO</v>
      </c>
      <c r="AA351" s="3" t="s">
        <v>2109</v>
      </c>
      <c r="AB351" s="3">
        <v>4</v>
      </c>
      <c r="AC351" s="3">
        <v>7</v>
      </c>
      <c r="AD351" s="3" t="s">
        <v>2110</v>
      </c>
      <c r="AE351" s="3">
        <v>5</v>
      </c>
    </row>
    <row r="352" spans="1:31" s="3" customFormat="1" ht="13.2" x14ac:dyDescent="0.3">
      <c r="A352" s="36">
        <v>13741379</v>
      </c>
      <c r="B352" s="36" t="s">
        <v>786</v>
      </c>
      <c r="C352" s="36" t="s">
        <v>214</v>
      </c>
      <c r="D352" s="36" t="s">
        <v>787</v>
      </c>
      <c r="E352" s="36" t="s">
        <v>16</v>
      </c>
      <c r="F352" s="36" t="s">
        <v>17</v>
      </c>
      <c r="G352" s="37">
        <v>9</v>
      </c>
      <c r="H352" s="37">
        <v>8.3333333333333339</v>
      </c>
      <c r="I352" s="36" t="s">
        <v>19</v>
      </c>
      <c r="J352" s="36" t="s">
        <v>19</v>
      </c>
      <c r="K352" s="39"/>
      <c r="L352" s="37">
        <v>9.5</v>
      </c>
      <c r="M352" s="36" t="s">
        <v>19</v>
      </c>
      <c r="N352" s="36" t="s">
        <v>1895</v>
      </c>
      <c r="O352" s="3">
        <f t="shared" si="45"/>
        <v>25</v>
      </c>
      <c r="P352" s="3">
        <f t="shared" si="46"/>
        <v>25</v>
      </c>
      <c r="Q352" s="3">
        <f t="shared" si="47"/>
        <v>5</v>
      </c>
      <c r="R352" s="3">
        <f t="shared" si="48"/>
        <v>5</v>
      </c>
      <c r="S352" s="3">
        <f t="shared" si="49"/>
        <v>5</v>
      </c>
      <c r="T352" s="3">
        <f t="shared" si="50"/>
        <v>0</v>
      </c>
      <c r="U352" s="3">
        <f t="shared" si="51"/>
        <v>30</v>
      </c>
      <c r="V352" s="11">
        <f t="shared" si="52"/>
        <v>0.95</v>
      </c>
      <c r="W352" s="3" t="s">
        <v>1910</v>
      </c>
      <c r="X352" s="3" t="s">
        <v>1910</v>
      </c>
      <c r="Y352" s="3" t="s">
        <v>1916</v>
      </c>
      <c r="Z352" s="42" t="str">
        <f t="shared" si="53"/>
        <v>SI</v>
      </c>
      <c r="AA352" s="3" t="s">
        <v>2109</v>
      </c>
      <c r="AB352" s="3">
        <v>5</v>
      </c>
      <c r="AC352" s="3">
        <v>9</v>
      </c>
      <c r="AD352" s="3" t="s">
        <v>2110</v>
      </c>
      <c r="AE352" s="3">
        <v>2</v>
      </c>
    </row>
    <row r="353" spans="1:31" s="3" customFormat="1" ht="13.2" x14ac:dyDescent="0.3">
      <c r="A353" s="36">
        <v>63438028</v>
      </c>
      <c r="B353" s="36" t="s">
        <v>788</v>
      </c>
      <c r="C353" s="36" t="s">
        <v>205</v>
      </c>
      <c r="D353" s="36" t="s">
        <v>789</v>
      </c>
      <c r="E353" s="36" t="s">
        <v>16</v>
      </c>
      <c r="F353" s="36" t="s">
        <v>17</v>
      </c>
      <c r="G353" s="37">
        <v>8</v>
      </c>
      <c r="H353" s="37">
        <v>7.5</v>
      </c>
      <c r="I353" s="36" t="s">
        <v>19</v>
      </c>
      <c r="J353" s="36" t="s">
        <v>19</v>
      </c>
      <c r="K353" s="39"/>
      <c r="L353" s="37">
        <v>8.25</v>
      </c>
      <c r="M353" s="36" t="s">
        <v>19</v>
      </c>
      <c r="N353" s="36" t="s">
        <v>1895</v>
      </c>
      <c r="O353" s="3">
        <f t="shared" si="45"/>
        <v>25</v>
      </c>
      <c r="P353" s="3">
        <f t="shared" si="46"/>
        <v>25</v>
      </c>
      <c r="Q353" s="3">
        <f t="shared" si="47"/>
        <v>5</v>
      </c>
      <c r="R353" s="3">
        <f t="shared" si="48"/>
        <v>5</v>
      </c>
      <c r="S353" s="3">
        <f t="shared" si="49"/>
        <v>5</v>
      </c>
      <c r="T353" s="3">
        <f t="shared" si="50"/>
        <v>0</v>
      </c>
      <c r="U353" s="3">
        <f t="shared" si="51"/>
        <v>30</v>
      </c>
      <c r="V353" s="11">
        <f t="shared" si="52"/>
        <v>0.95</v>
      </c>
      <c r="W353" s="3" t="s">
        <v>1910</v>
      </c>
      <c r="X353" s="3" t="s">
        <v>1910</v>
      </c>
      <c r="Y353" s="3" t="s">
        <v>1916</v>
      </c>
      <c r="Z353" s="42" t="str">
        <f t="shared" si="53"/>
        <v>SI</v>
      </c>
      <c r="AA353" s="3" t="s">
        <v>2109</v>
      </c>
      <c r="AB353" s="3">
        <v>4</v>
      </c>
      <c r="AC353" s="3">
        <v>7</v>
      </c>
      <c r="AD353" s="3" t="s">
        <v>2110</v>
      </c>
      <c r="AE353" s="3">
        <v>2</v>
      </c>
    </row>
    <row r="354" spans="1:31" s="3" customFormat="1" ht="13.2" x14ac:dyDescent="0.3">
      <c r="A354" s="36">
        <v>1050545681</v>
      </c>
      <c r="B354" s="36" t="s">
        <v>790</v>
      </c>
      <c r="C354" s="36" t="s">
        <v>214</v>
      </c>
      <c r="D354" s="36" t="s">
        <v>791</v>
      </c>
      <c r="E354" s="36" t="s">
        <v>16</v>
      </c>
      <c r="F354" s="36" t="s">
        <v>34</v>
      </c>
      <c r="G354" s="37">
        <v>9</v>
      </c>
      <c r="H354" s="37">
        <v>7.5</v>
      </c>
      <c r="I354" s="36" t="s">
        <v>19</v>
      </c>
      <c r="J354" s="36" t="s">
        <v>19</v>
      </c>
      <c r="K354" s="39"/>
      <c r="L354" s="37">
        <v>8.5</v>
      </c>
      <c r="M354" s="36" t="s">
        <v>1895</v>
      </c>
      <c r="N354" s="36" t="s">
        <v>1895</v>
      </c>
      <c r="O354" s="3">
        <f t="shared" si="45"/>
        <v>25</v>
      </c>
      <c r="P354" s="3">
        <f t="shared" si="46"/>
        <v>25</v>
      </c>
      <c r="Q354" s="3">
        <f t="shared" si="47"/>
        <v>5</v>
      </c>
      <c r="R354" s="3">
        <f t="shared" si="48"/>
        <v>5</v>
      </c>
      <c r="S354" s="3">
        <f t="shared" si="49"/>
        <v>0</v>
      </c>
      <c r="T354" s="3">
        <f t="shared" si="50"/>
        <v>0</v>
      </c>
      <c r="U354" s="3">
        <f t="shared" si="51"/>
        <v>30</v>
      </c>
      <c r="V354" s="11">
        <f t="shared" si="52"/>
        <v>0.9</v>
      </c>
      <c r="W354" s="3" t="s">
        <v>1910</v>
      </c>
      <c r="X354" s="3" t="s">
        <v>1910</v>
      </c>
      <c r="Y354" s="3" t="s">
        <v>1916</v>
      </c>
      <c r="Z354" s="42" t="str">
        <f t="shared" si="53"/>
        <v>SI</v>
      </c>
      <c r="AA354" s="3" t="s">
        <v>2108</v>
      </c>
      <c r="AB354" s="3">
        <v>2</v>
      </c>
      <c r="AC354" s="3">
        <v>8</v>
      </c>
      <c r="AD354" s="3" t="s">
        <v>2110</v>
      </c>
      <c r="AE354" s="3">
        <v>4</v>
      </c>
    </row>
    <row r="355" spans="1:31" s="3" customFormat="1" ht="13.2" x14ac:dyDescent="0.3">
      <c r="A355" s="36">
        <v>91045820</v>
      </c>
      <c r="B355" s="36" t="s">
        <v>792</v>
      </c>
      <c r="C355" s="36" t="s">
        <v>205</v>
      </c>
      <c r="D355" s="36" t="s">
        <v>793</v>
      </c>
      <c r="E355" s="36" t="s">
        <v>16</v>
      </c>
      <c r="F355" s="36" t="s">
        <v>34</v>
      </c>
      <c r="G355" s="37">
        <v>8</v>
      </c>
      <c r="H355" s="37">
        <v>9.1666666666666679</v>
      </c>
      <c r="I355" s="36" t="s">
        <v>19</v>
      </c>
      <c r="J355" s="36" t="s">
        <v>19</v>
      </c>
      <c r="K355" s="39"/>
      <c r="L355" s="37">
        <v>7.5</v>
      </c>
      <c r="M355" s="36" t="s">
        <v>19</v>
      </c>
      <c r="N355" s="36" t="s">
        <v>1895</v>
      </c>
      <c r="O355" s="3">
        <f t="shared" si="45"/>
        <v>25</v>
      </c>
      <c r="P355" s="3">
        <f t="shared" si="46"/>
        <v>25</v>
      </c>
      <c r="Q355" s="3">
        <f t="shared" si="47"/>
        <v>5</v>
      </c>
      <c r="R355" s="3">
        <f t="shared" si="48"/>
        <v>5</v>
      </c>
      <c r="S355" s="3">
        <f t="shared" si="49"/>
        <v>5</v>
      </c>
      <c r="T355" s="3">
        <f t="shared" si="50"/>
        <v>0</v>
      </c>
      <c r="U355" s="3">
        <f t="shared" si="51"/>
        <v>30</v>
      </c>
      <c r="V355" s="11">
        <f t="shared" si="52"/>
        <v>0.95</v>
      </c>
      <c r="W355" s="3" t="s">
        <v>1910</v>
      </c>
      <c r="X355" s="3" t="s">
        <v>1910</v>
      </c>
      <c r="Y355" s="3" t="s">
        <v>1916</v>
      </c>
      <c r="Z355" s="42" t="str">
        <f t="shared" si="53"/>
        <v>SI</v>
      </c>
      <c r="AA355" s="3" t="s">
        <v>2109</v>
      </c>
      <c r="AB355" s="3">
        <v>4</v>
      </c>
      <c r="AC355" s="3">
        <v>6</v>
      </c>
      <c r="AD355" s="3" t="s">
        <v>2110</v>
      </c>
      <c r="AE355" s="3">
        <v>2</v>
      </c>
    </row>
    <row r="356" spans="1:31" s="3" customFormat="1" ht="13.2" x14ac:dyDescent="0.3">
      <c r="A356" s="36">
        <v>60258481</v>
      </c>
      <c r="B356" s="36" t="s">
        <v>794</v>
      </c>
      <c r="C356" s="36" t="s">
        <v>207</v>
      </c>
      <c r="D356" s="36" t="s">
        <v>795</v>
      </c>
      <c r="E356" s="36" t="s">
        <v>16</v>
      </c>
      <c r="F356" s="36" t="s">
        <v>34</v>
      </c>
      <c r="G356" s="37">
        <v>8</v>
      </c>
      <c r="H356" s="37">
        <v>7.5</v>
      </c>
      <c r="I356" s="36" t="s">
        <v>19</v>
      </c>
      <c r="J356" s="36" t="s">
        <v>19</v>
      </c>
      <c r="K356" s="39"/>
      <c r="L356" s="37">
        <v>9</v>
      </c>
      <c r="M356" s="36" t="s">
        <v>19</v>
      </c>
      <c r="N356" s="36" t="s">
        <v>1895</v>
      </c>
      <c r="O356" s="3">
        <f t="shared" si="45"/>
        <v>25</v>
      </c>
      <c r="P356" s="3">
        <f t="shared" si="46"/>
        <v>25</v>
      </c>
      <c r="Q356" s="3">
        <f t="shared" si="47"/>
        <v>5</v>
      </c>
      <c r="R356" s="3">
        <f t="shared" si="48"/>
        <v>5</v>
      </c>
      <c r="S356" s="3">
        <f t="shared" si="49"/>
        <v>5</v>
      </c>
      <c r="T356" s="3">
        <f t="shared" si="50"/>
        <v>0</v>
      </c>
      <c r="U356" s="3">
        <f t="shared" si="51"/>
        <v>30</v>
      </c>
      <c r="V356" s="11">
        <f t="shared" si="52"/>
        <v>0.95</v>
      </c>
      <c r="W356" s="3" t="s">
        <v>1910</v>
      </c>
      <c r="X356" s="3" t="s">
        <v>1910</v>
      </c>
      <c r="Y356" s="3" t="s">
        <v>1916</v>
      </c>
      <c r="Z356" s="42" t="str">
        <f t="shared" si="53"/>
        <v>SI</v>
      </c>
      <c r="AA356" s="3" t="s">
        <v>2109</v>
      </c>
      <c r="AB356" s="3">
        <v>5</v>
      </c>
      <c r="AC356" s="3">
        <v>2</v>
      </c>
      <c r="AD356" s="3" t="s">
        <v>2110</v>
      </c>
      <c r="AE356" s="3">
        <v>5</v>
      </c>
    </row>
    <row r="357" spans="1:31" s="3" customFormat="1" ht="13.2" x14ac:dyDescent="0.3">
      <c r="A357" s="36">
        <v>5440943</v>
      </c>
      <c r="B357" s="36" t="s">
        <v>796</v>
      </c>
      <c r="C357" s="36" t="s">
        <v>207</v>
      </c>
      <c r="D357" s="36" t="s">
        <v>797</v>
      </c>
      <c r="E357" s="36" t="s">
        <v>16</v>
      </c>
      <c r="F357" s="36" t="s">
        <v>34</v>
      </c>
      <c r="G357" s="37">
        <v>10</v>
      </c>
      <c r="H357" s="37">
        <v>10</v>
      </c>
      <c r="I357" s="36" t="s">
        <v>19</v>
      </c>
      <c r="J357" s="36" t="s">
        <v>19</v>
      </c>
      <c r="K357" s="39"/>
      <c r="L357" s="37">
        <v>8</v>
      </c>
      <c r="M357" s="36" t="s">
        <v>19</v>
      </c>
      <c r="N357" s="36" t="s">
        <v>1895</v>
      </c>
      <c r="O357" s="3">
        <f t="shared" si="45"/>
        <v>25</v>
      </c>
      <c r="P357" s="3">
        <f t="shared" si="46"/>
        <v>25</v>
      </c>
      <c r="Q357" s="3">
        <f t="shared" si="47"/>
        <v>5</v>
      </c>
      <c r="R357" s="3">
        <f t="shared" si="48"/>
        <v>5</v>
      </c>
      <c r="S357" s="3">
        <f t="shared" si="49"/>
        <v>5</v>
      </c>
      <c r="T357" s="3">
        <f t="shared" si="50"/>
        <v>0</v>
      </c>
      <c r="U357" s="3">
        <f t="shared" si="51"/>
        <v>30</v>
      </c>
      <c r="V357" s="11">
        <f t="shared" si="52"/>
        <v>0.95</v>
      </c>
      <c r="W357" s="3" t="s">
        <v>1910</v>
      </c>
      <c r="X357" s="3" t="s">
        <v>1910</v>
      </c>
      <c r="Y357" s="3" t="s">
        <v>1916</v>
      </c>
      <c r="Z357" s="42" t="str">
        <f t="shared" si="53"/>
        <v>SI</v>
      </c>
      <c r="AA357" s="3" t="s">
        <v>2109</v>
      </c>
      <c r="AB357" s="3">
        <v>5</v>
      </c>
      <c r="AC357" s="3">
        <v>2</v>
      </c>
      <c r="AD357" s="3" t="s">
        <v>2110</v>
      </c>
      <c r="AE357" s="3">
        <v>3</v>
      </c>
    </row>
    <row r="358" spans="1:31" s="3" customFormat="1" ht="13.2" hidden="1" x14ac:dyDescent="0.3">
      <c r="A358" s="36">
        <v>27732135</v>
      </c>
      <c r="B358" s="36" t="s">
        <v>798</v>
      </c>
      <c r="C358" s="36" t="s">
        <v>205</v>
      </c>
      <c r="D358" s="36" t="s">
        <v>799</v>
      </c>
      <c r="E358" s="36" t="s">
        <v>16</v>
      </c>
      <c r="F358" s="36" t="s">
        <v>34</v>
      </c>
      <c r="G358" s="37">
        <v>7</v>
      </c>
      <c r="H358" s="37">
        <v>6.666666666666667</v>
      </c>
      <c r="I358" s="36" t="s">
        <v>19</v>
      </c>
      <c r="J358" s="36" t="s">
        <v>19</v>
      </c>
      <c r="K358" s="39"/>
      <c r="L358" s="37">
        <v>8.1666666666666661</v>
      </c>
      <c r="M358" s="36" t="s">
        <v>1895</v>
      </c>
      <c r="N358" s="36" t="s">
        <v>1895</v>
      </c>
      <c r="O358" s="3">
        <f t="shared" si="45"/>
        <v>25</v>
      </c>
      <c r="P358" s="3">
        <f t="shared" si="46"/>
        <v>0</v>
      </c>
      <c r="Q358" s="3">
        <f t="shared" si="47"/>
        <v>5</v>
      </c>
      <c r="R358" s="3">
        <f t="shared" si="48"/>
        <v>5</v>
      </c>
      <c r="S358" s="3">
        <f t="shared" si="49"/>
        <v>0</v>
      </c>
      <c r="T358" s="3">
        <f t="shared" si="50"/>
        <v>0</v>
      </c>
      <c r="U358" s="3">
        <f t="shared" si="51"/>
        <v>30</v>
      </c>
      <c r="V358" s="11">
        <f t="shared" si="52"/>
        <v>0.65</v>
      </c>
      <c r="W358" s="3" t="s">
        <v>1910</v>
      </c>
      <c r="X358" s="3" t="s">
        <v>1911</v>
      </c>
      <c r="Y358" s="3" t="s">
        <v>1916</v>
      </c>
      <c r="Z358" s="42" t="str">
        <f t="shared" si="53"/>
        <v>NO</v>
      </c>
      <c r="AA358" s="3" t="s">
        <v>2109</v>
      </c>
      <c r="AB358" s="3">
        <v>3</v>
      </c>
      <c r="AC358" s="3">
        <v>3</v>
      </c>
      <c r="AD358" s="3" t="s">
        <v>2110</v>
      </c>
      <c r="AE358" s="3">
        <v>1</v>
      </c>
    </row>
    <row r="359" spans="1:31" s="3" customFormat="1" ht="13.2" hidden="1" x14ac:dyDescent="0.3">
      <c r="A359" s="36">
        <v>88207562</v>
      </c>
      <c r="B359" s="36" t="s">
        <v>801</v>
      </c>
      <c r="C359" s="36" t="s">
        <v>205</v>
      </c>
      <c r="D359" s="36" t="s">
        <v>802</v>
      </c>
      <c r="E359" s="36" t="s">
        <v>16</v>
      </c>
      <c r="F359" s="36" t="s">
        <v>34</v>
      </c>
      <c r="G359" s="37">
        <v>0</v>
      </c>
      <c r="H359" s="37">
        <v>0</v>
      </c>
      <c r="I359" s="36" t="s">
        <v>1895</v>
      </c>
      <c r="J359" s="36" t="s">
        <v>1895</v>
      </c>
      <c r="K359" s="39"/>
      <c r="L359" s="37">
        <v>0</v>
      </c>
      <c r="M359" s="36" t="s">
        <v>1895</v>
      </c>
      <c r="N359" s="36" t="s">
        <v>1895</v>
      </c>
      <c r="O359" s="3">
        <f t="shared" si="45"/>
        <v>0</v>
      </c>
      <c r="P359" s="3">
        <f t="shared" si="46"/>
        <v>0</v>
      </c>
      <c r="Q359" s="3">
        <f t="shared" si="47"/>
        <v>0</v>
      </c>
      <c r="R359" s="3">
        <f t="shared" si="48"/>
        <v>0</v>
      </c>
      <c r="S359" s="3">
        <f t="shared" si="49"/>
        <v>0</v>
      </c>
      <c r="T359" s="3">
        <f t="shared" si="50"/>
        <v>0</v>
      </c>
      <c r="U359" s="3">
        <f t="shared" si="51"/>
        <v>0</v>
      </c>
      <c r="V359" s="11">
        <f t="shared" si="52"/>
        <v>0</v>
      </c>
      <c r="W359" s="3" t="s">
        <v>1912</v>
      </c>
      <c r="X359" s="3" t="s">
        <v>1912</v>
      </c>
      <c r="Y359" s="3" t="s">
        <v>1915</v>
      </c>
      <c r="Z359" s="42" t="str">
        <f t="shared" si="53"/>
        <v>NO</v>
      </c>
      <c r="AA359" s="3" t="s">
        <v>2108</v>
      </c>
      <c r="AB359" s="3">
        <v>3</v>
      </c>
      <c r="AC359" s="3">
        <v>3</v>
      </c>
      <c r="AD359" s="3" t="s">
        <v>2110</v>
      </c>
      <c r="AE359" s="3">
        <v>1</v>
      </c>
    </row>
    <row r="360" spans="1:31" s="3" customFormat="1" ht="13.2" x14ac:dyDescent="0.3">
      <c r="A360" s="36">
        <v>63366606</v>
      </c>
      <c r="B360" s="36" t="s">
        <v>803</v>
      </c>
      <c r="C360" s="36" t="s">
        <v>207</v>
      </c>
      <c r="D360" s="36" t="s">
        <v>804</v>
      </c>
      <c r="E360" s="36" t="s">
        <v>16</v>
      </c>
      <c r="F360" s="36" t="s">
        <v>34</v>
      </c>
      <c r="G360" s="37">
        <v>9</v>
      </c>
      <c r="H360" s="37">
        <v>8.3333333333333339</v>
      </c>
      <c r="I360" s="36" t="s">
        <v>19</v>
      </c>
      <c r="J360" s="36" t="s">
        <v>19</v>
      </c>
      <c r="K360" s="39"/>
      <c r="L360" s="37">
        <v>8.5</v>
      </c>
      <c r="M360" s="36" t="s">
        <v>19</v>
      </c>
      <c r="N360" s="36" t="s">
        <v>1895</v>
      </c>
      <c r="O360" s="3">
        <f t="shared" si="45"/>
        <v>25</v>
      </c>
      <c r="P360" s="3">
        <f t="shared" si="46"/>
        <v>25</v>
      </c>
      <c r="Q360" s="3">
        <f t="shared" si="47"/>
        <v>5</v>
      </c>
      <c r="R360" s="3">
        <f t="shared" si="48"/>
        <v>5</v>
      </c>
      <c r="S360" s="3">
        <f t="shared" si="49"/>
        <v>5</v>
      </c>
      <c r="T360" s="3">
        <f t="shared" si="50"/>
        <v>0</v>
      </c>
      <c r="U360" s="3">
        <f t="shared" si="51"/>
        <v>30</v>
      </c>
      <c r="V360" s="11">
        <f t="shared" si="52"/>
        <v>0.95</v>
      </c>
      <c r="W360" s="3" t="s">
        <v>1910</v>
      </c>
      <c r="X360" s="3" t="s">
        <v>1910</v>
      </c>
      <c r="Y360" s="3" t="s">
        <v>1916</v>
      </c>
      <c r="Z360" s="42" t="str">
        <f t="shared" si="53"/>
        <v>SI</v>
      </c>
      <c r="AA360" s="3" t="s">
        <v>2109</v>
      </c>
      <c r="AB360" s="3">
        <v>5</v>
      </c>
      <c r="AC360" s="3">
        <v>3</v>
      </c>
      <c r="AD360" s="3" t="s">
        <v>2110</v>
      </c>
      <c r="AE360" s="3">
        <v>10</v>
      </c>
    </row>
    <row r="361" spans="1:31" s="3" customFormat="1" ht="13.2" x14ac:dyDescent="0.3">
      <c r="A361" s="36">
        <v>28437900</v>
      </c>
      <c r="B361" s="36" t="s">
        <v>805</v>
      </c>
      <c r="C361" s="36" t="s">
        <v>207</v>
      </c>
      <c r="D361" s="36" t="s">
        <v>806</v>
      </c>
      <c r="E361" s="36" t="s">
        <v>16</v>
      </c>
      <c r="F361" s="36" t="s">
        <v>34</v>
      </c>
      <c r="G361" s="37">
        <v>9</v>
      </c>
      <c r="H361" s="37">
        <v>9.1666666666666679</v>
      </c>
      <c r="I361" s="36" t="s">
        <v>19</v>
      </c>
      <c r="J361" s="36" t="s">
        <v>19</v>
      </c>
      <c r="K361" s="39"/>
      <c r="L361" s="37">
        <v>7.333333333333333</v>
      </c>
      <c r="M361" s="36" t="s">
        <v>1895</v>
      </c>
      <c r="N361" s="36" t="s">
        <v>1895</v>
      </c>
      <c r="O361" s="3">
        <f t="shared" si="45"/>
        <v>25</v>
      </c>
      <c r="P361" s="3">
        <f t="shared" si="46"/>
        <v>25</v>
      </c>
      <c r="Q361" s="3">
        <f t="shared" si="47"/>
        <v>5</v>
      </c>
      <c r="R361" s="3">
        <f t="shared" si="48"/>
        <v>5</v>
      </c>
      <c r="S361" s="3">
        <f t="shared" si="49"/>
        <v>0</v>
      </c>
      <c r="T361" s="3">
        <f t="shared" si="50"/>
        <v>0</v>
      </c>
      <c r="U361" s="3">
        <f t="shared" si="51"/>
        <v>30</v>
      </c>
      <c r="V361" s="11">
        <f t="shared" si="52"/>
        <v>0.9</v>
      </c>
      <c r="W361" s="3" t="s">
        <v>1910</v>
      </c>
      <c r="X361" s="3" t="s">
        <v>1910</v>
      </c>
      <c r="Y361" s="3" t="s">
        <v>1916</v>
      </c>
      <c r="Z361" s="42" t="str">
        <f t="shared" si="53"/>
        <v>SI</v>
      </c>
      <c r="AA361" s="3" t="s">
        <v>2108</v>
      </c>
      <c r="AB361" s="3">
        <v>5</v>
      </c>
      <c r="AC361" s="3">
        <v>1</v>
      </c>
      <c r="AD361" s="3" t="s">
        <v>2110</v>
      </c>
      <c r="AE361" s="3">
        <v>8</v>
      </c>
    </row>
    <row r="362" spans="1:31" s="3" customFormat="1" ht="13.2" x14ac:dyDescent="0.3">
      <c r="A362" s="36">
        <v>91078758</v>
      </c>
      <c r="B362" s="36" t="s">
        <v>807</v>
      </c>
      <c r="C362" s="36" t="s">
        <v>214</v>
      </c>
      <c r="D362" s="36" t="s">
        <v>808</v>
      </c>
      <c r="E362" s="36" t="s">
        <v>16</v>
      </c>
      <c r="F362" s="36" t="s">
        <v>34</v>
      </c>
      <c r="G362" s="37">
        <v>9</v>
      </c>
      <c r="H362" s="37">
        <v>7.5</v>
      </c>
      <c r="I362" s="36" t="s">
        <v>19</v>
      </c>
      <c r="J362" s="36" t="s">
        <v>19</v>
      </c>
      <c r="K362" s="39"/>
      <c r="L362" s="37">
        <v>8</v>
      </c>
      <c r="M362" s="36" t="s">
        <v>19</v>
      </c>
      <c r="N362" s="36" t="s">
        <v>19</v>
      </c>
      <c r="O362" s="3">
        <f t="shared" si="45"/>
        <v>25</v>
      </c>
      <c r="P362" s="3">
        <f t="shared" si="46"/>
        <v>25</v>
      </c>
      <c r="Q362" s="3">
        <f t="shared" si="47"/>
        <v>5</v>
      </c>
      <c r="R362" s="3">
        <f t="shared" si="48"/>
        <v>5</v>
      </c>
      <c r="S362" s="3">
        <f t="shared" si="49"/>
        <v>5</v>
      </c>
      <c r="T362" s="3">
        <f t="shared" si="50"/>
        <v>5</v>
      </c>
      <c r="U362" s="3">
        <f t="shared" si="51"/>
        <v>30</v>
      </c>
      <c r="V362" s="11">
        <f t="shared" si="52"/>
        <v>1</v>
      </c>
      <c r="W362" s="3" t="s">
        <v>1910</v>
      </c>
      <c r="X362" s="3" t="s">
        <v>1910</v>
      </c>
      <c r="Y362" s="3" t="s">
        <v>1916</v>
      </c>
      <c r="Z362" s="42" t="str">
        <f t="shared" si="53"/>
        <v>SI</v>
      </c>
      <c r="AA362" s="3" t="s">
        <v>2109</v>
      </c>
      <c r="AB362" s="3">
        <v>3</v>
      </c>
      <c r="AC362" s="3">
        <v>3</v>
      </c>
      <c r="AD362" s="3" t="s">
        <v>2110</v>
      </c>
      <c r="AE362" s="3">
        <v>1</v>
      </c>
    </row>
    <row r="363" spans="1:31" s="3" customFormat="1" ht="13.2" x14ac:dyDescent="0.3">
      <c r="A363" s="36">
        <v>91111842</v>
      </c>
      <c r="B363" s="36" t="s">
        <v>809</v>
      </c>
      <c r="C363" s="36" t="s">
        <v>205</v>
      </c>
      <c r="D363" s="36" t="s">
        <v>810</v>
      </c>
      <c r="E363" s="36" t="s">
        <v>16</v>
      </c>
      <c r="F363" s="36" t="s">
        <v>34</v>
      </c>
      <c r="G363" s="37">
        <v>9.1666666666666679</v>
      </c>
      <c r="H363" s="37">
        <v>0</v>
      </c>
      <c r="I363" s="36" t="s">
        <v>19</v>
      </c>
      <c r="J363" s="36" t="s">
        <v>1895</v>
      </c>
      <c r="K363" s="39"/>
      <c r="L363" s="37">
        <v>7.75</v>
      </c>
      <c r="M363" s="36" t="s">
        <v>19</v>
      </c>
      <c r="N363" s="36" t="s">
        <v>19</v>
      </c>
      <c r="O363" s="3">
        <f t="shared" si="45"/>
        <v>25</v>
      </c>
      <c r="P363" s="3">
        <f t="shared" si="46"/>
        <v>0</v>
      </c>
      <c r="Q363" s="3">
        <f t="shared" si="47"/>
        <v>5</v>
      </c>
      <c r="R363" s="3">
        <f t="shared" si="48"/>
        <v>0</v>
      </c>
      <c r="S363" s="3">
        <f t="shared" si="49"/>
        <v>5</v>
      </c>
      <c r="T363" s="3">
        <f t="shared" si="50"/>
        <v>5</v>
      </c>
      <c r="U363" s="3">
        <f t="shared" si="51"/>
        <v>30</v>
      </c>
      <c r="V363" s="11">
        <f t="shared" si="52"/>
        <v>0.7</v>
      </c>
      <c r="W363" s="3" t="s">
        <v>1910</v>
      </c>
      <c r="X363" s="3" t="s">
        <v>1912</v>
      </c>
      <c r="Y363" s="3" t="s">
        <v>1916</v>
      </c>
      <c r="Z363" s="42" t="str">
        <f t="shared" si="53"/>
        <v>SI</v>
      </c>
      <c r="AA363" s="3" t="s">
        <v>2109</v>
      </c>
      <c r="AB363" s="3">
        <v>3</v>
      </c>
      <c r="AC363" s="3">
        <v>4</v>
      </c>
      <c r="AD363" s="3" t="s">
        <v>2110</v>
      </c>
      <c r="AE363" s="3">
        <v>5</v>
      </c>
    </row>
    <row r="364" spans="1:31" s="3" customFormat="1" ht="13.2" x14ac:dyDescent="0.3">
      <c r="A364" s="36">
        <v>1101075012</v>
      </c>
      <c r="B364" s="36" t="s">
        <v>811</v>
      </c>
      <c r="C364" s="36" t="s">
        <v>205</v>
      </c>
      <c r="D364" s="36" t="s">
        <v>812</v>
      </c>
      <c r="E364" s="36" t="s">
        <v>16</v>
      </c>
      <c r="F364" s="36" t="s">
        <v>34</v>
      </c>
      <c r="G364" s="37">
        <v>8</v>
      </c>
      <c r="H364" s="37">
        <v>9.1666666666666679</v>
      </c>
      <c r="I364" s="36" t="s">
        <v>19</v>
      </c>
      <c r="J364" s="36" t="s">
        <v>19</v>
      </c>
      <c r="K364" s="39"/>
      <c r="L364" s="37">
        <v>9</v>
      </c>
      <c r="M364" s="36" t="s">
        <v>19</v>
      </c>
      <c r="N364" s="36" t="s">
        <v>1895</v>
      </c>
      <c r="O364" s="3">
        <f t="shared" si="45"/>
        <v>25</v>
      </c>
      <c r="P364" s="3">
        <f t="shared" si="46"/>
        <v>25</v>
      </c>
      <c r="Q364" s="3">
        <f t="shared" si="47"/>
        <v>5</v>
      </c>
      <c r="R364" s="3">
        <f t="shared" si="48"/>
        <v>5</v>
      </c>
      <c r="S364" s="3">
        <f t="shared" si="49"/>
        <v>5</v>
      </c>
      <c r="T364" s="3">
        <f t="shared" si="50"/>
        <v>0</v>
      </c>
      <c r="U364" s="3">
        <f t="shared" si="51"/>
        <v>30</v>
      </c>
      <c r="V364" s="11">
        <f t="shared" si="52"/>
        <v>0.95</v>
      </c>
      <c r="W364" s="3" t="s">
        <v>1910</v>
      </c>
      <c r="X364" s="3" t="s">
        <v>1910</v>
      </c>
      <c r="Y364" s="3" t="s">
        <v>1916</v>
      </c>
      <c r="Z364" s="42" t="str">
        <f t="shared" si="53"/>
        <v>SI</v>
      </c>
      <c r="AA364" s="3" t="s">
        <v>2108</v>
      </c>
      <c r="AB364" s="3">
        <v>5</v>
      </c>
      <c r="AC364" s="3">
        <v>4</v>
      </c>
      <c r="AD364" s="3" t="s">
        <v>2115</v>
      </c>
      <c r="AE364" s="3">
        <v>1</v>
      </c>
    </row>
    <row r="365" spans="1:31" s="3" customFormat="1" ht="13.2" x14ac:dyDescent="0.3">
      <c r="A365" s="36">
        <v>63362287</v>
      </c>
      <c r="B365" s="36" t="s">
        <v>813</v>
      </c>
      <c r="C365" s="36" t="s">
        <v>205</v>
      </c>
      <c r="D365" s="36" t="s">
        <v>814</v>
      </c>
      <c r="E365" s="36" t="s">
        <v>16</v>
      </c>
      <c r="F365" s="36" t="s">
        <v>34</v>
      </c>
      <c r="G365" s="37">
        <v>9</v>
      </c>
      <c r="H365" s="37">
        <v>10</v>
      </c>
      <c r="I365" s="36" t="s">
        <v>19</v>
      </c>
      <c r="J365" s="36" t="s">
        <v>19</v>
      </c>
      <c r="K365" s="39"/>
      <c r="L365" s="37">
        <v>9</v>
      </c>
      <c r="M365" s="36" t="s">
        <v>19</v>
      </c>
      <c r="N365" s="36" t="s">
        <v>19</v>
      </c>
      <c r="O365" s="3">
        <f t="shared" si="45"/>
        <v>25</v>
      </c>
      <c r="P365" s="3">
        <f t="shared" si="46"/>
        <v>25</v>
      </c>
      <c r="Q365" s="3">
        <f t="shared" si="47"/>
        <v>5</v>
      </c>
      <c r="R365" s="3">
        <f t="shared" si="48"/>
        <v>5</v>
      </c>
      <c r="S365" s="3">
        <f t="shared" si="49"/>
        <v>5</v>
      </c>
      <c r="T365" s="3">
        <f t="shared" si="50"/>
        <v>5</v>
      </c>
      <c r="U365" s="3">
        <f t="shared" si="51"/>
        <v>30</v>
      </c>
      <c r="V365" s="11">
        <f t="shared" si="52"/>
        <v>1</v>
      </c>
      <c r="W365" s="3" t="s">
        <v>1910</v>
      </c>
      <c r="X365" s="3" t="s">
        <v>1910</v>
      </c>
      <c r="Y365" s="3" t="s">
        <v>1916</v>
      </c>
      <c r="Z365" s="42" t="str">
        <f t="shared" si="53"/>
        <v>SI</v>
      </c>
      <c r="AA365" s="3" t="s">
        <v>2109</v>
      </c>
      <c r="AB365" s="3">
        <v>5</v>
      </c>
      <c r="AC365" s="3">
        <v>5</v>
      </c>
      <c r="AD365" s="3" t="s">
        <v>2110</v>
      </c>
      <c r="AE365" s="3">
        <v>2</v>
      </c>
    </row>
    <row r="366" spans="1:31" s="3" customFormat="1" ht="13.2" hidden="1" x14ac:dyDescent="0.3">
      <c r="A366" s="36">
        <v>26585253</v>
      </c>
      <c r="B366" s="36" t="s">
        <v>815</v>
      </c>
      <c r="C366" s="36" t="s">
        <v>214</v>
      </c>
      <c r="D366" s="36" t="s">
        <v>816</v>
      </c>
      <c r="E366" s="36" t="s">
        <v>16</v>
      </c>
      <c r="F366" s="36" t="s">
        <v>22</v>
      </c>
      <c r="G366" s="37">
        <v>6</v>
      </c>
      <c r="H366" s="37">
        <v>8.3333333333333339</v>
      </c>
      <c r="I366" s="36" t="s">
        <v>19</v>
      </c>
      <c r="J366" s="36" t="s">
        <v>19</v>
      </c>
      <c r="K366" s="39"/>
      <c r="L366" s="37">
        <v>8.3333333333333339</v>
      </c>
      <c r="M366" s="36" t="s">
        <v>1895</v>
      </c>
      <c r="N366" s="36" t="s">
        <v>1895</v>
      </c>
      <c r="O366" s="3">
        <f t="shared" si="45"/>
        <v>0</v>
      </c>
      <c r="P366" s="3">
        <f t="shared" si="46"/>
        <v>25</v>
      </c>
      <c r="Q366" s="3">
        <f t="shared" si="47"/>
        <v>5</v>
      </c>
      <c r="R366" s="3">
        <f t="shared" si="48"/>
        <v>5</v>
      </c>
      <c r="S366" s="3">
        <f t="shared" si="49"/>
        <v>0</v>
      </c>
      <c r="T366" s="3">
        <f t="shared" si="50"/>
        <v>0</v>
      </c>
      <c r="U366" s="3">
        <f t="shared" si="51"/>
        <v>30</v>
      </c>
      <c r="V366" s="11">
        <f t="shared" si="52"/>
        <v>0.65</v>
      </c>
      <c r="W366" s="3" t="s">
        <v>1911</v>
      </c>
      <c r="X366" s="3" t="s">
        <v>1910</v>
      </c>
      <c r="Y366" s="3" t="s">
        <v>1916</v>
      </c>
      <c r="Z366" s="42" t="str">
        <f t="shared" si="53"/>
        <v>NO</v>
      </c>
      <c r="AA366" s="3" t="s">
        <v>2112</v>
      </c>
      <c r="AB366" s="3">
        <v>3</v>
      </c>
      <c r="AC366" s="3">
        <v>2</v>
      </c>
      <c r="AD366" s="3" t="s">
        <v>2115</v>
      </c>
      <c r="AE366" s="3">
        <v>1</v>
      </c>
    </row>
    <row r="367" spans="1:31" s="3" customFormat="1" ht="13.2" x14ac:dyDescent="0.3">
      <c r="A367" s="36">
        <v>12281732</v>
      </c>
      <c r="B367" s="36" t="s">
        <v>818</v>
      </c>
      <c r="C367" s="36" t="s">
        <v>214</v>
      </c>
      <c r="D367" s="36" t="s">
        <v>819</v>
      </c>
      <c r="E367" s="36" t="s">
        <v>16</v>
      </c>
      <c r="F367" s="36" t="s">
        <v>22</v>
      </c>
      <c r="G367" s="37">
        <v>7</v>
      </c>
      <c r="H367" s="37">
        <v>6.666666666666667</v>
      </c>
      <c r="I367" s="36" t="s">
        <v>19</v>
      </c>
      <c r="J367" s="36" t="s">
        <v>19</v>
      </c>
      <c r="K367" s="39"/>
      <c r="L367" s="37">
        <v>8.5</v>
      </c>
      <c r="M367" s="36" t="s">
        <v>19</v>
      </c>
      <c r="N367" s="36" t="s">
        <v>1895</v>
      </c>
      <c r="O367" s="3">
        <f t="shared" si="45"/>
        <v>25</v>
      </c>
      <c r="P367" s="3">
        <f t="shared" si="46"/>
        <v>0</v>
      </c>
      <c r="Q367" s="3">
        <f t="shared" si="47"/>
        <v>5</v>
      </c>
      <c r="R367" s="3">
        <f t="shared" si="48"/>
        <v>5</v>
      </c>
      <c r="S367" s="3">
        <f t="shared" si="49"/>
        <v>5</v>
      </c>
      <c r="T367" s="3">
        <f t="shared" si="50"/>
        <v>0</v>
      </c>
      <c r="U367" s="3">
        <f t="shared" si="51"/>
        <v>30</v>
      </c>
      <c r="V367" s="11">
        <f t="shared" si="52"/>
        <v>0.7</v>
      </c>
      <c r="W367" s="3" t="s">
        <v>1910</v>
      </c>
      <c r="X367" s="3" t="s">
        <v>1911</v>
      </c>
      <c r="Y367" s="3" t="s">
        <v>1916</v>
      </c>
      <c r="Z367" s="42" t="str">
        <f t="shared" si="53"/>
        <v>SI</v>
      </c>
      <c r="AA367" s="3" t="s">
        <v>2108</v>
      </c>
      <c r="AB367" s="3">
        <v>3</v>
      </c>
      <c r="AC367" s="3">
        <v>2</v>
      </c>
      <c r="AD367" s="3" t="s">
        <v>2110</v>
      </c>
      <c r="AE367" s="3">
        <v>1</v>
      </c>
    </row>
    <row r="368" spans="1:31" s="3" customFormat="1" ht="13.2" x14ac:dyDescent="0.3">
      <c r="A368" s="36">
        <v>36347585</v>
      </c>
      <c r="B368" s="36" t="s">
        <v>820</v>
      </c>
      <c r="C368" s="36" t="s">
        <v>214</v>
      </c>
      <c r="D368" s="36" t="s">
        <v>821</v>
      </c>
      <c r="E368" s="36" t="s">
        <v>16</v>
      </c>
      <c r="F368" s="36" t="s">
        <v>22</v>
      </c>
      <c r="G368" s="37">
        <v>8</v>
      </c>
      <c r="H368" s="37">
        <v>10</v>
      </c>
      <c r="I368" s="36" t="s">
        <v>19</v>
      </c>
      <c r="J368" s="36" t="s">
        <v>19</v>
      </c>
      <c r="K368" s="39"/>
      <c r="L368" s="37">
        <v>9.3333333333333339</v>
      </c>
      <c r="M368" s="36" t="s">
        <v>1895</v>
      </c>
      <c r="N368" s="36" t="s">
        <v>19</v>
      </c>
      <c r="O368" s="3">
        <f t="shared" si="45"/>
        <v>25</v>
      </c>
      <c r="P368" s="3">
        <f t="shared" si="46"/>
        <v>25</v>
      </c>
      <c r="Q368" s="3">
        <f t="shared" si="47"/>
        <v>5</v>
      </c>
      <c r="R368" s="3">
        <f t="shared" si="48"/>
        <v>5</v>
      </c>
      <c r="S368" s="3">
        <f t="shared" si="49"/>
        <v>0</v>
      </c>
      <c r="T368" s="3">
        <f t="shared" si="50"/>
        <v>5</v>
      </c>
      <c r="U368" s="3">
        <f t="shared" si="51"/>
        <v>30</v>
      </c>
      <c r="V368" s="11">
        <f t="shared" si="52"/>
        <v>0.95</v>
      </c>
      <c r="W368" s="3" t="s">
        <v>1910</v>
      </c>
      <c r="X368" s="3" t="s">
        <v>1910</v>
      </c>
      <c r="Y368" s="3" t="s">
        <v>1916</v>
      </c>
      <c r="Z368" s="42" t="str">
        <f t="shared" si="53"/>
        <v>SI</v>
      </c>
      <c r="AA368" s="3" t="s">
        <v>2109</v>
      </c>
      <c r="AB368" s="3">
        <v>3</v>
      </c>
      <c r="AC368" s="3">
        <v>1</v>
      </c>
      <c r="AD368" s="3" t="s">
        <v>2110</v>
      </c>
      <c r="AE368" s="3">
        <v>2</v>
      </c>
    </row>
    <row r="369" spans="1:31" s="3" customFormat="1" ht="13.2" x14ac:dyDescent="0.3">
      <c r="A369" s="36">
        <v>83089175</v>
      </c>
      <c r="B369" s="36" t="s">
        <v>822</v>
      </c>
      <c r="C369" s="36" t="s">
        <v>214</v>
      </c>
      <c r="D369" s="36" t="s">
        <v>823</v>
      </c>
      <c r="E369" s="36" t="s">
        <v>16</v>
      </c>
      <c r="F369" s="36" t="s">
        <v>22</v>
      </c>
      <c r="G369" s="37">
        <v>9</v>
      </c>
      <c r="H369" s="37">
        <v>9.1666666666666679</v>
      </c>
      <c r="I369" s="36" t="s">
        <v>19</v>
      </c>
      <c r="J369" s="36" t="s">
        <v>19</v>
      </c>
      <c r="K369" s="39"/>
      <c r="L369" s="37">
        <v>8.6</v>
      </c>
      <c r="M369" s="36" t="s">
        <v>19</v>
      </c>
      <c r="N369" s="36" t="s">
        <v>19</v>
      </c>
      <c r="O369" s="3">
        <f t="shared" si="45"/>
        <v>25</v>
      </c>
      <c r="P369" s="3">
        <f t="shared" si="46"/>
        <v>25</v>
      </c>
      <c r="Q369" s="3">
        <f t="shared" si="47"/>
        <v>5</v>
      </c>
      <c r="R369" s="3">
        <f t="shared" si="48"/>
        <v>5</v>
      </c>
      <c r="S369" s="3">
        <f t="shared" si="49"/>
        <v>5</v>
      </c>
      <c r="T369" s="3">
        <f t="shared" si="50"/>
        <v>5</v>
      </c>
      <c r="U369" s="3">
        <f t="shared" si="51"/>
        <v>30</v>
      </c>
      <c r="V369" s="11">
        <f t="shared" si="52"/>
        <v>1</v>
      </c>
      <c r="W369" s="3" t="s">
        <v>1910</v>
      </c>
      <c r="X369" s="3" t="s">
        <v>1910</v>
      </c>
      <c r="Y369" s="3" t="s">
        <v>1916</v>
      </c>
      <c r="Z369" s="42" t="str">
        <f t="shared" si="53"/>
        <v>SI</v>
      </c>
      <c r="AA369" s="3" t="s">
        <v>2112</v>
      </c>
      <c r="AB369" s="3">
        <v>4</v>
      </c>
      <c r="AC369" s="3">
        <v>1</v>
      </c>
      <c r="AD369" s="3" t="s">
        <v>2110</v>
      </c>
      <c r="AE369" s="3">
        <v>4</v>
      </c>
    </row>
    <row r="370" spans="1:31" s="3" customFormat="1" ht="13.2" x14ac:dyDescent="0.3">
      <c r="A370" s="36">
        <v>52200640</v>
      </c>
      <c r="B370" s="36" t="s">
        <v>824</v>
      </c>
      <c r="C370" s="36" t="s">
        <v>207</v>
      </c>
      <c r="D370" s="36" t="s">
        <v>825</v>
      </c>
      <c r="E370" s="36" t="s">
        <v>16</v>
      </c>
      <c r="F370" s="36" t="s">
        <v>22</v>
      </c>
      <c r="G370" s="37">
        <v>8</v>
      </c>
      <c r="H370" s="37">
        <v>10</v>
      </c>
      <c r="I370" s="36" t="s">
        <v>19</v>
      </c>
      <c r="J370" s="36" t="s">
        <v>19</v>
      </c>
      <c r="K370" s="39"/>
      <c r="L370" s="37">
        <v>8.25</v>
      </c>
      <c r="M370" s="36" t="s">
        <v>19</v>
      </c>
      <c r="N370" s="36" t="s">
        <v>1895</v>
      </c>
      <c r="O370" s="3">
        <f t="shared" si="45"/>
        <v>25</v>
      </c>
      <c r="P370" s="3">
        <f t="shared" si="46"/>
        <v>25</v>
      </c>
      <c r="Q370" s="3">
        <f t="shared" si="47"/>
        <v>5</v>
      </c>
      <c r="R370" s="3">
        <f t="shared" si="48"/>
        <v>5</v>
      </c>
      <c r="S370" s="3">
        <f t="shared" si="49"/>
        <v>5</v>
      </c>
      <c r="T370" s="3">
        <f t="shared" si="50"/>
        <v>0</v>
      </c>
      <c r="U370" s="3">
        <f t="shared" si="51"/>
        <v>30</v>
      </c>
      <c r="V370" s="11">
        <f t="shared" si="52"/>
        <v>0.95</v>
      </c>
      <c r="W370" s="3" t="s">
        <v>1910</v>
      </c>
      <c r="X370" s="3" t="s">
        <v>1910</v>
      </c>
      <c r="Y370" s="3" t="s">
        <v>1916</v>
      </c>
      <c r="Z370" s="42" t="str">
        <f t="shared" si="53"/>
        <v>SI</v>
      </c>
      <c r="AA370" s="3" t="s">
        <v>2108</v>
      </c>
      <c r="AB370" s="3">
        <v>3</v>
      </c>
      <c r="AC370" s="3">
        <v>1</v>
      </c>
      <c r="AD370" s="3" t="s">
        <v>2110</v>
      </c>
      <c r="AE370" s="3">
        <v>4</v>
      </c>
    </row>
    <row r="371" spans="1:31" s="3" customFormat="1" ht="13.2" x14ac:dyDescent="0.3">
      <c r="A371" s="36">
        <v>2231252</v>
      </c>
      <c r="B371" s="36" t="s">
        <v>826</v>
      </c>
      <c r="C371" s="36" t="s">
        <v>209</v>
      </c>
      <c r="D371" s="36" t="s">
        <v>827</v>
      </c>
      <c r="E371" s="36" t="s">
        <v>16</v>
      </c>
      <c r="F371" s="36" t="s">
        <v>22</v>
      </c>
      <c r="G371" s="37">
        <v>7</v>
      </c>
      <c r="H371" s="37">
        <v>7</v>
      </c>
      <c r="I371" s="36" t="s">
        <v>19</v>
      </c>
      <c r="J371" s="36" t="s">
        <v>19</v>
      </c>
      <c r="K371" s="39"/>
      <c r="L371" s="37">
        <v>0</v>
      </c>
      <c r="M371" s="36" t="s">
        <v>19</v>
      </c>
      <c r="N371" s="36" t="s">
        <v>19</v>
      </c>
      <c r="O371" s="3">
        <f t="shared" si="45"/>
        <v>25</v>
      </c>
      <c r="P371" s="3">
        <f t="shared" si="46"/>
        <v>25</v>
      </c>
      <c r="Q371" s="3">
        <f t="shared" si="47"/>
        <v>5</v>
      </c>
      <c r="R371" s="3">
        <f t="shared" si="48"/>
        <v>5</v>
      </c>
      <c r="S371" s="3">
        <f t="shared" si="49"/>
        <v>5</v>
      </c>
      <c r="T371" s="3">
        <f t="shared" si="50"/>
        <v>5</v>
      </c>
      <c r="U371" s="3">
        <f t="shared" si="51"/>
        <v>0</v>
      </c>
      <c r="V371" s="11">
        <f t="shared" si="52"/>
        <v>0.7</v>
      </c>
      <c r="W371" s="3" t="s">
        <v>1910</v>
      </c>
      <c r="X371" s="3" t="s">
        <v>1910</v>
      </c>
      <c r="Y371" s="3" t="s">
        <v>1915</v>
      </c>
      <c r="Z371" s="42" t="str">
        <f t="shared" si="53"/>
        <v>SI</v>
      </c>
      <c r="AA371" s="3" t="s">
        <v>2109</v>
      </c>
      <c r="AB371" s="3">
        <v>4</v>
      </c>
      <c r="AC371" s="3">
        <v>4</v>
      </c>
      <c r="AD371" s="3" t="s">
        <v>2110</v>
      </c>
      <c r="AE371" s="3">
        <v>2</v>
      </c>
    </row>
    <row r="372" spans="1:31" s="3" customFormat="1" ht="13.2" x14ac:dyDescent="0.3">
      <c r="A372" s="36">
        <v>1105670744</v>
      </c>
      <c r="B372" s="36" t="s">
        <v>828</v>
      </c>
      <c r="C372" s="36" t="s">
        <v>214</v>
      </c>
      <c r="D372" s="36" t="s">
        <v>829</v>
      </c>
      <c r="E372" s="36" t="s">
        <v>16</v>
      </c>
      <c r="F372" s="36" t="s">
        <v>22</v>
      </c>
      <c r="G372" s="37">
        <v>8</v>
      </c>
      <c r="H372" s="37">
        <v>8</v>
      </c>
      <c r="I372" s="36" t="s">
        <v>19</v>
      </c>
      <c r="J372" s="36" t="s">
        <v>19</v>
      </c>
      <c r="K372" s="39"/>
      <c r="L372" s="37">
        <v>8.5</v>
      </c>
      <c r="M372" s="36" t="s">
        <v>1895</v>
      </c>
      <c r="N372" s="36" t="s">
        <v>19</v>
      </c>
      <c r="O372" s="3">
        <f t="shared" si="45"/>
        <v>25</v>
      </c>
      <c r="P372" s="3">
        <f t="shared" si="46"/>
        <v>25</v>
      </c>
      <c r="Q372" s="3">
        <f t="shared" si="47"/>
        <v>5</v>
      </c>
      <c r="R372" s="3">
        <f t="shared" si="48"/>
        <v>5</v>
      </c>
      <c r="S372" s="3">
        <f t="shared" si="49"/>
        <v>0</v>
      </c>
      <c r="T372" s="3">
        <f t="shared" si="50"/>
        <v>5</v>
      </c>
      <c r="U372" s="3">
        <f t="shared" si="51"/>
        <v>30</v>
      </c>
      <c r="V372" s="11">
        <f t="shared" si="52"/>
        <v>0.95</v>
      </c>
      <c r="W372" s="3" t="s">
        <v>1910</v>
      </c>
      <c r="X372" s="3" t="s">
        <v>1910</v>
      </c>
      <c r="Y372" s="3" t="s">
        <v>1916</v>
      </c>
      <c r="Z372" s="42" t="str">
        <f t="shared" si="53"/>
        <v>SI</v>
      </c>
      <c r="AA372" s="3" t="s">
        <v>2109</v>
      </c>
      <c r="AB372" s="3">
        <v>3</v>
      </c>
      <c r="AC372" s="3">
        <v>2</v>
      </c>
      <c r="AD372" s="3" t="s">
        <v>2110</v>
      </c>
      <c r="AE372" s="3">
        <v>4</v>
      </c>
    </row>
    <row r="373" spans="1:31" s="3" customFormat="1" ht="13.2" x14ac:dyDescent="0.3">
      <c r="A373" s="36">
        <v>1110475736</v>
      </c>
      <c r="B373" s="36" t="s">
        <v>830</v>
      </c>
      <c r="C373" s="36" t="s">
        <v>214</v>
      </c>
      <c r="D373" s="36" t="s">
        <v>831</v>
      </c>
      <c r="E373" s="36" t="s">
        <v>16</v>
      </c>
      <c r="F373" s="36" t="s">
        <v>22</v>
      </c>
      <c r="G373" s="37">
        <v>10</v>
      </c>
      <c r="H373" s="37">
        <v>10</v>
      </c>
      <c r="I373" s="36" t="s">
        <v>19</v>
      </c>
      <c r="J373" s="36" t="s">
        <v>19</v>
      </c>
      <c r="K373" s="39"/>
      <c r="L373" s="37">
        <v>8.1666666666666661</v>
      </c>
      <c r="M373" s="36" t="s">
        <v>19</v>
      </c>
      <c r="N373" s="36" t="s">
        <v>1895</v>
      </c>
      <c r="O373" s="3">
        <f t="shared" si="45"/>
        <v>25</v>
      </c>
      <c r="P373" s="3">
        <f t="shared" si="46"/>
        <v>25</v>
      </c>
      <c r="Q373" s="3">
        <f t="shared" si="47"/>
        <v>5</v>
      </c>
      <c r="R373" s="3">
        <f t="shared" si="48"/>
        <v>5</v>
      </c>
      <c r="S373" s="3">
        <f t="shared" si="49"/>
        <v>5</v>
      </c>
      <c r="T373" s="3">
        <f t="shared" si="50"/>
        <v>0</v>
      </c>
      <c r="U373" s="3">
        <f t="shared" si="51"/>
        <v>30</v>
      </c>
      <c r="V373" s="11">
        <f t="shared" si="52"/>
        <v>0.95</v>
      </c>
      <c r="W373" s="3" t="s">
        <v>1910</v>
      </c>
      <c r="X373" s="3" t="s">
        <v>1910</v>
      </c>
      <c r="Y373" s="3" t="s">
        <v>1916</v>
      </c>
      <c r="Z373" s="42" t="str">
        <f t="shared" si="53"/>
        <v>SI</v>
      </c>
      <c r="AA373" s="3" t="s">
        <v>2108</v>
      </c>
      <c r="AB373" s="3">
        <v>4</v>
      </c>
      <c r="AC373" s="3">
        <v>2</v>
      </c>
      <c r="AD373" s="3" t="s">
        <v>2110</v>
      </c>
      <c r="AE373" s="3">
        <v>2</v>
      </c>
    </row>
    <row r="374" spans="1:31" s="3" customFormat="1" ht="13.2" hidden="1" x14ac:dyDescent="0.3">
      <c r="A374" s="36">
        <v>1110455508</v>
      </c>
      <c r="B374" s="36" t="s">
        <v>832</v>
      </c>
      <c r="C374" s="36" t="s">
        <v>205</v>
      </c>
      <c r="D374" s="36" t="s">
        <v>833</v>
      </c>
      <c r="E374" s="36" t="s">
        <v>16</v>
      </c>
      <c r="F374" s="36" t="s">
        <v>22</v>
      </c>
      <c r="G374" s="37">
        <v>8</v>
      </c>
      <c r="H374" s="37">
        <v>0</v>
      </c>
      <c r="I374" s="36" t="s">
        <v>19</v>
      </c>
      <c r="J374" s="36" t="s">
        <v>1895</v>
      </c>
      <c r="K374" s="39"/>
      <c r="L374" s="37">
        <v>0</v>
      </c>
      <c r="M374" s="36" t="s">
        <v>1895</v>
      </c>
      <c r="N374" s="36" t="s">
        <v>1895</v>
      </c>
      <c r="O374" s="3">
        <f t="shared" si="45"/>
        <v>25</v>
      </c>
      <c r="P374" s="3">
        <f t="shared" si="46"/>
        <v>0</v>
      </c>
      <c r="Q374" s="3">
        <f t="shared" si="47"/>
        <v>5</v>
      </c>
      <c r="R374" s="3">
        <f t="shared" si="48"/>
        <v>0</v>
      </c>
      <c r="S374" s="3">
        <f t="shared" si="49"/>
        <v>0</v>
      </c>
      <c r="T374" s="3">
        <f t="shared" si="50"/>
        <v>0</v>
      </c>
      <c r="U374" s="3">
        <f t="shared" si="51"/>
        <v>0</v>
      </c>
      <c r="V374" s="11">
        <f t="shared" si="52"/>
        <v>0.3</v>
      </c>
      <c r="W374" s="3" t="s">
        <v>1910</v>
      </c>
      <c r="X374" s="3" t="s">
        <v>1912</v>
      </c>
      <c r="Y374" s="3" t="s">
        <v>1915</v>
      </c>
      <c r="Z374" s="42" t="str">
        <f t="shared" si="53"/>
        <v>NO</v>
      </c>
      <c r="AA374" s="3" t="s">
        <v>2109</v>
      </c>
      <c r="AB374" s="3">
        <v>5</v>
      </c>
      <c r="AC374" s="3">
        <v>2</v>
      </c>
      <c r="AD374" s="3" t="s">
        <v>2110</v>
      </c>
      <c r="AE374" s="3">
        <v>4</v>
      </c>
    </row>
    <row r="375" spans="1:31" s="3" customFormat="1" ht="13.2" hidden="1" x14ac:dyDescent="0.3">
      <c r="A375" s="36">
        <v>1110461386</v>
      </c>
      <c r="B375" s="36" t="s">
        <v>834</v>
      </c>
      <c r="C375" s="36" t="s">
        <v>205</v>
      </c>
      <c r="D375" s="36" t="s">
        <v>835</v>
      </c>
      <c r="E375" s="36" t="s">
        <v>16</v>
      </c>
      <c r="F375" s="36" t="s">
        <v>22</v>
      </c>
      <c r="G375" s="37">
        <v>0</v>
      </c>
      <c r="H375" s="37">
        <v>10</v>
      </c>
      <c r="I375" s="36" t="s">
        <v>1895</v>
      </c>
      <c r="J375" s="36" t="s">
        <v>19</v>
      </c>
      <c r="K375" s="39"/>
      <c r="L375" s="37">
        <v>0</v>
      </c>
      <c r="M375" s="36" t="s">
        <v>1895</v>
      </c>
      <c r="N375" s="36" t="s">
        <v>1895</v>
      </c>
      <c r="O375" s="3">
        <f t="shared" si="45"/>
        <v>0</v>
      </c>
      <c r="P375" s="3">
        <f t="shared" si="46"/>
        <v>25</v>
      </c>
      <c r="Q375" s="3">
        <f t="shared" si="47"/>
        <v>0</v>
      </c>
      <c r="R375" s="3">
        <f t="shared" si="48"/>
        <v>5</v>
      </c>
      <c r="S375" s="3">
        <f t="shared" si="49"/>
        <v>0</v>
      </c>
      <c r="T375" s="3">
        <f t="shared" si="50"/>
        <v>0</v>
      </c>
      <c r="U375" s="3">
        <f t="shared" si="51"/>
        <v>0</v>
      </c>
      <c r="V375" s="11">
        <f t="shared" si="52"/>
        <v>0.3</v>
      </c>
      <c r="W375" s="3" t="s">
        <v>1912</v>
      </c>
      <c r="X375" s="3" t="s">
        <v>1910</v>
      </c>
      <c r="Y375" s="3" t="s">
        <v>1915</v>
      </c>
      <c r="Z375" s="42" t="str">
        <f t="shared" si="53"/>
        <v>NO</v>
      </c>
      <c r="AA375" s="3" t="s">
        <v>2108</v>
      </c>
      <c r="AB375" s="3">
        <v>5</v>
      </c>
      <c r="AC375" s="3">
        <v>3</v>
      </c>
      <c r="AD375" s="3" t="s">
        <v>2115</v>
      </c>
      <c r="AE375" s="3">
        <v>2</v>
      </c>
    </row>
    <row r="376" spans="1:31" s="3" customFormat="1" ht="13.2" hidden="1" x14ac:dyDescent="0.3">
      <c r="A376" s="36">
        <v>40780685</v>
      </c>
      <c r="B376" s="36" t="s">
        <v>836</v>
      </c>
      <c r="C376" s="36" t="s">
        <v>256</v>
      </c>
      <c r="D376" s="36" t="s">
        <v>837</v>
      </c>
      <c r="E376" s="36" t="s">
        <v>16</v>
      </c>
      <c r="F376" s="36" t="s">
        <v>22</v>
      </c>
      <c r="G376" s="37">
        <v>9</v>
      </c>
      <c r="H376" s="37">
        <v>9.1666666666666679</v>
      </c>
      <c r="I376" s="36" t="s">
        <v>19</v>
      </c>
      <c r="J376" s="36" t="s">
        <v>19</v>
      </c>
      <c r="K376" s="39"/>
      <c r="L376" s="37">
        <v>0</v>
      </c>
      <c r="M376" s="36" t="s">
        <v>19</v>
      </c>
      <c r="N376" s="36" t="s">
        <v>1895</v>
      </c>
      <c r="O376" s="3">
        <f t="shared" si="45"/>
        <v>25</v>
      </c>
      <c r="P376" s="3">
        <f t="shared" si="46"/>
        <v>25</v>
      </c>
      <c r="Q376" s="3">
        <f t="shared" si="47"/>
        <v>5</v>
      </c>
      <c r="R376" s="3">
        <f t="shared" si="48"/>
        <v>5</v>
      </c>
      <c r="S376" s="3">
        <f t="shared" si="49"/>
        <v>5</v>
      </c>
      <c r="T376" s="3">
        <f t="shared" si="50"/>
        <v>0</v>
      </c>
      <c r="U376" s="3">
        <f t="shared" si="51"/>
        <v>0</v>
      </c>
      <c r="V376" s="11">
        <f t="shared" si="52"/>
        <v>0.65</v>
      </c>
      <c r="W376" s="3" t="s">
        <v>1910</v>
      </c>
      <c r="X376" s="3" t="s">
        <v>1910</v>
      </c>
      <c r="Y376" s="3" t="s">
        <v>1915</v>
      </c>
      <c r="Z376" s="42" t="str">
        <f t="shared" si="53"/>
        <v>NO</v>
      </c>
      <c r="AA376" s="3" t="s">
        <v>2108</v>
      </c>
      <c r="AB376" s="3">
        <v>2</v>
      </c>
      <c r="AC376" s="3">
        <v>1</v>
      </c>
      <c r="AD376" s="3" t="s">
        <v>2110</v>
      </c>
      <c r="AE376" s="3">
        <v>11</v>
      </c>
    </row>
    <row r="377" spans="1:31" s="3" customFormat="1" ht="13.2" hidden="1" x14ac:dyDescent="0.3">
      <c r="A377" s="36">
        <v>7732143</v>
      </c>
      <c r="B377" s="36" t="s">
        <v>838</v>
      </c>
      <c r="C377" s="36" t="s">
        <v>214</v>
      </c>
      <c r="D377" s="36" t="s">
        <v>839</v>
      </c>
      <c r="E377" s="36" t="s">
        <v>16</v>
      </c>
      <c r="F377" s="36" t="s">
        <v>22</v>
      </c>
      <c r="G377" s="37">
        <v>9</v>
      </c>
      <c r="H377" s="37">
        <v>9.1666666666666679</v>
      </c>
      <c r="I377" s="36" t="s">
        <v>19</v>
      </c>
      <c r="J377" s="36" t="s">
        <v>19</v>
      </c>
      <c r="K377" s="39"/>
      <c r="L377" s="37">
        <v>0</v>
      </c>
      <c r="M377" s="36" t="s">
        <v>1895</v>
      </c>
      <c r="N377" s="36" t="s">
        <v>1895</v>
      </c>
      <c r="O377" s="3">
        <f t="shared" si="45"/>
        <v>25</v>
      </c>
      <c r="P377" s="3">
        <f t="shared" si="46"/>
        <v>25</v>
      </c>
      <c r="Q377" s="3">
        <f t="shared" si="47"/>
        <v>5</v>
      </c>
      <c r="R377" s="3">
        <f t="shared" si="48"/>
        <v>5</v>
      </c>
      <c r="S377" s="3">
        <f t="shared" si="49"/>
        <v>0</v>
      </c>
      <c r="T377" s="3">
        <f t="shared" si="50"/>
        <v>0</v>
      </c>
      <c r="U377" s="3">
        <f t="shared" si="51"/>
        <v>0</v>
      </c>
      <c r="V377" s="11">
        <f t="shared" si="52"/>
        <v>0.6</v>
      </c>
      <c r="W377" s="3" t="s">
        <v>1910</v>
      </c>
      <c r="X377" s="3" t="s">
        <v>1910</v>
      </c>
      <c r="Y377" s="3" t="s">
        <v>1915</v>
      </c>
      <c r="Z377" s="42" t="str">
        <f t="shared" si="53"/>
        <v>NO</v>
      </c>
      <c r="AA377" s="3" t="s">
        <v>2108</v>
      </c>
      <c r="AB377" s="3">
        <v>5</v>
      </c>
      <c r="AC377" s="3">
        <v>8</v>
      </c>
      <c r="AD377" s="3" t="s">
        <v>2115</v>
      </c>
      <c r="AE377" s="3">
        <v>5</v>
      </c>
    </row>
    <row r="378" spans="1:31" s="3" customFormat="1" ht="13.2" x14ac:dyDescent="0.3">
      <c r="A378" s="36">
        <v>17773461</v>
      </c>
      <c r="B378" s="36" t="s">
        <v>840</v>
      </c>
      <c r="C378" s="36" t="s">
        <v>214</v>
      </c>
      <c r="D378" s="36" t="s">
        <v>841</v>
      </c>
      <c r="E378" s="36" t="s">
        <v>16</v>
      </c>
      <c r="F378" s="36" t="s">
        <v>22</v>
      </c>
      <c r="G378" s="37">
        <v>10</v>
      </c>
      <c r="H378" s="37">
        <v>10</v>
      </c>
      <c r="I378" s="36" t="s">
        <v>19</v>
      </c>
      <c r="J378" s="36" t="s">
        <v>19</v>
      </c>
      <c r="K378" s="39"/>
      <c r="L378" s="37">
        <v>8.1666666666666661</v>
      </c>
      <c r="M378" s="36" t="s">
        <v>19</v>
      </c>
      <c r="N378" s="36" t="s">
        <v>1895</v>
      </c>
      <c r="O378" s="3">
        <f t="shared" si="45"/>
        <v>25</v>
      </c>
      <c r="P378" s="3">
        <f t="shared" si="46"/>
        <v>25</v>
      </c>
      <c r="Q378" s="3">
        <f t="shared" si="47"/>
        <v>5</v>
      </c>
      <c r="R378" s="3">
        <f t="shared" si="48"/>
        <v>5</v>
      </c>
      <c r="S378" s="3">
        <f t="shared" si="49"/>
        <v>5</v>
      </c>
      <c r="T378" s="3">
        <f t="shared" si="50"/>
        <v>0</v>
      </c>
      <c r="U378" s="3">
        <f t="shared" si="51"/>
        <v>30</v>
      </c>
      <c r="V378" s="11">
        <f t="shared" si="52"/>
        <v>0.95</v>
      </c>
      <c r="W378" s="3" t="s">
        <v>1910</v>
      </c>
      <c r="X378" s="3" t="s">
        <v>1910</v>
      </c>
      <c r="Y378" s="3" t="s">
        <v>1916</v>
      </c>
      <c r="Z378" s="42" t="str">
        <f t="shared" si="53"/>
        <v>SI</v>
      </c>
      <c r="AA378" s="3" t="s">
        <v>2108</v>
      </c>
      <c r="AB378" s="3">
        <v>4</v>
      </c>
      <c r="AC378" s="3">
        <v>1</v>
      </c>
      <c r="AD378" s="3" t="s">
        <v>2110</v>
      </c>
      <c r="AE378" s="3">
        <v>3</v>
      </c>
    </row>
    <row r="379" spans="1:31" s="3" customFormat="1" ht="13.2" hidden="1" x14ac:dyDescent="0.3">
      <c r="A379" s="36">
        <v>1037584884</v>
      </c>
      <c r="B379" s="36" t="s">
        <v>842</v>
      </c>
      <c r="C379" s="36" t="s">
        <v>256</v>
      </c>
      <c r="D379" s="36" t="s">
        <v>843</v>
      </c>
      <c r="E379" s="36" t="s">
        <v>16</v>
      </c>
      <c r="F379" s="36" t="s">
        <v>37</v>
      </c>
      <c r="G379" s="37">
        <v>0</v>
      </c>
      <c r="H379" s="37">
        <v>7.5</v>
      </c>
      <c r="I379" s="36" t="s">
        <v>1895</v>
      </c>
      <c r="J379" s="36" t="s">
        <v>19</v>
      </c>
      <c r="K379" s="39"/>
      <c r="L379" s="37">
        <v>8.5</v>
      </c>
      <c r="M379" s="36" t="s">
        <v>1895</v>
      </c>
      <c r="N379" s="36" t="s">
        <v>1895</v>
      </c>
      <c r="O379" s="3">
        <f t="shared" si="45"/>
        <v>0</v>
      </c>
      <c r="P379" s="3">
        <f t="shared" si="46"/>
        <v>25</v>
      </c>
      <c r="Q379" s="3">
        <f t="shared" si="47"/>
        <v>0</v>
      </c>
      <c r="R379" s="3">
        <f t="shared" si="48"/>
        <v>5</v>
      </c>
      <c r="S379" s="3">
        <f t="shared" si="49"/>
        <v>0</v>
      </c>
      <c r="T379" s="3">
        <f t="shared" si="50"/>
        <v>0</v>
      </c>
      <c r="U379" s="3">
        <f t="shared" si="51"/>
        <v>30</v>
      </c>
      <c r="V379" s="11">
        <f t="shared" si="52"/>
        <v>0.6</v>
      </c>
      <c r="W379" s="3" t="s">
        <v>1912</v>
      </c>
      <c r="X379" s="3" t="s">
        <v>1910</v>
      </c>
      <c r="Y379" s="3" t="s">
        <v>1916</v>
      </c>
      <c r="Z379" s="42" t="str">
        <f t="shared" si="53"/>
        <v>NO</v>
      </c>
      <c r="AA379" s="3" t="s">
        <v>2108</v>
      </c>
      <c r="AB379" s="3">
        <v>5</v>
      </c>
      <c r="AC379" s="3">
        <v>1</v>
      </c>
      <c r="AD379" s="3" t="s">
        <v>2110</v>
      </c>
      <c r="AE379" s="3">
        <v>4</v>
      </c>
    </row>
    <row r="380" spans="1:31" s="3" customFormat="1" ht="13.2" hidden="1" x14ac:dyDescent="0.3">
      <c r="A380" s="36">
        <v>39429445</v>
      </c>
      <c r="B380" s="36" t="s">
        <v>844</v>
      </c>
      <c r="C380" s="36" t="s">
        <v>207</v>
      </c>
      <c r="D380" s="36" t="s">
        <v>845</v>
      </c>
      <c r="E380" s="36" t="s">
        <v>16</v>
      </c>
      <c r="F380" s="36" t="s">
        <v>37</v>
      </c>
      <c r="G380" s="37">
        <v>9</v>
      </c>
      <c r="H380" s="37">
        <v>6.666666666666667</v>
      </c>
      <c r="I380" s="36" t="s">
        <v>19</v>
      </c>
      <c r="J380" s="36" t="s">
        <v>19</v>
      </c>
      <c r="K380" s="39"/>
      <c r="L380" s="37">
        <v>6</v>
      </c>
      <c r="M380" s="36" t="s">
        <v>19</v>
      </c>
      <c r="N380" s="36" t="s">
        <v>1895</v>
      </c>
      <c r="O380" s="3">
        <f t="shared" si="45"/>
        <v>25</v>
      </c>
      <c r="P380" s="3">
        <f t="shared" si="46"/>
        <v>0</v>
      </c>
      <c r="Q380" s="3">
        <f t="shared" si="47"/>
        <v>5</v>
      </c>
      <c r="R380" s="3">
        <f t="shared" si="48"/>
        <v>5</v>
      </c>
      <c r="S380" s="3">
        <f t="shared" si="49"/>
        <v>5</v>
      </c>
      <c r="T380" s="3">
        <f t="shared" si="50"/>
        <v>0</v>
      </c>
      <c r="U380" s="3">
        <f t="shared" si="51"/>
        <v>0</v>
      </c>
      <c r="V380" s="11">
        <f t="shared" si="52"/>
        <v>0.4</v>
      </c>
      <c r="W380" s="3" t="s">
        <v>1910</v>
      </c>
      <c r="X380" s="3" t="s">
        <v>1911</v>
      </c>
      <c r="Y380" s="3" t="s">
        <v>1915</v>
      </c>
      <c r="Z380" s="42" t="str">
        <f t="shared" si="53"/>
        <v>NO</v>
      </c>
      <c r="AA380" s="3" t="s">
        <v>2108</v>
      </c>
      <c r="AB380" s="3">
        <v>3</v>
      </c>
      <c r="AC380" s="3">
        <v>4</v>
      </c>
      <c r="AD380" s="3" t="s">
        <v>2110</v>
      </c>
      <c r="AE380" s="3">
        <v>7</v>
      </c>
    </row>
    <row r="381" spans="1:31" s="3" customFormat="1" ht="13.2" hidden="1" x14ac:dyDescent="0.3">
      <c r="A381" s="36">
        <v>1038406421</v>
      </c>
      <c r="B381" s="36" t="s">
        <v>846</v>
      </c>
      <c r="C381" s="36" t="s">
        <v>209</v>
      </c>
      <c r="D381" s="36" t="s">
        <v>847</v>
      </c>
      <c r="E381" s="36" t="s">
        <v>16</v>
      </c>
      <c r="F381" s="36" t="s">
        <v>37</v>
      </c>
      <c r="G381" s="37">
        <v>9</v>
      </c>
      <c r="H381" s="37">
        <v>9.1666666666666679</v>
      </c>
      <c r="I381" s="36" t="s">
        <v>19</v>
      </c>
      <c r="J381" s="36" t="s">
        <v>19</v>
      </c>
      <c r="K381" s="39"/>
      <c r="L381" s="37">
        <v>6.75</v>
      </c>
      <c r="M381" s="36" t="s">
        <v>19</v>
      </c>
      <c r="N381" s="36" t="s">
        <v>1895</v>
      </c>
      <c r="O381" s="3">
        <f t="shared" si="45"/>
        <v>25</v>
      </c>
      <c r="P381" s="3">
        <f t="shared" si="46"/>
        <v>25</v>
      </c>
      <c r="Q381" s="3">
        <f t="shared" si="47"/>
        <v>5</v>
      </c>
      <c r="R381" s="3">
        <f t="shared" si="48"/>
        <v>5</v>
      </c>
      <c r="S381" s="3">
        <f t="shared" si="49"/>
        <v>5</v>
      </c>
      <c r="T381" s="3">
        <f t="shared" si="50"/>
        <v>0</v>
      </c>
      <c r="U381" s="3">
        <f t="shared" si="51"/>
        <v>0</v>
      </c>
      <c r="V381" s="11">
        <f t="shared" si="52"/>
        <v>0.65</v>
      </c>
      <c r="W381" s="3" t="s">
        <v>1910</v>
      </c>
      <c r="X381" s="3" t="s">
        <v>1910</v>
      </c>
      <c r="Y381" s="3" t="s">
        <v>1915</v>
      </c>
      <c r="Z381" s="42" t="str">
        <f t="shared" si="53"/>
        <v>NO</v>
      </c>
      <c r="AA381" s="3" t="s">
        <v>2108</v>
      </c>
      <c r="AB381" s="3">
        <v>2</v>
      </c>
      <c r="AC381" s="3">
        <v>1</v>
      </c>
      <c r="AD381" s="3" t="s">
        <v>2110</v>
      </c>
      <c r="AE381" s="3">
        <v>4</v>
      </c>
    </row>
    <row r="382" spans="1:31" s="3" customFormat="1" ht="13.2" x14ac:dyDescent="0.3">
      <c r="A382" s="36">
        <v>21482389</v>
      </c>
      <c r="B382" s="36" t="s">
        <v>848</v>
      </c>
      <c r="C382" s="36" t="s">
        <v>209</v>
      </c>
      <c r="D382" s="36" t="s">
        <v>849</v>
      </c>
      <c r="E382" s="36" t="s">
        <v>16</v>
      </c>
      <c r="F382" s="36" t="s">
        <v>37</v>
      </c>
      <c r="G382" s="37">
        <v>9</v>
      </c>
      <c r="H382" s="37">
        <v>6.666666666666667</v>
      </c>
      <c r="I382" s="36" t="s">
        <v>19</v>
      </c>
      <c r="J382" s="36" t="s">
        <v>19</v>
      </c>
      <c r="K382" s="39"/>
      <c r="L382" s="37">
        <v>8.5</v>
      </c>
      <c r="M382" s="36" t="s">
        <v>19</v>
      </c>
      <c r="N382" s="36" t="s">
        <v>19</v>
      </c>
      <c r="O382" s="3">
        <f t="shared" si="45"/>
        <v>25</v>
      </c>
      <c r="P382" s="3">
        <f t="shared" si="46"/>
        <v>0</v>
      </c>
      <c r="Q382" s="3">
        <f t="shared" si="47"/>
        <v>5</v>
      </c>
      <c r="R382" s="3">
        <f t="shared" si="48"/>
        <v>5</v>
      </c>
      <c r="S382" s="3">
        <f t="shared" si="49"/>
        <v>5</v>
      </c>
      <c r="T382" s="3">
        <f t="shared" si="50"/>
        <v>5</v>
      </c>
      <c r="U382" s="3">
        <f t="shared" si="51"/>
        <v>30</v>
      </c>
      <c r="V382" s="11">
        <f t="shared" si="52"/>
        <v>0.75</v>
      </c>
      <c r="W382" s="3" t="s">
        <v>1910</v>
      </c>
      <c r="X382" s="3" t="s">
        <v>1911</v>
      </c>
      <c r="Y382" s="3" t="s">
        <v>1916</v>
      </c>
      <c r="Z382" s="42" t="str">
        <f t="shared" si="53"/>
        <v>SI</v>
      </c>
      <c r="AA382" s="3" t="s">
        <v>2112</v>
      </c>
      <c r="AB382" s="3">
        <v>4</v>
      </c>
      <c r="AC382" s="3">
        <v>2</v>
      </c>
      <c r="AD382" s="3" t="s">
        <v>2110</v>
      </c>
      <c r="AE382" s="3">
        <v>5</v>
      </c>
    </row>
    <row r="383" spans="1:31" s="3" customFormat="1" ht="13.2" hidden="1" x14ac:dyDescent="0.3">
      <c r="A383" s="36">
        <v>71339882</v>
      </c>
      <c r="B383" s="36" t="s">
        <v>851</v>
      </c>
      <c r="C383" s="36" t="s">
        <v>214</v>
      </c>
      <c r="D383" s="36" t="s">
        <v>852</v>
      </c>
      <c r="E383" s="36" t="s">
        <v>16</v>
      </c>
      <c r="F383" s="36" t="s">
        <v>37</v>
      </c>
      <c r="G383" s="37">
        <v>10</v>
      </c>
      <c r="H383" s="37">
        <v>10</v>
      </c>
      <c r="I383" s="36" t="s">
        <v>19</v>
      </c>
      <c r="J383" s="36" t="s">
        <v>19</v>
      </c>
      <c r="K383" s="39"/>
      <c r="L383" s="37">
        <v>3.5</v>
      </c>
      <c r="M383" s="36" t="s">
        <v>19</v>
      </c>
      <c r="N383" s="36" t="s">
        <v>1895</v>
      </c>
      <c r="O383" s="3">
        <f t="shared" si="45"/>
        <v>25</v>
      </c>
      <c r="P383" s="3">
        <f t="shared" si="46"/>
        <v>25</v>
      </c>
      <c r="Q383" s="3">
        <f t="shared" si="47"/>
        <v>5</v>
      </c>
      <c r="R383" s="3">
        <f t="shared" si="48"/>
        <v>5</v>
      </c>
      <c r="S383" s="3">
        <f t="shared" si="49"/>
        <v>5</v>
      </c>
      <c r="T383" s="3">
        <f t="shared" si="50"/>
        <v>0</v>
      </c>
      <c r="U383" s="3">
        <f t="shared" si="51"/>
        <v>0</v>
      </c>
      <c r="V383" s="11">
        <f t="shared" si="52"/>
        <v>0.65</v>
      </c>
      <c r="W383" s="3" t="s">
        <v>1910</v>
      </c>
      <c r="X383" s="3" t="s">
        <v>1910</v>
      </c>
      <c r="Y383" s="3" t="s">
        <v>1915</v>
      </c>
      <c r="Z383" s="42" t="str">
        <f t="shared" si="53"/>
        <v>NO</v>
      </c>
      <c r="AA383" s="3" t="s">
        <v>2109</v>
      </c>
      <c r="AB383" s="3">
        <v>2</v>
      </c>
      <c r="AC383" s="3">
        <v>1</v>
      </c>
      <c r="AD383" s="3" t="s">
        <v>2110</v>
      </c>
      <c r="AE383" s="3">
        <v>3</v>
      </c>
    </row>
    <row r="384" spans="1:31" s="3" customFormat="1" ht="13.2" hidden="1" x14ac:dyDescent="0.3">
      <c r="A384" s="36">
        <v>71784053</v>
      </c>
      <c r="B384" s="36" t="s">
        <v>853</v>
      </c>
      <c r="C384" s="36" t="s">
        <v>214</v>
      </c>
      <c r="D384" s="36" t="s">
        <v>854</v>
      </c>
      <c r="E384" s="36" t="s">
        <v>16</v>
      </c>
      <c r="F384" s="36" t="s">
        <v>37</v>
      </c>
      <c r="G384" s="37">
        <v>9</v>
      </c>
      <c r="H384" s="37">
        <v>5.8333333333333339</v>
      </c>
      <c r="I384" s="36" t="s">
        <v>19</v>
      </c>
      <c r="J384" s="36" t="s">
        <v>19</v>
      </c>
      <c r="K384" s="39"/>
      <c r="L384" s="37">
        <v>8</v>
      </c>
      <c r="M384" s="36" t="s">
        <v>1895</v>
      </c>
      <c r="N384" s="36" t="s">
        <v>1895</v>
      </c>
      <c r="O384" s="3">
        <f t="shared" si="45"/>
        <v>25</v>
      </c>
      <c r="P384" s="3">
        <f t="shared" si="46"/>
        <v>0</v>
      </c>
      <c r="Q384" s="3">
        <f t="shared" si="47"/>
        <v>5</v>
      </c>
      <c r="R384" s="3">
        <f t="shared" si="48"/>
        <v>5</v>
      </c>
      <c r="S384" s="3">
        <f t="shared" si="49"/>
        <v>0</v>
      </c>
      <c r="T384" s="3">
        <f t="shared" si="50"/>
        <v>0</v>
      </c>
      <c r="U384" s="3">
        <f t="shared" si="51"/>
        <v>30</v>
      </c>
      <c r="V384" s="11">
        <f t="shared" si="52"/>
        <v>0.65</v>
      </c>
      <c r="W384" s="3" t="s">
        <v>1910</v>
      </c>
      <c r="X384" s="3" t="s">
        <v>1911</v>
      </c>
      <c r="Y384" s="3" t="s">
        <v>1916</v>
      </c>
      <c r="Z384" s="42" t="str">
        <f t="shared" si="53"/>
        <v>NO</v>
      </c>
      <c r="AA384" s="3" t="s">
        <v>2108</v>
      </c>
      <c r="AB384" s="3">
        <v>4</v>
      </c>
      <c r="AC384" s="3">
        <v>1</v>
      </c>
      <c r="AD384" s="3" t="s">
        <v>2110</v>
      </c>
      <c r="AE384" s="3">
        <v>4</v>
      </c>
    </row>
    <row r="385" spans="1:31" s="3" customFormat="1" ht="13.2" x14ac:dyDescent="0.3">
      <c r="A385" s="36">
        <v>1037605591</v>
      </c>
      <c r="B385" s="36" t="s">
        <v>856</v>
      </c>
      <c r="C385" s="36" t="s">
        <v>214</v>
      </c>
      <c r="D385" s="36" t="s">
        <v>857</v>
      </c>
      <c r="E385" s="36" t="s">
        <v>16</v>
      </c>
      <c r="F385" s="36" t="s">
        <v>37</v>
      </c>
      <c r="G385" s="37">
        <v>9</v>
      </c>
      <c r="H385" s="37">
        <v>8.3333333333333339</v>
      </c>
      <c r="I385" s="36" t="s">
        <v>19</v>
      </c>
      <c r="J385" s="36" t="s">
        <v>19</v>
      </c>
      <c r="K385" s="39"/>
      <c r="L385" s="37">
        <v>8</v>
      </c>
      <c r="M385" s="36" t="s">
        <v>1895</v>
      </c>
      <c r="N385" s="36" t="s">
        <v>1895</v>
      </c>
      <c r="O385" s="3">
        <f t="shared" si="45"/>
        <v>25</v>
      </c>
      <c r="P385" s="3">
        <f t="shared" si="46"/>
        <v>25</v>
      </c>
      <c r="Q385" s="3">
        <f t="shared" si="47"/>
        <v>5</v>
      </c>
      <c r="R385" s="3">
        <f t="shared" si="48"/>
        <v>5</v>
      </c>
      <c r="S385" s="3">
        <f t="shared" si="49"/>
        <v>0</v>
      </c>
      <c r="T385" s="3">
        <f t="shared" si="50"/>
        <v>0</v>
      </c>
      <c r="U385" s="3">
        <f t="shared" si="51"/>
        <v>30</v>
      </c>
      <c r="V385" s="11">
        <f t="shared" si="52"/>
        <v>0.9</v>
      </c>
      <c r="W385" s="3" t="s">
        <v>1910</v>
      </c>
      <c r="X385" s="3" t="s">
        <v>1910</v>
      </c>
      <c r="Y385" s="3" t="s">
        <v>1916</v>
      </c>
      <c r="Z385" s="42" t="str">
        <f t="shared" si="53"/>
        <v>SI</v>
      </c>
      <c r="AA385" s="3" t="s">
        <v>2109</v>
      </c>
      <c r="AB385" s="3">
        <v>4</v>
      </c>
      <c r="AC385" s="3">
        <v>4</v>
      </c>
      <c r="AD385" s="3" t="s">
        <v>2110</v>
      </c>
      <c r="AE385" s="3">
        <v>3</v>
      </c>
    </row>
    <row r="386" spans="1:31" s="3" customFormat="1" ht="13.2" x14ac:dyDescent="0.3">
      <c r="A386" s="36">
        <v>1064990763</v>
      </c>
      <c r="B386" s="36" t="s">
        <v>858</v>
      </c>
      <c r="C386" s="36" t="s">
        <v>214</v>
      </c>
      <c r="D386" s="36" t="s">
        <v>859</v>
      </c>
      <c r="E386" s="36" t="s">
        <v>16</v>
      </c>
      <c r="F386" s="36" t="s">
        <v>37</v>
      </c>
      <c r="G386" s="37">
        <v>10</v>
      </c>
      <c r="H386" s="37">
        <v>8.3333333333333339</v>
      </c>
      <c r="I386" s="36" t="s">
        <v>19</v>
      </c>
      <c r="J386" s="36" t="s">
        <v>19</v>
      </c>
      <c r="K386" s="39"/>
      <c r="L386" s="37">
        <v>8.3333333333333339</v>
      </c>
      <c r="M386" s="36" t="s">
        <v>19</v>
      </c>
      <c r="N386" s="36" t="s">
        <v>1895</v>
      </c>
      <c r="O386" s="3">
        <f t="shared" si="45"/>
        <v>25</v>
      </c>
      <c r="P386" s="3">
        <f t="shared" si="46"/>
        <v>25</v>
      </c>
      <c r="Q386" s="3">
        <f t="shared" si="47"/>
        <v>5</v>
      </c>
      <c r="R386" s="3">
        <f t="shared" si="48"/>
        <v>5</v>
      </c>
      <c r="S386" s="3">
        <f t="shared" si="49"/>
        <v>5</v>
      </c>
      <c r="T386" s="3">
        <f t="shared" si="50"/>
        <v>0</v>
      </c>
      <c r="U386" s="3">
        <f t="shared" si="51"/>
        <v>30</v>
      </c>
      <c r="V386" s="11">
        <f t="shared" si="52"/>
        <v>0.95</v>
      </c>
      <c r="W386" s="3" t="s">
        <v>1910</v>
      </c>
      <c r="X386" s="3" t="s">
        <v>1910</v>
      </c>
      <c r="Y386" s="3" t="s">
        <v>1916</v>
      </c>
      <c r="Z386" s="42" t="str">
        <f t="shared" si="53"/>
        <v>SI</v>
      </c>
      <c r="AA386" s="3" t="s">
        <v>2108</v>
      </c>
      <c r="AB386" s="3">
        <v>3</v>
      </c>
      <c r="AC386" s="3">
        <v>6</v>
      </c>
      <c r="AD386" s="3" t="s">
        <v>2110</v>
      </c>
      <c r="AE386" s="3">
        <v>3</v>
      </c>
    </row>
    <row r="387" spans="1:31" s="3" customFormat="1" ht="13.2" hidden="1" x14ac:dyDescent="0.3">
      <c r="A387" s="36">
        <v>1037268253</v>
      </c>
      <c r="B387" s="36" t="s">
        <v>861</v>
      </c>
      <c r="C387" s="36" t="s">
        <v>209</v>
      </c>
      <c r="D387" s="36" t="s">
        <v>862</v>
      </c>
      <c r="E387" s="36" t="s">
        <v>16</v>
      </c>
      <c r="F387" s="36" t="s">
        <v>37</v>
      </c>
      <c r="G387" s="37">
        <v>0</v>
      </c>
      <c r="H387" s="37">
        <v>10</v>
      </c>
      <c r="I387" s="36" t="s">
        <v>1895</v>
      </c>
      <c r="J387" s="36" t="s">
        <v>19</v>
      </c>
      <c r="K387" s="39"/>
      <c r="L387" s="37">
        <v>7.833333333333333</v>
      </c>
      <c r="M387" s="36" t="s">
        <v>1895</v>
      </c>
      <c r="N387" s="36" t="s">
        <v>1895</v>
      </c>
      <c r="O387" s="3">
        <f t="shared" ref="O387:O450" si="54">+IF(G387&gt;=7,25,0)</f>
        <v>0</v>
      </c>
      <c r="P387" s="3">
        <f t="shared" ref="P387:P450" si="55">+IF(H387&gt;=7,25,0)</f>
        <v>25</v>
      </c>
      <c r="Q387" s="3">
        <f t="shared" ref="Q387:Q450" si="56">+IF(I387="SI",5,0)</f>
        <v>0</v>
      </c>
      <c r="R387" s="3">
        <f t="shared" ref="R387:R450" si="57">+IF(J387="SI",5,0)</f>
        <v>5</v>
      </c>
      <c r="S387" s="3">
        <f t="shared" ref="S387:S450" si="58">+IF(M387="SI",5,0)</f>
        <v>0</v>
      </c>
      <c r="T387" s="3">
        <f t="shared" ref="T387:T450" si="59">+IF(N387="SI",5,0)</f>
        <v>0</v>
      </c>
      <c r="U387" s="3">
        <f t="shared" ref="U387:U450" si="60">+IF(L387&gt;=7,30,0)</f>
        <v>30</v>
      </c>
      <c r="V387" s="11">
        <f t="shared" ref="V387:V450" si="61">(+O387+P387+Q387+R387+S387+T387+U387)/100</f>
        <v>0.6</v>
      </c>
      <c r="W387" s="3" t="s">
        <v>1912</v>
      </c>
      <c r="X387" s="3" t="s">
        <v>1910</v>
      </c>
      <c r="Y387" s="3" t="s">
        <v>1916</v>
      </c>
      <c r="Z387" s="42" t="str">
        <f t="shared" ref="Z387:Z450" si="62">IF(V387&gt;=0.7,"SI","NO")</f>
        <v>NO</v>
      </c>
      <c r="AA387" s="3" t="s">
        <v>2108</v>
      </c>
      <c r="AB387" s="3">
        <v>4</v>
      </c>
      <c r="AC387" s="3">
        <v>5</v>
      </c>
      <c r="AD387" s="3" t="s">
        <v>2110</v>
      </c>
      <c r="AE387" s="3">
        <v>4</v>
      </c>
    </row>
    <row r="388" spans="1:31" s="3" customFormat="1" ht="13.2" x14ac:dyDescent="0.3">
      <c r="A388" s="36">
        <v>1022096522</v>
      </c>
      <c r="B388" s="36" t="s">
        <v>863</v>
      </c>
      <c r="C388" s="36" t="s">
        <v>209</v>
      </c>
      <c r="D388" s="36" t="s">
        <v>864</v>
      </c>
      <c r="E388" s="36" t="s">
        <v>16</v>
      </c>
      <c r="F388" s="36" t="s">
        <v>37</v>
      </c>
      <c r="G388" s="37">
        <v>9</v>
      </c>
      <c r="H388" s="37">
        <v>8.3333333333333339</v>
      </c>
      <c r="I388" s="36" t="s">
        <v>19</v>
      </c>
      <c r="J388" s="36" t="s">
        <v>19</v>
      </c>
      <c r="K388" s="39"/>
      <c r="L388" s="37">
        <v>7.666666666666667</v>
      </c>
      <c r="M388" s="36" t="s">
        <v>19</v>
      </c>
      <c r="N388" s="36" t="s">
        <v>1895</v>
      </c>
      <c r="O388" s="3">
        <f t="shared" si="54"/>
        <v>25</v>
      </c>
      <c r="P388" s="3">
        <f t="shared" si="55"/>
        <v>25</v>
      </c>
      <c r="Q388" s="3">
        <f t="shared" si="56"/>
        <v>5</v>
      </c>
      <c r="R388" s="3">
        <f t="shared" si="57"/>
        <v>5</v>
      </c>
      <c r="S388" s="3">
        <f t="shared" si="58"/>
        <v>5</v>
      </c>
      <c r="T388" s="3">
        <f t="shared" si="59"/>
        <v>0</v>
      </c>
      <c r="U388" s="3">
        <f t="shared" si="60"/>
        <v>30</v>
      </c>
      <c r="V388" s="11">
        <f t="shared" si="61"/>
        <v>0.95</v>
      </c>
      <c r="W388" s="3" t="s">
        <v>1910</v>
      </c>
      <c r="X388" s="3" t="s">
        <v>1910</v>
      </c>
      <c r="Y388" s="3" t="s">
        <v>1916</v>
      </c>
      <c r="Z388" s="42" t="str">
        <f t="shared" si="62"/>
        <v>SI</v>
      </c>
      <c r="AA388" s="3" t="s">
        <v>2109</v>
      </c>
      <c r="AB388" s="3">
        <v>4</v>
      </c>
      <c r="AC388" s="3">
        <v>4</v>
      </c>
      <c r="AD388" s="3" t="s">
        <v>2110</v>
      </c>
      <c r="AE388" s="3">
        <v>5</v>
      </c>
    </row>
    <row r="389" spans="1:31" s="3" customFormat="1" ht="13.2" hidden="1" x14ac:dyDescent="0.3">
      <c r="A389" s="36">
        <v>43463024</v>
      </c>
      <c r="B389" s="36" t="s">
        <v>866</v>
      </c>
      <c r="C389" s="36" t="s">
        <v>214</v>
      </c>
      <c r="D389" s="36" t="s">
        <v>867</v>
      </c>
      <c r="E389" s="36" t="s">
        <v>16</v>
      </c>
      <c r="F389" s="36" t="s">
        <v>37</v>
      </c>
      <c r="G389" s="37">
        <v>0</v>
      </c>
      <c r="H389" s="37">
        <v>9.1666666666666679</v>
      </c>
      <c r="I389" s="36" t="s">
        <v>19</v>
      </c>
      <c r="J389" s="36" t="s">
        <v>19</v>
      </c>
      <c r="K389" s="39"/>
      <c r="L389" s="37">
        <v>6.5</v>
      </c>
      <c r="M389" s="36" t="s">
        <v>19</v>
      </c>
      <c r="N389" s="36" t="s">
        <v>19</v>
      </c>
      <c r="O389" s="3">
        <f t="shared" si="54"/>
        <v>0</v>
      </c>
      <c r="P389" s="3">
        <f t="shared" si="55"/>
        <v>25</v>
      </c>
      <c r="Q389" s="3">
        <f t="shared" si="56"/>
        <v>5</v>
      </c>
      <c r="R389" s="3">
        <f t="shared" si="57"/>
        <v>5</v>
      </c>
      <c r="S389" s="3">
        <f t="shared" si="58"/>
        <v>5</v>
      </c>
      <c r="T389" s="3">
        <f t="shared" si="59"/>
        <v>5</v>
      </c>
      <c r="U389" s="3">
        <f t="shared" si="60"/>
        <v>0</v>
      </c>
      <c r="V389" s="11">
        <f t="shared" si="61"/>
        <v>0.45</v>
      </c>
      <c r="W389" s="3" t="s">
        <v>2190</v>
      </c>
      <c r="X389" s="3" t="s">
        <v>1910</v>
      </c>
      <c r="Y389" s="3" t="s">
        <v>1915</v>
      </c>
      <c r="Z389" s="42" t="str">
        <f t="shared" si="62"/>
        <v>NO</v>
      </c>
      <c r="AA389" s="3" t="s">
        <v>2109</v>
      </c>
      <c r="AB389" s="3">
        <v>4</v>
      </c>
      <c r="AC389" s="3">
        <v>5</v>
      </c>
      <c r="AD389" s="3" t="s">
        <v>2110</v>
      </c>
      <c r="AE389" s="3">
        <v>2</v>
      </c>
    </row>
    <row r="390" spans="1:31" s="3" customFormat="1" ht="13.2" x14ac:dyDescent="0.3">
      <c r="A390" s="36">
        <v>50947289</v>
      </c>
      <c r="B390" s="36" t="s">
        <v>868</v>
      </c>
      <c r="C390" s="36" t="s">
        <v>205</v>
      </c>
      <c r="D390" s="36" t="s">
        <v>869</v>
      </c>
      <c r="E390" s="36" t="s">
        <v>16</v>
      </c>
      <c r="F390" s="36" t="s">
        <v>37</v>
      </c>
      <c r="G390" s="37">
        <v>9</v>
      </c>
      <c r="H390" s="37">
        <v>9.1666666666666679</v>
      </c>
      <c r="I390" s="36" t="s">
        <v>19</v>
      </c>
      <c r="J390" s="36" t="s">
        <v>19</v>
      </c>
      <c r="K390" s="39"/>
      <c r="L390" s="37">
        <v>7.5</v>
      </c>
      <c r="M390" s="36" t="s">
        <v>19</v>
      </c>
      <c r="N390" s="36" t="s">
        <v>1895</v>
      </c>
      <c r="O390" s="3">
        <f t="shared" si="54"/>
        <v>25</v>
      </c>
      <c r="P390" s="3">
        <f t="shared" si="55"/>
        <v>25</v>
      </c>
      <c r="Q390" s="3">
        <f t="shared" si="56"/>
        <v>5</v>
      </c>
      <c r="R390" s="3">
        <f t="shared" si="57"/>
        <v>5</v>
      </c>
      <c r="S390" s="3">
        <f t="shared" si="58"/>
        <v>5</v>
      </c>
      <c r="T390" s="3">
        <f t="shared" si="59"/>
        <v>0</v>
      </c>
      <c r="U390" s="3">
        <f t="shared" si="60"/>
        <v>30</v>
      </c>
      <c r="V390" s="11">
        <f t="shared" si="61"/>
        <v>0.95</v>
      </c>
      <c r="W390" s="3" t="s">
        <v>1910</v>
      </c>
      <c r="X390" s="3" t="s">
        <v>1910</v>
      </c>
      <c r="Y390" s="3" t="s">
        <v>1916</v>
      </c>
      <c r="Z390" s="42" t="str">
        <f t="shared" si="62"/>
        <v>SI</v>
      </c>
      <c r="AA390" s="3" t="s">
        <v>2109</v>
      </c>
      <c r="AB390" s="3">
        <v>3</v>
      </c>
      <c r="AC390" s="3">
        <v>8</v>
      </c>
      <c r="AD390" s="3" t="s">
        <v>2110</v>
      </c>
      <c r="AE390" s="3">
        <v>3</v>
      </c>
    </row>
    <row r="391" spans="1:31" s="3" customFormat="1" ht="13.2" x14ac:dyDescent="0.3">
      <c r="A391" s="36">
        <v>43792411</v>
      </c>
      <c r="B391" s="36" t="s">
        <v>871</v>
      </c>
      <c r="C391" s="36" t="s">
        <v>205</v>
      </c>
      <c r="D391" s="36" t="s">
        <v>872</v>
      </c>
      <c r="E391" s="36" t="s">
        <v>16</v>
      </c>
      <c r="F391" s="36" t="s">
        <v>37</v>
      </c>
      <c r="G391" s="37">
        <v>10</v>
      </c>
      <c r="H391" s="37">
        <v>5</v>
      </c>
      <c r="I391" s="36" t="s">
        <v>19</v>
      </c>
      <c r="J391" s="36" t="s">
        <v>19</v>
      </c>
      <c r="K391" s="39"/>
      <c r="L391" s="37">
        <v>7.166666666666667</v>
      </c>
      <c r="M391" s="36" t="s">
        <v>19</v>
      </c>
      <c r="N391" s="36" t="s">
        <v>19</v>
      </c>
      <c r="O391" s="3">
        <f t="shared" si="54"/>
        <v>25</v>
      </c>
      <c r="P391" s="3">
        <f t="shared" si="55"/>
        <v>0</v>
      </c>
      <c r="Q391" s="3">
        <f t="shared" si="56"/>
        <v>5</v>
      </c>
      <c r="R391" s="3">
        <f t="shared" si="57"/>
        <v>5</v>
      </c>
      <c r="S391" s="3">
        <f t="shared" si="58"/>
        <v>5</v>
      </c>
      <c r="T391" s="3">
        <f t="shared" si="59"/>
        <v>5</v>
      </c>
      <c r="U391" s="3">
        <f t="shared" si="60"/>
        <v>30</v>
      </c>
      <c r="V391" s="11">
        <f t="shared" si="61"/>
        <v>0.75</v>
      </c>
      <c r="W391" s="3" t="s">
        <v>1910</v>
      </c>
      <c r="X391" s="3" t="s">
        <v>1911</v>
      </c>
      <c r="Y391" s="3" t="s">
        <v>1916</v>
      </c>
      <c r="Z391" s="42" t="str">
        <f t="shared" si="62"/>
        <v>SI</v>
      </c>
      <c r="AA391" s="3" t="s">
        <v>2108</v>
      </c>
      <c r="AB391" s="3">
        <v>2</v>
      </c>
      <c r="AC391" s="3">
        <v>3</v>
      </c>
      <c r="AD391" s="3" t="s">
        <v>2110</v>
      </c>
      <c r="AE391" s="3">
        <v>2</v>
      </c>
    </row>
    <row r="392" spans="1:31" s="3" customFormat="1" ht="13.2" x14ac:dyDescent="0.3">
      <c r="A392" s="36">
        <v>6879455</v>
      </c>
      <c r="B392" s="36" t="s">
        <v>874</v>
      </c>
      <c r="C392" s="36" t="s">
        <v>207</v>
      </c>
      <c r="D392" s="36" t="s">
        <v>875</v>
      </c>
      <c r="E392" s="36" t="s">
        <v>16</v>
      </c>
      <c r="F392" s="36" t="s">
        <v>37</v>
      </c>
      <c r="G392" s="37">
        <v>9</v>
      </c>
      <c r="H392" s="37">
        <v>10</v>
      </c>
      <c r="I392" s="36" t="s">
        <v>19</v>
      </c>
      <c r="J392" s="36" t="s">
        <v>19</v>
      </c>
      <c r="K392" s="39"/>
      <c r="L392" s="37">
        <v>7.75</v>
      </c>
      <c r="M392" s="36" t="s">
        <v>19</v>
      </c>
      <c r="N392" s="36" t="s">
        <v>1895</v>
      </c>
      <c r="O392" s="3">
        <f t="shared" si="54"/>
        <v>25</v>
      </c>
      <c r="P392" s="3">
        <f t="shared" si="55"/>
        <v>25</v>
      </c>
      <c r="Q392" s="3">
        <f t="shared" si="56"/>
        <v>5</v>
      </c>
      <c r="R392" s="3">
        <f t="shared" si="57"/>
        <v>5</v>
      </c>
      <c r="S392" s="3">
        <f t="shared" si="58"/>
        <v>5</v>
      </c>
      <c r="T392" s="3">
        <f t="shared" si="59"/>
        <v>0</v>
      </c>
      <c r="U392" s="3">
        <f t="shared" si="60"/>
        <v>30</v>
      </c>
      <c r="V392" s="11">
        <f t="shared" si="61"/>
        <v>0.95</v>
      </c>
      <c r="W392" s="3" t="s">
        <v>1910</v>
      </c>
      <c r="X392" s="3" t="s">
        <v>1910</v>
      </c>
      <c r="Y392" s="3" t="s">
        <v>1916</v>
      </c>
      <c r="Z392" s="42" t="str">
        <f t="shared" si="62"/>
        <v>SI</v>
      </c>
      <c r="AA392" s="3" t="s">
        <v>2108</v>
      </c>
      <c r="AB392" s="3">
        <v>4</v>
      </c>
      <c r="AC392" s="3">
        <v>2</v>
      </c>
      <c r="AD392" s="3" t="s">
        <v>2110</v>
      </c>
      <c r="AE392" s="3">
        <v>7</v>
      </c>
    </row>
    <row r="393" spans="1:31" s="3" customFormat="1" ht="13.2" x14ac:dyDescent="0.3">
      <c r="A393" s="36">
        <v>34994338</v>
      </c>
      <c r="B393" s="36" t="s">
        <v>877</v>
      </c>
      <c r="C393" s="36" t="s">
        <v>214</v>
      </c>
      <c r="D393" s="36" t="s">
        <v>878</v>
      </c>
      <c r="E393" s="36" t="s">
        <v>16</v>
      </c>
      <c r="F393" s="36" t="s">
        <v>37</v>
      </c>
      <c r="G393" s="37">
        <v>9</v>
      </c>
      <c r="H393" s="37">
        <v>9.1666666666666679</v>
      </c>
      <c r="I393" s="36" t="s">
        <v>19</v>
      </c>
      <c r="J393" s="36" t="s">
        <v>19</v>
      </c>
      <c r="K393" s="39"/>
      <c r="L393" s="37">
        <v>7.75</v>
      </c>
      <c r="M393" s="36" t="s">
        <v>19</v>
      </c>
      <c r="N393" s="36" t="s">
        <v>1895</v>
      </c>
      <c r="O393" s="3">
        <f t="shared" si="54"/>
        <v>25</v>
      </c>
      <c r="P393" s="3">
        <f t="shared" si="55"/>
        <v>25</v>
      </c>
      <c r="Q393" s="3">
        <f t="shared" si="56"/>
        <v>5</v>
      </c>
      <c r="R393" s="3">
        <f t="shared" si="57"/>
        <v>5</v>
      </c>
      <c r="S393" s="3">
        <f t="shared" si="58"/>
        <v>5</v>
      </c>
      <c r="T393" s="3">
        <f t="shared" si="59"/>
        <v>0</v>
      </c>
      <c r="U393" s="3">
        <f t="shared" si="60"/>
        <v>30</v>
      </c>
      <c r="V393" s="11">
        <f t="shared" si="61"/>
        <v>0.95</v>
      </c>
      <c r="W393" s="3" t="s">
        <v>1910</v>
      </c>
      <c r="X393" s="3" t="s">
        <v>1910</v>
      </c>
      <c r="Y393" s="3" t="s">
        <v>1916</v>
      </c>
      <c r="Z393" s="42" t="str">
        <f t="shared" si="62"/>
        <v>SI</v>
      </c>
      <c r="AA393" s="3" t="s">
        <v>2109</v>
      </c>
      <c r="AB393" s="3">
        <v>3</v>
      </c>
      <c r="AC393" s="3">
        <v>2</v>
      </c>
      <c r="AD393" s="3" t="s">
        <v>2110</v>
      </c>
      <c r="AE393" s="3">
        <v>2</v>
      </c>
    </row>
    <row r="394" spans="1:31" s="3" customFormat="1" ht="13.2" x14ac:dyDescent="0.3">
      <c r="A394" s="36">
        <v>7382904</v>
      </c>
      <c r="B394" s="36" t="s">
        <v>880</v>
      </c>
      <c r="C394" s="36" t="s">
        <v>205</v>
      </c>
      <c r="D394" s="36" t="s">
        <v>881</v>
      </c>
      <c r="E394" s="36" t="s">
        <v>16</v>
      </c>
      <c r="F394" s="36" t="s">
        <v>37</v>
      </c>
      <c r="G394" s="37">
        <v>8</v>
      </c>
      <c r="H394" s="37">
        <v>9.1666666666666679</v>
      </c>
      <c r="I394" s="36" t="s">
        <v>19</v>
      </c>
      <c r="J394" s="36" t="s">
        <v>19</v>
      </c>
      <c r="K394" s="39"/>
      <c r="L394" s="37">
        <v>8.5</v>
      </c>
      <c r="M394" s="36" t="s">
        <v>19</v>
      </c>
      <c r="N394" s="36" t="s">
        <v>19</v>
      </c>
      <c r="O394" s="3">
        <f t="shared" si="54"/>
        <v>25</v>
      </c>
      <c r="P394" s="3">
        <f t="shared" si="55"/>
        <v>25</v>
      </c>
      <c r="Q394" s="3">
        <f t="shared" si="56"/>
        <v>5</v>
      </c>
      <c r="R394" s="3">
        <f t="shared" si="57"/>
        <v>5</v>
      </c>
      <c r="S394" s="3">
        <f t="shared" si="58"/>
        <v>5</v>
      </c>
      <c r="T394" s="3">
        <f t="shared" si="59"/>
        <v>5</v>
      </c>
      <c r="U394" s="3">
        <f t="shared" si="60"/>
        <v>30</v>
      </c>
      <c r="V394" s="11">
        <f t="shared" si="61"/>
        <v>1</v>
      </c>
      <c r="W394" s="3" t="s">
        <v>1910</v>
      </c>
      <c r="X394" s="3" t="s">
        <v>1910</v>
      </c>
      <c r="Y394" s="3" t="s">
        <v>1916</v>
      </c>
      <c r="Z394" s="42" t="str">
        <f t="shared" si="62"/>
        <v>SI</v>
      </c>
      <c r="AA394" s="3" t="s">
        <v>2112</v>
      </c>
      <c r="AB394" s="3">
        <v>3</v>
      </c>
      <c r="AC394" s="3">
        <v>9</v>
      </c>
      <c r="AD394" s="3" t="s">
        <v>2110</v>
      </c>
      <c r="AE394" s="3">
        <v>3</v>
      </c>
    </row>
    <row r="395" spans="1:31" s="3" customFormat="1" ht="13.2" hidden="1" x14ac:dyDescent="0.3">
      <c r="A395" s="36">
        <v>1013610127</v>
      </c>
      <c r="B395" s="36" t="s">
        <v>883</v>
      </c>
      <c r="C395" s="36" t="s">
        <v>205</v>
      </c>
      <c r="D395" s="36" t="s">
        <v>884</v>
      </c>
      <c r="E395" s="36" t="s">
        <v>16</v>
      </c>
      <c r="F395" s="36" t="s">
        <v>37</v>
      </c>
      <c r="G395" s="37">
        <v>0</v>
      </c>
      <c r="H395" s="37">
        <v>0</v>
      </c>
      <c r="I395" s="36" t="s">
        <v>1895</v>
      </c>
      <c r="J395" s="36" t="s">
        <v>1895</v>
      </c>
      <c r="K395" s="39" t="s">
        <v>2178</v>
      </c>
      <c r="L395" s="37">
        <v>8.1666666666666661</v>
      </c>
      <c r="M395" s="36" t="s">
        <v>1895</v>
      </c>
      <c r="N395" s="36" t="s">
        <v>1895</v>
      </c>
      <c r="O395" s="3">
        <f t="shared" si="54"/>
        <v>0</v>
      </c>
      <c r="P395" s="3">
        <f t="shared" si="55"/>
        <v>0</v>
      </c>
      <c r="Q395" s="3">
        <f t="shared" si="56"/>
        <v>0</v>
      </c>
      <c r="R395" s="3">
        <f t="shared" si="57"/>
        <v>0</v>
      </c>
      <c r="S395" s="3">
        <f t="shared" si="58"/>
        <v>0</v>
      </c>
      <c r="T395" s="3">
        <f t="shared" si="59"/>
        <v>0</v>
      </c>
      <c r="U395" s="3">
        <f t="shared" si="60"/>
        <v>30</v>
      </c>
      <c r="V395" s="11">
        <f t="shared" si="61"/>
        <v>0.3</v>
      </c>
      <c r="W395" s="3" t="s">
        <v>1912</v>
      </c>
      <c r="X395" s="3" t="s">
        <v>1912</v>
      </c>
      <c r="Y395" s="3" t="s">
        <v>1916</v>
      </c>
      <c r="Z395" s="42" t="str">
        <f t="shared" si="62"/>
        <v>NO</v>
      </c>
      <c r="AA395" s="3" t="s">
        <v>2109</v>
      </c>
      <c r="AB395" s="3">
        <v>2</v>
      </c>
      <c r="AC395" s="3">
        <v>5</v>
      </c>
      <c r="AD395" s="3" t="s">
        <v>2119</v>
      </c>
      <c r="AE395" s="3">
        <v>1</v>
      </c>
    </row>
    <row r="396" spans="1:31" s="3" customFormat="1" ht="13.2" hidden="1" x14ac:dyDescent="0.3">
      <c r="A396" s="36">
        <v>1075228896</v>
      </c>
      <c r="B396" s="36" t="s">
        <v>885</v>
      </c>
      <c r="C396" s="36" t="s">
        <v>209</v>
      </c>
      <c r="D396" s="36" t="s">
        <v>886</v>
      </c>
      <c r="E396" s="36" t="s">
        <v>16</v>
      </c>
      <c r="F396" s="36" t="s">
        <v>25</v>
      </c>
      <c r="G396" s="37">
        <v>8</v>
      </c>
      <c r="H396" s="37">
        <v>10</v>
      </c>
      <c r="I396" s="36" t="s">
        <v>19</v>
      </c>
      <c r="J396" s="36" t="s">
        <v>19</v>
      </c>
      <c r="K396" s="39"/>
      <c r="L396" s="37">
        <v>6.5</v>
      </c>
      <c r="M396" s="36" t="s">
        <v>19</v>
      </c>
      <c r="N396" s="36" t="s">
        <v>1895</v>
      </c>
      <c r="O396" s="3">
        <f t="shared" si="54"/>
        <v>25</v>
      </c>
      <c r="P396" s="3">
        <f t="shared" si="55"/>
        <v>25</v>
      </c>
      <c r="Q396" s="3">
        <f t="shared" si="56"/>
        <v>5</v>
      </c>
      <c r="R396" s="3">
        <f t="shared" si="57"/>
        <v>5</v>
      </c>
      <c r="S396" s="3">
        <f t="shared" si="58"/>
        <v>5</v>
      </c>
      <c r="T396" s="3">
        <f t="shared" si="59"/>
        <v>0</v>
      </c>
      <c r="U396" s="3">
        <f t="shared" si="60"/>
        <v>0</v>
      </c>
      <c r="V396" s="11">
        <f t="shared" si="61"/>
        <v>0.65</v>
      </c>
      <c r="W396" s="3" t="s">
        <v>1910</v>
      </c>
      <c r="X396" s="3" t="s">
        <v>1910</v>
      </c>
      <c r="Y396" s="3" t="s">
        <v>1915</v>
      </c>
      <c r="Z396" s="42" t="str">
        <f t="shared" si="62"/>
        <v>NO</v>
      </c>
      <c r="AA396" s="3" t="s">
        <v>2109</v>
      </c>
      <c r="AB396" s="3">
        <v>4</v>
      </c>
      <c r="AC396" s="3">
        <v>2</v>
      </c>
      <c r="AD396" s="3" t="s">
        <v>2110</v>
      </c>
      <c r="AE396" s="3">
        <v>4</v>
      </c>
    </row>
    <row r="397" spans="1:31" s="3" customFormat="1" ht="13.2" x14ac:dyDescent="0.3">
      <c r="A397" s="36">
        <v>98417542</v>
      </c>
      <c r="B397" s="36" t="s">
        <v>887</v>
      </c>
      <c r="C397" s="36" t="s">
        <v>209</v>
      </c>
      <c r="D397" s="36" t="s">
        <v>888</v>
      </c>
      <c r="E397" s="36" t="s">
        <v>16</v>
      </c>
      <c r="F397" s="36" t="s">
        <v>25</v>
      </c>
      <c r="G397" s="37">
        <v>10</v>
      </c>
      <c r="H397" s="37">
        <v>8.3333333333333339</v>
      </c>
      <c r="I397" s="36" t="s">
        <v>19</v>
      </c>
      <c r="J397" s="36" t="s">
        <v>19</v>
      </c>
      <c r="K397" s="39"/>
      <c r="L397" s="37">
        <v>9.8333333333333339</v>
      </c>
      <c r="M397" s="36" t="s">
        <v>19</v>
      </c>
      <c r="N397" s="36" t="s">
        <v>19</v>
      </c>
      <c r="O397" s="3">
        <f t="shared" si="54"/>
        <v>25</v>
      </c>
      <c r="P397" s="3">
        <f t="shared" si="55"/>
        <v>25</v>
      </c>
      <c r="Q397" s="3">
        <f t="shared" si="56"/>
        <v>5</v>
      </c>
      <c r="R397" s="3">
        <f t="shared" si="57"/>
        <v>5</v>
      </c>
      <c r="S397" s="3">
        <f t="shared" si="58"/>
        <v>5</v>
      </c>
      <c r="T397" s="3">
        <f t="shared" si="59"/>
        <v>5</v>
      </c>
      <c r="U397" s="3">
        <f t="shared" si="60"/>
        <v>30</v>
      </c>
      <c r="V397" s="11">
        <f t="shared" si="61"/>
        <v>1</v>
      </c>
      <c r="W397" s="3" t="s">
        <v>1910</v>
      </c>
      <c r="X397" s="3" t="s">
        <v>1910</v>
      </c>
      <c r="Y397" s="3" t="s">
        <v>1916</v>
      </c>
      <c r="Z397" s="42" t="str">
        <f t="shared" si="62"/>
        <v>SI</v>
      </c>
      <c r="AA397" s="3" t="s">
        <v>2109</v>
      </c>
      <c r="AB397" s="3">
        <v>4</v>
      </c>
      <c r="AC397" s="3">
        <v>2</v>
      </c>
      <c r="AD397" s="3" t="s">
        <v>2110</v>
      </c>
      <c r="AE397" s="3">
        <v>6</v>
      </c>
    </row>
    <row r="398" spans="1:31" s="3" customFormat="1" ht="13.2" x14ac:dyDescent="0.3">
      <c r="A398" s="36">
        <v>74322903</v>
      </c>
      <c r="B398" s="36" t="s">
        <v>889</v>
      </c>
      <c r="C398" s="36" t="s">
        <v>214</v>
      </c>
      <c r="D398" s="36" t="s">
        <v>890</v>
      </c>
      <c r="E398" s="36" t="s">
        <v>16</v>
      </c>
      <c r="F398" s="36" t="s">
        <v>25</v>
      </c>
      <c r="G398" s="37">
        <v>9</v>
      </c>
      <c r="H398" s="37">
        <v>10</v>
      </c>
      <c r="I398" s="36" t="s">
        <v>19</v>
      </c>
      <c r="J398" s="36" t="s">
        <v>19</v>
      </c>
      <c r="K398" s="39"/>
      <c r="L398" s="37">
        <v>8.6666666666666661</v>
      </c>
      <c r="M398" s="36" t="s">
        <v>19</v>
      </c>
      <c r="N398" s="36" t="s">
        <v>1895</v>
      </c>
      <c r="O398" s="3">
        <f t="shared" si="54"/>
        <v>25</v>
      </c>
      <c r="P398" s="3">
        <f t="shared" si="55"/>
        <v>25</v>
      </c>
      <c r="Q398" s="3">
        <f t="shared" si="56"/>
        <v>5</v>
      </c>
      <c r="R398" s="3">
        <f t="shared" si="57"/>
        <v>5</v>
      </c>
      <c r="S398" s="3">
        <f t="shared" si="58"/>
        <v>5</v>
      </c>
      <c r="T398" s="3">
        <f t="shared" si="59"/>
        <v>0</v>
      </c>
      <c r="U398" s="3">
        <f t="shared" si="60"/>
        <v>30</v>
      </c>
      <c r="V398" s="11">
        <f t="shared" si="61"/>
        <v>0.95</v>
      </c>
      <c r="W398" s="3" t="s">
        <v>1910</v>
      </c>
      <c r="X398" s="3" t="s">
        <v>1910</v>
      </c>
      <c r="Y398" s="3" t="s">
        <v>1916</v>
      </c>
      <c r="Z398" s="42" t="str">
        <f t="shared" si="62"/>
        <v>SI</v>
      </c>
      <c r="AA398" s="3" t="s">
        <v>2109</v>
      </c>
      <c r="AB398" s="3">
        <v>3</v>
      </c>
      <c r="AC398" s="3">
        <v>2</v>
      </c>
      <c r="AD398" s="3" t="s">
        <v>2110</v>
      </c>
      <c r="AE398" s="3">
        <v>2</v>
      </c>
    </row>
    <row r="399" spans="1:31" s="3" customFormat="1" ht="13.2" x14ac:dyDescent="0.3">
      <c r="A399" s="36">
        <v>40018805</v>
      </c>
      <c r="B399" s="36" t="s">
        <v>891</v>
      </c>
      <c r="C399" s="36" t="s">
        <v>214</v>
      </c>
      <c r="D399" s="36" t="s">
        <v>892</v>
      </c>
      <c r="E399" s="36" t="s">
        <v>16</v>
      </c>
      <c r="F399" s="36" t="s">
        <v>25</v>
      </c>
      <c r="G399" s="37">
        <v>8</v>
      </c>
      <c r="H399" s="37">
        <v>6.666666666666667</v>
      </c>
      <c r="I399" s="36" t="s">
        <v>19</v>
      </c>
      <c r="J399" s="36" t="s">
        <v>19</v>
      </c>
      <c r="K399" s="39"/>
      <c r="L399" s="37">
        <v>8.25</v>
      </c>
      <c r="M399" s="36" t="s">
        <v>19</v>
      </c>
      <c r="N399" s="36" t="s">
        <v>19</v>
      </c>
      <c r="O399" s="3">
        <f t="shared" si="54"/>
        <v>25</v>
      </c>
      <c r="P399" s="3">
        <f t="shared" si="55"/>
        <v>0</v>
      </c>
      <c r="Q399" s="3">
        <f t="shared" si="56"/>
        <v>5</v>
      </c>
      <c r="R399" s="3">
        <f t="shared" si="57"/>
        <v>5</v>
      </c>
      <c r="S399" s="3">
        <f t="shared" si="58"/>
        <v>5</v>
      </c>
      <c r="T399" s="3">
        <f t="shared" si="59"/>
        <v>5</v>
      </c>
      <c r="U399" s="3">
        <f t="shared" si="60"/>
        <v>30</v>
      </c>
      <c r="V399" s="11">
        <f t="shared" si="61"/>
        <v>0.75</v>
      </c>
      <c r="W399" s="3" t="s">
        <v>1910</v>
      </c>
      <c r="X399" s="3" t="s">
        <v>1911</v>
      </c>
      <c r="Y399" s="3" t="s">
        <v>1916</v>
      </c>
      <c r="Z399" s="42" t="str">
        <f t="shared" si="62"/>
        <v>SI</v>
      </c>
      <c r="AA399" s="3" t="s">
        <v>2109</v>
      </c>
      <c r="AB399" s="3">
        <v>5</v>
      </c>
      <c r="AC399" s="3">
        <v>2</v>
      </c>
      <c r="AD399" s="3" t="s">
        <v>2110</v>
      </c>
      <c r="AE399" s="3">
        <v>2</v>
      </c>
    </row>
    <row r="400" spans="1:31" s="3" customFormat="1" ht="13.2" x14ac:dyDescent="0.3">
      <c r="A400" s="36">
        <v>11519598</v>
      </c>
      <c r="B400" s="36" t="s">
        <v>893</v>
      </c>
      <c r="C400" s="36" t="s">
        <v>214</v>
      </c>
      <c r="D400" s="36" t="s">
        <v>894</v>
      </c>
      <c r="E400" s="36" t="s">
        <v>16</v>
      </c>
      <c r="F400" s="36" t="s">
        <v>25</v>
      </c>
      <c r="G400" s="37">
        <v>6</v>
      </c>
      <c r="H400" s="37">
        <v>10</v>
      </c>
      <c r="I400" s="36" t="s">
        <v>19</v>
      </c>
      <c r="J400" s="36" t="s">
        <v>19</v>
      </c>
      <c r="K400" s="39"/>
      <c r="L400" s="37">
        <v>9</v>
      </c>
      <c r="M400" s="36" t="s">
        <v>19</v>
      </c>
      <c r="N400" s="36" t="s">
        <v>1895</v>
      </c>
      <c r="O400" s="3">
        <f t="shared" si="54"/>
        <v>0</v>
      </c>
      <c r="P400" s="3">
        <f t="shared" si="55"/>
        <v>25</v>
      </c>
      <c r="Q400" s="3">
        <f t="shared" si="56"/>
        <v>5</v>
      </c>
      <c r="R400" s="3">
        <f t="shared" si="57"/>
        <v>5</v>
      </c>
      <c r="S400" s="3">
        <f t="shared" si="58"/>
        <v>5</v>
      </c>
      <c r="T400" s="3">
        <f t="shared" si="59"/>
        <v>0</v>
      </c>
      <c r="U400" s="3">
        <f t="shared" si="60"/>
        <v>30</v>
      </c>
      <c r="V400" s="11">
        <f t="shared" si="61"/>
        <v>0.7</v>
      </c>
      <c r="W400" s="3" t="s">
        <v>1911</v>
      </c>
      <c r="X400" s="3" t="s">
        <v>1910</v>
      </c>
      <c r="Y400" s="3" t="s">
        <v>1916</v>
      </c>
      <c r="Z400" s="42" t="str">
        <f t="shared" si="62"/>
        <v>SI</v>
      </c>
      <c r="AA400" s="3" t="s">
        <v>2109</v>
      </c>
      <c r="AB400" s="3">
        <v>4</v>
      </c>
      <c r="AC400" s="3">
        <v>2</v>
      </c>
      <c r="AD400" s="3" t="s">
        <v>2110</v>
      </c>
      <c r="AE400" s="3">
        <v>4</v>
      </c>
    </row>
    <row r="401" spans="1:31" s="3" customFormat="1" ht="13.2" x14ac:dyDescent="0.3">
      <c r="A401" s="36">
        <v>80377993</v>
      </c>
      <c r="B401" s="36" t="s">
        <v>895</v>
      </c>
      <c r="C401" s="36" t="s">
        <v>205</v>
      </c>
      <c r="D401" s="36" t="s">
        <v>896</v>
      </c>
      <c r="E401" s="36" t="s">
        <v>16</v>
      </c>
      <c r="F401" s="36" t="s">
        <v>25</v>
      </c>
      <c r="G401" s="37">
        <v>8</v>
      </c>
      <c r="H401" s="37">
        <v>10</v>
      </c>
      <c r="I401" s="36" t="s">
        <v>19</v>
      </c>
      <c r="J401" s="36" t="s">
        <v>19</v>
      </c>
      <c r="K401" s="39"/>
      <c r="L401" s="37">
        <v>9.25</v>
      </c>
      <c r="M401" s="36" t="s">
        <v>19</v>
      </c>
      <c r="N401" s="36" t="s">
        <v>19</v>
      </c>
      <c r="O401" s="3">
        <f t="shared" si="54"/>
        <v>25</v>
      </c>
      <c r="P401" s="3">
        <f t="shared" si="55"/>
        <v>25</v>
      </c>
      <c r="Q401" s="3">
        <f t="shared" si="56"/>
        <v>5</v>
      </c>
      <c r="R401" s="3">
        <f t="shared" si="57"/>
        <v>5</v>
      </c>
      <c r="S401" s="3">
        <f t="shared" si="58"/>
        <v>5</v>
      </c>
      <c r="T401" s="3">
        <f t="shared" si="59"/>
        <v>5</v>
      </c>
      <c r="U401" s="3">
        <f t="shared" si="60"/>
        <v>30</v>
      </c>
      <c r="V401" s="11">
        <f t="shared" si="61"/>
        <v>1</v>
      </c>
      <c r="W401" s="3" t="s">
        <v>1910</v>
      </c>
      <c r="X401" s="3" t="s">
        <v>1910</v>
      </c>
      <c r="Y401" s="3" t="s">
        <v>1916</v>
      </c>
      <c r="Z401" s="42" t="str">
        <f t="shared" si="62"/>
        <v>SI</v>
      </c>
      <c r="AA401" s="3" t="s">
        <v>2109</v>
      </c>
      <c r="AB401" s="3">
        <v>3</v>
      </c>
      <c r="AC401" s="3">
        <v>4</v>
      </c>
      <c r="AD401" s="3" t="s">
        <v>2110</v>
      </c>
      <c r="AE401" s="3">
        <v>2</v>
      </c>
    </row>
    <row r="402" spans="1:31" s="3" customFormat="1" ht="13.2" x14ac:dyDescent="0.3">
      <c r="A402" s="36">
        <v>21062015</v>
      </c>
      <c r="B402" s="36" t="s">
        <v>897</v>
      </c>
      <c r="C402" s="36" t="s">
        <v>205</v>
      </c>
      <c r="D402" s="36" t="s">
        <v>898</v>
      </c>
      <c r="E402" s="36" t="s">
        <v>16</v>
      </c>
      <c r="F402" s="36" t="s">
        <v>25</v>
      </c>
      <c r="G402" s="37">
        <v>7</v>
      </c>
      <c r="H402" s="37">
        <v>8.3333333333333339</v>
      </c>
      <c r="I402" s="36" t="s">
        <v>19</v>
      </c>
      <c r="J402" s="36" t="s">
        <v>19</v>
      </c>
      <c r="K402" s="39"/>
      <c r="L402" s="37">
        <v>7.666666666666667</v>
      </c>
      <c r="M402" s="36" t="s">
        <v>19</v>
      </c>
      <c r="N402" s="36" t="s">
        <v>19</v>
      </c>
      <c r="O402" s="3">
        <f t="shared" si="54"/>
        <v>25</v>
      </c>
      <c r="P402" s="3">
        <f t="shared" si="55"/>
        <v>25</v>
      </c>
      <c r="Q402" s="3">
        <f t="shared" si="56"/>
        <v>5</v>
      </c>
      <c r="R402" s="3">
        <f t="shared" si="57"/>
        <v>5</v>
      </c>
      <c r="S402" s="3">
        <f t="shared" si="58"/>
        <v>5</v>
      </c>
      <c r="T402" s="3">
        <f t="shared" si="59"/>
        <v>5</v>
      </c>
      <c r="U402" s="3">
        <f t="shared" si="60"/>
        <v>30</v>
      </c>
      <c r="V402" s="11">
        <f t="shared" si="61"/>
        <v>1</v>
      </c>
      <c r="W402" s="3" t="s">
        <v>1910</v>
      </c>
      <c r="X402" s="3" t="s">
        <v>1910</v>
      </c>
      <c r="Y402" s="3" t="s">
        <v>1916</v>
      </c>
      <c r="Z402" s="42" t="str">
        <f t="shared" si="62"/>
        <v>SI</v>
      </c>
      <c r="AA402" s="3" t="s">
        <v>2112</v>
      </c>
      <c r="AB402" s="3">
        <v>4</v>
      </c>
      <c r="AC402" s="3">
        <v>3</v>
      </c>
      <c r="AD402" s="3" t="s">
        <v>2110</v>
      </c>
      <c r="AE402" s="3">
        <v>2</v>
      </c>
    </row>
    <row r="403" spans="1:31" s="3" customFormat="1" ht="13.2" x14ac:dyDescent="0.3">
      <c r="A403" s="36">
        <v>1013597983</v>
      </c>
      <c r="B403" s="36" t="s">
        <v>899</v>
      </c>
      <c r="C403" s="36" t="s">
        <v>214</v>
      </c>
      <c r="D403" s="36" t="s">
        <v>900</v>
      </c>
      <c r="E403" s="36" t="s">
        <v>16</v>
      </c>
      <c r="F403" s="36" t="s">
        <v>25</v>
      </c>
      <c r="G403" s="37">
        <v>10</v>
      </c>
      <c r="H403" s="37">
        <v>10</v>
      </c>
      <c r="I403" s="36" t="s">
        <v>19</v>
      </c>
      <c r="J403" s="36" t="s">
        <v>19</v>
      </c>
      <c r="K403" s="39"/>
      <c r="L403" s="37">
        <v>7.5</v>
      </c>
      <c r="M403" s="36" t="s">
        <v>19</v>
      </c>
      <c r="N403" s="36" t="s">
        <v>1895</v>
      </c>
      <c r="O403" s="3">
        <f t="shared" si="54"/>
        <v>25</v>
      </c>
      <c r="P403" s="3">
        <f t="shared" si="55"/>
        <v>25</v>
      </c>
      <c r="Q403" s="3">
        <f t="shared" si="56"/>
        <v>5</v>
      </c>
      <c r="R403" s="3">
        <f t="shared" si="57"/>
        <v>5</v>
      </c>
      <c r="S403" s="3">
        <f t="shared" si="58"/>
        <v>5</v>
      </c>
      <c r="T403" s="3">
        <f t="shared" si="59"/>
        <v>0</v>
      </c>
      <c r="U403" s="3">
        <f t="shared" si="60"/>
        <v>30</v>
      </c>
      <c r="V403" s="11">
        <f t="shared" si="61"/>
        <v>0.95</v>
      </c>
      <c r="W403" s="3" t="s">
        <v>1910</v>
      </c>
      <c r="X403" s="3" t="s">
        <v>1910</v>
      </c>
      <c r="Y403" s="3" t="s">
        <v>1916</v>
      </c>
      <c r="Z403" s="42" t="str">
        <f t="shared" si="62"/>
        <v>SI</v>
      </c>
      <c r="AA403" s="3" t="s">
        <v>2109</v>
      </c>
      <c r="AB403" s="3">
        <v>4</v>
      </c>
      <c r="AC403" s="3">
        <v>1</v>
      </c>
      <c r="AD403" s="3" t="s">
        <v>2110</v>
      </c>
      <c r="AE403" s="3">
        <v>3</v>
      </c>
    </row>
    <row r="404" spans="1:31" s="3" customFormat="1" ht="13.2" x14ac:dyDescent="0.3">
      <c r="A404" s="36">
        <v>40305613</v>
      </c>
      <c r="B404" s="36" t="s">
        <v>901</v>
      </c>
      <c r="C404" s="36" t="s">
        <v>214</v>
      </c>
      <c r="D404" s="36" t="s">
        <v>902</v>
      </c>
      <c r="E404" s="36" t="s">
        <v>16</v>
      </c>
      <c r="F404" s="36" t="s">
        <v>25</v>
      </c>
      <c r="G404" s="37">
        <v>9</v>
      </c>
      <c r="H404" s="37">
        <v>10</v>
      </c>
      <c r="I404" s="36" t="s">
        <v>19</v>
      </c>
      <c r="J404" s="36" t="s">
        <v>19</v>
      </c>
      <c r="K404" s="39"/>
      <c r="L404" s="37">
        <v>8.1666666666666661</v>
      </c>
      <c r="M404" s="36" t="s">
        <v>19</v>
      </c>
      <c r="N404" s="36" t="s">
        <v>1895</v>
      </c>
      <c r="O404" s="3">
        <f t="shared" si="54"/>
        <v>25</v>
      </c>
      <c r="P404" s="3">
        <f t="shared" si="55"/>
        <v>25</v>
      </c>
      <c r="Q404" s="3">
        <f t="shared" si="56"/>
        <v>5</v>
      </c>
      <c r="R404" s="3">
        <f t="shared" si="57"/>
        <v>5</v>
      </c>
      <c r="S404" s="3">
        <f t="shared" si="58"/>
        <v>5</v>
      </c>
      <c r="T404" s="3">
        <f t="shared" si="59"/>
        <v>0</v>
      </c>
      <c r="U404" s="3">
        <f t="shared" si="60"/>
        <v>30</v>
      </c>
      <c r="V404" s="11">
        <f t="shared" si="61"/>
        <v>0.95</v>
      </c>
      <c r="W404" s="3" t="s">
        <v>1910</v>
      </c>
      <c r="X404" s="3" t="s">
        <v>1910</v>
      </c>
      <c r="Y404" s="3" t="s">
        <v>1916</v>
      </c>
      <c r="Z404" s="42" t="str">
        <f t="shared" si="62"/>
        <v>SI</v>
      </c>
      <c r="AA404" s="3" t="s">
        <v>2108</v>
      </c>
      <c r="AB404" s="3">
        <v>3</v>
      </c>
      <c r="AC404" s="3">
        <v>3</v>
      </c>
      <c r="AD404" s="3" t="s">
        <v>2110</v>
      </c>
      <c r="AE404" s="3">
        <v>2</v>
      </c>
    </row>
    <row r="405" spans="1:31" s="3" customFormat="1" ht="13.2" x14ac:dyDescent="0.3">
      <c r="A405" s="36">
        <v>1122651515</v>
      </c>
      <c r="B405" s="36" t="s">
        <v>903</v>
      </c>
      <c r="C405" s="36" t="s">
        <v>214</v>
      </c>
      <c r="D405" s="36" t="s">
        <v>904</v>
      </c>
      <c r="E405" s="36" t="s">
        <v>16</v>
      </c>
      <c r="F405" s="36" t="s">
        <v>25</v>
      </c>
      <c r="G405" s="37">
        <v>9</v>
      </c>
      <c r="H405" s="37">
        <v>10</v>
      </c>
      <c r="I405" s="36" t="s">
        <v>19</v>
      </c>
      <c r="J405" s="36" t="s">
        <v>19</v>
      </c>
      <c r="K405" s="39"/>
      <c r="L405" s="37">
        <v>8.25</v>
      </c>
      <c r="M405" s="36" t="s">
        <v>19</v>
      </c>
      <c r="N405" s="36" t="s">
        <v>1895</v>
      </c>
      <c r="O405" s="3">
        <f t="shared" si="54"/>
        <v>25</v>
      </c>
      <c r="P405" s="3">
        <f t="shared" si="55"/>
        <v>25</v>
      </c>
      <c r="Q405" s="3">
        <f t="shared" si="56"/>
        <v>5</v>
      </c>
      <c r="R405" s="3">
        <f t="shared" si="57"/>
        <v>5</v>
      </c>
      <c r="S405" s="3">
        <f t="shared" si="58"/>
        <v>5</v>
      </c>
      <c r="T405" s="3">
        <f t="shared" si="59"/>
        <v>0</v>
      </c>
      <c r="U405" s="3">
        <f t="shared" si="60"/>
        <v>30</v>
      </c>
      <c r="V405" s="11">
        <f t="shared" si="61"/>
        <v>0.95</v>
      </c>
      <c r="W405" s="3" t="s">
        <v>1910</v>
      </c>
      <c r="X405" s="3" t="s">
        <v>1910</v>
      </c>
      <c r="Y405" s="3" t="s">
        <v>1916</v>
      </c>
      <c r="Z405" s="42" t="str">
        <f t="shared" si="62"/>
        <v>SI</v>
      </c>
      <c r="AA405" s="3" t="s">
        <v>2112</v>
      </c>
      <c r="AB405" s="3">
        <v>3</v>
      </c>
      <c r="AC405" s="3">
        <v>2</v>
      </c>
      <c r="AD405" s="3" t="s">
        <v>2110</v>
      </c>
      <c r="AE405" s="3">
        <v>2</v>
      </c>
    </row>
    <row r="406" spans="1:31" s="3" customFormat="1" ht="13.2" x14ac:dyDescent="0.3">
      <c r="A406" s="36">
        <v>68305020</v>
      </c>
      <c r="B406" s="36" t="s">
        <v>905</v>
      </c>
      <c r="C406" s="36" t="s">
        <v>256</v>
      </c>
      <c r="D406" s="36" t="s">
        <v>906</v>
      </c>
      <c r="E406" s="36" t="s">
        <v>16</v>
      </c>
      <c r="F406" s="36" t="s">
        <v>25</v>
      </c>
      <c r="G406" s="37">
        <v>7</v>
      </c>
      <c r="H406" s="37">
        <v>8.3333333333333339</v>
      </c>
      <c r="I406" s="36" t="s">
        <v>19</v>
      </c>
      <c r="J406" s="36" t="s">
        <v>19</v>
      </c>
      <c r="K406" s="39"/>
      <c r="L406" s="37">
        <v>9.3333333333333339</v>
      </c>
      <c r="M406" s="36" t="s">
        <v>1895</v>
      </c>
      <c r="N406" s="36" t="s">
        <v>19</v>
      </c>
      <c r="O406" s="3">
        <f t="shared" si="54"/>
        <v>25</v>
      </c>
      <c r="P406" s="3">
        <f t="shared" si="55"/>
        <v>25</v>
      </c>
      <c r="Q406" s="3">
        <f t="shared" si="56"/>
        <v>5</v>
      </c>
      <c r="R406" s="3">
        <f t="shared" si="57"/>
        <v>5</v>
      </c>
      <c r="S406" s="3">
        <f t="shared" si="58"/>
        <v>0</v>
      </c>
      <c r="T406" s="3">
        <f t="shared" si="59"/>
        <v>5</v>
      </c>
      <c r="U406" s="3">
        <f t="shared" si="60"/>
        <v>30</v>
      </c>
      <c r="V406" s="11">
        <f t="shared" si="61"/>
        <v>0.95</v>
      </c>
      <c r="W406" s="3" t="s">
        <v>1910</v>
      </c>
      <c r="X406" s="3" t="s">
        <v>1910</v>
      </c>
      <c r="Y406" s="3" t="s">
        <v>1916</v>
      </c>
      <c r="Z406" s="42" t="str">
        <f t="shared" si="62"/>
        <v>SI</v>
      </c>
      <c r="AA406" s="3" t="s">
        <v>2108</v>
      </c>
      <c r="AB406" s="3">
        <v>4</v>
      </c>
      <c r="AC406" s="3">
        <v>4</v>
      </c>
      <c r="AD406" s="3" t="s">
        <v>2110</v>
      </c>
      <c r="AE406" s="3">
        <v>8</v>
      </c>
    </row>
    <row r="407" spans="1:31" s="3" customFormat="1" ht="13.2" x14ac:dyDescent="0.3">
      <c r="A407" s="36">
        <v>86052758</v>
      </c>
      <c r="B407" s="36" t="s">
        <v>907</v>
      </c>
      <c r="C407" s="36" t="s">
        <v>205</v>
      </c>
      <c r="D407" s="36" t="s">
        <v>908</v>
      </c>
      <c r="E407" s="36" t="s">
        <v>16</v>
      </c>
      <c r="F407" s="36" t="s">
        <v>25</v>
      </c>
      <c r="G407" s="37">
        <v>7</v>
      </c>
      <c r="H407" s="37">
        <v>9.1666666666666679</v>
      </c>
      <c r="I407" s="36" t="s">
        <v>19</v>
      </c>
      <c r="J407" s="36" t="s">
        <v>19</v>
      </c>
      <c r="K407" s="39"/>
      <c r="L407" s="37">
        <v>8.25</v>
      </c>
      <c r="M407" s="36" t="s">
        <v>19</v>
      </c>
      <c r="N407" s="36" t="s">
        <v>1895</v>
      </c>
      <c r="O407" s="3">
        <f t="shared" si="54"/>
        <v>25</v>
      </c>
      <c r="P407" s="3">
        <f t="shared" si="55"/>
        <v>25</v>
      </c>
      <c r="Q407" s="3">
        <f t="shared" si="56"/>
        <v>5</v>
      </c>
      <c r="R407" s="3">
        <f t="shared" si="57"/>
        <v>5</v>
      </c>
      <c r="S407" s="3">
        <f t="shared" si="58"/>
        <v>5</v>
      </c>
      <c r="T407" s="3">
        <f t="shared" si="59"/>
        <v>0</v>
      </c>
      <c r="U407" s="3">
        <f t="shared" si="60"/>
        <v>30</v>
      </c>
      <c r="V407" s="11">
        <f t="shared" si="61"/>
        <v>0.95</v>
      </c>
      <c r="W407" s="3" t="s">
        <v>1910</v>
      </c>
      <c r="X407" s="3" t="s">
        <v>1910</v>
      </c>
      <c r="Y407" s="3" t="s">
        <v>1916</v>
      </c>
      <c r="Z407" s="42" t="str">
        <f t="shared" si="62"/>
        <v>SI</v>
      </c>
      <c r="AA407" s="3" t="s">
        <v>2109</v>
      </c>
      <c r="AB407" s="3">
        <v>3</v>
      </c>
      <c r="AC407" s="3">
        <v>1</v>
      </c>
      <c r="AD407" s="3" t="s">
        <v>2111</v>
      </c>
      <c r="AE407" s="3">
        <v>2</v>
      </c>
    </row>
    <row r="408" spans="1:31" s="3" customFormat="1" ht="13.2" hidden="1" x14ac:dyDescent="0.3">
      <c r="A408" s="36">
        <v>30939391</v>
      </c>
      <c r="B408" s="36" t="s">
        <v>909</v>
      </c>
      <c r="C408" s="36" t="s">
        <v>205</v>
      </c>
      <c r="D408" s="36" t="s">
        <v>910</v>
      </c>
      <c r="E408" s="36" t="s">
        <v>16</v>
      </c>
      <c r="F408" s="36" t="s">
        <v>25</v>
      </c>
      <c r="G408" s="37">
        <v>0</v>
      </c>
      <c r="H408" s="37">
        <v>10</v>
      </c>
      <c r="I408" s="36" t="s">
        <v>19</v>
      </c>
      <c r="J408" s="36" t="s">
        <v>19</v>
      </c>
      <c r="K408" s="39"/>
      <c r="L408" s="37">
        <v>8.5</v>
      </c>
      <c r="M408" s="36" t="s">
        <v>1895</v>
      </c>
      <c r="N408" s="36" t="s">
        <v>1895</v>
      </c>
      <c r="O408" s="3">
        <f t="shared" si="54"/>
        <v>0</v>
      </c>
      <c r="P408" s="3">
        <f t="shared" si="55"/>
        <v>25</v>
      </c>
      <c r="Q408" s="3">
        <f t="shared" si="56"/>
        <v>5</v>
      </c>
      <c r="R408" s="3">
        <f t="shared" si="57"/>
        <v>5</v>
      </c>
      <c r="S408" s="3">
        <f t="shared" si="58"/>
        <v>0</v>
      </c>
      <c r="T408" s="3">
        <f t="shared" si="59"/>
        <v>0</v>
      </c>
      <c r="U408" s="3">
        <f t="shared" si="60"/>
        <v>30</v>
      </c>
      <c r="V408" s="11">
        <f t="shared" si="61"/>
        <v>0.65</v>
      </c>
      <c r="W408" s="3" t="s">
        <v>2190</v>
      </c>
      <c r="X408" s="3" t="s">
        <v>1910</v>
      </c>
      <c r="Y408" s="3" t="s">
        <v>1916</v>
      </c>
      <c r="Z408" s="42" t="str">
        <f t="shared" si="62"/>
        <v>NO</v>
      </c>
      <c r="AA408" s="3" t="s">
        <v>2109</v>
      </c>
      <c r="AB408" s="3">
        <v>4</v>
      </c>
      <c r="AC408" s="3">
        <v>13</v>
      </c>
      <c r="AD408" s="3" t="s">
        <v>2110</v>
      </c>
      <c r="AE408" s="3">
        <v>1</v>
      </c>
    </row>
    <row r="409" spans="1:31" s="3" customFormat="1" ht="13.2" x14ac:dyDescent="0.3">
      <c r="A409" s="36">
        <v>1088250936</v>
      </c>
      <c r="B409" s="36" t="s">
        <v>911</v>
      </c>
      <c r="C409" s="36" t="s">
        <v>207</v>
      </c>
      <c r="D409" s="36" t="s">
        <v>912</v>
      </c>
      <c r="E409" s="36" t="s">
        <v>16</v>
      </c>
      <c r="F409" s="36" t="s">
        <v>28</v>
      </c>
      <c r="G409" s="37">
        <v>8</v>
      </c>
      <c r="H409" s="37">
        <v>9.1666666666666679</v>
      </c>
      <c r="I409" s="36" t="s">
        <v>19</v>
      </c>
      <c r="J409" s="36" t="s">
        <v>19</v>
      </c>
      <c r="K409" s="39"/>
      <c r="L409" s="37">
        <v>8.5</v>
      </c>
      <c r="M409" s="36" t="s">
        <v>19</v>
      </c>
      <c r="N409" s="36" t="s">
        <v>1895</v>
      </c>
      <c r="O409" s="3">
        <f t="shared" si="54"/>
        <v>25</v>
      </c>
      <c r="P409" s="3">
        <f t="shared" si="55"/>
        <v>25</v>
      </c>
      <c r="Q409" s="3">
        <f t="shared" si="56"/>
        <v>5</v>
      </c>
      <c r="R409" s="3">
        <f t="shared" si="57"/>
        <v>5</v>
      </c>
      <c r="S409" s="3">
        <f t="shared" si="58"/>
        <v>5</v>
      </c>
      <c r="T409" s="3">
        <f t="shared" si="59"/>
        <v>0</v>
      </c>
      <c r="U409" s="3">
        <f t="shared" si="60"/>
        <v>30</v>
      </c>
      <c r="V409" s="11">
        <f t="shared" si="61"/>
        <v>0.95</v>
      </c>
      <c r="W409" s="3" t="s">
        <v>1910</v>
      </c>
      <c r="X409" s="3" t="s">
        <v>1910</v>
      </c>
      <c r="Y409" s="3" t="s">
        <v>1916</v>
      </c>
      <c r="Z409" s="42" t="str">
        <f t="shared" si="62"/>
        <v>SI</v>
      </c>
      <c r="AA409" s="3" t="s">
        <v>2109</v>
      </c>
      <c r="AB409" s="3">
        <v>2</v>
      </c>
      <c r="AC409" s="3">
        <v>2</v>
      </c>
      <c r="AD409" s="3" t="s">
        <v>2110</v>
      </c>
      <c r="AE409" s="3">
        <v>5</v>
      </c>
    </row>
    <row r="410" spans="1:31" s="3" customFormat="1" ht="13.2" x14ac:dyDescent="0.3">
      <c r="A410" s="36">
        <v>16114253</v>
      </c>
      <c r="B410" s="36" t="s">
        <v>913</v>
      </c>
      <c r="C410" s="36" t="s">
        <v>207</v>
      </c>
      <c r="D410" s="36" t="s">
        <v>914</v>
      </c>
      <c r="E410" s="36" t="s">
        <v>16</v>
      </c>
      <c r="F410" s="36" t="s">
        <v>28</v>
      </c>
      <c r="G410" s="37">
        <v>5</v>
      </c>
      <c r="H410" s="37">
        <v>9.1666666666666679</v>
      </c>
      <c r="I410" s="36" t="s">
        <v>19</v>
      </c>
      <c r="J410" s="36" t="s">
        <v>19</v>
      </c>
      <c r="K410" s="39"/>
      <c r="L410" s="37">
        <v>8</v>
      </c>
      <c r="M410" s="36" t="s">
        <v>19</v>
      </c>
      <c r="N410" s="36" t="s">
        <v>19</v>
      </c>
      <c r="O410" s="3">
        <f t="shared" si="54"/>
        <v>0</v>
      </c>
      <c r="P410" s="3">
        <f t="shared" si="55"/>
        <v>25</v>
      </c>
      <c r="Q410" s="3">
        <f t="shared" si="56"/>
        <v>5</v>
      </c>
      <c r="R410" s="3">
        <f t="shared" si="57"/>
        <v>5</v>
      </c>
      <c r="S410" s="3">
        <f t="shared" si="58"/>
        <v>5</v>
      </c>
      <c r="T410" s="3">
        <f t="shared" si="59"/>
        <v>5</v>
      </c>
      <c r="U410" s="3">
        <f t="shared" si="60"/>
        <v>30</v>
      </c>
      <c r="V410" s="11">
        <f t="shared" si="61"/>
        <v>0.75</v>
      </c>
      <c r="W410" s="3" t="s">
        <v>1911</v>
      </c>
      <c r="X410" s="3" t="s">
        <v>1910</v>
      </c>
      <c r="Y410" s="3" t="s">
        <v>1916</v>
      </c>
      <c r="Z410" s="42" t="str">
        <f t="shared" si="62"/>
        <v>SI</v>
      </c>
      <c r="AA410" s="3" t="s">
        <v>2109</v>
      </c>
      <c r="AB410" s="3">
        <v>3</v>
      </c>
      <c r="AC410" s="3">
        <v>6</v>
      </c>
      <c r="AD410" s="3" t="s">
        <v>2110</v>
      </c>
      <c r="AE410" s="3">
        <v>5</v>
      </c>
    </row>
    <row r="411" spans="1:31" s="3" customFormat="1" ht="13.2" x14ac:dyDescent="0.3">
      <c r="A411" s="36">
        <v>11321577</v>
      </c>
      <c r="B411" s="36" t="s">
        <v>915</v>
      </c>
      <c r="C411" s="36" t="s">
        <v>205</v>
      </c>
      <c r="D411" s="36" t="s">
        <v>916</v>
      </c>
      <c r="E411" s="36" t="s">
        <v>16</v>
      </c>
      <c r="F411" s="36" t="s">
        <v>28</v>
      </c>
      <c r="G411" s="37">
        <v>9</v>
      </c>
      <c r="H411" s="37">
        <v>8.3333333333333339</v>
      </c>
      <c r="I411" s="36" t="s">
        <v>19</v>
      </c>
      <c r="J411" s="36" t="s">
        <v>19</v>
      </c>
      <c r="K411" s="39"/>
      <c r="L411" s="37">
        <v>8</v>
      </c>
      <c r="M411" s="36" t="s">
        <v>19</v>
      </c>
      <c r="N411" s="36" t="s">
        <v>19</v>
      </c>
      <c r="O411" s="3">
        <f t="shared" si="54"/>
        <v>25</v>
      </c>
      <c r="P411" s="3">
        <f t="shared" si="55"/>
        <v>25</v>
      </c>
      <c r="Q411" s="3">
        <f t="shared" si="56"/>
        <v>5</v>
      </c>
      <c r="R411" s="3">
        <f t="shared" si="57"/>
        <v>5</v>
      </c>
      <c r="S411" s="3">
        <f t="shared" si="58"/>
        <v>5</v>
      </c>
      <c r="T411" s="3">
        <f t="shared" si="59"/>
        <v>5</v>
      </c>
      <c r="U411" s="3">
        <f t="shared" si="60"/>
        <v>30</v>
      </c>
      <c r="V411" s="11">
        <f t="shared" si="61"/>
        <v>1</v>
      </c>
      <c r="W411" s="3" t="s">
        <v>1910</v>
      </c>
      <c r="X411" s="3" t="s">
        <v>1910</v>
      </c>
      <c r="Y411" s="3" t="s">
        <v>1916</v>
      </c>
      <c r="Z411" s="42" t="str">
        <f t="shared" si="62"/>
        <v>SI</v>
      </c>
      <c r="AA411" s="3" t="s">
        <v>2108</v>
      </c>
      <c r="AB411" s="3">
        <v>5</v>
      </c>
      <c r="AC411" s="3">
        <v>3</v>
      </c>
      <c r="AD411" s="3" t="s">
        <v>2110</v>
      </c>
      <c r="AE411" s="3">
        <v>2</v>
      </c>
    </row>
    <row r="412" spans="1:31" s="3" customFormat="1" ht="13.2" x14ac:dyDescent="0.3">
      <c r="A412" s="36">
        <v>1054999301</v>
      </c>
      <c r="B412" s="36" t="s">
        <v>917</v>
      </c>
      <c r="C412" s="36" t="s">
        <v>205</v>
      </c>
      <c r="D412" s="36" t="s">
        <v>918</v>
      </c>
      <c r="E412" s="36" t="s">
        <v>16</v>
      </c>
      <c r="F412" s="36" t="s">
        <v>28</v>
      </c>
      <c r="G412" s="37">
        <v>10</v>
      </c>
      <c r="H412" s="37">
        <v>9.1666666666666679</v>
      </c>
      <c r="I412" s="36" t="s">
        <v>19</v>
      </c>
      <c r="J412" s="36" t="s">
        <v>19</v>
      </c>
      <c r="K412" s="39"/>
      <c r="L412" s="37">
        <v>7.666666666666667</v>
      </c>
      <c r="M412" s="36" t="s">
        <v>19</v>
      </c>
      <c r="N412" s="36" t="s">
        <v>19</v>
      </c>
      <c r="O412" s="3">
        <f t="shared" si="54"/>
        <v>25</v>
      </c>
      <c r="P412" s="3">
        <f t="shared" si="55"/>
        <v>25</v>
      </c>
      <c r="Q412" s="3">
        <f t="shared" si="56"/>
        <v>5</v>
      </c>
      <c r="R412" s="3">
        <f t="shared" si="57"/>
        <v>5</v>
      </c>
      <c r="S412" s="3">
        <f t="shared" si="58"/>
        <v>5</v>
      </c>
      <c r="T412" s="3">
        <f t="shared" si="59"/>
        <v>5</v>
      </c>
      <c r="U412" s="3">
        <f t="shared" si="60"/>
        <v>30</v>
      </c>
      <c r="V412" s="11">
        <f t="shared" si="61"/>
        <v>1</v>
      </c>
      <c r="W412" s="3" t="s">
        <v>1910</v>
      </c>
      <c r="X412" s="3" t="s">
        <v>1910</v>
      </c>
      <c r="Y412" s="3" t="s">
        <v>1916</v>
      </c>
      <c r="Z412" s="42" t="str">
        <f t="shared" si="62"/>
        <v>SI</v>
      </c>
      <c r="AA412" s="3" t="s">
        <v>2108</v>
      </c>
      <c r="AB412" s="3">
        <v>4</v>
      </c>
      <c r="AC412" s="3">
        <v>2</v>
      </c>
      <c r="AD412" s="3" t="s">
        <v>2110</v>
      </c>
      <c r="AE412" s="3">
        <v>2</v>
      </c>
    </row>
    <row r="413" spans="1:31" s="3" customFormat="1" ht="13.2" x14ac:dyDescent="0.3">
      <c r="A413" s="36">
        <v>1053818392</v>
      </c>
      <c r="B413" s="36" t="s">
        <v>919</v>
      </c>
      <c r="C413" s="36" t="s">
        <v>207</v>
      </c>
      <c r="D413" s="36" t="s">
        <v>920</v>
      </c>
      <c r="E413" s="36" t="s">
        <v>16</v>
      </c>
      <c r="F413" s="36" t="s">
        <v>28</v>
      </c>
      <c r="G413" s="37">
        <v>10</v>
      </c>
      <c r="H413" s="37">
        <v>8.3333333333333339</v>
      </c>
      <c r="I413" s="36" t="s">
        <v>19</v>
      </c>
      <c r="J413" s="36" t="s">
        <v>19</v>
      </c>
      <c r="K413" s="39"/>
      <c r="L413" s="37">
        <v>0</v>
      </c>
      <c r="M413" s="36" t="s">
        <v>19</v>
      </c>
      <c r="N413" s="36" t="s">
        <v>19</v>
      </c>
      <c r="O413" s="3">
        <f t="shared" si="54"/>
        <v>25</v>
      </c>
      <c r="P413" s="3">
        <f t="shared" si="55"/>
        <v>25</v>
      </c>
      <c r="Q413" s="3">
        <f t="shared" si="56"/>
        <v>5</v>
      </c>
      <c r="R413" s="3">
        <f t="shared" si="57"/>
        <v>5</v>
      </c>
      <c r="S413" s="3">
        <f t="shared" si="58"/>
        <v>5</v>
      </c>
      <c r="T413" s="3">
        <f t="shared" si="59"/>
        <v>5</v>
      </c>
      <c r="U413" s="3">
        <f t="shared" si="60"/>
        <v>0</v>
      </c>
      <c r="V413" s="11">
        <f t="shared" si="61"/>
        <v>0.7</v>
      </c>
      <c r="W413" s="3" t="s">
        <v>1910</v>
      </c>
      <c r="X413" s="3" t="s">
        <v>1910</v>
      </c>
      <c r="Y413" s="3" t="s">
        <v>1915</v>
      </c>
      <c r="Z413" s="42" t="str">
        <f t="shared" si="62"/>
        <v>SI</v>
      </c>
      <c r="AA413" s="3" t="s">
        <v>2109</v>
      </c>
      <c r="AB413" s="3">
        <v>4</v>
      </c>
      <c r="AC413" s="3">
        <v>1</v>
      </c>
      <c r="AD413" s="3" t="s">
        <v>2111</v>
      </c>
      <c r="AE413" s="3">
        <v>9</v>
      </c>
    </row>
    <row r="414" spans="1:31" s="3" customFormat="1" ht="13.2" x14ac:dyDescent="0.3">
      <c r="A414" s="36">
        <v>18400818</v>
      </c>
      <c r="B414" s="36" t="s">
        <v>921</v>
      </c>
      <c r="C414" s="36" t="s">
        <v>214</v>
      </c>
      <c r="D414" s="36" t="s">
        <v>922</v>
      </c>
      <c r="E414" s="36" t="s">
        <v>16</v>
      </c>
      <c r="F414" s="36" t="s">
        <v>28</v>
      </c>
      <c r="G414" s="37">
        <v>9</v>
      </c>
      <c r="H414" s="37">
        <v>9.1666666666666679</v>
      </c>
      <c r="I414" s="36" t="s">
        <v>19</v>
      </c>
      <c r="J414" s="36" t="s">
        <v>19</v>
      </c>
      <c r="K414" s="39"/>
      <c r="L414" s="37">
        <v>7.5</v>
      </c>
      <c r="M414" s="36" t="s">
        <v>19</v>
      </c>
      <c r="N414" s="36" t="s">
        <v>1895</v>
      </c>
      <c r="O414" s="3">
        <f t="shared" si="54"/>
        <v>25</v>
      </c>
      <c r="P414" s="3">
        <f t="shared" si="55"/>
        <v>25</v>
      </c>
      <c r="Q414" s="3">
        <f t="shared" si="56"/>
        <v>5</v>
      </c>
      <c r="R414" s="3">
        <f t="shared" si="57"/>
        <v>5</v>
      </c>
      <c r="S414" s="3">
        <f t="shared" si="58"/>
        <v>5</v>
      </c>
      <c r="T414" s="3">
        <f t="shared" si="59"/>
        <v>0</v>
      </c>
      <c r="U414" s="3">
        <f t="shared" si="60"/>
        <v>30</v>
      </c>
      <c r="V414" s="11">
        <f t="shared" si="61"/>
        <v>0.95</v>
      </c>
      <c r="W414" s="3" t="s">
        <v>1910</v>
      </c>
      <c r="X414" s="3" t="s">
        <v>1910</v>
      </c>
      <c r="Y414" s="3" t="s">
        <v>1916</v>
      </c>
      <c r="Z414" s="42" t="str">
        <f t="shared" si="62"/>
        <v>SI</v>
      </c>
      <c r="AA414" s="3" t="s">
        <v>2109</v>
      </c>
      <c r="AB414" s="3">
        <v>3</v>
      </c>
      <c r="AC414" s="3">
        <v>1</v>
      </c>
      <c r="AD414" s="3" t="s">
        <v>2110</v>
      </c>
      <c r="AE414" s="3">
        <v>2</v>
      </c>
    </row>
    <row r="415" spans="1:31" s="3" customFormat="1" ht="13.2" x14ac:dyDescent="0.3">
      <c r="A415" s="36">
        <v>1112763567</v>
      </c>
      <c r="B415" s="36" t="s">
        <v>923</v>
      </c>
      <c r="C415" s="36" t="s">
        <v>209</v>
      </c>
      <c r="D415" s="36" t="s">
        <v>924</v>
      </c>
      <c r="E415" s="36" t="s">
        <v>16</v>
      </c>
      <c r="F415" s="36" t="s">
        <v>28</v>
      </c>
      <c r="G415" s="37">
        <v>7</v>
      </c>
      <c r="H415" s="37">
        <v>8.3333333333333339</v>
      </c>
      <c r="I415" s="36" t="s">
        <v>19</v>
      </c>
      <c r="J415" s="36" t="s">
        <v>19</v>
      </c>
      <c r="K415" s="39"/>
      <c r="L415" s="37">
        <v>7.75</v>
      </c>
      <c r="M415" s="36" t="s">
        <v>19</v>
      </c>
      <c r="N415" s="36" t="s">
        <v>1895</v>
      </c>
      <c r="O415" s="3">
        <f t="shared" si="54"/>
        <v>25</v>
      </c>
      <c r="P415" s="3">
        <f t="shared" si="55"/>
        <v>25</v>
      </c>
      <c r="Q415" s="3">
        <f t="shared" si="56"/>
        <v>5</v>
      </c>
      <c r="R415" s="3">
        <f t="shared" si="57"/>
        <v>5</v>
      </c>
      <c r="S415" s="3">
        <f t="shared" si="58"/>
        <v>5</v>
      </c>
      <c r="T415" s="3">
        <f t="shared" si="59"/>
        <v>0</v>
      </c>
      <c r="U415" s="3">
        <f t="shared" si="60"/>
        <v>30</v>
      </c>
      <c r="V415" s="11">
        <f t="shared" si="61"/>
        <v>0.95</v>
      </c>
      <c r="W415" s="3" t="s">
        <v>1910</v>
      </c>
      <c r="X415" s="3" t="s">
        <v>1910</v>
      </c>
      <c r="Y415" s="3" t="s">
        <v>1916</v>
      </c>
      <c r="Z415" s="42" t="str">
        <f t="shared" si="62"/>
        <v>SI</v>
      </c>
      <c r="AA415" s="3" t="s">
        <v>2112</v>
      </c>
      <c r="AB415" s="3">
        <v>4</v>
      </c>
      <c r="AC415" s="3">
        <v>3</v>
      </c>
      <c r="AD415" s="3" t="s">
        <v>2110</v>
      </c>
      <c r="AE415" s="3">
        <v>6</v>
      </c>
    </row>
    <row r="416" spans="1:31" s="3" customFormat="1" ht="13.2" x14ac:dyDescent="0.3">
      <c r="A416" s="36">
        <v>1114119075</v>
      </c>
      <c r="B416" s="36" t="s">
        <v>925</v>
      </c>
      <c r="C416" s="36" t="s">
        <v>214</v>
      </c>
      <c r="D416" s="36" t="s">
        <v>926</v>
      </c>
      <c r="E416" s="36" t="s">
        <v>16</v>
      </c>
      <c r="F416" s="36" t="s">
        <v>28</v>
      </c>
      <c r="G416" s="37">
        <v>6</v>
      </c>
      <c r="H416" s="37">
        <v>9.1666666666666679</v>
      </c>
      <c r="I416" s="36" t="s">
        <v>19</v>
      </c>
      <c r="J416" s="36" t="s">
        <v>19</v>
      </c>
      <c r="K416" s="39"/>
      <c r="L416" s="37">
        <v>8.6666666666666661</v>
      </c>
      <c r="M416" s="36" t="s">
        <v>19</v>
      </c>
      <c r="N416" s="36" t="s">
        <v>19</v>
      </c>
      <c r="O416" s="3">
        <f t="shared" si="54"/>
        <v>0</v>
      </c>
      <c r="P416" s="3">
        <f t="shared" si="55"/>
        <v>25</v>
      </c>
      <c r="Q416" s="3">
        <f t="shared" si="56"/>
        <v>5</v>
      </c>
      <c r="R416" s="3">
        <f t="shared" si="57"/>
        <v>5</v>
      </c>
      <c r="S416" s="3">
        <f t="shared" si="58"/>
        <v>5</v>
      </c>
      <c r="T416" s="3">
        <f t="shared" si="59"/>
        <v>5</v>
      </c>
      <c r="U416" s="3">
        <f t="shared" si="60"/>
        <v>30</v>
      </c>
      <c r="V416" s="11">
        <f t="shared" si="61"/>
        <v>0.75</v>
      </c>
      <c r="W416" s="3" t="s">
        <v>1911</v>
      </c>
      <c r="X416" s="3" t="s">
        <v>1910</v>
      </c>
      <c r="Y416" s="3" t="s">
        <v>1916</v>
      </c>
      <c r="Z416" s="42" t="str">
        <f t="shared" si="62"/>
        <v>SI</v>
      </c>
      <c r="AA416" s="3" t="s">
        <v>2109</v>
      </c>
      <c r="AB416" s="3">
        <v>5</v>
      </c>
      <c r="AC416" s="3">
        <v>2</v>
      </c>
      <c r="AD416" s="3" t="s">
        <v>2110</v>
      </c>
      <c r="AE416" s="3">
        <v>3</v>
      </c>
    </row>
    <row r="417" spans="1:31" s="3" customFormat="1" ht="13.2" hidden="1" x14ac:dyDescent="0.3">
      <c r="A417" s="36">
        <v>1051824915</v>
      </c>
      <c r="B417" s="36" t="s">
        <v>927</v>
      </c>
      <c r="C417" s="36" t="s">
        <v>214</v>
      </c>
      <c r="D417" s="36" t="s">
        <v>928</v>
      </c>
      <c r="E417" s="36" t="s">
        <v>16</v>
      </c>
      <c r="F417" s="36" t="s">
        <v>52</v>
      </c>
      <c r="G417" s="37">
        <v>0</v>
      </c>
      <c r="H417" s="37">
        <v>0</v>
      </c>
      <c r="I417" s="36" t="s">
        <v>1895</v>
      </c>
      <c r="J417" s="36" t="s">
        <v>1895</v>
      </c>
      <c r="K417" s="39"/>
      <c r="L417" s="37">
        <v>0</v>
      </c>
      <c r="M417" s="36" t="s">
        <v>1895</v>
      </c>
      <c r="N417" s="36" t="s">
        <v>19</v>
      </c>
      <c r="O417" s="3">
        <f t="shared" si="54"/>
        <v>0</v>
      </c>
      <c r="P417" s="3">
        <f t="shared" si="55"/>
        <v>0</v>
      </c>
      <c r="Q417" s="3">
        <f t="shared" si="56"/>
        <v>0</v>
      </c>
      <c r="R417" s="3">
        <f t="shared" si="57"/>
        <v>0</v>
      </c>
      <c r="S417" s="3">
        <f t="shared" si="58"/>
        <v>0</v>
      </c>
      <c r="T417" s="3">
        <f t="shared" si="59"/>
        <v>5</v>
      </c>
      <c r="U417" s="3">
        <f t="shared" si="60"/>
        <v>0</v>
      </c>
      <c r="V417" s="11">
        <f t="shared" si="61"/>
        <v>0.05</v>
      </c>
      <c r="W417" s="3" t="s">
        <v>1912</v>
      </c>
      <c r="X417" s="3" t="s">
        <v>1912</v>
      </c>
      <c r="Y417" s="3" t="s">
        <v>1915</v>
      </c>
      <c r="Z417" s="42" t="str">
        <f t="shared" si="62"/>
        <v>NO</v>
      </c>
      <c r="AA417" s="3" t="s">
        <v>2112</v>
      </c>
      <c r="AB417" s="3">
        <v>3</v>
      </c>
      <c r="AC417" s="3">
        <v>2</v>
      </c>
      <c r="AD417" s="3" t="s">
        <v>2110</v>
      </c>
      <c r="AE417" s="3">
        <v>4</v>
      </c>
    </row>
    <row r="418" spans="1:31" s="3" customFormat="1" ht="13.2" x14ac:dyDescent="0.3">
      <c r="A418" s="36">
        <v>92538996</v>
      </c>
      <c r="B418" s="36" t="s">
        <v>929</v>
      </c>
      <c r="C418" s="36" t="s">
        <v>214</v>
      </c>
      <c r="D418" s="36" t="s">
        <v>930</v>
      </c>
      <c r="E418" s="36" t="s">
        <v>16</v>
      </c>
      <c r="F418" s="36" t="s">
        <v>52</v>
      </c>
      <c r="G418" s="37">
        <v>10</v>
      </c>
      <c r="H418" s="37">
        <v>7.5</v>
      </c>
      <c r="I418" s="36" t="s">
        <v>19</v>
      </c>
      <c r="J418" s="36" t="s">
        <v>19</v>
      </c>
      <c r="K418" s="39"/>
      <c r="L418" s="37">
        <v>7.25</v>
      </c>
      <c r="M418" s="36" t="s">
        <v>19</v>
      </c>
      <c r="N418" s="36" t="s">
        <v>1895</v>
      </c>
      <c r="O418" s="3">
        <f t="shared" si="54"/>
        <v>25</v>
      </c>
      <c r="P418" s="3">
        <f t="shared" si="55"/>
        <v>25</v>
      </c>
      <c r="Q418" s="3">
        <f t="shared" si="56"/>
        <v>5</v>
      </c>
      <c r="R418" s="3">
        <f t="shared" si="57"/>
        <v>5</v>
      </c>
      <c r="S418" s="3">
        <f t="shared" si="58"/>
        <v>5</v>
      </c>
      <c r="T418" s="3">
        <f t="shared" si="59"/>
        <v>0</v>
      </c>
      <c r="U418" s="3">
        <f t="shared" si="60"/>
        <v>30</v>
      </c>
      <c r="V418" s="11">
        <f t="shared" si="61"/>
        <v>0.95</v>
      </c>
      <c r="W418" s="3" t="s">
        <v>1910</v>
      </c>
      <c r="X418" s="3" t="s">
        <v>1910</v>
      </c>
      <c r="Y418" s="3" t="s">
        <v>1916</v>
      </c>
      <c r="Z418" s="42" t="str">
        <f t="shared" si="62"/>
        <v>SI</v>
      </c>
      <c r="AA418" s="3" t="s">
        <v>2112</v>
      </c>
      <c r="AB418" s="3">
        <v>4</v>
      </c>
      <c r="AC418" s="3">
        <v>6</v>
      </c>
      <c r="AD418" s="3" t="s">
        <v>2120</v>
      </c>
      <c r="AE418" s="3">
        <v>4</v>
      </c>
    </row>
    <row r="419" spans="1:31" s="3" customFormat="1" ht="13.2" x14ac:dyDescent="0.3">
      <c r="A419" s="36">
        <v>92538680</v>
      </c>
      <c r="B419" s="36" t="s">
        <v>931</v>
      </c>
      <c r="C419" s="36" t="s">
        <v>205</v>
      </c>
      <c r="D419" s="36" t="s">
        <v>932</v>
      </c>
      <c r="E419" s="36" t="s">
        <v>16</v>
      </c>
      <c r="F419" s="36" t="s">
        <v>52</v>
      </c>
      <c r="G419" s="37">
        <v>8</v>
      </c>
      <c r="H419" s="37">
        <v>8.3333333333333339</v>
      </c>
      <c r="I419" s="36" t="s">
        <v>19</v>
      </c>
      <c r="J419" s="36" t="s">
        <v>19</v>
      </c>
      <c r="K419" s="39"/>
      <c r="L419" s="37">
        <v>9</v>
      </c>
      <c r="M419" s="36" t="s">
        <v>19</v>
      </c>
      <c r="N419" s="36" t="s">
        <v>1895</v>
      </c>
      <c r="O419" s="3">
        <f t="shared" si="54"/>
        <v>25</v>
      </c>
      <c r="P419" s="3">
        <f t="shared" si="55"/>
        <v>25</v>
      </c>
      <c r="Q419" s="3">
        <f t="shared" si="56"/>
        <v>5</v>
      </c>
      <c r="R419" s="3">
        <f t="shared" si="57"/>
        <v>5</v>
      </c>
      <c r="S419" s="3">
        <f t="shared" si="58"/>
        <v>5</v>
      </c>
      <c r="T419" s="3">
        <f t="shared" si="59"/>
        <v>0</v>
      </c>
      <c r="U419" s="3">
        <f t="shared" si="60"/>
        <v>30</v>
      </c>
      <c r="V419" s="11">
        <f t="shared" si="61"/>
        <v>0.95</v>
      </c>
      <c r="W419" s="3" t="s">
        <v>1910</v>
      </c>
      <c r="X419" s="3" t="s">
        <v>1910</v>
      </c>
      <c r="Y419" s="3" t="s">
        <v>1916</v>
      </c>
      <c r="Z419" s="42" t="str">
        <f t="shared" si="62"/>
        <v>SI</v>
      </c>
      <c r="AA419" s="3" t="s">
        <v>2108</v>
      </c>
      <c r="AB419" s="3">
        <v>4</v>
      </c>
      <c r="AC419" s="3">
        <v>1</v>
      </c>
      <c r="AD419" s="3" t="s">
        <v>2117</v>
      </c>
      <c r="AE419" s="3">
        <v>2</v>
      </c>
    </row>
    <row r="420" spans="1:31" s="3" customFormat="1" ht="13.2" x14ac:dyDescent="0.3">
      <c r="A420" s="36">
        <v>1140820028</v>
      </c>
      <c r="B420" s="36" t="s">
        <v>933</v>
      </c>
      <c r="C420" s="36" t="s">
        <v>205</v>
      </c>
      <c r="D420" s="36" t="s">
        <v>934</v>
      </c>
      <c r="E420" s="36" t="s">
        <v>16</v>
      </c>
      <c r="F420" s="36" t="s">
        <v>52</v>
      </c>
      <c r="G420" s="37">
        <v>7</v>
      </c>
      <c r="H420" s="37">
        <v>9.1666666666666679</v>
      </c>
      <c r="I420" s="36" t="s">
        <v>19</v>
      </c>
      <c r="J420" s="36" t="s">
        <v>19</v>
      </c>
      <c r="K420" s="39"/>
      <c r="L420" s="37">
        <v>8.25</v>
      </c>
      <c r="M420" s="36" t="s">
        <v>19</v>
      </c>
      <c r="N420" s="36" t="s">
        <v>19</v>
      </c>
      <c r="O420" s="3">
        <f t="shared" si="54"/>
        <v>25</v>
      </c>
      <c r="P420" s="3">
        <f t="shared" si="55"/>
        <v>25</v>
      </c>
      <c r="Q420" s="3">
        <f t="shared" si="56"/>
        <v>5</v>
      </c>
      <c r="R420" s="3">
        <f t="shared" si="57"/>
        <v>5</v>
      </c>
      <c r="S420" s="3">
        <f t="shared" si="58"/>
        <v>5</v>
      </c>
      <c r="T420" s="3">
        <f t="shared" si="59"/>
        <v>5</v>
      </c>
      <c r="U420" s="3">
        <f t="shared" si="60"/>
        <v>30</v>
      </c>
      <c r="V420" s="11">
        <f t="shared" si="61"/>
        <v>1</v>
      </c>
      <c r="W420" s="3" t="s">
        <v>1910</v>
      </c>
      <c r="X420" s="3" t="s">
        <v>1910</v>
      </c>
      <c r="Y420" s="3" t="s">
        <v>1916</v>
      </c>
      <c r="Z420" s="42" t="str">
        <f t="shared" si="62"/>
        <v>SI</v>
      </c>
      <c r="AA420" s="3" t="s">
        <v>2109</v>
      </c>
      <c r="AB420" s="3">
        <v>5</v>
      </c>
      <c r="AC420" s="3">
        <v>2</v>
      </c>
      <c r="AD420" s="3" t="s">
        <v>2110</v>
      </c>
      <c r="AE420" s="3">
        <v>2</v>
      </c>
    </row>
    <row r="421" spans="1:31" s="3" customFormat="1" ht="13.2" x14ac:dyDescent="0.3">
      <c r="A421" s="36">
        <v>49776418</v>
      </c>
      <c r="B421" s="36" t="s">
        <v>935</v>
      </c>
      <c r="C421" s="36" t="s">
        <v>205</v>
      </c>
      <c r="D421" s="36" t="s">
        <v>936</v>
      </c>
      <c r="E421" s="36" t="s">
        <v>16</v>
      </c>
      <c r="F421" s="36" t="s">
        <v>52</v>
      </c>
      <c r="G421" s="37">
        <v>10</v>
      </c>
      <c r="H421" s="37">
        <v>9.1666666666666679</v>
      </c>
      <c r="I421" s="36" t="s">
        <v>19</v>
      </c>
      <c r="J421" s="36" t="s">
        <v>19</v>
      </c>
      <c r="K421" s="39"/>
      <c r="L421" s="37">
        <v>8.3333333333333339</v>
      </c>
      <c r="M421" s="36" t="s">
        <v>19</v>
      </c>
      <c r="N421" s="36" t="s">
        <v>1895</v>
      </c>
      <c r="O421" s="3">
        <f t="shared" si="54"/>
        <v>25</v>
      </c>
      <c r="P421" s="3">
        <f t="shared" si="55"/>
        <v>25</v>
      </c>
      <c r="Q421" s="3">
        <f t="shared" si="56"/>
        <v>5</v>
      </c>
      <c r="R421" s="3">
        <f t="shared" si="57"/>
        <v>5</v>
      </c>
      <c r="S421" s="3">
        <f t="shared" si="58"/>
        <v>5</v>
      </c>
      <c r="T421" s="3">
        <f t="shared" si="59"/>
        <v>0</v>
      </c>
      <c r="U421" s="3">
        <f t="shared" si="60"/>
        <v>30</v>
      </c>
      <c r="V421" s="11">
        <f t="shared" si="61"/>
        <v>0.95</v>
      </c>
      <c r="W421" s="3" t="s">
        <v>1910</v>
      </c>
      <c r="X421" s="3" t="s">
        <v>1910</v>
      </c>
      <c r="Y421" s="3" t="s">
        <v>1916</v>
      </c>
      <c r="Z421" s="42" t="str">
        <f t="shared" si="62"/>
        <v>SI</v>
      </c>
      <c r="AA421" s="3" t="s">
        <v>2109</v>
      </c>
      <c r="AB421" s="3">
        <v>4</v>
      </c>
      <c r="AC421" s="3">
        <v>1</v>
      </c>
      <c r="AD421" s="3" t="s">
        <v>2110</v>
      </c>
      <c r="AE421" s="3">
        <v>2</v>
      </c>
    </row>
    <row r="422" spans="1:31" s="3" customFormat="1" ht="13.2" hidden="1" x14ac:dyDescent="0.3">
      <c r="A422" s="36">
        <v>1064718450</v>
      </c>
      <c r="B422" s="44" t="s">
        <v>937</v>
      </c>
      <c r="C422" s="36" t="s">
        <v>205</v>
      </c>
      <c r="D422" s="36" t="s">
        <v>938</v>
      </c>
      <c r="E422" s="36" t="s">
        <v>16</v>
      </c>
      <c r="F422" s="36" t="s">
        <v>52</v>
      </c>
      <c r="G422" s="37">
        <v>5</v>
      </c>
      <c r="H422" s="37">
        <v>5</v>
      </c>
      <c r="I422" s="36" t="s">
        <v>19</v>
      </c>
      <c r="J422" s="36" t="s">
        <v>19</v>
      </c>
      <c r="K422" s="39"/>
      <c r="L422" s="37">
        <v>8.75</v>
      </c>
      <c r="M422" s="36" t="s">
        <v>1895</v>
      </c>
      <c r="N422" s="36" t="s">
        <v>19</v>
      </c>
      <c r="O422" s="3">
        <f t="shared" si="54"/>
        <v>0</v>
      </c>
      <c r="P422" s="3">
        <f t="shared" si="55"/>
        <v>0</v>
      </c>
      <c r="Q422" s="3">
        <f t="shared" si="56"/>
        <v>5</v>
      </c>
      <c r="R422" s="3">
        <f t="shared" si="57"/>
        <v>5</v>
      </c>
      <c r="S422" s="3">
        <f t="shared" si="58"/>
        <v>0</v>
      </c>
      <c r="T422" s="3">
        <f t="shared" si="59"/>
        <v>5</v>
      </c>
      <c r="U422" s="3">
        <f t="shared" si="60"/>
        <v>30</v>
      </c>
      <c r="V422" s="11">
        <f t="shared" si="61"/>
        <v>0.45</v>
      </c>
      <c r="W422" s="3" t="s">
        <v>1911</v>
      </c>
      <c r="X422" s="3" t="s">
        <v>1911</v>
      </c>
      <c r="Y422" s="3" t="s">
        <v>1916</v>
      </c>
      <c r="Z422" s="42" t="str">
        <f t="shared" si="62"/>
        <v>NO</v>
      </c>
      <c r="AA422" s="3" t="s">
        <v>2109</v>
      </c>
      <c r="AB422" s="3">
        <v>4</v>
      </c>
      <c r="AC422" s="3">
        <v>4</v>
      </c>
      <c r="AD422" s="3" t="s">
        <v>2117</v>
      </c>
      <c r="AE422" s="3">
        <v>2</v>
      </c>
    </row>
    <row r="423" spans="1:31" s="3" customFormat="1" ht="13.2" hidden="1" x14ac:dyDescent="0.3">
      <c r="A423" s="36">
        <v>85464406</v>
      </c>
      <c r="B423" s="36" t="s">
        <v>939</v>
      </c>
      <c r="C423" s="36" t="s">
        <v>214</v>
      </c>
      <c r="D423" s="36" t="s">
        <v>940</v>
      </c>
      <c r="E423" s="36" t="s">
        <v>16</v>
      </c>
      <c r="F423" s="36" t="s">
        <v>52</v>
      </c>
      <c r="G423" s="37">
        <v>0</v>
      </c>
      <c r="H423" s="37">
        <v>6.666666666666667</v>
      </c>
      <c r="I423" s="36" t="s">
        <v>1895</v>
      </c>
      <c r="J423" s="36" t="s">
        <v>19</v>
      </c>
      <c r="K423" s="39" t="s">
        <v>2184</v>
      </c>
      <c r="L423" s="37">
        <v>6</v>
      </c>
      <c r="M423" s="36" t="s">
        <v>1895</v>
      </c>
      <c r="N423" s="36" t="s">
        <v>1895</v>
      </c>
      <c r="O423" s="3">
        <f t="shared" si="54"/>
        <v>0</v>
      </c>
      <c r="P423" s="3">
        <f t="shared" si="55"/>
        <v>0</v>
      </c>
      <c r="Q423" s="3">
        <f t="shared" si="56"/>
        <v>0</v>
      </c>
      <c r="R423" s="3">
        <f t="shared" si="57"/>
        <v>5</v>
      </c>
      <c r="S423" s="3">
        <f t="shared" si="58"/>
        <v>0</v>
      </c>
      <c r="T423" s="3">
        <f t="shared" si="59"/>
        <v>0</v>
      </c>
      <c r="U423" s="3">
        <f t="shared" si="60"/>
        <v>0</v>
      </c>
      <c r="V423" s="11">
        <f t="shared" si="61"/>
        <v>0.05</v>
      </c>
      <c r="W423" s="3" t="s">
        <v>1912</v>
      </c>
      <c r="X423" s="3" t="s">
        <v>1911</v>
      </c>
      <c r="Y423" s="3" t="s">
        <v>1915</v>
      </c>
      <c r="Z423" s="42" t="str">
        <f t="shared" si="62"/>
        <v>NO</v>
      </c>
      <c r="AA423" s="3" t="s">
        <v>2109</v>
      </c>
      <c r="AB423" s="3">
        <v>5</v>
      </c>
      <c r="AC423" s="3">
        <v>4</v>
      </c>
      <c r="AD423" s="3" t="s">
        <v>2110</v>
      </c>
      <c r="AE423" s="3">
        <v>5</v>
      </c>
    </row>
    <row r="424" spans="1:31" s="3" customFormat="1" ht="13.2" hidden="1" x14ac:dyDescent="0.3">
      <c r="A424" s="36">
        <v>1104377724</v>
      </c>
      <c r="B424" s="36" t="s">
        <v>942</v>
      </c>
      <c r="C424" s="36" t="s">
        <v>205</v>
      </c>
      <c r="D424" s="36" t="s">
        <v>943</v>
      </c>
      <c r="E424" s="36" t="s">
        <v>16</v>
      </c>
      <c r="F424" s="36" t="s">
        <v>52</v>
      </c>
      <c r="G424" s="37">
        <v>0</v>
      </c>
      <c r="H424" s="37">
        <v>8.3333333333333339</v>
      </c>
      <c r="I424" s="36" t="s">
        <v>1895</v>
      </c>
      <c r="J424" s="36" t="s">
        <v>19</v>
      </c>
      <c r="K424" s="39"/>
      <c r="L424" s="37">
        <v>6.8</v>
      </c>
      <c r="M424" s="36" t="s">
        <v>1895</v>
      </c>
      <c r="N424" s="36" t="s">
        <v>1895</v>
      </c>
      <c r="O424" s="3">
        <f t="shared" si="54"/>
        <v>0</v>
      </c>
      <c r="P424" s="3">
        <f t="shared" si="55"/>
        <v>25</v>
      </c>
      <c r="Q424" s="3">
        <f t="shared" si="56"/>
        <v>0</v>
      </c>
      <c r="R424" s="3">
        <f t="shared" si="57"/>
        <v>5</v>
      </c>
      <c r="S424" s="3">
        <f t="shared" si="58"/>
        <v>0</v>
      </c>
      <c r="T424" s="3">
        <f t="shared" si="59"/>
        <v>0</v>
      </c>
      <c r="U424" s="3">
        <f t="shared" si="60"/>
        <v>0</v>
      </c>
      <c r="V424" s="11">
        <f t="shared" si="61"/>
        <v>0.3</v>
      </c>
      <c r="W424" s="3" t="s">
        <v>1912</v>
      </c>
      <c r="X424" s="3" t="s">
        <v>1910</v>
      </c>
      <c r="Y424" s="3" t="s">
        <v>1915</v>
      </c>
      <c r="Z424" s="42" t="str">
        <f t="shared" si="62"/>
        <v>NO</v>
      </c>
      <c r="AA424" s="3" t="s">
        <v>2108</v>
      </c>
      <c r="AB424" s="3">
        <v>4</v>
      </c>
      <c r="AC424" s="3">
        <v>5</v>
      </c>
      <c r="AD424" s="3" t="s">
        <v>2110</v>
      </c>
      <c r="AE424" s="3">
        <v>3</v>
      </c>
    </row>
    <row r="425" spans="1:31" s="3" customFormat="1" ht="13.2" x14ac:dyDescent="0.3">
      <c r="A425" s="36">
        <v>10966381</v>
      </c>
      <c r="B425" s="36" t="s">
        <v>944</v>
      </c>
      <c r="C425" s="36" t="s">
        <v>205</v>
      </c>
      <c r="D425" s="36" t="s">
        <v>945</v>
      </c>
      <c r="E425" s="36" t="s">
        <v>16</v>
      </c>
      <c r="F425" s="36" t="s">
        <v>52</v>
      </c>
      <c r="G425" s="37">
        <v>8.3333333333333339</v>
      </c>
      <c r="H425" s="37">
        <v>8.3333333333333339</v>
      </c>
      <c r="I425" s="36" t="s">
        <v>19</v>
      </c>
      <c r="J425" s="36" t="s">
        <v>19</v>
      </c>
      <c r="K425" s="39"/>
      <c r="L425" s="37">
        <v>8.3333333333333339</v>
      </c>
      <c r="M425" s="36" t="s">
        <v>19</v>
      </c>
      <c r="N425" s="36" t="s">
        <v>1895</v>
      </c>
      <c r="O425" s="3">
        <f t="shared" si="54"/>
        <v>25</v>
      </c>
      <c r="P425" s="3">
        <f t="shared" si="55"/>
        <v>25</v>
      </c>
      <c r="Q425" s="3">
        <f t="shared" si="56"/>
        <v>5</v>
      </c>
      <c r="R425" s="3">
        <f t="shared" si="57"/>
        <v>5</v>
      </c>
      <c r="S425" s="3">
        <f t="shared" si="58"/>
        <v>5</v>
      </c>
      <c r="T425" s="3">
        <f t="shared" si="59"/>
        <v>0</v>
      </c>
      <c r="U425" s="3">
        <f t="shared" si="60"/>
        <v>30</v>
      </c>
      <c r="V425" s="11">
        <f t="shared" si="61"/>
        <v>0.95</v>
      </c>
      <c r="W425" s="3" t="s">
        <v>1910</v>
      </c>
      <c r="X425" s="3" t="s">
        <v>1910</v>
      </c>
      <c r="Y425" s="3" t="s">
        <v>1916</v>
      </c>
      <c r="Z425" s="42" t="str">
        <f t="shared" si="62"/>
        <v>SI</v>
      </c>
      <c r="AA425" s="3" t="s">
        <v>2108</v>
      </c>
      <c r="AB425" s="3">
        <v>5</v>
      </c>
      <c r="AC425" s="3">
        <v>5</v>
      </c>
      <c r="AD425" s="3" t="s">
        <v>2110</v>
      </c>
      <c r="AE425" s="3">
        <v>5</v>
      </c>
    </row>
    <row r="426" spans="1:31" s="3" customFormat="1" ht="13.2" x14ac:dyDescent="0.3">
      <c r="A426" s="36">
        <v>94537357</v>
      </c>
      <c r="B426" s="36" t="s">
        <v>946</v>
      </c>
      <c r="C426" s="36" t="s">
        <v>214</v>
      </c>
      <c r="D426" s="36" t="s">
        <v>947</v>
      </c>
      <c r="E426" s="36" t="s">
        <v>16</v>
      </c>
      <c r="F426" s="36" t="s">
        <v>31</v>
      </c>
      <c r="G426" s="37">
        <v>7.5</v>
      </c>
      <c r="H426" s="37">
        <v>8</v>
      </c>
      <c r="I426" s="36" t="s">
        <v>19</v>
      </c>
      <c r="J426" s="36" t="s">
        <v>19</v>
      </c>
      <c r="K426" s="39"/>
      <c r="L426" s="37">
        <v>8.8333333333333339</v>
      </c>
      <c r="M426" s="36" t="s">
        <v>19</v>
      </c>
      <c r="N426" s="36" t="s">
        <v>1895</v>
      </c>
      <c r="O426" s="3">
        <f t="shared" si="54"/>
        <v>25</v>
      </c>
      <c r="P426" s="3">
        <f t="shared" si="55"/>
        <v>25</v>
      </c>
      <c r="Q426" s="3">
        <f t="shared" si="56"/>
        <v>5</v>
      </c>
      <c r="R426" s="3">
        <f t="shared" si="57"/>
        <v>5</v>
      </c>
      <c r="S426" s="3">
        <f t="shared" si="58"/>
        <v>5</v>
      </c>
      <c r="T426" s="3">
        <f t="shared" si="59"/>
        <v>0</v>
      </c>
      <c r="U426" s="3">
        <f t="shared" si="60"/>
        <v>30</v>
      </c>
      <c r="V426" s="11">
        <f t="shared" si="61"/>
        <v>0.95</v>
      </c>
      <c r="W426" s="3" t="s">
        <v>1910</v>
      </c>
      <c r="X426" s="3" t="s">
        <v>1910</v>
      </c>
      <c r="Y426" s="3" t="s">
        <v>1916</v>
      </c>
      <c r="Z426" s="42" t="str">
        <f t="shared" si="62"/>
        <v>SI</v>
      </c>
      <c r="AA426" s="3" t="s">
        <v>2108</v>
      </c>
      <c r="AB426" s="3">
        <v>3</v>
      </c>
      <c r="AC426" s="3">
        <v>5</v>
      </c>
      <c r="AD426" s="3" t="s">
        <v>2110</v>
      </c>
      <c r="AE426" s="3">
        <v>2</v>
      </c>
    </row>
    <row r="427" spans="1:31" s="3" customFormat="1" ht="13.2" hidden="1" x14ac:dyDescent="0.3">
      <c r="A427" s="36">
        <v>59828350</v>
      </c>
      <c r="B427" s="36" t="s">
        <v>948</v>
      </c>
      <c r="C427" s="36" t="s">
        <v>214</v>
      </c>
      <c r="D427" s="36" t="s">
        <v>949</v>
      </c>
      <c r="E427" s="36" t="s">
        <v>16</v>
      </c>
      <c r="F427" s="36" t="s">
        <v>31</v>
      </c>
      <c r="G427" s="37">
        <v>0</v>
      </c>
      <c r="H427" s="37">
        <v>0</v>
      </c>
      <c r="I427" s="36" t="s">
        <v>1895</v>
      </c>
      <c r="J427" s="36" t="s">
        <v>1895</v>
      </c>
      <c r="K427" s="39" t="s">
        <v>2185</v>
      </c>
      <c r="L427" s="37">
        <v>0</v>
      </c>
      <c r="M427" s="36" t="s">
        <v>1895</v>
      </c>
      <c r="N427" s="36" t="s">
        <v>1895</v>
      </c>
      <c r="O427" s="3">
        <f t="shared" si="54"/>
        <v>0</v>
      </c>
      <c r="P427" s="3">
        <f t="shared" si="55"/>
        <v>0</v>
      </c>
      <c r="Q427" s="3">
        <f t="shared" si="56"/>
        <v>0</v>
      </c>
      <c r="R427" s="3">
        <f t="shared" si="57"/>
        <v>0</v>
      </c>
      <c r="S427" s="3">
        <f t="shared" si="58"/>
        <v>0</v>
      </c>
      <c r="T427" s="3">
        <f t="shared" si="59"/>
        <v>0</v>
      </c>
      <c r="U427" s="3">
        <f t="shared" si="60"/>
        <v>0</v>
      </c>
      <c r="V427" s="11">
        <f t="shared" si="61"/>
        <v>0</v>
      </c>
      <c r="W427" s="3" t="s">
        <v>1912</v>
      </c>
      <c r="X427" s="3" t="s">
        <v>1912</v>
      </c>
      <c r="Y427" s="3" t="s">
        <v>1915</v>
      </c>
      <c r="Z427" s="42" t="str">
        <f t="shared" si="62"/>
        <v>NO</v>
      </c>
      <c r="AA427" s="3" t="e">
        <v>#N/A</v>
      </c>
      <c r="AB427" s="3">
        <v>5</v>
      </c>
      <c r="AC427" s="3">
        <v>2</v>
      </c>
      <c r="AD427" s="3" t="s">
        <v>2110</v>
      </c>
      <c r="AE427" s="3">
        <v>2</v>
      </c>
    </row>
    <row r="428" spans="1:31" s="3" customFormat="1" ht="13.2" hidden="1" x14ac:dyDescent="0.3">
      <c r="A428" s="36">
        <v>1061706591</v>
      </c>
      <c r="B428" s="36" t="s">
        <v>950</v>
      </c>
      <c r="C428" s="36" t="s">
        <v>205</v>
      </c>
      <c r="D428" s="36" t="s">
        <v>951</v>
      </c>
      <c r="E428" s="36" t="s">
        <v>16</v>
      </c>
      <c r="F428" s="36" t="s">
        <v>31</v>
      </c>
      <c r="G428" s="37">
        <v>0</v>
      </c>
      <c r="H428" s="37">
        <v>0</v>
      </c>
      <c r="I428" s="36" t="s">
        <v>1895</v>
      </c>
      <c r="J428" s="36" t="s">
        <v>1895</v>
      </c>
      <c r="K428" s="39"/>
      <c r="L428" s="37">
        <v>0</v>
      </c>
      <c r="M428" s="36" t="s">
        <v>1895</v>
      </c>
      <c r="N428" s="36" t="s">
        <v>1895</v>
      </c>
      <c r="O428" s="3">
        <f t="shared" si="54"/>
        <v>0</v>
      </c>
      <c r="P428" s="3">
        <f t="shared" si="55"/>
        <v>0</v>
      </c>
      <c r="Q428" s="3">
        <f t="shared" si="56"/>
        <v>0</v>
      </c>
      <c r="R428" s="3">
        <f t="shared" si="57"/>
        <v>0</v>
      </c>
      <c r="S428" s="3">
        <f t="shared" si="58"/>
        <v>0</v>
      </c>
      <c r="T428" s="3">
        <f t="shared" si="59"/>
        <v>0</v>
      </c>
      <c r="U428" s="3">
        <f t="shared" si="60"/>
        <v>0</v>
      </c>
      <c r="V428" s="11">
        <f t="shared" si="61"/>
        <v>0</v>
      </c>
      <c r="W428" s="3" t="s">
        <v>1912</v>
      </c>
      <c r="X428" s="3" t="s">
        <v>1912</v>
      </c>
      <c r="Y428" s="3" t="s">
        <v>1915</v>
      </c>
      <c r="Z428" s="42" t="str">
        <f t="shared" si="62"/>
        <v>NO</v>
      </c>
      <c r="AA428" s="3" t="s">
        <v>2108</v>
      </c>
      <c r="AB428" s="3">
        <v>3</v>
      </c>
      <c r="AC428" s="3">
        <v>2</v>
      </c>
      <c r="AD428" s="3" t="s">
        <v>2113</v>
      </c>
      <c r="AE428" s="3">
        <v>2</v>
      </c>
    </row>
    <row r="429" spans="1:31" s="3" customFormat="1" ht="13.2" x14ac:dyDescent="0.3">
      <c r="A429" s="36">
        <v>15814412</v>
      </c>
      <c r="B429" s="36" t="s">
        <v>952</v>
      </c>
      <c r="C429" s="36" t="s">
        <v>256</v>
      </c>
      <c r="D429" s="36" t="s">
        <v>953</v>
      </c>
      <c r="E429" s="36" t="s">
        <v>16</v>
      </c>
      <c r="F429" s="36" t="s">
        <v>31</v>
      </c>
      <c r="G429" s="37">
        <v>9</v>
      </c>
      <c r="H429" s="37">
        <v>9.1666666666666679</v>
      </c>
      <c r="I429" s="36" t="s">
        <v>19</v>
      </c>
      <c r="J429" s="36" t="s">
        <v>19</v>
      </c>
      <c r="K429" s="39"/>
      <c r="L429" s="37">
        <v>8.1666666666666661</v>
      </c>
      <c r="M429" s="36" t="s">
        <v>19</v>
      </c>
      <c r="N429" s="36" t="s">
        <v>19</v>
      </c>
      <c r="O429" s="3">
        <f t="shared" si="54"/>
        <v>25</v>
      </c>
      <c r="P429" s="3">
        <f t="shared" si="55"/>
        <v>25</v>
      </c>
      <c r="Q429" s="3">
        <f t="shared" si="56"/>
        <v>5</v>
      </c>
      <c r="R429" s="3">
        <f t="shared" si="57"/>
        <v>5</v>
      </c>
      <c r="S429" s="3">
        <f t="shared" si="58"/>
        <v>5</v>
      </c>
      <c r="T429" s="3">
        <f t="shared" si="59"/>
        <v>5</v>
      </c>
      <c r="U429" s="3">
        <f t="shared" si="60"/>
        <v>30</v>
      </c>
      <c r="V429" s="11">
        <f t="shared" si="61"/>
        <v>1</v>
      </c>
      <c r="W429" s="3" t="s">
        <v>1910</v>
      </c>
      <c r="X429" s="3" t="s">
        <v>1910</v>
      </c>
      <c r="Y429" s="3" t="s">
        <v>1916</v>
      </c>
      <c r="Z429" s="42" t="str">
        <f t="shared" si="62"/>
        <v>SI</v>
      </c>
      <c r="AA429" s="3" t="s">
        <v>2109</v>
      </c>
      <c r="AB429" s="3">
        <v>4</v>
      </c>
      <c r="AC429" s="3">
        <v>3</v>
      </c>
      <c r="AD429" s="3" t="s">
        <v>2110</v>
      </c>
      <c r="AE429" s="3">
        <v>11</v>
      </c>
    </row>
    <row r="430" spans="1:31" s="3" customFormat="1" ht="13.2" x14ac:dyDescent="0.3">
      <c r="A430" s="36">
        <v>87217348</v>
      </c>
      <c r="B430" s="36" t="s">
        <v>954</v>
      </c>
      <c r="C430" s="36" t="s">
        <v>209</v>
      </c>
      <c r="D430" s="36" t="s">
        <v>955</v>
      </c>
      <c r="E430" s="36" t="s">
        <v>16</v>
      </c>
      <c r="F430" s="36" t="s">
        <v>31</v>
      </c>
      <c r="G430" s="37">
        <v>8</v>
      </c>
      <c r="H430" s="37">
        <v>10</v>
      </c>
      <c r="I430" s="36" t="s">
        <v>19</v>
      </c>
      <c r="J430" s="36" t="s">
        <v>19</v>
      </c>
      <c r="K430" s="39"/>
      <c r="L430" s="37">
        <v>9</v>
      </c>
      <c r="M430" s="36" t="s">
        <v>19</v>
      </c>
      <c r="N430" s="36" t="s">
        <v>1895</v>
      </c>
      <c r="O430" s="3">
        <f t="shared" si="54"/>
        <v>25</v>
      </c>
      <c r="P430" s="3">
        <f t="shared" si="55"/>
        <v>25</v>
      </c>
      <c r="Q430" s="3">
        <f t="shared" si="56"/>
        <v>5</v>
      </c>
      <c r="R430" s="3">
        <f t="shared" si="57"/>
        <v>5</v>
      </c>
      <c r="S430" s="3">
        <f t="shared" si="58"/>
        <v>5</v>
      </c>
      <c r="T430" s="3">
        <f t="shared" si="59"/>
        <v>0</v>
      </c>
      <c r="U430" s="3">
        <f t="shared" si="60"/>
        <v>30</v>
      </c>
      <c r="V430" s="11">
        <f t="shared" si="61"/>
        <v>0.95</v>
      </c>
      <c r="W430" s="3" t="s">
        <v>1910</v>
      </c>
      <c r="X430" s="3" t="s">
        <v>1910</v>
      </c>
      <c r="Y430" s="3" t="s">
        <v>1916</v>
      </c>
      <c r="Z430" s="42" t="str">
        <f t="shared" si="62"/>
        <v>SI</v>
      </c>
      <c r="AA430" s="3" t="s">
        <v>2112</v>
      </c>
      <c r="AB430" s="3" t="e">
        <v>#N/A</v>
      </c>
      <c r="AC430" s="3" t="e">
        <v>#N/A</v>
      </c>
      <c r="AD430" s="3" t="e">
        <v>#N/A</v>
      </c>
      <c r="AE430" s="3" t="e">
        <v>#N/A</v>
      </c>
    </row>
    <row r="431" spans="1:31" s="3" customFormat="1" ht="13.2" x14ac:dyDescent="0.3">
      <c r="A431" s="36">
        <v>5252201</v>
      </c>
      <c r="B431" s="36" t="s">
        <v>956</v>
      </c>
      <c r="C431" s="36" t="s">
        <v>214</v>
      </c>
      <c r="D431" s="36" t="s">
        <v>957</v>
      </c>
      <c r="E431" s="36" t="s">
        <v>16</v>
      </c>
      <c r="F431" s="36" t="s">
        <v>31</v>
      </c>
      <c r="G431" s="37">
        <v>9</v>
      </c>
      <c r="H431" s="37">
        <v>10</v>
      </c>
      <c r="I431" s="36" t="s">
        <v>19</v>
      </c>
      <c r="J431" s="36" t="s">
        <v>19</v>
      </c>
      <c r="K431" s="39"/>
      <c r="L431" s="37">
        <v>7.666666666666667</v>
      </c>
      <c r="M431" s="36" t="s">
        <v>19</v>
      </c>
      <c r="N431" s="36" t="s">
        <v>1895</v>
      </c>
      <c r="O431" s="3">
        <f t="shared" si="54"/>
        <v>25</v>
      </c>
      <c r="P431" s="3">
        <f t="shared" si="55"/>
        <v>25</v>
      </c>
      <c r="Q431" s="3">
        <f t="shared" si="56"/>
        <v>5</v>
      </c>
      <c r="R431" s="3">
        <f t="shared" si="57"/>
        <v>5</v>
      </c>
      <c r="S431" s="3">
        <f t="shared" si="58"/>
        <v>5</v>
      </c>
      <c r="T431" s="3">
        <f t="shared" si="59"/>
        <v>0</v>
      </c>
      <c r="U431" s="3">
        <f t="shared" si="60"/>
        <v>30</v>
      </c>
      <c r="V431" s="11">
        <f t="shared" si="61"/>
        <v>0.95</v>
      </c>
      <c r="W431" s="3" t="s">
        <v>1910</v>
      </c>
      <c r="X431" s="3" t="s">
        <v>1910</v>
      </c>
      <c r="Y431" s="3" t="s">
        <v>1916</v>
      </c>
      <c r="Z431" s="42" t="str">
        <f t="shared" si="62"/>
        <v>SI</v>
      </c>
      <c r="AA431" s="3" t="s">
        <v>2112</v>
      </c>
      <c r="AB431" s="3">
        <v>3</v>
      </c>
      <c r="AC431" s="3">
        <v>1</v>
      </c>
      <c r="AD431" s="3" t="s">
        <v>2115</v>
      </c>
      <c r="AE431" s="3">
        <v>2</v>
      </c>
    </row>
    <row r="432" spans="1:31" s="3" customFormat="1" ht="13.2" x14ac:dyDescent="0.3">
      <c r="A432" s="36">
        <v>94532792</v>
      </c>
      <c r="B432" s="36" t="s">
        <v>958</v>
      </c>
      <c r="C432" s="36" t="s">
        <v>214</v>
      </c>
      <c r="D432" s="36" t="s">
        <v>959</v>
      </c>
      <c r="E432" s="36" t="s">
        <v>16</v>
      </c>
      <c r="F432" s="36" t="s">
        <v>31</v>
      </c>
      <c r="G432" s="37">
        <v>9</v>
      </c>
      <c r="H432" s="37">
        <v>10</v>
      </c>
      <c r="I432" s="36" t="s">
        <v>19</v>
      </c>
      <c r="J432" s="36" t="s">
        <v>19</v>
      </c>
      <c r="K432" s="39"/>
      <c r="L432" s="37">
        <v>8.6666666666666661</v>
      </c>
      <c r="M432" s="36" t="s">
        <v>19</v>
      </c>
      <c r="N432" s="36" t="s">
        <v>19</v>
      </c>
      <c r="O432" s="3">
        <f t="shared" si="54"/>
        <v>25</v>
      </c>
      <c r="P432" s="3">
        <f t="shared" si="55"/>
        <v>25</v>
      </c>
      <c r="Q432" s="3">
        <f t="shared" si="56"/>
        <v>5</v>
      </c>
      <c r="R432" s="3">
        <f t="shared" si="57"/>
        <v>5</v>
      </c>
      <c r="S432" s="3">
        <f t="shared" si="58"/>
        <v>5</v>
      </c>
      <c r="T432" s="3">
        <f t="shared" si="59"/>
        <v>5</v>
      </c>
      <c r="U432" s="3">
        <f t="shared" si="60"/>
        <v>30</v>
      </c>
      <c r="V432" s="11">
        <f t="shared" si="61"/>
        <v>1</v>
      </c>
      <c r="W432" s="3" t="s">
        <v>1910</v>
      </c>
      <c r="X432" s="3" t="s">
        <v>1910</v>
      </c>
      <c r="Y432" s="3" t="s">
        <v>1916</v>
      </c>
      <c r="Z432" s="42" t="str">
        <f t="shared" si="62"/>
        <v>SI</v>
      </c>
      <c r="AA432" s="3" t="s">
        <v>2109</v>
      </c>
      <c r="AB432" s="3">
        <v>2</v>
      </c>
      <c r="AC432" s="3">
        <v>13</v>
      </c>
      <c r="AD432" s="3" t="s">
        <v>2119</v>
      </c>
      <c r="AE432" s="3">
        <v>4</v>
      </c>
    </row>
    <row r="433" spans="1:31" s="3" customFormat="1" ht="13.2" x14ac:dyDescent="0.3">
      <c r="A433" s="36">
        <v>1085901142</v>
      </c>
      <c r="B433" s="36" t="s">
        <v>960</v>
      </c>
      <c r="C433" s="36" t="s">
        <v>205</v>
      </c>
      <c r="D433" s="36" t="s">
        <v>961</v>
      </c>
      <c r="E433" s="36" t="s">
        <v>16</v>
      </c>
      <c r="F433" s="36" t="s">
        <v>31</v>
      </c>
      <c r="G433" s="37">
        <v>9</v>
      </c>
      <c r="H433" s="37">
        <v>9.1666666666666679</v>
      </c>
      <c r="I433" s="36" t="s">
        <v>19</v>
      </c>
      <c r="J433" s="36" t="s">
        <v>19</v>
      </c>
      <c r="K433" s="39"/>
      <c r="L433" s="37">
        <v>8</v>
      </c>
      <c r="M433" s="36" t="s">
        <v>1895</v>
      </c>
      <c r="N433" s="36" t="s">
        <v>1895</v>
      </c>
      <c r="O433" s="3">
        <f t="shared" si="54"/>
        <v>25</v>
      </c>
      <c r="P433" s="3">
        <f t="shared" si="55"/>
        <v>25</v>
      </c>
      <c r="Q433" s="3">
        <f t="shared" si="56"/>
        <v>5</v>
      </c>
      <c r="R433" s="3">
        <f t="shared" si="57"/>
        <v>5</v>
      </c>
      <c r="S433" s="3">
        <f t="shared" si="58"/>
        <v>0</v>
      </c>
      <c r="T433" s="3">
        <f t="shared" si="59"/>
        <v>0</v>
      </c>
      <c r="U433" s="3">
        <f t="shared" si="60"/>
        <v>30</v>
      </c>
      <c r="V433" s="11">
        <f t="shared" si="61"/>
        <v>0.9</v>
      </c>
      <c r="W433" s="3" t="s">
        <v>1910</v>
      </c>
      <c r="X433" s="3" t="s">
        <v>1910</v>
      </c>
      <c r="Y433" s="3" t="s">
        <v>1916</v>
      </c>
      <c r="Z433" s="42" t="str">
        <f t="shared" si="62"/>
        <v>SI</v>
      </c>
      <c r="AA433" s="3" t="s">
        <v>2112</v>
      </c>
      <c r="AB433" s="3">
        <v>2</v>
      </c>
      <c r="AC433" s="3">
        <v>2</v>
      </c>
      <c r="AD433" s="3" t="s">
        <v>2110</v>
      </c>
      <c r="AE433" s="3">
        <v>2</v>
      </c>
    </row>
    <row r="434" spans="1:31" s="3" customFormat="1" ht="13.2" hidden="1" x14ac:dyDescent="0.3">
      <c r="A434" s="36">
        <v>31955258</v>
      </c>
      <c r="B434" s="36" t="s">
        <v>962</v>
      </c>
      <c r="C434" s="36" t="s">
        <v>209</v>
      </c>
      <c r="D434" s="36" t="s">
        <v>963</v>
      </c>
      <c r="E434" s="36" t="s">
        <v>16</v>
      </c>
      <c r="F434" s="36" t="s">
        <v>31</v>
      </c>
      <c r="G434" s="37">
        <v>9</v>
      </c>
      <c r="H434" s="37">
        <v>6.666666666666667</v>
      </c>
      <c r="I434" s="36" t="s">
        <v>19</v>
      </c>
      <c r="J434" s="36" t="s">
        <v>19</v>
      </c>
      <c r="K434" s="39"/>
      <c r="L434" s="37">
        <v>5.666666666666667</v>
      </c>
      <c r="M434" s="36" t="s">
        <v>19</v>
      </c>
      <c r="N434" s="36" t="s">
        <v>19</v>
      </c>
      <c r="O434" s="3">
        <f t="shared" si="54"/>
        <v>25</v>
      </c>
      <c r="P434" s="3">
        <f t="shared" si="55"/>
        <v>0</v>
      </c>
      <c r="Q434" s="3">
        <f t="shared" si="56"/>
        <v>5</v>
      </c>
      <c r="R434" s="3">
        <f t="shared" si="57"/>
        <v>5</v>
      </c>
      <c r="S434" s="3">
        <f t="shared" si="58"/>
        <v>5</v>
      </c>
      <c r="T434" s="3">
        <f t="shared" si="59"/>
        <v>5</v>
      </c>
      <c r="U434" s="3">
        <f t="shared" si="60"/>
        <v>0</v>
      </c>
      <c r="V434" s="11">
        <f t="shared" si="61"/>
        <v>0.45</v>
      </c>
      <c r="W434" s="3" t="s">
        <v>1910</v>
      </c>
      <c r="X434" s="3" t="s">
        <v>1911</v>
      </c>
      <c r="Y434" s="3" t="s">
        <v>1915</v>
      </c>
      <c r="Z434" s="42" t="str">
        <f t="shared" si="62"/>
        <v>NO</v>
      </c>
      <c r="AA434" s="3" t="s">
        <v>2109</v>
      </c>
      <c r="AB434" s="3">
        <v>4</v>
      </c>
      <c r="AC434" s="3">
        <v>3</v>
      </c>
      <c r="AD434" s="3" t="s">
        <v>2110</v>
      </c>
      <c r="AE434" s="3">
        <v>7</v>
      </c>
    </row>
    <row r="435" spans="1:31" s="3" customFormat="1" ht="13.2" x14ac:dyDescent="0.3">
      <c r="A435" s="36">
        <v>1032368485</v>
      </c>
      <c r="B435" s="36" t="s">
        <v>965</v>
      </c>
      <c r="C435" s="36" t="s">
        <v>214</v>
      </c>
      <c r="D435" s="36" t="s">
        <v>966</v>
      </c>
      <c r="E435" s="36" t="s">
        <v>16</v>
      </c>
      <c r="F435" s="36" t="s">
        <v>31</v>
      </c>
      <c r="G435" s="37">
        <v>8</v>
      </c>
      <c r="H435" s="37">
        <v>8.3333333333333339</v>
      </c>
      <c r="I435" s="36" t="s">
        <v>19</v>
      </c>
      <c r="J435" s="36" t="s">
        <v>19</v>
      </c>
      <c r="K435" s="39"/>
      <c r="L435" s="37">
        <v>8.1666666666666661</v>
      </c>
      <c r="M435" s="36" t="s">
        <v>19</v>
      </c>
      <c r="N435" s="36" t="s">
        <v>1895</v>
      </c>
      <c r="O435" s="3">
        <f t="shared" si="54"/>
        <v>25</v>
      </c>
      <c r="P435" s="3">
        <f t="shared" si="55"/>
        <v>25</v>
      </c>
      <c r="Q435" s="3">
        <f t="shared" si="56"/>
        <v>5</v>
      </c>
      <c r="R435" s="3">
        <f t="shared" si="57"/>
        <v>5</v>
      </c>
      <c r="S435" s="3">
        <f t="shared" si="58"/>
        <v>5</v>
      </c>
      <c r="T435" s="3">
        <f t="shared" si="59"/>
        <v>0</v>
      </c>
      <c r="U435" s="3">
        <f t="shared" si="60"/>
        <v>30</v>
      </c>
      <c r="V435" s="11">
        <f t="shared" si="61"/>
        <v>0.95</v>
      </c>
      <c r="W435" s="3" t="s">
        <v>1910</v>
      </c>
      <c r="X435" s="3" t="s">
        <v>1910</v>
      </c>
      <c r="Y435" s="3" t="s">
        <v>1916</v>
      </c>
      <c r="Z435" s="42" t="str">
        <f t="shared" si="62"/>
        <v>SI</v>
      </c>
      <c r="AA435" s="3" t="s">
        <v>2109</v>
      </c>
      <c r="AB435" s="3">
        <v>3</v>
      </c>
      <c r="AC435" s="3">
        <v>1</v>
      </c>
      <c r="AD435" s="3" t="s">
        <v>2110</v>
      </c>
      <c r="AE435" s="3">
        <v>4</v>
      </c>
    </row>
    <row r="436" spans="1:31" s="3" customFormat="1" ht="13.2" x14ac:dyDescent="0.3">
      <c r="A436" s="36">
        <v>33367342</v>
      </c>
      <c r="B436" s="36" t="s">
        <v>967</v>
      </c>
      <c r="C436" s="36" t="s">
        <v>207</v>
      </c>
      <c r="D436" s="36" t="s">
        <v>968</v>
      </c>
      <c r="E436" s="36" t="s">
        <v>16</v>
      </c>
      <c r="F436" s="36" t="s">
        <v>17</v>
      </c>
      <c r="G436" s="37">
        <v>8</v>
      </c>
      <c r="H436" s="37">
        <v>9.1666666666666679</v>
      </c>
      <c r="I436" s="36" t="s">
        <v>19</v>
      </c>
      <c r="J436" s="36" t="s">
        <v>19</v>
      </c>
      <c r="K436" s="39"/>
      <c r="L436" s="37">
        <v>8.6666666666666661</v>
      </c>
      <c r="M436" s="36" t="s">
        <v>19</v>
      </c>
      <c r="N436" s="36" t="s">
        <v>1895</v>
      </c>
      <c r="O436" s="3">
        <f t="shared" si="54"/>
        <v>25</v>
      </c>
      <c r="P436" s="3">
        <f t="shared" si="55"/>
        <v>25</v>
      </c>
      <c r="Q436" s="3">
        <f t="shared" si="56"/>
        <v>5</v>
      </c>
      <c r="R436" s="3">
        <f t="shared" si="57"/>
        <v>5</v>
      </c>
      <c r="S436" s="3">
        <f t="shared" si="58"/>
        <v>5</v>
      </c>
      <c r="T436" s="3">
        <f t="shared" si="59"/>
        <v>0</v>
      </c>
      <c r="U436" s="3">
        <f t="shared" si="60"/>
        <v>30</v>
      </c>
      <c r="V436" s="11">
        <f t="shared" si="61"/>
        <v>0.95</v>
      </c>
      <c r="W436" s="3" t="s">
        <v>1910</v>
      </c>
      <c r="X436" s="3" t="s">
        <v>1910</v>
      </c>
      <c r="Y436" s="3" t="s">
        <v>1916</v>
      </c>
      <c r="Z436" s="42" t="str">
        <f t="shared" si="62"/>
        <v>SI</v>
      </c>
      <c r="AA436" s="3" t="s">
        <v>2108</v>
      </c>
      <c r="AB436" s="3">
        <v>2</v>
      </c>
      <c r="AC436" s="3">
        <v>1</v>
      </c>
      <c r="AD436" s="3" t="s">
        <v>2110</v>
      </c>
      <c r="AE436" s="3">
        <v>5</v>
      </c>
    </row>
    <row r="437" spans="1:31" s="3" customFormat="1" ht="13.2" x14ac:dyDescent="0.3">
      <c r="A437" s="36">
        <v>1049616824</v>
      </c>
      <c r="B437" s="36" t="s">
        <v>969</v>
      </c>
      <c r="C437" s="36" t="s">
        <v>209</v>
      </c>
      <c r="D437" s="36" t="s">
        <v>970</v>
      </c>
      <c r="E437" s="36" t="s">
        <v>16</v>
      </c>
      <c r="F437" s="36" t="s">
        <v>17</v>
      </c>
      <c r="G437" s="37">
        <v>5</v>
      </c>
      <c r="H437" s="37">
        <v>9</v>
      </c>
      <c r="I437" s="36" t="s">
        <v>19</v>
      </c>
      <c r="J437" s="36" t="s">
        <v>19</v>
      </c>
      <c r="K437" s="39"/>
      <c r="L437" s="37">
        <v>9</v>
      </c>
      <c r="M437" s="36" t="s">
        <v>19</v>
      </c>
      <c r="N437" s="36" t="s">
        <v>19</v>
      </c>
      <c r="O437" s="3">
        <f t="shared" si="54"/>
        <v>0</v>
      </c>
      <c r="P437" s="3">
        <f t="shared" si="55"/>
        <v>25</v>
      </c>
      <c r="Q437" s="3">
        <f t="shared" si="56"/>
        <v>5</v>
      </c>
      <c r="R437" s="3">
        <f t="shared" si="57"/>
        <v>5</v>
      </c>
      <c r="S437" s="3">
        <f t="shared" si="58"/>
        <v>5</v>
      </c>
      <c r="T437" s="3">
        <f t="shared" si="59"/>
        <v>5</v>
      </c>
      <c r="U437" s="3">
        <f t="shared" si="60"/>
        <v>30</v>
      </c>
      <c r="V437" s="11">
        <f t="shared" si="61"/>
        <v>0.75</v>
      </c>
      <c r="W437" s="3" t="s">
        <v>1911</v>
      </c>
      <c r="X437" s="3" t="s">
        <v>1910</v>
      </c>
      <c r="Y437" s="3" t="s">
        <v>1916</v>
      </c>
      <c r="Z437" s="42" t="str">
        <f t="shared" si="62"/>
        <v>SI</v>
      </c>
      <c r="AA437" s="3" t="s">
        <v>2108</v>
      </c>
      <c r="AB437" s="3">
        <v>1</v>
      </c>
      <c r="AC437" s="3">
        <v>1</v>
      </c>
      <c r="AD437" s="3" t="s">
        <v>2110</v>
      </c>
      <c r="AE437" s="3">
        <v>4</v>
      </c>
    </row>
    <row r="438" spans="1:31" s="3" customFormat="1" ht="13.2" x14ac:dyDescent="0.3">
      <c r="A438" s="36">
        <v>74378602</v>
      </c>
      <c r="B438" s="36" t="s">
        <v>972</v>
      </c>
      <c r="C438" s="36" t="s">
        <v>209</v>
      </c>
      <c r="D438" s="36" t="s">
        <v>973</v>
      </c>
      <c r="E438" s="36" t="s">
        <v>16</v>
      </c>
      <c r="F438" s="36" t="s">
        <v>17</v>
      </c>
      <c r="G438" s="37">
        <v>10</v>
      </c>
      <c r="H438" s="37">
        <v>0</v>
      </c>
      <c r="I438" s="36" t="s">
        <v>19</v>
      </c>
      <c r="J438" s="36" t="s">
        <v>1895</v>
      </c>
      <c r="K438" s="39" t="s">
        <v>2178</v>
      </c>
      <c r="L438" s="37">
        <v>8.75</v>
      </c>
      <c r="M438" s="36" t="s">
        <v>19</v>
      </c>
      <c r="N438" s="36" t="s">
        <v>19</v>
      </c>
      <c r="O438" s="3">
        <f t="shared" si="54"/>
        <v>25</v>
      </c>
      <c r="P438" s="3">
        <f t="shared" si="55"/>
        <v>0</v>
      </c>
      <c r="Q438" s="3">
        <f t="shared" si="56"/>
        <v>5</v>
      </c>
      <c r="R438" s="3">
        <f t="shared" si="57"/>
        <v>0</v>
      </c>
      <c r="S438" s="3">
        <f t="shared" si="58"/>
        <v>5</v>
      </c>
      <c r="T438" s="3">
        <f t="shared" si="59"/>
        <v>5</v>
      </c>
      <c r="U438" s="3">
        <f t="shared" si="60"/>
        <v>30</v>
      </c>
      <c r="V438" s="11">
        <f t="shared" si="61"/>
        <v>0.7</v>
      </c>
      <c r="W438" s="3" t="s">
        <v>1910</v>
      </c>
      <c r="X438" s="3" t="s">
        <v>1912</v>
      </c>
      <c r="Y438" s="3" t="s">
        <v>1916</v>
      </c>
      <c r="Z438" s="42" t="str">
        <f t="shared" si="62"/>
        <v>SI</v>
      </c>
      <c r="AA438" s="3" t="s">
        <v>2108</v>
      </c>
      <c r="AB438" s="3">
        <v>3</v>
      </c>
      <c r="AC438" s="3">
        <v>1</v>
      </c>
      <c r="AD438" s="3" t="s">
        <v>2110</v>
      </c>
      <c r="AE438" s="3">
        <v>4</v>
      </c>
    </row>
    <row r="439" spans="1:31" s="3" customFormat="1" ht="13.2" x14ac:dyDescent="0.3">
      <c r="A439" s="36">
        <v>74754581</v>
      </c>
      <c r="B439" s="36" t="s">
        <v>974</v>
      </c>
      <c r="C439" s="36" t="s">
        <v>214</v>
      </c>
      <c r="D439" s="36" t="s">
        <v>975</v>
      </c>
      <c r="E439" s="36" t="s">
        <v>16</v>
      </c>
      <c r="F439" s="36" t="s">
        <v>17</v>
      </c>
      <c r="G439" s="37">
        <v>7</v>
      </c>
      <c r="H439" s="37">
        <v>10</v>
      </c>
      <c r="I439" s="36" t="s">
        <v>19</v>
      </c>
      <c r="J439" s="36" t="s">
        <v>19</v>
      </c>
      <c r="K439" s="39"/>
      <c r="L439" s="37">
        <v>7.75</v>
      </c>
      <c r="M439" s="36" t="s">
        <v>19</v>
      </c>
      <c r="N439" s="36" t="s">
        <v>19</v>
      </c>
      <c r="O439" s="3">
        <f t="shared" si="54"/>
        <v>25</v>
      </c>
      <c r="P439" s="3">
        <f t="shared" si="55"/>
        <v>25</v>
      </c>
      <c r="Q439" s="3">
        <f t="shared" si="56"/>
        <v>5</v>
      </c>
      <c r="R439" s="3">
        <f t="shared" si="57"/>
        <v>5</v>
      </c>
      <c r="S439" s="3">
        <f t="shared" si="58"/>
        <v>5</v>
      </c>
      <c r="T439" s="3">
        <f t="shared" si="59"/>
        <v>5</v>
      </c>
      <c r="U439" s="3">
        <f t="shared" si="60"/>
        <v>30</v>
      </c>
      <c r="V439" s="11">
        <f t="shared" si="61"/>
        <v>1</v>
      </c>
      <c r="W439" s="3" t="s">
        <v>1910</v>
      </c>
      <c r="X439" s="3" t="s">
        <v>1910</v>
      </c>
      <c r="Y439" s="3" t="s">
        <v>1916</v>
      </c>
      <c r="Z439" s="42" t="str">
        <f t="shared" si="62"/>
        <v>SI</v>
      </c>
      <c r="AA439" s="3" t="s">
        <v>2108</v>
      </c>
      <c r="AB439" s="3">
        <v>5</v>
      </c>
      <c r="AC439" s="3">
        <v>3</v>
      </c>
      <c r="AD439" s="3" t="s">
        <v>2110</v>
      </c>
      <c r="AE439" s="3">
        <v>3</v>
      </c>
    </row>
    <row r="440" spans="1:31" s="3" customFormat="1" ht="13.2" x14ac:dyDescent="0.3">
      <c r="A440" s="36">
        <v>23857578</v>
      </c>
      <c r="B440" s="36" t="s">
        <v>976</v>
      </c>
      <c r="C440" s="36" t="s">
        <v>214</v>
      </c>
      <c r="D440" s="36" t="s">
        <v>977</v>
      </c>
      <c r="E440" s="36" t="s">
        <v>16</v>
      </c>
      <c r="F440" s="36" t="s">
        <v>17</v>
      </c>
      <c r="G440" s="37">
        <v>10</v>
      </c>
      <c r="H440" s="37">
        <v>10</v>
      </c>
      <c r="I440" s="36" t="s">
        <v>19</v>
      </c>
      <c r="J440" s="36" t="s">
        <v>19</v>
      </c>
      <c r="K440" s="39"/>
      <c r="L440" s="37">
        <v>9.5</v>
      </c>
      <c r="M440" s="36" t="s">
        <v>19</v>
      </c>
      <c r="N440" s="36" t="s">
        <v>19</v>
      </c>
      <c r="O440" s="3">
        <f t="shared" si="54"/>
        <v>25</v>
      </c>
      <c r="P440" s="3">
        <f t="shared" si="55"/>
        <v>25</v>
      </c>
      <c r="Q440" s="3">
        <f t="shared" si="56"/>
        <v>5</v>
      </c>
      <c r="R440" s="3">
        <f t="shared" si="57"/>
        <v>5</v>
      </c>
      <c r="S440" s="3">
        <f t="shared" si="58"/>
        <v>5</v>
      </c>
      <c r="T440" s="3">
        <f t="shared" si="59"/>
        <v>5</v>
      </c>
      <c r="U440" s="3">
        <f t="shared" si="60"/>
        <v>30</v>
      </c>
      <c r="V440" s="11">
        <f t="shared" si="61"/>
        <v>1</v>
      </c>
      <c r="W440" s="3" t="s">
        <v>1910</v>
      </c>
      <c r="X440" s="3" t="s">
        <v>1910</v>
      </c>
      <c r="Y440" s="3" t="s">
        <v>1916</v>
      </c>
      <c r="Z440" s="42" t="str">
        <f t="shared" si="62"/>
        <v>SI</v>
      </c>
      <c r="AA440" s="3" t="s">
        <v>2112</v>
      </c>
      <c r="AB440" s="3">
        <v>2</v>
      </c>
      <c r="AC440" s="3">
        <v>1</v>
      </c>
      <c r="AD440" s="3" t="s">
        <v>2110</v>
      </c>
      <c r="AE440" s="3">
        <v>4</v>
      </c>
    </row>
    <row r="441" spans="1:31" s="3" customFormat="1" ht="13.2" x14ac:dyDescent="0.3">
      <c r="A441" s="36">
        <v>7182562</v>
      </c>
      <c r="B441" s="36" t="s">
        <v>978</v>
      </c>
      <c r="C441" s="36" t="s">
        <v>214</v>
      </c>
      <c r="D441" s="36" t="s">
        <v>979</v>
      </c>
      <c r="E441" s="36" t="s">
        <v>16</v>
      </c>
      <c r="F441" s="36" t="s">
        <v>17</v>
      </c>
      <c r="G441" s="37">
        <v>5</v>
      </c>
      <c r="H441" s="37">
        <v>7.5</v>
      </c>
      <c r="I441" s="36" t="s">
        <v>19</v>
      </c>
      <c r="J441" s="36" t="s">
        <v>19</v>
      </c>
      <c r="K441" s="39"/>
      <c r="L441" s="37">
        <v>7.8</v>
      </c>
      <c r="M441" s="36" t="s">
        <v>19</v>
      </c>
      <c r="N441" s="36" t="s">
        <v>19</v>
      </c>
      <c r="O441" s="3">
        <f t="shared" si="54"/>
        <v>0</v>
      </c>
      <c r="P441" s="3">
        <f t="shared" si="55"/>
        <v>25</v>
      </c>
      <c r="Q441" s="3">
        <f t="shared" si="56"/>
        <v>5</v>
      </c>
      <c r="R441" s="3">
        <f t="shared" si="57"/>
        <v>5</v>
      </c>
      <c r="S441" s="3">
        <f t="shared" si="58"/>
        <v>5</v>
      </c>
      <c r="T441" s="3">
        <f t="shared" si="59"/>
        <v>5</v>
      </c>
      <c r="U441" s="3">
        <f t="shared" si="60"/>
        <v>30</v>
      </c>
      <c r="V441" s="11">
        <f t="shared" si="61"/>
        <v>0.75</v>
      </c>
      <c r="W441" s="3" t="s">
        <v>1911</v>
      </c>
      <c r="X441" s="3" t="s">
        <v>1910</v>
      </c>
      <c r="Y441" s="3" t="s">
        <v>1916</v>
      </c>
      <c r="Z441" s="42" t="str">
        <f t="shared" si="62"/>
        <v>SI</v>
      </c>
      <c r="AA441" s="3" t="s">
        <v>2109</v>
      </c>
      <c r="AB441" s="3">
        <v>5</v>
      </c>
      <c r="AC441" s="3">
        <v>2</v>
      </c>
      <c r="AD441" s="3" t="s">
        <v>2110</v>
      </c>
      <c r="AE441" s="3">
        <v>5</v>
      </c>
    </row>
    <row r="442" spans="1:31" s="3" customFormat="1" ht="13.2" hidden="1" x14ac:dyDescent="0.3">
      <c r="A442" s="36">
        <v>1056929070</v>
      </c>
      <c r="B442" s="36" t="s">
        <v>980</v>
      </c>
      <c r="C442" s="36" t="s">
        <v>214</v>
      </c>
      <c r="D442" s="36" t="s">
        <v>981</v>
      </c>
      <c r="E442" s="36" t="s">
        <v>16</v>
      </c>
      <c r="F442" s="36" t="s">
        <v>17</v>
      </c>
      <c r="G442" s="37">
        <v>0</v>
      </c>
      <c r="H442" s="37">
        <v>0</v>
      </c>
      <c r="I442" s="36" t="s">
        <v>1895</v>
      </c>
      <c r="J442" s="36" t="s">
        <v>1895</v>
      </c>
      <c r="K442" s="39"/>
      <c r="L442" s="37">
        <v>7.5</v>
      </c>
      <c r="M442" s="36" t="s">
        <v>1895</v>
      </c>
      <c r="N442" s="36" t="s">
        <v>1895</v>
      </c>
      <c r="O442" s="3">
        <f t="shared" si="54"/>
        <v>0</v>
      </c>
      <c r="P442" s="3">
        <f t="shared" si="55"/>
        <v>0</v>
      </c>
      <c r="Q442" s="3">
        <f t="shared" si="56"/>
        <v>0</v>
      </c>
      <c r="R442" s="3">
        <f t="shared" si="57"/>
        <v>0</v>
      </c>
      <c r="S442" s="3">
        <f t="shared" si="58"/>
        <v>0</v>
      </c>
      <c r="T442" s="3">
        <f t="shared" si="59"/>
        <v>0</v>
      </c>
      <c r="U442" s="3">
        <f t="shared" si="60"/>
        <v>30</v>
      </c>
      <c r="V442" s="11">
        <f t="shared" si="61"/>
        <v>0.3</v>
      </c>
      <c r="W442" s="3" t="s">
        <v>1912</v>
      </c>
      <c r="X442" s="3" t="s">
        <v>1912</v>
      </c>
      <c r="Y442" s="3" t="s">
        <v>1916</v>
      </c>
      <c r="Z442" s="42" t="str">
        <f t="shared" si="62"/>
        <v>NO</v>
      </c>
      <c r="AA442" s="3" t="s">
        <v>2112</v>
      </c>
      <c r="AB442" s="3">
        <v>2</v>
      </c>
      <c r="AC442" s="3">
        <v>1</v>
      </c>
      <c r="AD442" s="3" t="s">
        <v>2110</v>
      </c>
      <c r="AE442" s="3">
        <v>2</v>
      </c>
    </row>
    <row r="443" spans="1:31" s="3" customFormat="1" ht="13.2" x14ac:dyDescent="0.3">
      <c r="A443" s="36">
        <v>79884565</v>
      </c>
      <c r="B443" s="36" t="s">
        <v>982</v>
      </c>
      <c r="C443" s="36" t="s">
        <v>205</v>
      </c>
      <c r="D443" s="36" t="s">
        <v>983</v>
      </c>
      <c r="E443" s="36" t="s">
        <v>16</v>
      </c>
      <c r="F443" s="36" t="s">
        <v>17</v>
      </c>
      <c r="G443" s="37">
        <v>10</v>
      </c>
      <c r="H443" s="37">
        <v>0</v>
      </c>
      <c r="I443" s="36" t="s">
        <v>19</v>
      </c>
      <c r="J443" s="36" t="s">
        <v>1895</v>
      </c>
      <c r="K443" s="39"/>
      <c r="L443" s="37">
        <v>8.1666666666666661</v>
      </c>
      <c r="M443" s="36" t="s">
        <v>19</v>
      </c>
      <c r="N443" s="36" t="s">
        <v>19</v>
      </c>
      <c r="O443" s="3">
        <f t="shared" si="54"/>
        <v>25</v>
      </c>
      <c r="P443" s="3">
        <f t="shared" si="55"/>
        <v>0</v>
      </c>
      <c r="Q443" s="3">
        <f t="shared" si="56"/>
        <v>5</v>
      </c>
      <c r="R443" s="3">
        <f t="shared" si="57"/>
        <v>0</v>
      </c>
      <c r="S443" s="3">
        <f t="shared" si="58"/>
        <v>5</v>
      </c>
      <c r="T443" s="3">
        <f t="shared" si="59"/>
        <v>5</v>
      </c>
      <c r="U443" s="3">
        <f t="shared" si="60"/>
        <v>30</v>
      </c>
      <c r="V443" s="11">
        <f t="shared" si="61"/>
        <v>0.7</v>
      </c>
      <c r="W443" s="3" t="s">
        <v>1910</v>
      </c>
      <c r="X443" s="3" t="s">
        <v>1912</v>
      </c>
      <c r="Y443" s="3" t="s">
        <v>1916</v>
      </c>
      <c r="Z443" s="42" t="str">
        <f t="shared" si="62"/>
        <v>SI</v>
      </c>
      <c r="AA443" s="3" t="s">
        <v>2109</v>
      </c>
      <c r="AB443" s="3">
        <v>3</v>
      </c>
      <c r="AC443" s="3">
        <v>5</v>
      </c>
      <c r="AD443" s="3" t="s">
        <v>2110</v>
      </c>
      <c r="AE443" s="3">
        <v>1</v>
      </c>
    </row>
    <row r="444" spans="1:31" s="3" customFormat="1" ht="13.2" x14ac:dyDescent="0.3">
      <c r="A444" s="36">
        <v>40037352</v>
      </c>
      <c r="B444" s="36" t="s">
        <v>984</v>
      </c>
      <c r="C444" s="36" t="s">
        <v>205</v>
      </c>
      <c r="D444" s="36" t="s">
        <v>985</v>
      </c>
      <c r="E444" s="36" t="s">
        <v>16</v>
      </c>
      <c r="F444" s="36" t="s">
        <v>17</v>
      </c>
      <c r="G444" s="37">
        <v>7</v>
      </c>
      <c r="H444" s="37">
        <v>10</v>
      </c>
      <c r="I444" s="36" t="s">
        <v>19</v>
      </c>
      <c r="J444" s="36" t="s">
        <v>19</v>
      </c>
      <c r="K444" s="39"/>
      <c r="L444" s="37">
        <v>8.5</v>
      </c>
      <c r="M444" s="36" t="s">
        <v>19</v>
      </c>
      <c r="N444" s="36" t="s">
        <v>19</v>
      </c>
      <c r="O444" s="3">
        <f t="shared" si="54"/>
        <v>25</v>
      </c>
      <c r="P444" s="3">
        <f t="shared" si="55"/>
        <v>25</v>
      </c>
      <c r="Q444" s="3">
        <f t="shared" si="56"/>
        <v>5</v>
      </c>
      <c r="R444" s="3">
        <f t="shared" si="57"/>
        <v>5</v>
      </c>
      <c r="S444" s="3">
        <f t="shared" si="58"/>
        <v>5</v>
      </c>
      <c r="T444" s="3">
        <f t="shared" si="59"/>
        <v>5</v>
      </c>
      <c r="U444" s="3">
        <f t="shared" si="60"/>
        <v>30</v>
      </c>
      <c r="V444" s="11">
        <f t="shared" si="61"/>
        <v>1</v>
      </c>
      <c r="W444" s="3" t="s">
        <v>1910</v>
      </c>
      <c r="X444" s="3" t="s">
        <v>1910</v>
      </c>
      <c r="Y444" s="3" t="s">
        <v>1916</v>
      </c>
      <c r="Z444" s="42" t="str">
        <f t="shared" si="62"/>
        <v>SI</v>
      </c>
      <c r="AA444" s="3" t="s">
        <v>2109</v>
      </c>
      <c r="AB444" s="3">
        <v>3</v>
      </c>
      <c r="AC444" s="3">
        <v>3</v>
      </c>
      <c r="AD444" s="3" t="s">
        <v>2110</v>
      </c>
      <c r="AE444" s="3">
        <v>1</v>
      </c>
    </row>
    <row r="445" spans="1:31" s="3" customFormat="1" ht="13.2" hidden="1" x14ac:dyDescent="0.3">
      <c r="A445" s="36">
        <v>52800999</v>
      </c>
      <c r="B445" s="36" t="s">
        <v>986</v>
      </c>
      <c r="C445" s="36" t="s">
        <v>205</v>
      </c>
      <c r="D445" s="36" t="s">
        <v>987</v>
      </c>
      <c r="E445" s="36" t="s">
        <v>16</v>
      </c>
      <c r="F445" s="36" t="s">
        <v>17</v>
      </c>
      <c r="G445" s="37">
        <v>0</v>
      </c>
      <c r="H445" s="37">
        <v>8.3333333333333339</v>
      </c>
      <c r="I445" s="36" t="s">
        <v>1895</v>
      </c>
      <c r="J445" s="36" t="s">
        <v>19</v>
      </c>
      <c r="K445" s="39"/>
      <c r="L445" s="37">
        <v>9.75</v>
      </c>
      <c r="M445" s="36" t="s">
        <v>1895</v>
      </c>
      <c r="N445" s="36" t="s">
        <v>1895</v>
      </c>
      <c r="O445" s="3">
        <f t="shared" si="54"/>
        <v>0</v>
      </c>
      <c r="P445" s="3">
        <f t="shared" si="55"/>
        <v>25</v>
      </c>
      <c r="Q445" s="3">
        <f t="shared" si="56"/>
        <v>0</v>
      </c>
      <c r="R445" s="3">
        <f t="shared" si="57"/>
        <v>5</v>
      </c>
      <c r="S445" s="3">
        <f t="shared" si="58"/>
        <v>0</v>
      </c>
      <c r="T445" s="3">
        <f t="shared" si="59"/>
        <v>0</v>
      </c>
      <c r="U445" s="3">
        <f t="shared" si="60"/>
        <v>30</v>
      </c>
      <c r="V445" s="11">
        <f t="shared" si="61"/>
        <v>0.6</v>
      </c>
      <c r="W445" s="3" t="s">
        <v>1912</v>
      </c>
      <c r="X445" s="3" t="s">
        <v>1910</v>
      </c>
      <c r="Y445" s="3" t="s">
        <v>1916</v>
      </c>
      <c r="Z445" s="42" t="str">
        <f t="shared" si="62"/>
        <v>NO</v>
      </c>
      <c r="AA445" s="3" t="s">
        <v>2109</v>
      </c>
      <c r="AB445" s="3">
        <v>3</v>
      </c>
      <c r="AC445" s="3">
        <v>6</v>
      </c>
      <c r="AD445" s="3" t="s">
        <v>2110</v>
      </c>
      <c r="AE445" s="3">
        <v>1</v>
      </c>
    </row>
    <row r="446" spans="1:31" s="3" customFormat="1" ht="13.2" hidden="1" x14ac:dyDescent="0.3">
      <c r="A446" s="36">
        <v>4292432</v>
      </c>
      <c r="B446" s="36" t="s">
        <v>988</v>
      </c>
      <c r="C446" s="36" t="s">
        <v>256</v>
      </c>
      <c r="D446" s="36" t="s">
        <v>989</v>
      </c>
      <c r="E446" s="36" t="s">
        <v>16</v>
      </c>
      <c r="F446" s="36" t="s">
        <v>17</v>
      </c>
      <c r="G446" s="37">
        <v>9</v>
      </c>
      <c r="H446" s="37">
        <v>0</v>
      </c>
      <c r="I446" s="36" t="s">
        <v>19</v>
      </c>
      <c r="J446" s="36" t="s">
        <v>1895</v>
      </c>
      <c r="K446" s="39" t="s">
        <v>2178</v>
      </c>
      <c r="L446" s="37">
        <v>9.25</v>
      </c>
      <c r="M446" s="36" t="s">
        <v>1895</v>
      </c>
      <c r="N446" s="36" t="s">
        <v>1895</v>
      </c>
      <c r="O446" s="3">
        <f t="shared" si="54"/>
        <v>25</v>
      </c>
      <c r="P446" s="3">
        <f t="shared" si="55"/>
        <v>0</v>
      </c>
      <c r="Q446" s="3">
        <f t="shared" si="56"/>
        <v>5</v>
      </c>
      <c r="R446" s="3">
        <f t="shared" si="57"/>
        <v>0</v>
      </c>
      <c r="S446" s="3">
        <f t="shared" si="58"/>
        <v>0</v>
      </c>
      <c r="T446" s="3">
        <f t="shared" si="59"/>
        <v>0</v>
      </c>
      <c r="U446" s="3">
        <f t="shared" si="60"/>
        <v>30</v>
      </c>
      <c r="V446" s="11">
        <f t="shared" si="61"/>
        <v>0.6</v>
      </c>
      <c r="W446" s="3" t="s">
        <v>1910</v>
      </c>
      <c r="X446" s="3" t="s">
        <v>1912</v>
      </c>
      <c r="Y446" s="3" t="s">
        <v>1916</v>
      </c>
      <c r="Z446" s="42" t="str">
        <f t="shared" si="62"/>
        <v>NO</v>
      </c>
      <c r="AA446" s="3" t="s">
        <v>2112</v>
      </c>
      <c r="AB446" s="3">
        <v>4</v>
      </c>
      <c r="AC446" s="3">
        <v>1</v>
      </c>
      <c r="AD446" s="3" t="s">
        <v>2110</v>
      </c>
      <c r="AE446" s="3">
        <v>13</v>
      </c>
    </row>
    <row r="447" spans="1:31" s="3" customFormat="1" ht="13.2" x14ac:dyDescent="0.3">
      <c r="A447" s="36">
        <v>91326521</v>
      </c>
      <c r="B447" s="36" t="s">
        <v>990</v>
      </c>
      <c r="C447" s="36" t="s">
        <v>207</v>
      </c>
      <c r="D447" s="36" t="s">
        <v>991</v>
      </c>
      <c r="E447" s="36" t="s">
        <v>16</v>
      </c>
      <c r="F447" s="36" t="s">
        <v>34</v>
      </c>
      <c r="G447" s="37">
        <v>8.3333333333333339</v>
      </c>
      <c r="H447" s="37">
        <v>8.3333333333333339</v>
      </c>
      <c r="I447" s="36" t="s">
        <v>19</v>
      </c>
      <c r="J447" s="36" t="s">
        <v>19</v>
      </c>
      <c r="K447" s="39"/>
      <c r="L447" s="37">
        <v>7.833333333333333</v>
      </c>
      <c r="M447" s="36" t="s">
        <v>19</v>
      </c>
      <c r="N447" s="36" t="s">
        <v>1895</v>
      </c>
      <c r="O447" s="3">
        <f t="shared" si="54"/>
        <v>25</v>
      </c>
      <c r="P447" s="3">
        <f t="shared" si="55"/>
        <v>25</v>
      </c>
      <c r="Q447" s="3">
        <f t="shared" si="56"/>
        <v>5</v>
      </c>
      <c r="R447" s="3">
        <f t="shared" si="57"/>
        <v>5</v>
      </c>
      <c r="S447" s="3">
        <f t="shared" si="58"/>
        <v>5</v>
      </c>
      <c r="T447" s="3">
        <f t="shared" si="59"/>
        <v>0</v>
      </c>
      <c r="U447" s="3">
        <f t="shared" si="60"/>
        <v>30</v>
      </c>
      <c r="V447" s="11">
        <f t="shared" si="61"/>
        <v>0.95</v>
      </c>
      <c r="W447" s="3" t="s">
        <v>1910</v>
      </c>
      <c r="X447" s="3" t="s">
        <v>1910</v>
      </c>
      <c r="Y447" s="3" t="s">
        <v>1916</v>
      </c>
      <c r="Z447" s="42" t="str">
        <f t="shared" si="62"/>
        <v>SI</v>
      </c>
      <c r="AA447" s="3" t="s">
        <v>2112</v>
      </c>
      <c r="AB447" s="3">
        <v>4</v>
      </c>
      <c r="AC447" s="3">
        <v>9</v>
      </c>
      <c r="AD447" s="3" t="s">
        <v>2110</v>
      </c>
      <c r="AE447" s="3">
        <v>6</v>
      </c>
    </row>
    <row r="448" spans="1:31" s="3" customFormat="1" ht="13.2" x14ac:dyDescent="0.3">
      <c r="A448" s="36">
        <v>91260905</v>
      </c>
      <c r="B448" s="36" t="s">
        <v>992</v>
      </c>
      <c r="C448" s="36" t="s">
        <v>209</v>
      </c>
      <c r="D448" s="36" t="s">
        <v>993</v>
      </c>
      <c r="E448" s="36" t="s">
        <v>16</v>
      </c>
      <c r="F448" s="36" t="s">
        <v>34</v>
      </c>
      <c r="G448" s="37">
        <v>10</v>
      </c>
      <c r="H448" s="37">
        <v>10</v>
      </c>
      <c r="I448" s="36" t="s">
        <v>19</v>
      </c>
      <c r="J448" s="36" t="s">
        <v>19</v>
      </c>
      <c r="K448" s="39"/>
      <c r="L448" s="37">
        <v>8.75</v>
      </c>
      <c r="M448" s="36" t="s">
        <v>19</v>
      </c>
      <c r="N448" s="36" t="s">
        <v>19</v>
      </c>
      <c r="O448" s="3">
        <f t="shared" si="54"/>
        <v>25</v>
      </c>
      <c r="P448" s="3">
        <f t="shared" si="55"/>
        <v>25</v>
      </c>
      <c r="Q448" s="3">
        <f t="shared" si="56"/>
        <v>5</v>
      </c>
      <c r="R448" s="3">
        <f t="shared" si="57"/>
        <v>5</v>
      </c>
      <c r="S448" s="3">
        <f t="shared" si="58"/>
        <v>5</v>
      </c>
      <c r="T448" s="3">
        <f t="shared" si="59"/>
        <v>5</v>
      </c>
      <c r="U448" s="3">
        <f t="shared" si="60"/>
        <v>30</v>
      </c>
      <c r="V448" s="11">
        <f t="shared" si="61"/>
        <v>1</v>
      </c>
      <c r="W448" s="3" t="s">
        <v>1910</v>
      </c>
      <c r="X448" s="3" t="s">
        <v>1910</v>
      </c>
      <c r="Y448" s="3" t="s">
        <v>1916</v>
      </c>
      <c r="Z448" s="42" t="str">
        <f t="shared" si="62"/>
        <v>SI</v>
      </c>
      <c r="AA448" s="3" t="s">
        <v>2109</v>
      </c>
      <c r="AB448" s="3">
        <v>3</v>
      </c>
      <c r="AC448" s="3">
        <v>2</v>
      </c>
      <c r="AD448" s="3" t="s">
        <v>2110</v>
      </c>
      <c r="AE448" s="3">
        <v>4</v>
      </c>
    </row>
    <row r="449" spans="1:31" s="3" customFormat="1" ht="13.2" x14ac:dyDescent="0.3">
      <c r="A449" s="36">
        <v>88236089</v>
      </c>
      <c r="B449" s="36" t="s">
        <v>994</v>
      </c>
      <c r="C449" s="36" t="s">
        <v>214</v>
      </c>
      <c r="D449" s="36" t="s">
        <v>995</v>
      </c>
      <c r="E449" s="36" t="s">
        <v>16</v>
      </c>
      <c r="F449" s="36" t="s">
        <v>34</v>
      </c>
      <c r="G449" s="37">
        <v>10</v>
      </c>
      <c r="H449" s="37">
        <v>10</v>
      </c>
      <c r="I449" s="36" t="s">
        <v>19</v>
      </c>
      <c r="J449" s="36" t="s">
        <v>19</v>
      </c>
      <c r="K449" s="39"/>
      <c r="L449" s="37">
        <v>7.75</v>
      </c>
      <c r="M449" s="36" t="s">
        <v>1895</v>
      </c>
      <c r="N449" s="36" t="s">
        <v>1895</v>
      </c>
      <c r="O449" s="3">
        <f t="shared" si="54"/>
        <v>25</v>
      </c>
      <c r="P449" s="3">
        <f t="shared" si="55"/>
        <v>25</v>
      </c>
      <c r="Q449" s="3">
        <f t="shared" si="56"/>
        <v>5</v>
      </c>
      <c r="R449" s="3">
        <f t="shared" si="57"/>
        <v>5</v>
      </c>
      <c r="S449" s="3">
        <f t="shared" si="58"/>
        <v>0</v>
      </c>
      <c r="T449" s="3">
        <f t="shared" si="59"/>
        <v>0</v>
      </c>
      <c r="U449" s="3">
        <f t="shared" si="60"/>
        <v>30</v>
      </c>
      <c r="V449" s="11">
        <f t="shared" si="61"/>
        <v>0.9</v>
      </c>
      <c r="W449" s="3" t="s">
        <v>1910</v>
      </c>
      <c r="X449" s="3" t="s">
        <v>1910</v>
      </c>
      <c r="Y449" s="3" t="s">
        <v>1916</v>
      </c>
      <c r="Z449" s="42" t="str">
        <f t="shared" si="62"/>
        <v>SI</v>
      </c>
      <c r="AA449" s="3" t="s">
        <v>2108</v>
      </c>
      <c r="AB449" s="3">
        <v>5</v>
      </c>
      <c r="AC449" s="3">
        <v>2</v>
      </c>
      <c r="AD449" s="3" t="s">
        <v>2110</v>
      </c>
      <c r="AE449" s="3">
        <v>1</v>
      </c>
    </row>
    <row r="450" spans="1:31" s="3" customFormat="1" ht="13.2" x14ac:dyDescent="0.3">
      <c r="A450" s="36">
        <v>88272856</v>
      </c>
      <c r="B450" s="36" t="s">
        <v>996</v>
      </c>
      <c r="C450" s="36" t="s">
        <v>205</v>
      </c>
      <c r="D450" s="36" t="s">
        <v>997</v>
      </c>
      <c r="E450" s="36" t="s">
        <v>16</v>
      </c>
      <c r="F450" s="36" t="s">
        <v>34</v>
      </c>
      <c r="G450" s="37">
        <v>9</v>
      </c>
      <c r="H450" s="37">
        <v>10</v>
      </c>
      <c r="I450" s="36" t="s">
        <v>19</v>
      </c>
      <c r="J450" s="36" t="s">
        <v>19</v>
      </c>
      <c r="K450" s="39" t="s">
        <v>2143</v>
      </c>
      <c r="L450" s="37">
        <v>9</v>
      </c>
      <c r="M450" s="36" t="s">
        <v>19</v>
      </c>
      <c r="N450" s="36" t="s">
        <v>1895</v>
      </c>
      <c r="O450" s="3">
        <f t="shared" si="54"/>
        <v>25</v>
      </c>
      <c r="P450" s="3">
        <f t="shared" si="55"/>
        <v>25</v>
      </c>
      <c r="Q450" s="3">
        <f t="shared" si="56"/>
        <v>5</v>
      </c>
      <c r="R450" s="3">
        <f t="shared" si="57"/>
        <v>5</v>
      </c>
      <c r="S450" s="3">
        <f t="shared" si="58"/>
        <v>5</v>
      </c>
      <c r="T450" s="3">
        <f t="shared" si="59"/>
        <v>0</v>
      </c>
      <c r="U450" s="3">
        <f t="shared" si="60"/>
        <v>30</v>
      </c>
      <c r="V450" s="11">
        <f t="shared" si="61"/>
        <v>0.95</v>
      </c>
      <c r="W450" s="3" t="s">
        <v>1910</v>
      </c>
      <c r="X450" s="3" t="s">
        <v>1910</v>
      </c>
      <c r="Y450" s="3" t="s">
        <v>1916</v>
      </c>
      <c r="Z450" s="42" t="str">
        <f t="shared" si="62"/>
        <v>SI</v>
      </c>
      <c r="AA450" s="3" t="s">
        <v>2109</v>
      </c>
      <c r="AB450" s="3">
        <v>2</v>
      </c>
      <c r="AC450" s="3">
        <v>2</v>
      </c>
      <c r="AD450" s="3" t="s">
        <v>2110</v>
      </c>
      <c r="AE450" s="3">
        <v>1</v>
      </c>
    </row>
    <row r="451" spans="1:31" s="3" customFormat="1" ht="13.2" x14ac:dyDescent="0.3">
      <c r="A451" s="36">
        <v>88170382</v>
      </c>
      <c r="B451" s="36" t="s">
        <v>998</v>
      </c>
      <c r="C451" s="36" t="s">
        <v>205</v>
      </c>
      <c r="D451" s="36" t="s">
        <v>999</v>
      </c>
      <c r="E451" s="36" t="s">
        <v>16</v>
      </c>
      <c r="F451" s="36" t="s">
        <v>34</v>
      </c>
      <c r="G451" s="37">
        <v>10</v>
      </c>
      <c r="H451" s="37">
        <v>10</v>
      </c>
      <c r="I451" s="36" t="s">
        <v>19</v>
      </c>
      <c r="J451" s="36" t="s">
        <v>19</v>
      </c>
      <c r="K451" s="39"/>
      <c r="L451" s="37">
        <v>8.75</v>
      </c>
      <c r="M451" s="36" t="s">
        <v>19</v>
      </c>
      <c r="N451" s="36" t="s">
        <v>19</v>
      </c>
      <c r="O451" s="3">
        <f t="shared" ref="O451:O514" si="63">+IF(G451&gt;=7,25,0)</f>
        <v>25</v>
      </c>
      <c r="P451" s="3">
        <f t="shared" ref="P451:P514" si="64">+IF(H451&gt;=7,25,0)</f>
        <v>25</v>
      </c>
      <c r="Q451" s="3">
        <f t="shared" ref="Q451:Q514" si="65">+IF(I451="SI",5,0)</f>
        <v>5</v>
      </c>
      <c r="R451" s="3">
        <f t="shared" ref="R451:R514" si="66">+IF(J451="SI",5,0)</f>
        <v>5</v>
      </c>
      <c r="S451" s="3">
        <f t="shared" ref="S451:S514" si="67">+IF(M451="SI",5,0)</f>
        <v>5</v>
      </c>
      <c r="T451" s="3">
        <f t="shared" ref="T451:T514" si="68">+IF(N451="SI",5,0)</f>
        <v>5</v>
      </c>
      <c r="U451" s="3">
        <f t="shared" ref="U451:U514" si="69">+IF(L451&gt;=7,30,0)</f>
        <v>30</v>
      </c>
      <c r="V451" s="11">
        <f t="shared" ref="V451:V514" si="70">(+O451+P451+Q451+R451+S451+T451+U451)/100</f>
        <v>1</v>
      </c>
      <c r="W451" s="3" t="s">
        <v>1910</v>
      </c>
      <c r="X451" s="3" t="s">
        <v>1910</v>
      </c>
      <c r="Y451" s="3" t="s">
        <v>1916</v>
      </c>
      <c r="Z451" s="42" t="str">
        <f t="shared" ref="Z451:Z514" si="71">IF(V451&gt;=0.7,"SI","NO")</f>
        <v>SI</v>
      </c>
      <c r="AA451" s="3" t="s">
        <v>2109</v>
      </c>
      <c r="AB451" s="3">
        <v>3</v>
      </c>
      <c r="AC451" s="3">
        <v>5</v>
      </c>
      <c r="AD451" s="3" t="s">
        <v>2110</v>
      </c>
      <c r="AE451" s="3">
        <v>1</v>
      </c>
    </row>
    <row r="452" spans="1:31" s="3" customFormat="1" ht="13.2" x14ac:dyDescent="0.3">
      <c r="A452" s="36">
        <v>32772394</v>
      </c>
      <c r="B452" s="36" t="s">
        <v>1000</v>
      </c>
      <c r="C452" s="36" t="s">
        <v>205</v>
      </c>
      <c r="D452" s="36" t="s">
        <v>1001</v>
      </c>
      <c r="E452" s="36" t="s">
        <v>16</v>
      </c>
      <c r="F452" s="36" t="s">
        <v>34</v>
      </c>
      <c r="G452" s="37">
        <v>10</v>
      </c>
      <c r="H452" s="37">
        <v>10</v>
      </c>
      <c r="I452" s="36" t="s">
        <v>19</v>
      </c>
      <c r="J452" s="36" t="s">
        <v>19</v>
      </c>
      <c r="K452" s="39"/>
      <c r="L452" s="37">
        <v>8</v>
      </c>
      <c r="M452" s="36" t="s">
        <v>1895</v>
      </c>
      <c r="N452" s="36" t="s">
        <v>1895</v>
      </c>
      <c r="O452" s="3">
        <f t="shared" si="63"/>
        <v>25</v>
      </c>
      <c r="P452" s="3">
        <f t="shared" si="64"/>
        <v>25</v>
      </c>
      <c r="Q452" s="3">
        <f t="shared" si="65"/>
        <v>5</v>
      </c>
      <c r="R452" s="3">
        <f t="shared" si="66"/>
        <v>5</v>
      </c>
      <c r="S452" s="3">
        <f t="shared" si="67"/>
        <v>0</v>
      </c>
      <c r="T452" s="3">
        <f t="shared" si="68"/>
        <v>0</v>
      </c>
      <c r="U452" s="3">
        <f t="shared" si="69"/>
        <v>30</v>
      </c>
      <c r="V452" s="11">
        <f t="shared" si="70"/>
        <v>0.9</v>
      </c>
      <c r="W452" s="3" t="s">
        <v>1910</v>
      </c>
      <c r="X452" s="3" t="s">
        <v>1910</v>
      </c>
      <c r="Y452" s="3" t="s">
        <v>1916</v>
      </c>
      <c r="Z452" s="42" t="str">
        <f t="shared" si="71"/>
        <v>SI</v>
      </c>
      <c r="AA452" s="3" t="s">
        <v>2109</v>
      </c>
      <c r="AB452" s="3">
        <v>2</v>
      </c>
      <c r="AC452" s="3">
        <v>3</v>
      </c>
      <c r="AD452" s="3" t="s">
        <v>2110</v>
      </c>
      <c r="AE452" s="3">
        <v>1</v>
      </c>
    </row>
    <row r="453" spans="1:31" s="3" customFormat="1" ht="13.2" x14ac:dyDescent="0.3">
      <c r="A453" s="36">
        <v>37652460</v>
      </c>
      <c r="B453" s="36" t="s">
        <v>1003</v>
      </c>
      <c r="C453" s="36" t="s">
        <v>207</v>
      </c>
      <c r="D453" s="36" t="s">
        <v>1004</v>
      </c>
      <c r="E453" s="36" t="s">
        <v>16</v>
      </c>
      <c r="F453" s="36" t="s">
        <v>34</v>
      </c>
      <c r="G453" s="37">
        <v>9.1666666666666679</v>
      </c>
      <c r="H453" s="37">
        <v>9.1666666666666679</v>
      </c>
      <c r="I453" s="36" t="s">
        <v>19</v>
      </c>
      <c r="J453" s="36" t="s">
        <v>19</v>
      </c>
      <c r="K453" s="39"/>
      <c r="L453" s="37">
        <v>8.1666666666666661</v>
      </c>
      <c r="M453" s="36" t="s">
        <v>19</v>
      </c>
      <c r="N453" s="36" t="s">
        <v>1895</v>
      </c>
      <c r="O453" s="3">
        <f t="shared" si="63"/>
        <v>25</v>
      </c>
      <c r="P453" s="3">
        <f t="shared" si="64"/>
        <v>25</v>
      </c>
      <c r="Q453" s="3">
        <f t="shared" si="65"/>
        <v>5</v>
      </c>
      <c r="R453" s="3">
        <f t="shared" si="66"/>
        <v>5</v>
      </c>
      <c r="S453" s="3">
        <f t="shared" si="67"/>
        <v>5</v>
      </c>
      <c r="T453" s="3">
        <f t="shared" si="68"/>
        <v>0</v>
      </c>
      <c r="U453" s="3">
        <f t="shared" si="69"/>
        <v>30</v>
      </c>
      <c r="V453" s="11">
        <f t="shared" si="70"/>
        <v>0.95</v>
      </c>
      <c r="W453" s="3" t="s">
        <v>1910</v>
      </c>
      <c r="X453" s="3" t="s">
        <v>1910</v>
      </c>
      <c r="Y453" s="3" t="s">
        <v>1916</v>
      </c>
      <c r="Z453" s="42" t="str">
        <f t="shared" si="71"/>
        <v>SI</v>
      </c>
      <c r="AA453" s="3" t="s">
        <v>2108</v>
      </c>
      <c r="AB453" s="3">
        <v>4</v>
      </c>
      <c r="AC453" s="3">
        <v>4</v>
      </c>
      <c r="AD453" s="3" t="s">
        <v>2110</v>
      </c>
      <c r="AE453" s="3">
        <v>4</v>
      </c>
    </row>
    <row r="454" spans="1:31" s="3" customFormat="1" ht="13.2" x14ac:dyDescent="0.3">
      <c r="A454" s="36">
        <v>91043674</v>
      </c>
      <c r="B454" s="36" t="s">
        <v>1005</v>
      </c>
      <c r="C454" s="36" t="s">
        <v>207</v>
      </c>
      <c r="D454" s="36" t="s">
        <v>1006</v>
      </c>
      <c r="E454" s="36" t="s">
        <v>16</v>
      </c>
      <c r="F454" s="36" t="s">
        <v>34</v>
      </c>
      <c r="G454" s="37">
        <v>8</v>
      </c>
      <c r="H454" s="37">
        <v>10</v>
      </c>
      <c r="I454" s="36" t="s">
        <v>19</v>
      </c>
      <c r="J454" s="36" t="s">
        <v>19</v>
      </c>
      <c r="K454" s="39"/>
      <c r="L454" s="37">
        <v>8.1666666666666661</v>
      </c>
      <c r="M454" s="36" t="s">
        <v>19</v>
      </c>
      <c r="N454" s="36" t="s">
        <v>1895</v>
      </c>
      <c r="O454" s="3">
        <f t="shared" si="63"/>
        <v>25</v>
      </c>
      <c r="P454" s="3">
        <f t="shared" si="64"/>
        <v>25</v>
      </c>
      <c r="Q454" s="3">
        <f t="shared" si="65"/>
        <v>5</v>
      </c>
      <c r="R454" s="3">
        <f t="shared" si="66"/>
        <v>5</v>
      </c>
      <c r="S454" s="3">
        <f t="shared" si="67"/>
        <v>5</v>
      </c>
      <c r="T454" s="3">
        <f t="shared" si="68"/>
        <v>0</v>
      </c>
      <c r="U454" s="3">
        <f t="shared" si="69"/>
        <v>30</v>
      </c>
      <c r="V454" s="11">
        <f t="shared" si="70"/>
        <v>0.95</v>
      </c>
      <c r="W454" s="3" t="s">
        <v>1910</v>
      </c>
      <c r="X454" s="3" t="s">
        <v>1910</v>
      </c>
      <c r="Y454" s="3" t="s">
        <v>1916</v>
      </c>
      <c r="Z454" s="42" t="str">
        <f t="shared" si="71"/>
        <v>SI</v>
      </c>
      <c r="AA454" s="3" t="s">
        <v>2108</v>
      </c>
      <c r="AB454" s="3">
        <v>2</v>
      </c>
      <c r="AC454" s="3">
        <v>4</v>
      </c>
      <c r="AD454" s="3" t="s">
        <v>2110</v>
      </c>
      <c r="AE454" s="3">
        <v>5</v>
      </c>
    </row>
    <row r="455" spans="1:31" s="3" customFormat="1" ht="13.2" x14ac:dyDescent="0.3">
      <c r="A455" s="36">
        <v>79374303</v>
      </c>
      <c r="B455" s="36" t="s">
        <v>1007</v>
      </c>
      <c r="C455" s="36" t="s">
        <v>214</v>
      </c>
      <c r="D455" s="36" t="s">
        <v>1008</v>
      </c>
      <c r="E455" s="36" t="s">
        <v>16</v>
      </c>
      <c r="F455" s="36" t="s">
        <v>34</v>
      </c>
      <c r="G455" s="37">
        <v>10</v>
      </c>
      <c r="H455" s="37">
        <v>7.5</v>
      </c>
      <c r="I455" s="36" t="s">
        <v>19</v>
      </c>
      <c r="J455" s="36" t="s">
        <v>19</v>
      </c>
      <c r="K455" s="39"/>
      <c r="L455" s="37">
        <v>8.3333333333333339</v>
      </c>
      <c r="M455" s="36" t="s">
        <v>19</v>
      </c>
      <c r="N455" s="36" t="s">
        <v>1895</v>
      </c>
      <c r="O455" s="3">
        <f t="shared" si="63"/>
        <v>25</v>
      </c>
      <c r="P455" s="3">
        <f t="shared" si="64"/>
        <v>25</v>
      </c>
      <c r="Q455" s="3">
        <f t="shared" si="65"/>
        <v>5</v>
      </c>
      <c r="R455" s="3">
        <f t="shared" si="66"/>
        <v>5</v>
      </c>
      <c r="S455" s="3">
        <f t="shared" si="67"/>
        <v>5</v>
      </c>
      <c r="T455" s="3">
        <f t="shared" si="68"/>
        <v>0</v>
      </c>
      <c r="U455" s="3">
        <f t="shared" si="69"/>
        <v>30</v>
      </c>
      <c r="V455" s="11">
        <f t="shared" si="70"/>
        <v>0.95</v>
      </c>
      <c r="W455" s="3" t="s">
        <v>1910</v>
      </c>
      <c r="X455" s="3" t="s">
        <v>1910</v>
      </c>
      <c r="Y455" s="3" t="s">
        <v>1916</v>
      </c>
      <c r="Z455" s="42" t="str">
        <f t="shared" si="71"/>
        <v>SI</v>
      </c>
      <c r="AA455" s="3" t="s">
        <v>2108</v>
      </c>
      <c r="AB455" s="3">
        <v>5</v>
      </c>
      <c r="AC455" s="3">
        <v>4</v>
      </c>
      <c r="AD455" s="3" t="s">
        <v>2110</v>
      </c>
      <c r="AE455" s="3">
        <v>2</v>
      </c>
    </row>
    <row r="456" spans="1:31" s="3" customFormat="1" ht="13.2" x14ac:dyDescent="0.3">
      <c r="A456" s="36">
        <v>91074423</v>
      </c>
      <c r="B456" s="36" t="s">
        <v>1009</v>
      </c>
      <c r="C456" s="36" t="s">
        <v>214</v>
      </c>
      <c r="D456" s="36" t="s">
        <v>1010</v>
      </c>
      <c r="E456" s="36" t="s">
        <v>16</v>
      </c>
      <c r="F456" s="36" t="s">
        <v>34</v>
      </c>
      <c r="G456" s="37">
        <v>9</v>
      </c>
      <c r="H456" s="37">
        <v>9.1666666666666679</v>
      </c>
      <c r="I456" s="36" t="s">
        <v>19</v>
      </c>
      <c r="J456" s="36" t="s">
        <v>19</v>
      </c>
      <c r="K456" s="39"/>
      <c r="L456" s="37">
        <v>8.75</v>
      </c>
      <c r="M456" s="36" t="s">
        <v>19</v>
      </c>
      <c r="N456" s="36" t="s">
        <v>19</v>
      </c>
      <c r="O456" s="3">
        <f t="shared" si="63"/>
        <v>25</v>
      </c>
      <c r="P456" s="3">
        <f t="shared" si="64"/>
        <v>25</v>
      </c>
      <c r="Q456" s="3">
        <f t="shared" si="65"/>
        <v>5</v>
      </c>
      <c r="R456" s="3">
        <f t="shared" si="66"/>
        <v>5</v>
      </c>
      <c r="S456" s="3">
        <f t="shared" si="67"/>
        <v>5</v>
      </c>
      <c r="T456" s="3">
        <f t="shared" si="68"/>
        <v>5</v>
      </c>
      <c r="U456" s="3">
        <f t="shared" si="69"/>
        <v>30</v>
      </c>
      <c r="V456" s="11">
        <f t="shared" si="70"/>
        <v>1</v>
      </c>
      <c r="W456" s="3" t="s">
        <v>1910</v>
      </c>
      <c r="X456" s="3" t="s">
        <v>1910</v>
      </c>
      <c r="Y456" s="3" t="s">
        <v>1916</v>
      </c>
      <c r="Z456" s="42" t="str">
        <f t="shared" si="71"/>
        <v>SI</v>
      </c>
      <c r="AA456" s="3" t="s">
        <v>2109</v>
      </c>
      <c r="AB456" s="3">
        <v>4</v>
      </c>
      <c r="AC456" s="3">
        <v>4</v>
      </c>
      <c r="AD456" s="3" t="s">
        <v>2110</v>
      </c>
      <c r="AE456" s="3">
        <v>3</v>
      </c>
    </row>
    <row r="457" spans="1:31" s="3" customFormat="1" ht="13.2" x14ac:dyDescent="0.3">
      <c r="A457" s="36">
        <v>26579048</v>
      </c>
      <c r="B457" s="36" t="s">
        <v>1011</v>
      </c>
      <c r="C457" s="36" t="s">
        <v>209</v>
      </c>
      <c r="D457" s="36" t="s">
        <v>1012</v>
      </c>
      <c r="E457" s="36" t="s">
        <v>16</v>
      </c>
      <c r="F457" s="36" t="s">
        <v>22</v>
      </c>
      <c r="G457" s="37">
        <v>10</v>
      </c>
      <c r="H457" s="37">
        <v>9.1666666666666679</v>
      </c>
      <c r="I457" s="36" t="s">
        <v>19</v>
      </c>
      <c r="J457" s="36" t="s">
        <v>19</v>
      </c>
      <c r="K457" s="39"/>
      <c r="L457" s="37">
        <v>8</v>
      </c>
      <c r="M457" s="36" t="s">
        <v>19</v>
      </c>
      <c r="N457" s="36" t="s">
        <v>19</v>
      </c>
      <c r="O457" s="3">
        <f t="shared" si="63"/>
        <v>25</v>
      </c>
      <c r="P457" s="3">
        <f t="shared" si="64"/>
        <v>25</v>
      </c>
      <c r="Q457" s="3">
        <f t="shared" si="65"/>
        <v>5</v>
      </c>
      <c r="R457" s="3">
        <f t="shared" si="66"/>
        <v>5</v>
      </c>
      <c r="S457" s="3">
        <f t="shared" si="67"/>
        <v>5</v>
      </c>
      <c r="T457" s="3">
        <f t="shared" si="68"/>
        <v>5</v>
      </c>
      <c r="U457" s="3">
        <f t="shared" si="69"/>
        <v>30</v>
      </c>
      <c r="V457" s="11">
        <f t="shared" si="70"/>
        <v>1</v>
      </c>
      <c r="W457" s="3" t="s">
        <v>1910</v>
      </c>
      <c r="X457" s="3" t="s">
        <v>1910</v>
      </c>
      <c r="Y457" s="3" t="s">
        <v>1916</v>
      </c>
      <c r="Z457" s="42" t="str">
        <f t="shared" si="71"/>
        <v>SI</v>
      </c>
      <c r="AA457" s="3" t="s">
        <v>2112</v>
      </c>
      <c r="AB457" s="3">
        <v>4</v>
      </c>
      <c r="AC457" s="3">
        <v>3</v>
      </c>
      <c r="AD457" s="3" t="s">
        <v>2110</v>
      </c>
      <c r="AE457" s="3">
        <v>5</v>
      </c>
    </row>
    <row r="458" spans="1:31" s="3" customFormat="1" ht="13.2" x14ac:dyDescent="0.3">
      <c r="A458" s="36">
        <v>36181932</v>
      </c>
      <c r="B458" s="36" t="s">
        <v>1013</v>
      </c>
      <c r="C458" s="36" t="s">
        <v>214</v>
      </c>
      <c r="D458" s="36" t="s">
        <v>1014</v>
      </c>
      <c r="E458" s="36" t="s">
        <v>16</v>
      </c>
      <c r="F458" s="36" t="s">
        <v>22</v>
      </c>
      <c r="G458" s="37">
        <v>6</v>
      </c>
      <c r="H458" s="37">
        <v>8.3333333333333339</v>
      </c>
      <c r="I458" s="36" t="s">
        <v>19</v>
      </c>
      <c r="J458" s="36" t="s">
        <v>19</v>
      </c>
      <c r="K458" s="39"/>
      <c r="L458" s="37">
        <v>8.75</v>
      </c>
      <c r="M458" s="36" t="s">
        <v>19</v>
      </c>
      <c r="N458" s="36" t="s">
        <v>19</v>
      </c>
      <c r="O458" s="3">
        <f t="shared" si="63"/>
        <v>0</v>
      </c>
      <c r="P458" s="3">
        <f t="shared" si="64"/>
        <v>25</v>
      </c>
      <c r="Q458" s="3">
        <f t="shared" si="65"/>
        <v>5</v>
      </c>
      <c r="R458" s="3">
        <f t="shared" si="66"/>
        <v>5</v>
      </c>
      <c r="S458" s="3">
        <f t="shared" si="67"/>
        <v>5</v>
      </c>
      <c r="T458" s="3">
        <f t="shared" si="68"/>
        <v>5</v>
      </c>
      <c r="U458" s="3">
        <f t="shared" si="69"/>
        <v>30</v>
      </c>
      <c r="V458" s="11">
        <f t="shared" si="70"/>
        <v>0.75</v>
      </c>
      <c r="W458" s="3" t="s">
        <v>1911</v>
      </c>
      <c r="X458" s="3" t="s">
        <v>1910</v>
      </c>
      <c r="Y458" s="3" t="s">
        <v>1916</v>
      </c>
      <c r="Z458" s="42" t="str">
        <f t="shared" si="71"/>
        <v>SI</v>
      </c>
      <c r="AA458" s="3" t="s">
        <v>2108</v>
      </c>
      <c r="AB458" s="3">
        <v>5</v>
      </c>
      <c r="AC458" s="3">
        <v>1</v>
      </c>
      <c r="AD458" s="3" t="s">
        <v>2110</v>
      </c>
      <c r="AE458" s="3">
        <v>2</v>
      </c>
    </row>
    <row r="459" spans="1:31" s="3" customFormat="1" ht="13.2" x14ac:dyDescent="0.3">
      <c r="A459" s="36">
        <v>55117482</v>
      </c>
      <c r="B459" s="36" t="s">
        <v>1015</v>
      </c>
      <c r="C459" s="36" t="s">
        <v>214</v>
      </c>
      <c r="D459" s="36" t="s">
        <v>1016</v>
      </c>
      <c r="E459" s="36" t="s">
        <v>16</v>
      </c>
      <c r="F459" s="36" t="s">
        <v>22</v>
      </c>
      <c r="G459" s="37">
        <v>10</v>
      </c>
      <c r="H459" s="37">
        <v>7.5</v>
      </c>
      <c r="I459" s="36" t="s">
        <v>19</v>
      </c>
      <c r="J459" s="36" t="s">
        <v>19</v>
      </c>
      <c r="K459" s="39"/>
      <c r="L459" s="37">
        <v>9.5</v>
      </c>
      <c r="M459" s="36" t="s">
        <v>19</v>
      </c>
      <c r="N459" s="36" t="s">
        <v>19</v>
      </c>
      <c r="O459" s="3">
        <f t="shared" si="63"/>
        <v>25</v>
      </c>
      <c r="P459" s="3">
        <f t="shared" si="64"/>
        <v>25</v>
      </c>
      <c r="Q459" s="3">
        <f t="shared" si="65"/>
        <v>5</v>
      </c>
      <c r="R459" s="3">
        <f t="shared" si="66"/>
        <v>5</v>
      </c>
      <c r="S459" s="3">
        <f t="shared" si="67"/>
        <v>5</v>
      </c>
      <c r="T459" s="3">
        <f t="shared" si="68"/>
        <v>5</v>
      </c>
      <c r="U459" s="3">
        <f t="shared" si="69"/>
        <v>30</v>
      </c>
      <c r="V459" s="11">
        <f t="shared" si="70"/>
        <v>1</v>
      </c>
      <c r="W459" s="3" t="s">
        <v>1910</v>
      </c>
      <c r="X459" s="3" t="s">
        <v>1910</v>
      </c>
      <c r="Y459" s="3" t="s">
        <v>1916</v>
      </c>
      <c r="Z459" s="42" t="str">
        <f t="shared" si="71"/>
        <v>SI</v>
      </c>
      <c r="AA459" s="3" t="s">
        <v>2109</v>
      </c>
      <c r="AB459" s="3">
        <v>4</v>
      </c>
      <c r="AC459" s="3">
        <v>3</v>
      </c>
      <c r="AD459" s="3" t="s">
        <v>2110</v>
      </c>
      <c r="AE459" s="3">
        <v>3</v>
      </c>
    </row>
    <row r="460" spans="1:31" s="3" customFormat="1" ht="13.2" x14ac:dyDescent="0.3">
      <c r="A460" s="36">
        <v>55117419</v>
      </c>
      <c r="B460" s="36" t="s">
        <v>1017</v>
      </c>
      <c r="C460" s="36" t="s">
        <v>214</v>
      </c>
      <c r="D460" s="36" t="s">
        <v>1018</v>
      </c>
      <c r="E460" s="36" t="s">
        <v>16</v>
      </c>
      <c r="F460" s="36" t="s">
        <v>22</v>
      </c>
      <c r="G460" s="37">
        <v>10</v>
      </c>
      <c r="H460" s="37">
        <v>7.5</v>
      </c>
      <c r="I460" s="36" t="s">
        <v>19</v>
      </c>
      <c r="J460" s="36" t="s">
        <v>19</v>
      </c>
      <c r="K460" s="39"/>
      <c r="L460" s="37">
        <v>7.333333333333333</v>
      </c>
      <c r="M460" s="36" t="s">
        <v>19</v>
      </c>
      <c r="N460" s="36" t="s">
        <v>1895</v>
      </c>
      <c r="O460" s="3">
        <f t="shared" si="63"/>
        <v>25</v>
      </c>
      <c r="P460" s="3">
        <f t="shared" si="64"/>
        <v>25</v>
      </c>
      <c r="Q460" s="3">
        <f t="shared" si="65"/>
        <v>5</v>
      </c>
      <c r="R460" s="3">
        <f t="shared" si="66"/>
        <v>5</v>
      </c>
      <c r="S460" s="3">
        <f t="shared" si="67"/>
        <v>5</v>
      </c>
      <c r="T460" s="3">
        <f t="shared" si="68"/>
        <v>0</v>
      </c>
      <c r="U460" s="3">
        <f t="shared" si="69"/>
        <v>30</v>
      </c>
      <c r="V460" s="11">
        <f t="shared" si="70"/>
        <v>0.95</v>
      </c>
      <c r="W460" s="3" t="s">
        <v>1910</v>
      </c>
      <c r="X460" s="3" t="s">
        <v>1910</v>
      </c>
      <c r="Y460" s="3" t="s">
        <v>1916</v>
      </c>
      <c r="Z460" s="42" t="str">
        <f t="shared" si="71"/>
        <v>SI</v>
      </c>
      <c r="AA460" s="3" t="s">
        <v>2108</v>
      </c>
      <c r="AB460" s="3">
        <v>2</v>
      </c>
      <c r="AC460" s="3">
        <v>3</v>
      </c>
      <c r="AD460" s="3" t="s">
        <v>2110</v>
      </c>
      <c r="AE460" s="3">
        <v>3</v>
      </c>
    </row>
    <row r="461" spans="1:31" s="3" customFormat="1" ht="13.2" x14ac:dyDescent="0.3">
      <c r="A461" s="36">
        <v>17689134</v>
      </c>
      <c r="B461" s="36" t="s">
        <v>1019</v>
      </c>
      <c r="C461" s="36" t="s">
        <v>207</v>
      </c>
      <c r="D461" s="36" t="s">
        <v>1020</v>
      </c>
      <c r="E461" s="36" t="s">
        <v>16</v>
      </c>
      <c r="F461" s="36" t="s">
        <v>22</v>
      </c>
      <c r="G461" s="37">
        <v>9</v>
      </c>
      <c r="H461" s="37">
        <v>8.3333333333333339</v>
      </c>
      <c r="I461" s="36" t="s">
        <v>19</v>
      </c>
      <c r="J461" s="36" t="s">
        <v>19</v>
      </c>
      <c r="K461" s="39"/>
      <c r="L461" s="37">
        <v>7.666666666666667</v>
      </c>
      <c r="M461" s="36" t="s">
        <v>1895</v>
      </c>
      <c r="N461" s="36" t="s">
        <v>1895</v>
      </c>
      <c r="O461" s="3">
        <f t="shared" si="63"/>
        <v>25</v>
      </c>
      <c r="P461" s="3">
        <f t="shared" si="64"/>
        <v>25</v>
      </c>
      <c r="Q461" s="3">
        <f t="shared" si="65"/>
        <v>5</v>
      </c>
      <c r="R461" s="3">
        <f t="shared" si="66"/>
        <v>5</v>
      </c>
      <c r="S461" s="3">
        <f t="shared" si="67"/>
        <v>0</v>
      </c>
      <c r="T461" s="3">
        <f t="shared" si="68"/>
        <v>0</v>
      </c>
      <c r="U461" s="3">
        <f t="shared" si="69"/>
        <v>30</v>
      </c>
      <c r="V461" s="11">
        <f t="shared" si="70"/>
        <v>0.9</v>
      </c>
      <c r="W461" s="3" t="s">
        <v>1910</v>
      </c>
      <c r="X461" s="3" t="s">
        <v>1910</v>
      </c>
      <c r="Y461" s="3" t="s">
        <v>1916</v>
      </c>
      <c r="Z461" s="42" t="str">
        <f t="shared" si="71"/>
        <v>SI</v>
      </c>
      <c r="AA461" s="3" t="s">
        <v>2112</v>
      </c>
      <c r="AB461" s="3">
        <v>5</v>
      </c>
      <c r="AC461" s="3">
        <v>6</v>
      </c>
      <c r="AD461" s="3" t="s">
        <v>2110</v>
      </c>
      <c r="AE461" s="3">
        <v>3</v>
      </c>
    </row>
    <row r="462" spans="1:31" s="3" customFormat="1" ht="13.2" hidden="1" x14ac:dyDescent="0.3">
      <c r="A462" s="36">
        <v>7686981</v>
      </c>
      <c r="B462" s="36" t="s">
        <v>1021</v>
      </c>
      <c r="C462" s="36" t="s">
        <v>207</v>
      </c>
      <c r="D462" s="36" t="s">
        <v>1022</v>
      </c>
      <c r="E462" s="36" t="s">
        <v>16</v>
      </c>
      <c r="F462" s="36" t="s">
        <v>22</v>
      </c>
      <c r="G462" s="37">
        <v>6</v>
      </c>
      <c r="H462" s="37">
        <v>0</v>
      </c>
      <c r="I462" s="36" t="s">
        <v>19</v>
      </c>
      <c r="J462" s="36" t="s">
        <v>1895</v>
      </c>
      <c r="K462" s="39"/>
      <c r="L462" s="37">
        <v>8.75</v>
      </c>
      <c r="M462" s="36" t="s">
        <v>19</v>
      </c>
      <c r="N462" s="36" t="s">
        <v>1895</v>
      </c>
      <c r="O462" s="3">
        <f t="shared" si="63"/>
        <v>0</v>
      </c>
      <c r="P462" s="3">
        <f t="shared" si="64"/>
        <v>0</v>
      </c>
      <c r="Q462" s="3">
        <f t="shared" si="65"/>
        <v>5</v>
      </c>
      <c r="R462" s="3">
        <f t="shared" si="66"/>
        <v>0</v>
      </c>
      <c r="S462" s="3">
        <f t="shared" si="67"/>
        <v>5</v>
      </c>
      <c r="T462" s="3">
        <f t="shared" si="68"/>
        <v>0</v>
      </c>
      <c r="U462" s="3">
        <f t="shared" si="69"/>
        <v>30</v>
      </c>
      <c r="V462" s="11">
        <f t="shared" si="70"/>
        <v>0.4</v>
      </c>
      <c r="W462" s="3" t="s">
        <v>1911</v>
      </c>
      <c r="X462" s="3" t="s">
        <v>1912</v>
      </c>
      <c r="Y462" s="3" t="s">
        <v>1916</v>
      </c>
      <c r="Z462" s="42" t="str">
        <f t="shared" si="71"/>
        <v>NO</v>
      </c>
      <c r="AA462" s="3" t="s">
        <v>2108</v>
      </c>
      <c r="AB462" s="3">
        <v>4</v>
      </c>
      <c r="AC462" s="3">
        <v>3</v>
      </c>
      <c r="AD462" s="3" t="s">
        <v>2110</v>
      </c>
      <c r="AE462" s="3">
        <v>5</v>
      </c>
    </row>
    <row r="463" spans="1:31" s="3" customFormat="1" ht="13.2" x14ac:dyDescent="0.3">
      <c r="A463" s="36">
        <v>93294159</v>
      </c>
      <c r="B463" s="36" t="s">
        <v>1024</v>
      </c>
      <c r="C463" s="36" t="s">
        <v>214</v>
      </c>
      <c r="D463" s="36" t="s">
        <v>1025</v>
      </c>
      <c r="E463" s="36" t="s">
        <v>16</v>
      </c>
      <c r="F463" s="36" t="s">
        <v>22</v>
      </c>
      <c r="G463" s="37">
        <v>9</v>
      </c>
      <c r="H463" s="37">
        <v>10</v>
      </c>
      <c r="I463" s="36" t="s">
        <v>19</v>
      </c>
      <c r="J463" s="36" t="s">
        <v>19</v>
      </c>
      <c r="K463" s="39"/>
      <c r="L463" s="37">
        <v>8.5</v>
      </c>
      <c r="M463" s="36" t="s">
        <v>19</v>
      </c>
      <c r="N463" s="36" t="s">
        <v>19</v>
      </c>
      <c r="O463" s="3">
        <f t="shared" si="63"/>
        <v>25</v>
      </c>
      <c r="P463" s="3">
        <f t="shared" si="64"/>
        <v>25</v>
      </c>
      <c r="Q463" s="3">
        <f t="shared" si="65"/>
        <v>5</v>
      </c>
      <c r="R463" s="3">
        <f t="shared" si="66"/>
        <v>5</v>
      </c>
      <c r="S463" s="3">
        <f t="shared" si="67"/>
        <v>5</v>
      </c>
      <c r="T463" s="3">
        <f t="shared" si="68"/>
        <v>5</v>
      </c>
      <c r="U463" s="3">
        <f t="shared" si="69"/>
        <v>30</v>
      </c>
      <c r="V463" s="11">
        <f t="shared" si="70"/>
        <v>1</v>
      </c>
      <c r="W463" s="3" t="s">
        <v>1910</v>
      </c>
      <c r="X463" s="3" t="s">
        <v>1910</v>
      </c>
      <c r="Y463" s="3" t="s">
        <v>1916</v>
      </c>
      <c r="Z463" s="42" t="str">
        <f t="shared" si="71"/>
        <v>SI</v>
      </c>
      <c r="AA463" s="3" t="s">
        <v>2108</v>
      </c>
      <c r="AB463" s="3">
        <v>1</v>
      </c>
      <c r="AC463" s="3">
        <v>3</v>
      </c>
      <c r="AD463" s="3" t="s">
        <v>2110</v>
      </c>
      <c r="AE463" s="3">
        <v>1</v>
      </c>
    </row>
    <row r="464" spans="1:31" s="3" customFormat="1" ht="13.2" x14ac:dyDescent="0.3">
      <c r="A464" s="36">
        <v>1108120073</v>
      </c>
      <c r="B464" s="36" t="s">
        <v>1026</v>
      </c>
      <c r="C464" s="36" t="s">
        <v>214</v>
      </c>
      <c r="D464" s="36" t="s">
        <v>1027</v>
      </c>
      <c r="E464" s="36" t="s">
        <v>16</v>
      </c>
      <c r="F464" s="36" t="s">
        <v>22</v>
      </c>
      <c r="G464" s="37">
        <v>7</v>
      </c>
      <c r="H464" s="37">
        <v>9.1666666666666679</v>
      </c>
      <c r="I464" s="36" t="s">
        <v>19</v>
      </c>
      <c r="J464" s="36" t="s">
        <v>19</v>
      </c>
      <c r="K464" s="39"/>
      <c r="L464" s="37">
        <v>8.6666666666666661</v>
      </c>
      <c r="M464" s="36" t="s">
        <v>1895</v>
      </c>
      <c r="N464" s="36" t="s">
        <v>1895</v>
      </c>
      <c r="O464" s="3">
        <f t="shared" si="63"/>
        <v>25</v>
      </c>
      <c r="P464" s="3">
        <f t="shared" si="64"/>
        <v>25</v>
      </c>
      <c r="Q464" s="3">
        <f t="shared" si="65"/>
        <v>5</v>
      </c>
      <c r="R464" s="3">
        <f t="shared" si="66"/>
        <v>5</v>
      </c>
      <c r="S464" s="3">
        <f t="shared" si="67"/>
        <v>0</v>
      </c>
      <c r="T464" s="3">
        <f t="shared" si="68"/>
        <v>0</v>
      </c>
      <c r="U464" s="3">
        <f t="shared" si="69"/>
        <v>30</v>
      </c>
      <c r="V464" s="11">
        <f t="shared" si="70"/>
        <v>0.9</v>
      </c>
      <c r="W464" s="3" t="s">
        <v>1910</v>
      </c>
      <c r="X464" s="3" t="s">
        <v>1910</v>
      </c>
      <c r="Y464" s="3" t="s">
        <v>1916</v>
      </c>
      <c r="Z464" s="42" t="str">
        <f t="shared" si="71"/>
        <v>SI</v>
      </c>
      <c r="AA464" s="3" t="s">
        <v>2109</v>
      </c>
      <c r="AB464" s="3">
        <v>5</v>
      </c>
      <c r="AC464" s="3">
        <v>4</v>
      </c>
      <c r="AD464" s="3" t="s">
        <v>2110</v>
      </c>
      <c r="AE464" s="3">
        <v>2</v>
      </c>
    </row>
    <row r="465" spans="1:31" s="3" customFormat="1" ht="13.2" hidden="1" x14ac:dyDescent="0.3">
      <c r="A465" s="36">
        <v>1054564142</v>
      </c>
      <c r="B465" s="36" t="s">
        <v>1028</v>
      </c>
      <c r="C465" s="36" t="s">
        <v>214</v>
      </c>
      <c r="D465" s="36" t="s">
        <v>1029</v>
      </c>
      <c r="E465" s="36" t="s">
        <v>16</v>
      </c>
      <c r="F465" s="36" t="s">
        <v>22</v>
      </c>
      <c r="G465" s="37">
        <v>9</v>
      </c>
      <c r="H465" s="37">
        <v>0</v>
      </c>
      <c r="I465" s="36" t="s">
        <v>19</v>
      </c>
      <c r="J465" s="36" t="s">
        <v>1895</v>
      </c>
      <c r="K465" s="39" t="s">
        <v>2143</v>
      </c>
      <c r="L465" s="37">
        <v>8.25</v>
      </c>
      <c r="M465" s="36" t="s">
        <v>19</v>
      </c>
      <c r="N465" s="36" t="s">
        <v>1895</v>
      </c>
      <c r="O465" s="3">
        <f t="shared" si="63"/>
        <v>25</v>
      </c>
      <c r="P465" s="3">
        <f t="shared" si="64"/>
        <v>0</v>
      </c>
      <c r="Q465" s="3">
        <f t="shared" si="65"/>
        <v>5</v>
      </c>
      <c r="R465" s="3">
        <f t="shared" si="66"/>
        <v>0</v>
      </c>
      <c r="S465" s="3">
        <f t="shared" si="67"/>
        <v>5</v>
      </c>
      <c r="T465" s="3">
        <f t="shared" si="68"/>
        <v>0</v>
      </c>
      <c r="U465" s="3">
        <f t="shared" si="69"/>
        <v>30</v>
      </c>
      <c r="V465" s="11">
        <f t="shared" si="70"/>
        <v>0.65</v>
      </c>
      <c r="W465" s="3" t="s">
        <v>1910</v>
      </c>
      <c r="X465" s="3" t="s">
        <v>1912</v>
      </c>
      <c r="Y465" s="3" t="s">
        <v>1916</v>
      </c>
      <c r="Z465" s="42" t="str">
        <f t="shared" si="71"/>
        <v>NO</v>
      </c>
      <c r="AA465" s="3" t="s">
        <v>2108</v>
      </c>
      <c r="AB465" s="3">
        <v>5</v>
      </c>
      <c r="AC465" s="3">
        <v>6</v>
      </c>
      <c r="AD465" s="3" t="s">
        <v>2110</v>
      </c>
      <c r="AE465" s="3">
        <v>2</v>
      </c>
    </row>
    <row r="466" spans="1:31" s="3" customFormat="1" ht="13.2" hidden="1" x14ac:dyDescent="0.3">
      <c r="A466" s="36">
        <v>5916817</v>
      </c>
      <c r="B466" s="36" t="s">
        <v>1030</v>
      </c>
      <c r="C466" s="36" t="s">
        <v>205</v>
      </c>
      <c r="D466" s="36" t="s">
        <v>1031</v>
      </c>
      <c r="E466" s="36" t="s">
        <v>16</v>
      </c>
      <c r="F466" s="36" t="s">
        <v>28</v>
      </c>
      <c r="G466" s="37">
        <v>0</v>
      </c>
      <c r="H466" s="37">
        <v>0</v>
      </c>
      <c r="I466" s="36" t="s">
        <v>1895</v>
      </c>
      <c r="J466" s="36" t="s">
        <v>1895</v>
      </c>
      <c r="K466" s="39"/>
      <c r="L466" s="37">
        <v>0</v>
      </c>
      <c r="M466" s="36" t="s">
        <v>1895</v>
      </c>
      <c r="N466" s="36" t="s">
        <v>1895</v>
      </c>
      <c r="O466" s="3">
        <f t="shared" si="63"/>
        <v>0</v>
      </c>
      <c r="P466" s="3">
        <f t="shared" si="64"/>
        <v>0</v>
      </c>
      <c r="Q466" s="3">
        <f t="shared" si="65"/>
        <v>0</v>
      </c>
      <c r="R466" s="3">
        <f t="shared" si="66"/>
        <v>0</v>
      </c>
      <c r="S466" s="3">
        <f t="shared" si="67"/>
        <v>0</v>
      </c>
      <c r="T466" s="3">
        <f t="shared" si="68"/>
        <v>0</v>
      </c>
      <c r="U466" s="3">
        <f t="shared" si="69"/>
        <v>0</v>
      </c>
      <c r="V466" s="11">
        <f t="shared" si="70"/>
        <v>0</v>
      </c>
      <c r="W466" s="3" t="s">
        <v>1912</v>
      </c>
      <c r="X466" s="3" t="s">
        <v>1912</v>
      </c>
      <c r="Y466" s="3" t="s">
        <v>1915</v>
      </c>
      <c r="Z466" s="42" t="str">
        <f t="shared" si="71"/>
        <v>NO</v>
      </c>
      <c r="AA466" s="3" t="s">
        <v>2108</v>
      </c>
      <c r="AB466" s="3">
        <v>3</v>
      </c>
      <c r="AC466" s="3">
        <v>5</v>
      </c>
      <c r="AD466" s="3" t="s">
        <v>2110</v>
      </c>
      <c r="AE466" s="3">
        <v>1</v>
      </c>
    </row>
    <row r="467" spans="1:31" s="3" customFormat="1" ht="13.2" x14ac:dyDescent="0.3">
      <c r="A467" s="36">
        <v>1110557884</v>
      </c>
      <c r="B467" s="36" t="s">
        <v>1032</v>
      </c>
      <c r="C467" s="36" t="s">
        <v>205</v>
      </c>
      <c r="D467" s="36" t="s">
        <v>1033</v>
      </c>
      <c r="E467" s="36" t="s">
        <v>16</v>
      </c>
      <c r="F467" s="36" t="s">
        <v>22</v>
      </c>
      <c r="G467" s="37">
        <v>10</v>
      </c>
      <c r="H467" s="37">
        <v>8.3333333333333339</v>
      </c>
      <c r="I467" s="36" t="s">
        <v>19</v>
      </c>
      <c r="J467" s="36" t="s">
        <v>19</v>
      </c>
      <c r="K467" s="39"/>
      <c r="L467" s="37">
        <v>8.25</v>
      </c>
      <c r="M467" s="36" t="s">
        <v>19</v>
      </c>
      <c r="N467" s="36" t="s">
        <v>1895</v>
      </c>
      <c r="O467" s="3">
        <f t="shared" si="63"/>
        <v>25</v>
      </c>
      <c r="P467" s="3">
        <f t="shared" si="64"/>
        <v>25</v>
      </c>
      <c r="Q467" s="3">
        <f t="shared" si="65"/>
        <v>5</v>
      </c>
      <c r="R467" s="3">
        <f t="shared" si="66"/>
        <v>5</v>
      </c>
      <c r="S467" s="3">
        <f t="shared" si="67"/>
        <v>5</v>
      </c>
      <c r="T467" s="3">
        <f t="shared" si="68"/>
        <v>0</v>
      </c>
      <c r="U467" s="3">
        <f t="shared" si="69"/>
        <v>30</v>
      </c>
      <c r="V467" s="11">
        <f t="shared" si="70"/>
        <v>0.95</v>
      </c>
      <c r="W467" s="3" t="s">
        <v>1910</v>
      </c>
      <c r="X467" s="3" t="s">
        <v>1910</v>
      </c>
      <c r="Y467" s="3" t="s">
        <v>1916</v>
      </c>
      <c r="Z467" s="42" t="str">
        <f t="shared" si="71"/>
        <v>SI</v>
      </c>
      <c r="AA467" s="3" t="s">
        <v>2109</v>
      </c>
      <c r="AB467" s="3">
        <v>3</v>
      </c>
      <c r="AC467" s="3">
        <v>3</v>
      </c>
      <c r="AD467" s="3" t="s">
        <v>2110</v>
      </c>
      <c r="AE467" s="3">
        <v>2</v>
      </c>
    </row>
    <row r="468" spans="1:31" s="3" customFormat="1" ht="13.2" x14ac:dyDescent="0.3">
      <c r="A468" s="36">
        <v>1075288068</v>
      </c>
      <c r="B468" s="36" t="s">
        <v>1034</v>
      </c>
      <c r="C468" s="36" t="s">
        <v>214</v>
      </c>
      <c r="D468" s="36" t="s">
        <v>1035</v>
      </c>
      <c r="E468" s="36" t="s">
        <v>16</v>
      </c>
      <c r="F468" s="36" t="s">
        <v>22</v>
      </c>
      <c r="G468" s="37">
        <v>8</v>
      </c>
      <c r="H468" s="37">
        <v>8.3333333333333339</v>
      </c>
      <c r="I468" s="36" t="s">
        <v>19</v>
      </c>
      <c r="J468" s="36" t="s">
        <v>19</v>
      </c>
      <c r="K468" s="39"/>
      <c r="L468" s="37">
        <v>8.5</v>
      </c>
      <c r="M468" s="36" t="s">
        <v>1895</v>
      </c>
      <c r="N468" s="36" t="s">
        <v>1895</v>
      </c>
      <c r="O468" s="3">
        <f t="shared" si="63"/>
        <v>25</v>
      </c>
      <c r="P468" s="3">
        <f t="shared" si="64"/>
        <v>25</v>
      </c>
      <c r="Q468" s="3">
        <f t="shared" si="65"/>
        <v>5</v>
      </c>
      <c r="R468" s="3">
        <f t="shared" si="66"/>
        <v>5</v>
      </c>
      <c r="S468" s="3">
        <f t="shared" si="67"/>
        <v>0</v>
      </c>
      <c r="T468" s="3">
        <f t="shared" si="68"/>
        <v>0</v>
      </c>
      <c r="U468" s="3">
        <f t="shared" si="69"/>
        <v>30</v>
      </c>
      <c r="V468" s="11">
        <f t="shared" si="70"/>
        <v>0.9</v>
      </c>
      <c r="W468" s="3" t="s">
        <v>1910</v>
      </c>
      <c r="X468" s="3" t="s">
        <v>1910</v>
      </c>
      <c r="Y468" s="3" t="s">
        <v>1916</v>
      </c>
      <c r="Z468" s="42" t="str">
        <f t="shared" si="71"/>
        <v>SI</v>
      </c>
      <c r="AA468" s="3" t="s">
        <v>2109</v>
      </c>
      <c r="AB468" s="3">
        <v>5</v>
      </c>
      <c r="AC468" s="3">
        <v>2</v>
      </c>
      <c r="AD468" s="3" t="s">
        <v>2110</v>
      </c>
      <c r="AE468" s="3">
        <v>3</v>
      </c>
    </row>
    <row r="469" spans="1:31" s="3" customFormat="1" ht="13.2" hidden="1" x14ac:dyDescent="0.3">
      <c r="A469" s="36">
        <v>1024463309</v>
      </c>
      <c r="B469" s="36" t="s">
        <v>1036</v>
      </c>
      <c r="C469" s="36" t="s">
        <v>214</v>
      </c>
      <c r="D469" s="36" t="s">
        <v>1037</v>
      </c>
      <c r="E469" s="36" t="s">
        <v>16</v>
      </c>
      <c r="F469" s="36" t="s">
        <v>22</v>
      </c>
      <c r="G469" s="37">
        <v>0</v>
      </c>
      <c r="H469" s="37">
        <v>10</v>
      </c>
      <c r="I469" s="36" t="s">
        <v>1895</v>
      </c>
      <c r="J469" s="36" t="s">
        <v>19</v>
      </c>
      <c r="K469" s="39"/>
      <c r="L469" s="37">
        <v>8.8333333333333339</v>
      </c>
      <c r="M469" s="36" t="s">
        <v>1895</v>
      </c>
      <c r="N469" s="36" t="s">
        <v>19</v>
      </c>
      <c r="O469" s="3">
        <f t="shared" si="63"/>
        <v>0</v>
      </c>
      <c r="P469" s="3">
        <f t="shared" si="64"/>
        <v>25</v>
      </c>
      <c r="Q469" s="3">
        <f t="shared" si="65"/>
        <v>0</v>
      </c>
      <c r="R469" s="3">
        <f t="shared" si="66"/>
        <v>5</v>
      </c>
      <c r="S469" s="3">
        <f t="shared" si="67"/>
        <v>0</v>
      </c>
      <c r="T469" s="3">
        <f t="shared" si="68"/>
        <v>5</v>
      </c>
      <c r="U469" s="3">
        <f t="shared" si="69"/>
        <v>30</v>
      </c>
      <c r="V469" s="11">
        <f t="shared" si="70"/>
        <v>0.65</v>
      </c>
      <c r="W469" s="3" t="s">
        <v>1912</v>
      </c>
      <c r="X469" s="3" t="s">
        <v>1910</v>
      </c>
      <c r="Y469" s="3" t="s">
        <v>1916</v>
      </c>
      <c r="Z469" s="42" t="str">
        <f t="shared" si="71"/>
        <v>NO</v>
      </c>
      <c r="AA469" s="3" t="s">
        <v>2108</v>
      </c>
      <c r="AB469" s="3">
        <v>2</v>
      </c>
      <c r="AC469" s="3">
        <v>3</v>
      </c>
      <c r="AD469" s="3" t="s">
        <v>2110</v>
      </c>
      <c r="AE469" s="3">
        <v>2</v>
      </c>
    </row>
    <row r="470" spans="1:31" s="3" customFormat="1" ht="13.2" x14ac:dyDescent="0.3">
      <c r="A470" s="36">
        <v>39187963</v>
      </c>
      <c r="B470" s="36" t="s">
        <v>1038</v>
      </c>
      <c r="C470" s="36" t="s">
        <v>209</v>
      </c>
      <c r="D470" s="36" t="s">
        <v>1039</v>
      </c>
      <c r="E470" s="36" t="s">
        <v>16</v>
      </c>
      <c r="F470" s="36" t="s">
        <v>37</v>
      </c>
      <c r="G470" s="37">
        <v>8</v>
      </c>
      <c r="H470" s="37">
        <v>8.3333333333333339</v>
      </c>
      <c r="I470" s="36" t="s">
        <v>19</v>
      </c>
      <c r="J470" s="36" t="s">
        <v>19</v>
      </c>
      <c r="K470" s="39"/>
      <c r="L470" s="37">
        <v>9.3333333333333339</v>
      </c>
      <c r="M470" s="36" t="s">
        <v>19</v>
      </c>
      <c r="N470" s="36" t="s">
        <v>1895</v>
      </c>
      <c r="O470" s="3">
        <f t="shared" si="63"/>
        <v>25</v>
      </c>
      <c r="P470" s="3">
        <f t="shared" si="64"/>
        <v>25</v>
      </c>
      <c r="Q470" s="3">
        <f t="shared" si="65"/>
        <v>5</v>
      </c>
      <c r="R470" s="3">
        <f t="shared" si="66"/>
        <v>5</v>
      </c>
      <c r="S470" s="3">
        <f t="shared" si="67"/>
        <v>5</v>
      </c>
      <c r="T470" s="3">
        <f t="shared" si="68"/>
        <v>0</v>
      </c>
      <c r="U470" s="3">
        <f t="shared" si="69"/>
        <v>30</v>
      </c>
      <c r="V470" s="11">
        <f t="shared" si="70"/>
        <v>0.95</v>
      </c>
      <c r="W470" s="3" t="s">
        <v>1910</v>
      </c>
      <c r="X470" s="3" t="s">
        <v>1910</v>
      </c>
      <c r="Y470" s="3" t="s">
        <v>1916</v>
      </c>
      <c r="Z470" s="42" t="str">
        <f t="shared" si="71"/>
        <v>SI</v>
      </c>
      <c r="AA470" s="3" t="s">
        <v>2109</v>
      </c>
      <c r="AB470" s="3">
        <v>5</v>
      </c>
      <c r="AC470" s="3">
        <v>2</v>
      </c>
      <c r="AD470" s="3" t="s">
        <v>2110</v>
      </c>
      <c r="AE470" s="3">
        <v>6</v>
      </c>
    </row>
    <row r="471" spans="1:31" s="3" customFormat="1" ht="13.2" hidden="1" x14ac:dyDescent="0.3">
      <c r="A471" s="36">
        <v>1017158123</v>
      </c>
      <c r="B471" s="36" t="s">
        <v>1041</v>
      </c>
      <c r="C471" s="36" t="s">
        <v>209</v>
      </c>
      <c r="D471" s="36" t="s">
        <v>1042</v>
      </c>
      <c r="E471" s="36" t="s">
        <v>16</v>
      </c>
      <c r="F471" s="36" t="s">
        <v>37</v>
      </c>
      <c r="G471" s="37">
        <v>5</v>
      </c>
      <c r="H471" s="37">
        <v>8.3333333333333339</v>
      </c>
      <c r="I471" s="36" t="s">
        <v>19</v>
      </c>
      <c r="J471" s="36" t="s">
        <v>19</v>
      </c>
      <c r="K471" s="39"/>
      <c r="L471" s="37">
        <v>0</v>
      </c>
      <c r="M471" s="36" t="s">
        <v>1895</v>
      </c>
      <c r="N471" s="36" t="s">
        <v>1895</v>
      </c>
      <c r="O471" s="3">
        <f t="shared" si="63"/>
        <v>0</v>
      </c>
      <c r="P471" s="3">
        <f t="shared" si="64"/>
        <v>25</v>
      </c>
      <c r="Q471" s="3">
        <f t="shared" si="65"/>
        <v>5</v>
      </c>
      <c r="R471" s="3">
        <f t="shared" si="66"/>
        <v>5</v>
      </c>
      <c r="S471" s="3">
        <f t="shared" si="67"/>
        <v>0</v>
      </c>
      <c r="T471" s="3">
        <f t="shared" si="68"/>
        <v>0</v>
      </c>
      <c r="U471" s="3">
        <f t="shared" si="69"/>
        <v>0</v>
      </c>
      <c r="V471" s="11">
        <f t="shared" si="70"/>
        <v>0.35</v>
      </c>
      <c r="W471" s="3" t="s">
        <v>1911</v>
      </c>
      <c r="X471" s="3" t="s">
        <v>1910</v>
      </c>
      <c r="Y471" s="3" t="s">
        <v>1915</v>
      </c>
      <c r="Z471" s="42" t="str">
        <f t="shared" si="71"/>
        <v>NO</v>
      </c>
      <c r="AA471" s="3" t="s">
        <v>2109</v>
      </c>
      <c r="AB471" s="3">
        <v>4</v>
      </c>
      <c r="AC471" s="3">
        <v>4</v>
      </c>
      <c r="AD471" s="3" t="s">
        <v>2110</v>
      </c>
      <c r="AE471" s="3">
        <v>5</v>
      </c>
    </row>
    <row r="472" spans="1:31" s="3" customFormat="1" ht="13.2" hidden="1" x14ac:dyDescent="0.3">
      <c r="A472" s="36">
        <v>1017164729</v>
      </c>
      <c r="B472" s="36" t="s">
        <v>1043</v>
      </c>
      <c r="C472" s="36" t="s">
        <v>214</v>
      </c>
      <c r="D472" s="36" t="s">
        <v>1044</v>
      </c>
      <c r="E472" s="36" t="s">
        <v>16</v>
      </c>
      <c r="F472" s="36" t="s">
        <v>37</v>
      </c>
      <c r="G472" s="37">
        <v>0</v>
      </c>
      <c r="H472" s="37">
        <v>7.5</v>
      </c>
      <c r="I472" s="36" t="s">
        <v>1895</v>
      </c>
      <c r="J472" s="36" t="s">
        <v>19</v>
      </c>
      <c r="K472" s="39"/>
      <c r="L472" s="37">
        <v>7.833333333333333</v>
      </c>
      <c r="M472" s="36" t="s">
        <v>1895</v>
      </c>
      <c r="N472" s="36" t="s">
        <v>1895</v>
      </c>
      <c r="O472" s="3">
        <f t="shared" si="63"/>
        <v>0</v>
      </c>
      <c r="P472" s="3">
        <f t="shared" si="64"/>
        <v>25</v>
      </c>
      <c r="Q472" s="3">
        <f t="shared" si="65"/>
        <v>0</v>
      </c>
      <c r="R472" s="3">
        <f t="shared" si="66"/>
        <v>5</v>
      </c>
      <c r="S472" s="3">
        <f t="shared" si="67"/>
        <v>0</v>
      </c>
      <c r="T472" s="3">
        <f t="shared" si="68"/>
        <v>0</v>
      </c>
      <c r="U472" s="3">
        <f t="shared" si="69"/>
        <v>30</v>
      </c>
      <c r="V472" s="11">
        <f t="shared" si="70"/>
        <v>0.6</v>
      </c>
      <c r="W472" s="3" t="s">
        <v>1912</v>
      </c>
      <c r="X472" s="3" t="s">
        <v>1910</v>
      </c>
      <c r="Y472" s="3" t="s">
        <v>1916</v>
      </c>
      <c r="Z472" s="42" t="str">
        <f t="shared" si="71"/>
        <v>NO</v>
      </c>
      <c r="AA472" s="3" t="s">
        <v>2108</v>
      </c>
      <c r="AB472" s="3">
        <v>5</v>
      </c>
      <c r="AC472" s="3">
        <v>4</v>
      </c>
      <c r="AD472" s="3" t="s">
        <v>2110</v>
      </c>
      <c r="AE472" s="3">
        <v>2</v>
      </c>
    </row>
    <row r="473" spans="1:31" s="3" customFormat="1" ht="13.2" hidden="1" x14ac:dyDescent="0.3">
      <c r="A473" s="36">
        <v>1121854775</v>
      </c>
      <c r="B473" s="36" t="s">
        <v>1045</v>
      </c>
      <c r="C473" s="36" t="s">
        <v>214</v>
      </c>
      <c r="D473" s="36" t="s">
        <v>1046</v>
      </c>
      <c r="E473" s="36" t="s">
        <v>16</v>
      </c>
      <c r="F473" s="36" t="s">
        <v>37</v>
      </c>
      <c r="G473" s="37">
        <v>0</v>
      </c>
      <c r="H473" s="37">
        <v>0</v>
      </c>
      <c r="I473" s="36" t="s">
        <v>1895</v>
      </c>
      <c r="J473" s="36" t="s">
        <v>1895</v>
      </c>
      <c r="K473" s="39"/>
      <c r="L473" s="37">
        <v>0</v>
      </c>
      <c r="M473" s="36" t="s">
        <v>1895</v>
      </c>
      <c r="N473" s="36" t="s">
        <v>1895</v>
      </c>
      <c r="O473" s="3">
        <f t="shared" si="63"/>
        <v>0</v>
      </c>
      <c r="P473" s="3">
        <f t="shared" si="64"/>
        <v>0</v>
      </c>
      <c r="Q473" s="3">
        <f t="shared" si="65"/>
        <v>0</v>
      </c>
      <c r="R473" s="3">
        <f t="shared" si="66"/>
        <v>0</v>
      </c>
      <c r="S473" s="3">
        <f t="shared" si="67"/>
        <v>0</v>
      </c>
      <c r="T473" s="3">
        <f t="shared" si="68"/>
        <v>0</v>
      </c>
      <c r="U473" s="3">
        <f t="shared" si="69"/>
        <v>0</v>
      </c>
      <c r="V473" s="11">
        <f t="shared" si="70"/>
        <v>0</v>
      </c>
      <c r="W473" s="3" t="s">
        <v>1912</v>
      </c>
      <c r="X473" s="3" t="s">
        <v>1912</v>
      </c>
      <c r="Y473" s="3" t="s">
        <v>1915</v>
      </c>
      <c r="Z473" s="42" t="str">
        <f t="shared" si="71"/>
        <v>NO</v>
      </c>
      <c r="AA473" s="3" t="s">
        <v>2121</v>
      </c>
      <c r="AB473" s="3">
        <v>2</v>
      </c>
      <c r="AC473" s="3">
        <v>4</v>
      </c>
      <c r="AD473" s="3" t="s">
        <v>2110</v>
      </c>
      <c r="AE473" s="3">
        <v>2</v>
      </c>
    </row>
    <row r="474" spans="1:31" s="3" customFormat="1" ht="13.2" x14ac:dyDescent="0.3">
      <c r="A474" s="36">
        <v>1039286121</v>
      </c>
      <c r="B474" s="36" t="s">
        <v>1047</v>
      </c>
      <c r="C474" s="36" t="s">
        <v>214</v>
      </c>
      <c r="D474" s="36" t="s">
        <v>1048</v>
      </c>
      <c r="E474" s="36" t="s">
        <v>16</v>
      </c>
      <c r="F474" s="36" t="s">
        <v>37</v>
      </c>
      <c r="G474" s="37">
        <v>6</v>
      </c>
      <c r="H474" s="37">
        <v>9.1666666666666679</v>
      </c>
      <c r="I474" s="36" t="s">
        <v>19</v>
      </c>
      <c r="J474" s="36" t="s">
        <v>19</v>
      </c>
      <c r="K474" s="39"/>
      <c r="L474" s="37">
        <v>7.166666666666667</v>
      </c>
      <c r="M474" s="36" t="s">
        <v>19</v>
      </c>
      <c r="N474" s="36" t="s">
        <v>1895</v>
      </c>
      <c r="O474" s="3">
        <f t="shared" si="63"/>
        <v>0</v>
      </c>
      <c r="P474" s="3">
        <f t="shared" si="64"/>
        <v>25</v>
      </c>
      <c r="Q474" s="3">
        <f t="shared" si="65"/>
        <v>5</v>
      </c>
      <c r="R474" s="3">
        <f t="shared" si="66"/>
        <v>5</v>
      </c>
      <c r="S474" s="3">
        <f t="shared" si="67"/>
        <v>5</v>
      </c>
      <c r="T474" s="3">
        <f t="shared" si="68"/>
        <v>0</v>
      </c>
      <c r="U474" s="3">
        <f t="shared" si="69"/>
        <v>30</v>
      </c>
      <c r="V474" s="11">
        <f t="shared" si="70"/>
        <v>0.7</v>
      </c>
      <c r="W474" s="3" t="s">
        <v>1911</v>
      </c>
      <c r="X474" s="3" t="s">
        <v>1910</v>
      </c>
      <c r="Y474" s="3" t="s">
        <v>1916</v>
      </c>
      <c r="Z474" s="42" t="str">
        <f t="shared" si="71"/>
        <v>SI</v>
      </c>
      <c r="AA474" s="3" t="s">
        <v>2109</v>
      </c>
      <c r="AB474" s="3">
        <v>3</v>
      </c>
      <c r="AC474" s="3">
        <v>2</v>
      </c>
      <c r="AD474" s="3" t="s">
        <v>2110</v>
      </c>
      <c r="AE474" s="3">
        <v>2</v>
      </c>
    </row>
    <row r="475" spans="1:31" s="3" customFormat="1" ht="13.2" x14ac:dyDescent="0.3">
      <c r="A475" s="36">
        <v>1027883194</v>
      </c>
      <c r="B475" s="36" t="s">
        <v>1050</v>
      </c>
      <c r="C475" s="36" t="s">
        <v>214</v>
      </c>
      <c r="D475" s="36" t="s">
        <v>1051</v>
      </c>
      <c r="E475" s="36" t="s">
        <v>16</v>
      </c>
      <c r="F475" s="36" t="s">
        <v>37</v>
      </c>
      <c r="G475" s="37">
        <v>8</v>
      </c>
      <c r="H475" s="37">
        <v>6.666666666666667</v>
      </c>
      <c r="I475" s="36" t="s">
        <v>19</v>
      </c>
      <c r="J475" s="36" t="s">
        <v>19</v>
      </c>
      <c r="K475" s="39"/>
      <c r="L475" s="37">
        <v>9</v>
      </c>
      <c r="M475" s="36" t="s">
        <v>19</v>
      </c>
      <c r="N475" s="36" t="s">
        <v>1895</v>
      </c>
      <c r="O475" s="3">
        <f t="shared" si="63"/>
        <v>25</v>
      </c>
      <c r="P475" s="3">
        <f t="shared" si="64"/>
        <v>0</v>
      </c>
      <c r="Q475" s="3">
        <f t="shared" si="65"/>
        <v>5</v>
      </c>
      <c r="R475" s="3">
        <f t="shared" si="66"/>
        <v>5</v>
      </c>
      <c r="S475" s="3">
        <f t="shared" si="67"/>
        <v>5</v>
      </c>
      <c r="T475" s="3">
        <f t="shared" si="68"/>
        <v>0</v>
      </c>
      <c r="U475" s="3">
        <f t="shared" si="69"/>
        <v>30</v>
      </c>
      <c r="V475" s="11">
        <f t="shared" si="70"/>
        <v>0.7</v>
      </c>
      <c r="W475" s="3" t="s">
        <v>1910</v>
      </c>
      <c r="X475" s="3" t="s">
        <v>1911</v>
      </c>
      <c r="Y475" s="3" t="s">
        <v>1916</v>
      </c>
      <c r="Z475" s="42" t="str">
        <f t="shared" si="71"/>
        <v>SI</v>
      </c>
      <c r="AA475" s="3" t="s">
        <v>2108</v>
      </c>
      <c r="AB475" s="3">
        <v>4</v>
      </c>
      <c r="AC475" s="3">
        <v>1</v>
      </c>
      <c r="AD475" s="3" t="s">
        <v>2110</v>
      </c>
      <c r="AE475" s="3">
        <v>3</v>
      </c>
    </row>
    <row r="476" spans="1:31" s="3" customFormat="1" ht="13.2" x14ac:dyDescent="0.3">
      <c r="A476" s="36">
        <v>43833688</v>
      </c>
      <c r="B476" s="36" t="s">
        <v>1053</v>
      </c>
      <c r="C476" s="36" t="s">
        <v>205</v>
      </c>
      <c r="D476" s="36" t="s">
        <v>1054</v>
      </c>
      <c r="E476" s="36" t="s">
        <v>16</v>
      </c>
      <c r="F476" s="36" t="s">
        <v>37</v>
      </c>
      <c r="G476" s="37">
        <v>8</v>
      </c>
      <c r="H476" s="37">
        <v>10</v>
      </c>
      <c r="I476" s="36" t="s">
        <v>19</v>
      </c>
      <c r="J476" s="36" t="s">
        <v>19</v>
      </c>
      <c r="K476" s="39"/>
      <c r="L476" s="37">
        <v>8</v>
      </c>
      <c r="M476" s="36" t="s">
        <v>19</v>
      </c>
      <c r="N476" s="36" t="s">
        <v>1895</v>
      </c>
      <c r="O476" s="3">
        <f t="shared" si="63"/>
        <v>25</v>
      </c>
      <c r="P476" s="3">
        <f t="shared" si="64"/>
        <v>25</v>
      </c>
      <c r="Q476" s="3">
        <f t="shared" si="65"/>
        <v>5</v>
      </c>
      <c r="R476" s="3">
        <f t="shared" si="66"/>
        <v>5</v>
      </c>
      <c r="S476" s="3">
        <f t="shared" si="67"/>
        <v>5</v>
      </c>
      <c r="T476" s="3">
        <f t="shared" si="68"/>
        <v>0</v>
      </c>
      <c r="U476" s="3">
        <f t="shared" si="69"/>
        <v>30</v>
      </c>
      <c r="V476" s="11">
        <f t="shared" si="70"/>
        <v>0.95</v>
      </c>
      <c r="W476" s="3" t="s">
        <v>1910</v>
      </c>
      <c r="X476" s="3" t="s">
        <v>1910</v>
      </c>
      <c r="Y476" s="3" t="s">
        <v>1916</v>
      </c>
      <c r="Z476" s="42" t="str">
        <f t="shared" si="71"/>
        <v>SI</v>
      </c>
      <c r="AA476" s="3" t="s">
        <v>2108</v>
      </c>
      <c r="AB476" s="3">
        <v>3</v>
      </c>
      <c r="AC476" s="3">
        <v>2</v>
      </c>
      <c r="AD476" s="3" t="s">
        <v>2110</v>
      </c>
      <c r="AE476" s="3">
        <v>2</v>
      </c>
    </row>
    <row r="477" spans="1:31" s="3" customFormat="1" ht="13.2" x14ac:dyDescent="0.3">
      <c r="A477" s="36">
        <v>1036395632</v>
      </c>
      <c r="B477" s="36" t="s">
        <v>1056</v>
      </c>
      <c r="C477" s="36" t="s">
        <v>205</v>
      </c>
      <c r="D477" s="36" t="s">
        <v>1057</v>
      </c>
      <c r="E477" s="36" t="s">
        <v>16</v>
      </c>
      <c r="F477" s="36" t="s">
        <v>37</v>
      </c>
      <c r="G477" s="37">
        <v>8</v>
      </c>
      <c r="H477" s="37">
        <v>9.1666666666666679</v>
      </c>
      <c r="I477" s="36" t="s">
        <v>19</v>
      </c>
      <c r="J477" s="36" t="s">
        <v>19</v>
      </c>
      <c r="K477" s="39"/>
      <c r="L477" s="37">
        <v>7.833333333333333</v>
      </c>
      <c r="M477" s="36" t="s">
        <v>1895</v>
      </c>
      <c r="N477" s="36" t="s">
        <v>1895</v>
      </c>
      <c r="O477" s="3">
        <f t="shared" si="63"/>
        <v>25</v>
      </c>
      <c r="P477" s="3">
        <f t="shared" si="64"/>
        <v>25</v>
      </c>
      <c r="Q477" s="3">
        <f t="shared" si="65"/>
        <v>5</v>
      </c>
      <c r="R477" s="3">
        <f t="shared" si="66"/>
        <v>5</v>
      </c>
      <c r="S477" s="3">
        <f t="shared" si="67"/>
        <v>0</v>
      </c>
      <c r="T477" s="3">
        <f t="shared" si="68"/>
        <v>0</v>
      </c>
      <c r="U477" s="3">
        <f t="shared" si="69"/>
        <v>30</v>
      </c>
      <c r="V477" s="11">
        <f t="shared" si="70"/>
        <v>0.9</v>
      </c>
      <c r="W477" s="3" t="s">
        <v>1910</v>
      </c>
      <c r="X477" s="3" t="s">
        <v>1910</v>
      </c>
      <c r="Y477" s="3" t="s">
        <v>1916</v>
      </c>
      <c r="Z477" s="42" t="str">
        <f t="shared" si="71"/>
        <v>SI</v>
      </c>
      <c r="AA477" s="3" t="s">
        <v>2112</v>
      </c>
      <c r="AB477" s="3">
        <v>5</v>
      </c>
      <c r="AC477" s="3">
        <v>2</v>
      </c>
      <c r="AD477" s="3" t="s">
        <v>2110</v>
      </c>
      <c r="AE477" s="3">
        <v>6</v>
      </c>
    </row>
    <row r="478" spans="1:31" s="3" customFormat="1" ht="13.2" x14ac:dyDescent="0.3">
      <c r="A478" s="36">
        <v>42654942</v>
      </c>
      <c r="B478" s="36" t="s">
        <v>1058</v>
      </c>
      <c r="C478" s="36" t="s">
        <v>214</v>
      </c>
      <c r="D478" s="36" t="s">
        <v>1059</v>
      </c>
      <c r="E478" s="36" t="s">
        <v>16</v>
      </c>
      <c r="F478" s="36" t="s">
        <v>37</v>
      </c>
      <c r="G478" s="37">
        <v>10</v>
      </c>
      <c r="H478" s="37">
        <v>6.666666666666667</v>
      </c>
      <c r="I478" s="36" t="s">
        <v>19</v>
      </c>
      <c r="J478" s="36" t="s">
        <v>19</v>
      </c>
      <c r="K478" s="39"/>
      <c r="L478" s="37">
        <v>7.25</v>
      </c>
      <c r="M478" s="36" t="s">
        <v>19</v>
      </c>
      <c r="N478" s="36" t="s">
        <v>1895</v>
      </c>
      <c r="O478" s="3">
        <f t="shared" si="63"/>
        <v>25</v>
      </c>
      <c r="P478" s="3">
        <f t="shared" si="64"/>
        <v>0</v>
      </c>
      <c r="Q478" s="3">
        <f t="shared" si="65"/>
        <v>5</v>
      </c>
      <c r="R478" s="3">
        <f t="shared" si="66"/>
        <v>5</v>
      </c>
      <c r="S478" s="3">
        <f t="shared" si="67"/>
        <v>5</v>
      </c>
      <c r="T478" s="3">
        <f t="shared" si="68"/>
        <v>0</v>
      </c>
      <c r="U478" s="3">
        <f t="shared" si="69"/>
        <v>30</v>
      </c>
      <c r="V478" s="11">
        <f t="shared" si="70"/>
        <v>0.7</v>
      </c>
      <c r="W478" s="3" t="s">
        <v>1910</v>
      </c>
      <c r="X478" s="3" t="s">
        <v>1911</v>
      </c>
      <c r="Y478" s="3" t="s">
        <v>1916</v>
      </c>
      <c r="Z478" s="42" t="str">
        <f t="shared" si="71"/>
        <v>SI</v>
      </c>
      <c r="AA478" s="3" t="s">
        <v>2109</v>
      </c>
      <c r="AB478" s="3">
        <v>4</v>
      </c>
      <c r="AC478" s="3">
        <v>2</v>
      </c>
      <c r="AD478" s="3" t="s">
        <v>2110</v>
      </c>
      <c r="AE478" s="3">
        <v>1</v>
      </c>
    </row>
    <row r="479" spans="1:31" s="3" customFormat="1" ht="13.2" x14ac:dyDescent="0.3">
      <c r="A479" s="36">
        <v>1038413337</v>
      </c>
      <c r="B479" s="36" t="s">
        <v>1061</v>
      </c>
      <c r="C479" s="36" t="s">
        <v>214</v>
      </c>
      <c r="D479" s="36" t="s">
        <v>1062</v>
      </c>
      <c r="E479" s="36" t="s">
        <v>16</v>
      </c>
      <c r="F479" s="36" t="s">
        <v>37</v>
      </c>
      <c r="G479" s="37">
        <v>8</v>
      </c>
      <c r="H479" s="37">
        <v>10</v>
      </c>
      <c r="I479" s="36" t="s">
        <v>19</v>
      </c>
      <c r="J479" s="36" t="s">
        <v>19</v>
      </c>
      <c r="K479" s="39"/>
      <c r="L479" s="37">
        <v>8</v>
      </c>
      <c r="M479" s="36" t="s">
        <v>19</v>
      </c>
      <c r="N479" s="36" t="s">
        <v>1895</v>
      </c>
      <c r="O479" s="3">
        <f t="shared" si="63"/>
        <v>25</v>
      </c>
      <c r="P479" s="3">
        <f t="shared" si="64"/>
        <v>25</v>
      </c>
      <c r="Q479" s="3">
        <f t="shared" si="65"/>
        <v>5</v>
      </c>
      <c r="R479" s="3">
        <f t="shared" si="66"/>
        <v>5</v>
      </c>
      <c r="S479" s="3">
        <f t="shared" si="67"/>
        <v>5</v>
      </c>
      <c r="T479" s="3">
        <f t="shared" si="68"/>
        <v>0</v>
      </c>
      <c r="U479" s="3">
        <f t="shared" si="69"/>
        <v>30</v>
      </c>
      <c r="V479" s="11">
        <f t="shared" si="70"/>
        <v>0.95</v>
      </c>
      <c r="W479" s="3" t="s">
        <v>1910</v>
      </c>
      <c r="X479" s="3" t="s">
        <v>1910</v>
      </c>
      <c r="Y479" s="3" t="s">
        <v>1916</v>
      </c>
      <c r="Z479" s="42" t="str">
        <f t="shared" si="71"/>
        <v>SI</v>
      </c>
      <c r="AA479" s="3" t="s">
        <v>2108</v>
      </c>
      <c r="AB479" s="3">
        <v>5</v>
      </c>
      <c r="AC479" s="3">
        <v>2</v>
      </c>
      <c r="AD479" s="3" t="s">
        <v>2110</v>
      </c>
      <c r="AE479" s="3">
        <v>2</v>
      </c>
    </row>
    <row r="480" spans="1:31" s="3" customFormat="1" ht="13.2" x14ac:dyDescent="0.3">
      <c r="A480" s="36">
        <v>1037073932</v>
      </c>
      <c r="B480" s="36" t="s">
        <v>1064</v>
      </c>
      <c r="C480" s="36" t="s">
        <v>205</v>
      </c>
      <c r="D480" s="36" t="s">
        <v>1065</v>
      </c>
      <c r="E480" s="36" t="s">
        <v>16</v>
      </c>
      <c r="F480" s="36" t="s">
        <v>37</v>
      </c>
      <c r="G480" s="37">
        <v>7</v>
      </c>
      <c r="H480" s="37">
        <v>9.1666666666666679</v>
      </c>
      <c r="I480" s="36" t="s">
        <v>19</v>
      </c>
      <c r="J480" s="36" t="s">
        <v>19</v>
      </c>
      <c r="K480" s="39" t="s">
        <v>2143</v>
      </c>
      <c r="L480" s="37">
        <v>7.5</v>
      </c>
      <c r="M480" s="36" t="s">
        <v>19</v>
      </c>
      <c r="N480" s="36" t="s">
        <v>1895</v>
      </c>
      <c r="O480" s="3">
        <f t="shared" si="63"/>
        <v>25</v>
      </c>
      <c r="P480" s="3">
        <f t="shared" si="64"/>
        <v>25</v>
      </c>
      <c r="Q480" s="3">
        <f t="shared" si="65"/>
        <v>5</v>
      </c>
      <c r="R480" s="3">
        <f t="shared" si="66"/>
        <v>5</v>
      </c>
      <c r="S480" s="3">
        <f t="shared" si="67"/>
        <v>5</v>
      </c>
      <c r="T480" s="3">
        <f t="shared" si="68"/>
        <v>0</v>
      </c>
      <c r="U480" s="3">
        <f t="shared" si="69"/>
        <v>30</v>
      </c>
      <c r="V480" s="11">
        <f t="shared" si="70"/>
        <v>0.95</v>
      </c>
      <c r="W480" s="3" t="s">
        <v>1910</v>
      </c>
      <c r="X480" s="3" t="s">
        <v>1910</v>
      </c>
      <c r="Y480" s="3" t="s">
        <v>1916</v>
      </c>
      <c r="Z480" s="42" t="str">
        <f t="shared" si="71"/>
        <v>SI</v>
      </c>
      <c r="AA480" s="3" t="s">
        <v>2109</v>
      </c>
      <c r="AB480" s="3">
        <v>4</v>
      </c>
      <c r="AC480" s="3">
        <v>3</v>
      </c>
      <c r="AD480" s="3" t="s">
        <v>2110</v>
      </c>
      <c r="AE480" s="3">
        <v>2</v>
      </c>
    </row>
    <row r="481" spans="1:31" s="3" customFormat="1" ht="13.2" x14ac:dyDescent="0.3">
      <c r="A481" s="36">
        <v>1128396710</v>
      </c>
      <c r="B481" s="36" t="s">
        <v>1067</v>
      </c>
      <c r="C481" s="36" t="s">
        <v>205</v>
      </c>
      <c r="D481" s="36" t="s">
        <v>1068</v>
      </c>
      <c r="E481" s="36" t="s">
        <v>16</v>
      </c>
      <c r="F481" s="36" t="s">
        <v>37</v>
      </c>
      <c r="G481" s="37">
        <v>10</v>
      </c>
      <c r="H481" s="37">
        <v>8.3333333333333339</v>
      </c>
      <c r="I481" s="36" t="s">
        <v>19</v>
      </c>
      <c r="J481" s="36" t="s">
        <v>19</v>
      </c>
      <c r="K481" s="39"/>
      <c r="L481" s="37">
        <v>8.6666666666666661</v>
      </c>
      <c r="M481" s="36" t="s">
        <v>1895</v>
      </c>
      <c r="N481" s="36" t="s">
        <v>1895</v>
      </c>
      <c r="O481" s="3">
        <f t="shared" si="63"/>
        <v>25</v>
      </c>
      <c r="P481" s="3">
        <f t="shared" si="64"/>
        <v>25</v>
      </c>
      <c r="Q481" s="3">
        <f t="shared" si="65"/>
        <v>5</v>
      </c>
      <c r="R481" s="3">
        <f t="shared" si="66"/>
        <v>5</v>
      </c>
      <c r="S481" s="3">
        <f t="shared" si="67"/>
        <v>0</v>
      </c>
      <c r="T481" s="3">
        <f t="shared" si="68"/>
        <v>0</v>
      </c>
      <c r="U481" s="3">
        <f t="shared" si="69"/>
        <v>30</v>
      </c>
      <c r="V481" s="11">
        <f t="shared" si="70"/>
        <v>0.9</v>
      </c>
      <c r="W481" s="3" t="s">
        <v>1910</v>
      </c>
      <c r="X481" s="3" t="s">
        <v>1910</v>
      </c>
      <c r="Y481" s="3" t="s">
        <v>1916</v>
      </c>
      <c r="Z481" s="42" t="str">
        <f t="shared" si="71"/>
        <v>SI</v>
      </c>
      <c r="AA481" s="3" t="s">
        <v>2109</v>
      </c>
      <c r="AB481" s="3">
        <v>2</v>
      </c>
      <c r="AC481" s="3">
        <v>2</v>
      </c>
      <c r="AD481" s="3" t="s">
        <v>2110</v>
      </c>
      <c r="AE481" s="3">
        <v>3</v>
      </c>
    </row>
    <row r="482" spans="1:31" s="3" customFormat="1" ht="13.2" x14ac:dyDescent="0.3">
      <c r="A482" s="36">
        <v>10967479</v>
      </c>
      <c r="B482" s="36" t="s">
        <v>1070</v>
      </c>
      <c r="C482" s="36" t="s">
        <v>209</v>
      </c>
      <c r="D482" s="36" t="s">
        <v>1071</v>
      </c>
      <c r="E482" s="36" t="s">
        <v>16</v>
      </c>
      <c r="F482" s="36" t="s">
        <v>37</v>
      </c>
      <c r="G482" s="37">
        <v>9</v>
      </c>
      <c r="H482" s="37">
        <v>10</v>
      </c>
      <c r="I482" s="36" t="s">
        <v>19</v>
      </c>
      <c r="J482" s="36" t="s">
        <v>19</v>
      </c>
      <c r="K482" s="39"/>
      <c r="L482" s="37">
        <v>8.8333333333333339</v>
      </c>
      <c r="M482" s="36" t="s">
        <v>19</v>
      </c>
      <c r="N482" s="36" t="s">
        <v>1895</v>
      </c>
      <c r="O482" s="3">
        <f t="shared" si="63"/>
        <v>25</v>
      </c>
      <c r="P482" s="3">
        <f t="shared" si="64"/>
        <v>25</v>
      </c>
      <c r="Q482" s="3">
        <f t="shared" si="65"/>
        <v>5</v>
      </c>
      <c r="R482" s="3">
        <f t="shared" si="66"/>
        <v>5</v>
      </c>
      <c r="S482" s="3">
        <f t="shared" si="67"/>
        <v>5</v>
      </c>
      <c r="T482" s="3">
        <f t="shared" si="68"/>
        <v>0</v>
      </c>
      <c r="U482" s="3">
        <f t="shared" si="69"/>
        <v>30</v>
      </c>
      <c r="V482" s="11">
        <f t="shared" si="70"/>
        <v>0.95</v>
      </c>
      <c r="W482" s="3" t="s">
        <v>1910</v>
      </c>
      <c r="X482" s="3" t="s">
        <v>1910</v>
      </c>
      <c r="Y482" s="3" t="s">
        <v>1916</v>
      </c>
      <c r="Z482" s="42" t="str">
        <f t="shared" si="71"/>
        <v>SI</v>
      </c>
      <c r="AA482" s="3" t="s">
        <v>2112</v>
      </c>
      <c r="AB482" s="3">
        <v>5</v>
      </c>
      <c r="AC482" s="3">
        <v>2</v>
      </c>
      <c r="AD482" s="3" t="s">
        <v>2110</v>
      </c>
      <c r="AE482" s="3">
        <v>4</v>
      </c>
    </row>
    <row r="483" spans="1:31" s="3" customFormat="1" ht="13.2" hidden="1" x14ac:dyDescent="0.3">
      <c r="A483" s="36">
        <v>26147434</v>
      </c>
      <c r="B483" s="36" t="s">
        <v>1073</v>
      </c>
      <c r="C483" s="36" t="s">
        <v>214</v>
      </c>
      <c r="D483" s="36" t="s">
        <v>1074</v>
      </c>
      <c r="E483" s="36" t="s">
        <v>16</v>
      </c>
      <c r="F483" s="36" t="s">
        <v>37</v>
      </c>
      <c r="G483" s="37">
        <v>9</v>
      </c>
      <c r="H483" s="37">
        <v>0</v>
      </c>
      <c r="I483" s="36" t="s">
        <v>19</v>
      </c>
      <c r="J483" s="36" t="s">
        <v>1895</v>
      </c>
      <c r="K483" s="39"/>
      <c r="L483" s="37">
        <v>7.166666666666667</v>
      </c>
      <c r="M483" s="36" t="s">
        <v>19</v>
      </c>
      <c r="N483" s="36" t="s">
        <v>1895</v>
      </c>
      <c r="O483" s="3">
        <f t="shared" si="63"/>
        <v>25</v>
      </c>
      <c r="P483" s="3">
        <f t="shared" si="64"/>
        <v>0</v>
      </c>
      <c r="Q483" s="3">
        <f t="shared" si="65"/>
        <v>5</v>
      </c>
      <c r="R483" s="3">
        <f t="shared" si="66"/>
        <v>0</v>
      </c>
      <c r="S483" s="3">
        <f t="shared" si="67"/>
        <v>5</v>
      </c>
      <c r="T483" s="3">
        <f t="shared" si="68"/>
        <v>0</v>
      </c>
      <c r="U483" s="3">
        <f t="shared" si="69"/>
        <v>30</v>
      </c>
      <c r="V483" s="11">
        <f t="shared" si="70"/>
        <v>0.65</v>
      </c>
      <c r="W483" s="3" t="s">
        <v>1910</v>
      </c>
      <c r="X483" s="3" t="s">
        <v>1912</v>
      </c>
      <c r="Y483" s="3" t="s">
        <v>1916</v>
      </c>
      <c r="Z483" s="42" t="str">
        <f t="shared" si="71"/>
        <v>NO</v>
      </c>
      <c r="AA483" s="3" t="s">
        <v>2109</v>
      </c>
      <c r="AB483" s="3">
        <v>5</v>
      </c>
      <c r="AC483" s="3">
        <v>2</v>
      </c>
      <c r="AD483" s="3" t="s">
        <v>2110</v>
      </c>
      <c r="AE483" s="3">
        <v>3</v>
      </c>
    </row>
    <row r="484" spans="1:31" s="3" customFormat="1" ht="13.2" x14ac:dyDescent="0.3">
      <c r="A484" s="36">
        <v>10931146</v>
      </c>
      <c r="B484" s="36" t="s">
        <v>1075</v>
      </c>
      <c r="C484" s="36" t="s">
        <v>205</v>
      </c>
      <c r="D484" s="36" t="s">
        <v>1076</v>
      </c>
      <c r="E484" s="36" t="s">
        <v>16</v>
      </c>
      <c r="F484" s="36" t="s">
        <v>37</v>
      </c>
      <c r="G484" s="37">
        <v>9</v>
      </c>
      <c r="H484" s="37">
        <v>9.1666666666666679</v>
      </c>
      <c r="I484" s="36" t="s">
        <v>19</v>
      </c>
      <c r="J484" s="36" t="s">
        <v>19</v>
      </c>
      <c r="K484" s="39"/>
      <c r="L484" s="37">
        <v>8.25</v>
      </c>
      <c r="M484" s="36" t="s">
        <v>19</v>
      </c>
      <c r="N484" s="36" t="s">
        <v>1895</v>
      </c>
      <c r="O484" s="3">
        <f t="shared" si="63"/>
        <v>25</v>
      </c>
      <c r="P484" s="3">
        <f t="shared" si="64"/>
        <v>25</v>
      </c>
      <c r="Q484" s="3">
        <f t="shared" si="65"/>
        <v>5</v>
      </c>
      <c r="R484" s="3">
        <f t="shared" si="66"/>
        <v>5</v>
      </c>
      <c r="S484" s="3">
        <f t="shared" si="67"/>
        <v>5</v>
      </c>
      <c r="T484" s="3">
        <f t="shared" si="68"/>
        <v>0</v>
      </c>
      <c r="U484" s="3">
        <f t="shared" si="69"/>
        <v>30</v>
      </c>
      <c r="V484" s="11">
        <f t="shared" si="70"/>
        <v>0.95</v>
      </c>
      <c r="W484" s="3" t="s">
        <v>1910</v>
      </c>
      <c r="X484" s="3" t="s">
        <v>1910</v>
      </c>
      <c r="Y484" s="3" t="s">
        <v>1916</v>
      </c>
      <c r="Z484" s="42" t="str">
        <f t="shared" si="71"/>
        <v>SI</v>
      </c>
      <c r="AA484" s="3" t="s">
        <v>2109</v>
      </c>
      <c r="AB484" s="3">
        <v>4</v>
      </c>
      <c r="AC484" s="3">
        <v>3</v>
      </c>
      <c r="AD484" s="3" t="s">
        <v>2110</v>
      </c>
      <c r="AE484" s="3">
        <v>3</v>
      </c>
    </row>
    <row r="485" spans="1:31" s="3" customFormat="1" ht="13.2" x14ac:dyDescent="0.3">
      <c r="A485" s="36">
        <v>1027940573</v>
      </c>
      <c r="B485" s="36" t="s">
        <v>1078</v>
      </c>
      <c r="C485" s="36" t="s">
        <v>205</v>
      </c>
      <c r="D485" s="36" t="s">
        <v>1079</v>
      </c>
      <c r="E485" s="36" t="s">
        <v>16</v>
      </c>
      <c r="F485" s="36" t="s">
        <v>37</v>
      </c>
      <c r="G485" s="37">
        <v>9</v>
      </c>
      <c r="H485" s="37">
        <v>10</v>
      </c>
      <c r="I485" s="36" t="s">
        <v>19</v>
      </c>
      <c r="J485" s="36" t="s">
        <v>19</v>
      </c>
      <c r="K485" s="39"/>
      <c r="L485" s="37">
        <v>8.3333333333333339</v>
      </c>
      <c r="M485" s="36" t="s">
        <v>19</v>
      </c>
      <c r="N485" s="36" t="s">
        <v>19</v>
      </c>
      <c r="O485" s="3">
        <f t="shared" si="63"/>
        <v>25</v>
      </c>
      <c r="P485" s="3">
        <f t="shared" si="64"/>
        <v>25</v>
      </c>
      <c r="Q485" s="3">
        <f t="shared" si="65"/>
        <v>5</v>
      </c>
      <c r="R485" s="3">
        <f t="shared" si="66"/>
        <v>5</v>
      </c>
      <c r="S485" s="3">
        <f t="shared" si="67"/>
        <v>5</v>
      </c>
      <c r="T485" s="3">
        <f t="shared" si="68"/>
        <v>5</v>
      </c>
      <c r="U485" s="3">
        <f t="shared" si="69"/>
        <v>30</v>
      </c>
      <c r="V485" s="11">
        <f t="shared" si="70"/>
        <v>1</v>
      </c>
      <c r="W485" s="3" t="s">
        <v>1910</v>
      </c>
      <c r="X485" s="3" t="s">
        <v>1910</v>
      </c>
      <c r="Y485" s="3" t="s">
        <v>1916</v>
      </c>
      <c r="Z485" s="42" t="str">
        <f t="shared" si="71"/>
        <v>SI</v>
      </c>
      <c r="AA485" s="3" t="s">
        <v>2108</v>
      </c>
      <c r="AB485" s="3">
        <v>2</v>
      </c>
      <c r="AC485" s="3">
        <v>12</v>
      </c>
      <c r="AD485" s="3" t="s">
        <v>2110</v>
      </c>
      <c r="AE485" s="3">
        <v>2</v>
      </c>
    </row>
    <row r="486" spans="1:31" s="3" customFormat="1" ht="13.2" x14ac:dyDescent="0.3">
      <c r="A486" s="36">
        <v>1102367355</v>
      </c>
      <c r="B486" s="36" t="s">
        <v>1081</v>
      </c>
      <c r="C486" s="36" t="s">
        <v>205</v>
      </c>
      <c r="D486" s="36" t="s">
        <v>1082</v>
      </c>
      <c r="E486" s="36" t="s">
        <v>16</v>
      </c>
      <c r="F486" s="36" t="s">
        <v>25</v>
      </c>
      <c r="G486" s="37">
        <v>9</v>
      </c>
      <c r="H486" s="37">
        <v>8.3333333333333339</v>
      </c>
      <c r="I486" s="36" t="s">
        <v>19</v>
      </c>
      <c r="J486" s="36" t="s">
        <v>19</v>
      </c>
      <c r="K486" s="39"/>
      <c r="L486" s="37">
        <v>7.333333333333333</v>
      </c>
      <c r="M486" s="36" t="s">
        <v>1895</v>
      </c>
      <c r="N486" s="36" t="s">
        <v>19</v>
      </c>
      <c r="O486" s="3">
        <f t="shared" si="63"/>
        <v>25</v>
      </c>
      <c r="P486" s="3">
        <f t="shared" si="64"/>
        <v>25</v>
      </c>
      <c r="Q486" s="3">
        <f t="shared" si="65"/>
        <v>5</v>
      </c>
      <c r="R486" s="3">
        <f t="shared" si="66"/>
        <v>5</v>
      </c>
      <c r="S486" s="3">
        <f t="shared" si="67"/>
        <v>0</v>
      </c>
      <c r="T486" s="3">
        <f t="shared" si="68"/>
        <v>5</v>
      </c>
      <c r="U486" s="3">
        <f t="shared" si="69"/>
        <v>30</v>
      </c>
      <c r="V486" s="11">
        <f t="shared" si="70"/>
        <v>0.95</v>
      </c>
      <c r="W486" s="3" t="s">
        <v>1910</v>
      </c>
      <c r="X486" s="3" t="s">
        <v>1910</v>
      </c>
      <c r="Y486" s="3" t="s">
        <v>1916</v>
      </c>
      <c r="Z486" s="42" t="str">
        <f t="shared" si="71"/>
        <v>SI</v>
      </c>
      <c r="AA486" s="3" t="s">
        <v>2109</v>
      </c>
      <c r="AB486" s="3">
        <v>3</v>
      </c>
      <c r="AC486" s="3">
        <v>13</v>
      </c>
      <c r="AD486" s="3" t="s">
        <v>2110</v>
      </c>
      <c r="AE486" s="3">
        <v>2</v>
      </c>
    </row>
    <row r="487" spans="1:31" s="3" customFormat="1" ht="13.2" x14ac:dyDescent="0.3">
      <c r="A487" s="36">
        <v>20384561</v>
      </c>
      <c r="B487" s="36" t="s">
        <v>1083</v>
      </c>
      <c r="C487" s="36" t="s">
        <v>207</v>
      </c>
      <c r="D487" s="36" t="s">
        <v>1084</v>
      </c>
      <c r="E487" s="36" t="s">
        <v>16</v>
      </c>
      <c r="F487" s="36" t="s">
        <v>25</v>
      </c>
      <c r="G487" s="37">
        <v>8</v>
      </c>
      <c r="H487" s="37">
        <v>10</v>
      </c>
      <c r="I487" s="36" t="s">
        <v>19</v>
      </c>
      <c r="J487" s="36" t="s">
        <v>19</v>
      </c>
      <c r="K487" s="39"/>
      <c r="L487" s="37">
        <v>10</v>
      </c>
      <c r="M487" s="36" t="s">
        <v>19</v>
      </c>
      <c r="N487" s="36" t="s">
        <v>19</v>
      </c>
      <c r="O487" s="3">
        <f t="shared" si="63"/>
        <v>25</v>
      </c>
      <c r="P487" s="3">
        <f t="shared" si="64"/>
        <v>25</v>
      </c>
      <c r="Q487" s="3">
        <f t="shared" si="65"/>
        <v>5</v>
      </c>
      <c r="R487" s="3">
        <f t="shared" si="66"/>
        <v>5</v>
      </c>
      <c r="S487" s="3">
        <f t="shared" si="67"/>
        <v>5</v>
      </c>
      <c r="T487" s="3">
        <f t="shared" si="68"/>
        <v>5</v>
      </c>
      <c r="U487" s="3">
        <f t="shared" si="69"/>
        <v>30</v>
      </c>
      <c r="V487" s="11">
        <f t="shared" si="70"/>
        <v>1</v>
      </c>
      <c r="W487" s="3" t="s">
        <v>1910</v>
      </c>
      <c r="X487" s="3" t="s">
        <v>1910</v>
      </c>
      <c r="Y487" s="3" t="s">
        <v>1916</v>
      </c>
      <c r="Z487" s="42" t="str">
        <f t="shared" si="71"/>
        <v>SI</v>
      </c>
      <c r="AA487" s="3" t="s">
        <v>2108</v>
      </c>
      <c r="AB487" s="3">
        <v>4</v>
      </c>
      <c r="AC487" s="3">
        <v>2</v>
      </c>
      <c r="AD487" s="3" t="s">
        <v>2110</v>
      </c>
      <c r="AE487" s="3">
        <v>5</v>
      </c>
    </row>
    <row r="488" spans="1:31" s="3" customFormat="1" ht="13.2" x14ac:dyDescent="0.3">
      <c r="A488" s="36">
        <v>53167936</v>
      </c>
      <c r="B488" s="36" t="s">
        <v>1085</v>
      </c>
      <c r="C488" s="36" t="s">
        <v>209</v>
      </c>
      <c r="D488" s="36" t="s">
        <v>1086</v>
      </c>
      <c r="E488" s="36" t="s">
        <v>16</v>
      </c>
      <c r="F488" s="36" t="s">
        <v>28</v>
      </c>
      <c r="G488" s="37">
        <v>7</v>
      </c>
      <c r="H488" s="37">
        <v>8.3333333333333339</v>
      </c>
      <c r="I488" s="36" t="s">
        <v>19</v>
      </c>
      <c r="J488" s="36" t="s">
        <v>19</v>
      </c>
      <c r="K488" s="39"/>
      <c r="L488" s="37">
        <v>8.1666666666666661</v>
      </c>
      <c r="M488" s="36" t="s">
        <v>1895</v>
      </c>
      <c r="N488" s="36" t="s">
        <v>19</v>
      </c>
      <c r="O488" s="3">
        <f t="shared" si="63"/>
        <v>25</v>
      </c>
      <c r="P488" s="3">
        <f t="shared" si="64"/>
        <v>25</v>
      </c>
      <c r="Q488" s="3">
        <f t="shared" si="65"/>
        <v>5</v>
      </c>
      <c r="R488" s="3">
        <f t="shared" si="66"/>
        <v>5</v>
      </c>
      <c r="S488" s="3">
        <f t="shared" si="67"/>
        <v>0</v>
      </c>
      <c r="T488" s="3">
        <f t="shared" si="68"/>
        <v>5</v>
      </c>
      <c r="U488" s="3">
        <f t="shared" si="69"/>
        <v>30</v>
      </c>
      <c r="V488" s="11">
        <f t="shared" si="70"/>
        <v>0.95</v>
      </c>
      <c r="W488" s="3" t="s">
        <v>1910</v>
      </c>
      <c r="X488" s="3" t="s">
        <v>1910</v>
      </c>
      <c r="Y488" s="3" t="s">
        <v>1916</v>
      </c>
      <c r="Z488" s="42" t="str">
        <f t="shared" si="71"/>
        <v>SI</v>
      </c>
      <c r="AA488" s="3" t="s">
        <v>2109</v>
      </c>
      <c r="AB488" s="3">
        <v>2</v>
      </c>
      <c r="AC488" s="3">
        <v>5</v>
      </c>
      <c r="AD488" s="3" t="s">
        <v>2110</v>
      </c>
      <c r="AE488" s="3">
        <v>3</v>
      </c>
    </row>
    <row r="489" spans="1:31" s="3" customFormat="1" ht="13.2" x14ac:dyDescent="0.3">
      <c r="A489" s="36">
        <v>80210284</v>
      </c>
      <c r="B489" s="36" t="s">
        <v>1087</v>
      </c>
      <c r="C489" s="36" t="s">
        <v>214</v>
      </c>
      <c r="D489" s="36" t="s">
        <v>1088</v>
      </c>
      <c r="E489" s="36" t="s">
        <v>16</v>
      </c>
      <c r="F489" s="36" t="s">
        <v>25</v>
      </c>
      <c r="G489" s="37">
        <v>10</v>
      </c>
      <c r="H489" s="37">
        <v>9.1666666666666679</v>
      </c>
      <c r="I489" s="36" t="s">
        <v>19</v>
      </c>
      <c r="J489" s="36" t="s">
        <v>19</v>
      </c>
      <c r="K489" s="39"/>
      <c r="L489" s="37">
        <v>8</v>
      </c>
      <c r="M489" s="36" t="s">
        <v>1895</v>
      </c>
      <c r="N489" s="36" t="s">
        <v>19</v>
      </c>
      <c r="O489" s="3">
        <f t="shared" si="63"/>
        <v>25</v>
      </c>
      <c r="P489" s="3">
        <f t="shared" si="64"/>
        <v>25</v>
      </c>
      <c r="Q489" s="3">
        <f t="shared" si="65"/>
        <v>5</v>
      </c>
      <c r="R489" s="3">
        <f t="shared" si="66"/>
        <v>5</v>
      </c>
      <c r="S489" s="3">
        <f t="shared" si="67"/>
        <v>0</v>
      </c>
      <c r="T489" s="3">
        <f t="shared" si="68"/>
        <v>5</v>
      </c>
      <c r="U489" s="3">
        <f t="shared" si="69"/>
        <v>30</v>
      </c>
      <c r="V489" s="11">
        <f t="shared" si="70"/>
        <v>0.95</v>
      </c>
      <c r="W489" s="3" t="s">
        <v>1910</v>
      </c>
      <c r="X489" s="3" t="s">
        <v>1910</v>
      </c>
      <c r="Y489" s="3" t="s">
        <v>1916</v>
      </c>
      <c r="Z489" s="42" t="str">
        <f t="shared" si="71"/>
        <v>SI</v>
      </c>
      <c r="AA489" s="3" t="s">
        <v>2108</v>
      </c>
      <c r="AB489" s="3">
        <v>2</v>
      </c>
      <c r="AC489" s="3">
        <v>3</v>
      </c>
      <c r="AD489" s="3" t="s">
        <v>2110</v>
      </c>
      <c r="AE489" s="3">
        <v>2</v>
      </c>
    </row>
    <row r="490" spans="1:31" s="3" customFormat="1" ht="13.2" x14ac:dyDescent="0.3">
      <c r="A490" s="36">
        <v>20730237</v>
      </c>
      <c r="B490" s="36" t="s">
        <v>1089</v>
      </c>
      <c r="C490" s="36" t="s">
        <v>214</v>
      </c>
      <c r="D490" s="36" t="s">
        <v>1090</v>
      </c>
      <c r="E490" s="36" t="s">
        <v>16</v>
      </c>
      <c r="F490" s="36" t="s">
        <v>25</v>
      </c>
      <c r="G490" s="37">
        <v>8</v>
      </c>
      <c r="H490" s="37">
        <v>7.5</v>
      </c>
      <c r="I490" s="36" t="s">
        <v>19</v>
      </c>
      <c r="J490" s="36" t="s">
        <v>19</v>
      </c>
      <c r="K490" s="39"/>
      <c r="L490" s="37">
        <v>9.3333333333333339</v>
      </c>
      <c r="M490" s="36" t="s">
        <v>19</v>
      </c>
      <c r="N490" s="36" t="s">
        <v>19</v>
      </c>
      <c r="O490" s="3">
        <f t="shared" si="63"/>
        <v>25</v>
      </c>
      <c r="P490" s="3">
        <f t="shared" si="64"/>
        <v>25</v>
      </c>
      <c r="Q490" s="3">
        <f t="shared" si="65"/>
        <v>5</v>
      </c>
      <c r="R490" s="3">
        <f t="shared" si="66"/>
        <v>5</v>
      </c>
      <c r="S490" s="3">
        <f t="shared" si="67"/>
        <v>5</v>
      </c>
      <c r="T490" s="3">
        <f t="shared" si="68"/>
        <v>5</v>
      </c>
      <c r="U490" s="3">
        <f t="shared" si="69"/>
        <v>30</v>
      </c>
      <c r="V490" s="11">
        <f t="shared" si="70"/>
        <v>1</v>
      </c>
      <c r="W490" s="3" t="s">
        <v>1910</v>
      </c>
      <c r="X490" s="3" t="s">
        <v>1910</v>
      </c>
      <c r="Y490" s="3" t="s">
        <v>1916</v>
      </c>
      <c r="Z490" s="42" t="str">
        <f t="shared" si="71"/>
        <v>SI</v>
      </c>
      <c r="AA490" s="3" t="s">
        <v>2108</v>
      </c>
      <c r="AB490" s="3">
        <v>4</v>
      </c>
      <c r="AC490" s="3">
        <v>3</v>
      </c>
      <c r="AD490" s="3" t="s">
        <v>2110</v>
      </c>
      <c r="AE490" s="3">
        <v>3</v>
      </c>
    </row>
    <row r="491" spans="1:31" s="3" customFormat="1" ht="13.2" x14ac:dyDescent="0.3">
      <c r="A491" s="36">
        <v>79684409</v>
      </c>
      <c r="B491" s="36" t="s">
        <v>1091</v>
      </c>
      <c r="C491" s="36" t="s">
        <v>214</v>
      </c>
      <c r="D491" s="36" t="s">
        <v>1092</v>
      </c>
      <c r="E491" s="36" t="s">
        <v>16</v>
      </c>
      <c r="F491" s="36" t="s">
        <v>25</v>
      </c>
      <c r="G491" s="37">
        <v>9</v>
      </c>
      <c r="H491" s="37">
        <v>7.5</v>
      </c>
      <c r="I491" s="36" t="s">
        <v>19</v>
      </c>
      <c r="J491" s="36" t="s">
        <v>19</v>
      </c>
      <c r="K491" s="39"/>
      <c r="L491" s="37">
        <v>8.5</v>
      </c>
      <c r="M491" s="36" t="s">
        <v>19</v>
      </c>
      <c r="N491" s="36" t="s">
        <v>19</v>
      </c>
      <c r="O491" s="3">
        <f t="shared" si="63"/>
        <v>25</v>
      </c>
      <c r="P491" s="3">
        <f t="shared" si="64"/>
        <v>25</v>
      </c>
      <c r="Q491" s="3">
        <f t="shared" si="65"/>
        <v>5</v>
      </c>
      <c r="R491" s="3">
        <f t="shared" si="66"/>
        <v>5</v>
      </c>
      <c r="S491" s="3">
        <f t="shared" si="67"/>
        <v>5</v>
      </c>
      <c r="T491" s="3">
        <f t="shared" si="68"/>
        <v>5</v>
      </c>
      <c r="U491" s="3">
        <f t="shared" si="69"/>
        <v>30</v>
      </c>
      <c r="V491" s="11">
        <f t="shared" si="70"/>
        <v>1</v>
      </c>
      <c r="W491" s="3" t="s">
        <v>1910</v>
      </c>
      <c r="X491" s="3" t="s">
        <v>1910</v>
      </c>
      <c r="Y491" s="3" t="s">
        <v>1916</v>
      </c>
      <c r="Z491" s="42" t="str">
        <f t="shared" si="71"/>
        <v>SI</v>
      </c>
      <c r="AA491" s="3" t="s">
        <v>2109</v>
      </c>
      <c r="AB491" s="3">
        <v>1</v>
      </c>
      <c r="AC491" s="3">
        <v>3</v>
      </c>
      <c r="AD491" s="3" t="s">
        <v>2110</v>
      </c>
      <c r="AE491" s="3">
        <v>3</v>
      </c>
    </row>
    <row r="492" spans="1:31" s="3" customFormat="1" ht="13.2" x14ac:dyDescent="0.3">
      <c r="A492" s="36">
        <v>1074556274</v>
      </c>
      <c r="B492" s="36" t="s">
        <v>1093</v>
      </c>
      <c r="C492" s="36" t="s">
        <v>205</v>
      </c>
      <c r="D492" s="36" t="s">
        <v>1094</v>
      </c>
      <c r="E492" s="36" t="s">
        <v>16</v>
      </c>
      <c r="F492" s="36" t="s">
        <v>25</v>
      </c>
      <c r="G492" s="37">
        <v>10</v>
      </c>
      <c r="H492" s="37">
        <v>0</v>
      </c>
      <c r="I492" s="36" t="s">
        <v>19</v>
      </c>
      <c r="J492" s="36" t="s">
        <v>1895</v>
      </c>
      <c r="K492" s="39"/>
      <c r="L492" s="37">
        <v>9.25</v>
      </c>
      <c r="M492" s="36" t="s">
        <v>19</v>
      </c>
      <c r="N492" s="36" t="s">
        <v>19</v>
      </c>
      <c r="O492" s="3">
        <f t="shared" si="63"/>
        <v>25</v>
      </c>
      <c r="P492" s="3">
        <f t="shared" si="64"/>
        <v>0</v>
      </c>
      <c r="Q492" s="3">
        <f t="shared" si="65"/>
        <v>5</v>
      </c>
      <c r="R492" s="3">
        <f t="shared" si="66"/>
        <v>0</v>
      </c>
      <c r="S492" s="3">
        <f t="shared" si="67"/>
        <v>5</v>
      </c>
      <c r="T492" s="3">
        <f t="shared" si="68"/>
        <v>5</v>
      </c>
      <c r="U492" s="3">
        <f t="shared" si="69"/>
        <v>30</v>
      </c>
      <c r="V492" s="11">
        <f t="shared" si="70"/>
        <v>0.7</v>
      </c>
      <c r="W492" s="3" t="s">
        <v>1910</v>
      </c>
      <c r="X492" s="3" t="s">
        <v>1912</v>
      </c>
      <c r="Y492" s="3" t="s">
        <v>1916</v>
      </c>
      <c r="Z492" s="42" t="str">
        <f t="shared" si="71"/>
        <v>SI</v>
      </c>
      <c r="AA492" s="3" t="s">
        <v>2109</v>
      </c>
      <c r="AB492" s="3">
        <v>2</v>
      </c>
      <c r="AC492" s="3">
        <v>1</v>
      </c>
      <c r="AD492" s="3" t="s">
        <v>2110</v>
      </c>
      <c r="AE492" s="3">
        <v>4</v>
      </c>
    </row>
    <row r="493" spans="1:31" s="3" customFormat="1" ht="13.2" hidden="1" x14ac:dyDescent="0.3">
      <c r="A493" s="36">
        <v>3215076</v>
      </c>
      <c r="B493" s="36" t="s">
        <v>1095</v>
      </c>
      <c r="C493" s="36" t="s">
        <v>205</v>
      </c>
      <c r="D493" s="36" t="s">
        <v>1096</v>
      </c>
      <c r="E493" s="36" t="s">
        <v>16</v>
      </c>
      <c r="F493" s="36" t="s">
        <v>25</v>
      </c>
      <c r="G493" s="37">
        <v>6</v>
      </c>
      <c r="H493" s="37">
        <v>8.3333333333333339</v>
      </c>
      <c r="I493" s="36" t="s">
        <v>19</v>
      </c>
      <c r="J493" s="36" t="s">
        <v>19</v>
      </c>
      <c r="K493" s="39"/>
      <c r="L493" s="37">
        <v>6.25</v>
      </c>
      <c r="M493" s="36" t="s">
        <v>19</v>
      </c>
      <c r="N493" s="36" t="s">
        <v>1895</v>
      </c>
      <c r="O493" s="3">
        <f t="shared" si="63"/>
        <v>0</v>
      </c>
      <c r="P493" s="3">
        <f t="shared" si="64"/>
        <v>25</v>
      </c>
      <c r="Q493" s="3">
        <f t="shared" si="65"/>
        <v>5</v>
      </c>
      <c r="R493" s="3">
        <f t="shared" si="66"/>
        <v>5</v>
      </c>
      <c r="S493" s="3">
        <f t="shared" si="67"/>
        <v>5</v>
      </c>
      <c r="T493" s="3">
        <f t="shared" si="68"/>
        <v>0</v>
      </c>
      <c r="U493" s="3">
        <f t="shared" si="69"/>
        <v>0</v>
      </c>
      <c r="V493" s="11">
        <f t="shared" si="70"/>
        <v>0.4</v>
      </c>
      <c r="W493" s="3" t="s">
        <v>1911</v>
      </c>
      <c r="X493" s="3" t="s">
        <v>1910</v>
      </c>
      <c r="Y493" s="3" t="s">
        <v>1915</v>
      </c>
      <c r="Z493" s="42" t="str">
        <f t="shared" si="71"/>
        <v>NO</v>
      </c>
      <c r="AA493" s="3" t="s">
        <v>2109</v>
      </c>
      <c r="AB493" s="3">
        <v>4</v>
      </c>
      <c r="AC493" s="3">
        <v>5</v>
      </c>
      <c r="AD493" s="3" t="s">
        <v>2110</v>
      </c>
      <c r="AE493" s="3">
        <v>1</v>
      </c>
    </row>
    <row r="494" spans="1:31" s="3" customFormat="1" ht="13.2" x14ac:dyDescent="0.3">
      <c r="A494" s="36">
        <v>20800681</v>
      </c>
      <c r="B494" s="36" t="s">
        <v>1098</v>
      </c>
      <c r="C494" s="36" t="s">
        <v>205</v>
      </c>
      <c r="D494" s="36" t="s">
        <v>1099</v>
      </c>
      <c r="E494" s="36" t="s">
        <v>16</v>
      </c>
      <c r="F494" s="36" t="s">
        <v>25</v>
      </c>
      <c r="G494" s="37">
        <v>10</v>
      </c>
      <c r="H494" s="37">
        <v>10</v>
      </c>
      <c r="I494" s="36" t="s">
        <v>19</v>
      </c>
      <c r="J494" s="36" t="s">
        <v>19</v>
      </c>
      <c r="K494" s="39"/>
      <c r="L494" s="37">
        <v>8.5</v>
      </c>
      <c r="M494" s="36" t="s">
        <v>19</v>
      </c>
      <c r="N494" s="36" t="s">
        <v>1895</v>
      </c>
      <c r="O494" s="3">
        <f t="shared" si="63"/>
        <v>25</v>
      </c>
      <c r="P494" s="3">
        <f t="shared" si="64"/>
        <v>25</v>
      </c>
      <c r="Q494" s="3">
        <f t="shared" si="65"/>
        <v>5</v>
      </c>
      <c r="R494" s="3">
        <f t="shared" si="66"/>
        <v>5</v>
      </c>
      <c r="S494" s="3">
        <f t="shared" si="67"/>
        <v>5</v>
      </c>
      <c r="T494" s="3">
        <f t="shared" si="68"/>
        <v>0</v>
      </c>
      <c r="U494" s="3">
        <f t="shared" si="69"/>
        <v>30</v>
      </c>
      <c r="V494" s="11">
        <f t="shared" si="70"/>
        <v>0.95</v>
      </c>
      <c r="W494" s="3" t="s">
        <v>1910</v>
      </c>
      <c r="X494" s="3" t="s">
        <v>1910</v>
      </c>
      <c r="Y494" s="3" t="s">
        <v>1916</v>
      </c>
      <c r="Z494" s="42" t="str">
        <f t="shared" si="71"/>
        <v>SI</v>
      </c>
      <c r="AA494" s="3" t="s">
        <v>2108</v>
      </c>
      <c r="AB494" s="3">
        <v>4</v>
      </c>
      <c r="AC494" s="3">
        <v>3</v>
      </c>
      <c r="AD494" s="3" t="s">
        <v>2110</v>
      </c>
      <c r="AE494" s="3">
        <v>5</v>
      </c>
    </row>
    <row r="495" spans="1:31" s="3" customFormat="1" ht="13.2" hidden="1" x14ac:dyDescent="0.3">
      <c r="A495" s="36">
        <v>1120367636</v>
      </c>
      <c r="B495" s="36" t="s">
        <v>1100</v>
      </c>
      <c r="C495" s="36" t="s">
        <v>209</v>
      </c>
      <c r="D495" s="36" t="s">
        <v>1101</v>
      </c>
      <c r="E495" s="36" t="s">
        <v>16</v>
      </c>
      <c r="F495" s="36" t="s">
        <v>25</v>
      </c>
      <c r="G495" s="37">
        <v>0</v>
      </c>
      <c r="H495" s="37">
        <v>0</v>
      </c>
      <c r="I495" s="36" t="s">
        <v>1895</v>
      </c>
      <c r="J495" s="36" t="s">
        <v>1895</v>
      </c>
      <c r="K495" s="39" t="s">
        <v>2186</v>
      </c>
      <c r="L495" s="37">
        <v>7.5</v>
      </c>
      <c r="M495" s="36" t="s">
        <v>1895</v>
      </c>
      <c r="N495" s="36" t="s">
        <v>1895</v>
      </c>
      <c r="O495" s="3">
        <f t="shared" si="63"/>
        <v>0</v>
      </c>
      <c r="P495" s="3">
        <f t="shared" si="64"/>
        <v>0</v>
      </c>
      <c r="Q495" s="3">
        <f t="shared" si="65"/>
        <v>0</v>
      </c>
      <c r="R495" s="3">
        <f t="shared" si="66"/>
        <v>0</v>
      </c>
      <c r="S495" s="3">
        <f t="shared" si="67"/>
        <v>0</v>
      </c>
      <c r="T495" s="3">
        <f t="shared" si="68"/>
        <v>0</v>
      </c>
      <c r="U495" s="3">
        <f t="shared" si="69"/>
        <v>30</v>
      </c>
      <c r="V495" s="11">
        <f t="shared" si="70"/>
        <v>0.3</v>
      </c>
      <c r="W495" s="3" t="s">
        <v>1912</v>
      </c>
      <c r="X495" s="3" t="s">
        <v>1912</v>
      </c>
      <c r="Y495" s="3" t="s">
        <v>1916</v>
      </c>
      <c r="Z495" s="42" t="str">
        <f t="shared" si="71"/>
        <v>NO</v>
      </c>
      <c r="AA495" s="3" t="s">
        <v>2112</v>
      </c>
      <c r="AB495" s="3">
        <v>1</v>
      </c>
      <c r="AC495" s="3">
        <v>1</v>
      </c>
      <c r="AD495" s="3" t="s">
        <v>2110</v>
      </c>
      <c r="AE495" s="3">
        <v>4</v>
      </c>
    </row>
    <row r="496" spans="1:31" s="3" customFormat="1" ht="13.2" x14ac:dyDescent="0.3">
      <c r="A496" s="36">
        <v>1123532340</v>
      </c>
      <c r="B496" s="36" t="s">
        <v>1102</v>
      </c>
      <c r="C496" s="36" t="s">
        <v>214</v>
      </c>
      <c r="D496" s="36" t="s">
        <v>1103</v>
      </c>
      <c r="E496" s="36" t="s">
        <v>16</v>
      </c>
      <c r="F496" s="36" t="s">
        <v>25</v>
      </c>
      <c r="G496" s="37">
        <v>8</v>
      </c>
      <c r="H496" s="37">
        <v>9.1666666666666679</v>
      </c>
      <c r="I496" s="36" t="s">
        <v>19</v>
      </c>
      <c r="J496" s="36" t="s">
        <v>19</v>
      </c>
      <c r="K496" s="39"/>
      <c r="L496" s="37">
        <v>8.25</v>
      </c>
      <c r="M496" s="36" t="s">
        <v>1895</v>
      </c>
      <c r="N496" s="36" t="s">
        <v>1895</v>
      </c>
      <c r="O496" s="3">
        <f t="shared" si="63"/>
        <v>25</v>
      </c>
      <c r="P496" s="3">
        <f t="shared" si="64"/>
        <v>25</v>
      </c>
      <c r="Q496" s="3">
        <f t="shared" si="65"/>
        <v>5</v>
      </c>
      <c r="R496" s="3">
        <f t="shared" si="66"/>
        <v>5</v>
      </c>
      <c r="S496" s="3">
        <f t="shared" si="67"/>
        <v>0</v>
      </c>
      <c r="T496" s="3">
        <f t="shared" si="68"/>
        <v>0</v>
      </c>
      <c r="U496" s="3">
        <f t="shared" si="69"/>
        <v>30</v>
      </c>
      <c r="V496" s="11">
        <f t="shared" si="70"/>
        <v>0.9</v>
      </c>
      <c r="W496" s="3" t="s">
        <v>1910</v>
      </c>
      <c r="X496" s="3" t="s">
        <v>1910</v>
      </c>
      <c r="Y496" s="3" t="s">
        <v>1916</v>
      </c>
      <c r="Z496" s="42" t="str">
        <f t="shared" si="71"/>
        <v>SI</v>
      </c>
      <c r="AA496" s="3" t="s">
        <v>2112</v>
      </c>
      <c r="AB496" s="3">
        <v>4</v>
      </c>
      <c r="AC496" s="3">
        <v>3</v>
      </c>
      <c r="AD496" s="3" t="s">
        <v>2110</v>
      </c>
      <c r="AE496" s="3">
        <v>1</v>
      </c>
    </row>
    <row r="497" spans="1:31" s="3" customFormat="1" ht="13.2" hidden="1" x14ac:dyDescent="0.3">
      <c r="A497" s="36">
        <v>40185617</v>
      </c>
      <c r="B497" s="36" t="s">
        <v>1104</v>
      </c>
      <c r="C497" s="36" t="s">
        <v>205</v>
      </c>
      <c r="D497" s="36" t="s">
        <v>1105</v>
      </c>
      <c r="E497" s="36" t="s">
        <v>16</v>
      </c>
      <c r="F497" s="36" t="s">
        <v>25</v>
      </c>
      <c r="G497" s="37">
        <v>0</v>
      </c>
      <c r="H497" s="37">
        <v>0</v>
      </c>
      <c r="I497" s="36" t="s">
        <v>1895</v>
      </c>
      <c r="J497" s="36" t="s">
        <v>1895</v>
      </c>
      <c r="K497" s="39" t="s">
        <v>2178</v>
      </c>
      <c r="L497" s="37">
        <v>8.6666666666666661</v>
      </c>
      <c r="M497" s="36" t="s">
        <v>1895</v>
      </c>
      <c r="N497" s="36" t="s">
        <v>1895</v>
      </c>
      <c r="O497" s="3">
        <f t="shared" si="63"/>
        <v>0</v>
      </c>
      <c r="P497" s="3">
        <f t="shared" si="64"/>
        <v>0</v>
      </c>
      <c r="Q497" s="3">
        <f t="shared" si="65"/>
        <v>0</v>
      </c>
      <c r="R497" s="3">
        <f t="shared" si="66"/>
        <v>0</v>
      </c>
      <c r="S497" s="3">
        <f t="shared" si="67"/>
        <v>0</v>
      </c>
      <c r="T497" s="3">
        <f t="shared" si="68"/>
        <v>0</v>
      </c>
      <c r="U497" s="3">
        <f t="shared" si="69"/>
        <v>30</v>
      </c>
      <c r="V497" s="11">
        <f t="shared" si="70"/>
        <v>0.3</v>
      </c>
      <c r="W497" s="3" t="s">
        <v>1912</v>
      </c>
      <c r="X497" s="3" t="s">
        <v>1912</v>
      </c>
      <c r="Y497" s="3" t="s">
        <v>1916</v>
      </c>
      <c r="Z497" s="42" t="str">
        <f t="shared" si="71"/>
        <v>NO</v>
      </c>
      <c r="AA497" s="3" t="s">
        <v>2109</v>
      </c>
      <c r="AB497" s="3">
        <v>3</v>
      </c>
      <c r="AC497" s="3">
        <v>13</v>
      </c>
      <c r="AD497" s="3" t="s">
        <v>2110</v>
      </c>
      <c r="AE497" s="3">
        <v>3</v>
      </c>
    </row>
    <row r="498" spans="1:31" s="3" customFormat="1" ht="13.2" x14ac:dyDescent="0.3">
      <c r="A498" s="36">
        <v>68295595</v>
      </c>
      <c r="B498" s="36" t="s">
        <v>1106</v>
      </c>
      <c r="C498" s="36" t="s">
        <v>207</v>
      </c>
      <c r="D498" s="36" t="s">
        <v>1107</v>
      </c>
      <c r="E498" s="36" t="s">
        <v>16</v>
      </c>
      <c r="F498" s="36" t="s">
        <v>25</v>
      </c>
      <c r="G498" s="37">
        <v>10</v>
      </c>
      <c r="H498" s="37">
        <v>9.1666666666666679</v>
      </c>
      <c r="I498" s="36" t="s">
        <v>19</v>
      </c>
      <c r="J498" s="36" t="s">
        <v>19</v>
      </c>
      <c r="K498" s="39"/>
      <c r="L498" s="37">
        <v>8.5</v>
      </c>
      <c r="M498" s="36" t="s">
        <v>19</v>
      </c>
      <c r="N498" s="36" t="s">
        <v>19</v>
      </c>
      <c r="O498" s="3">
        <f t="shared" si="63"/>
        <v>25</v>
      </c>
      <c r="P498" s="3">
        <f t="shared" si="64"/>
        <v>25</v>
      </c>
      <c r="Q498" s="3">
        <f t="shared" si="65"/>
        <v>5</v>
      </c>
      <c r="R498" s="3">
        <f t="shared" si="66"/>
        <v>5</v>
      </c>
      <c r="S498" s="3">
        <f t="shared" si="67"/>
        <v>5</v>
      </c>
      <c r="T498" s="3">
        <f t="shared" si="68"/>
        <v>5</v>
      </c>
      <c r="U498" s="3">
        <f t="shared" si="69"/>
        <v>30</v>
      </c>
      <c r="V498" s="11">
        <f t="shared" si="70"/>
        <v>1</v>
      </c>
      <c r="W498" s="3" t="s">
        <v>1910</v>
      </c>
      <c r="X498" s="3" t="s">
        <v>1910</v>
      </c>
      <c r="Y498" s="3" t="s">
        <v>1916</v>
      </c>
      <c r="Z498" s="42" t="str">
        <f t="shared" si="71"/>
        <v>SI</v>
      </c>
      <c r="AA498" s="3" t="s">
        <v>2108</v>
      </c>
      <c r="AB498" s="3">
        <v>3</v>
      </c>
      <c r="AC498" s="3">
        <v>2</v>
      </c>
      <c r="AD498" s="3" t="s">
        <v>2110</v>
      </c>
      <c r="AE498" s="3">
        <v>4</v>
      </c>
    </row>
    <row r="499" spans="1:31" s="3" customFormat="1" ht="13.2" hidden="1" x14ac:dyDescent="0.3">
      <c r="A499" s="36">
        <v>7695643</v>
      </c>
      <c r="B499" s="36" t="s">
        <v>1108</v>
      </c>
      <c r="C499" s="36" t="s">
        <v>214</v>
      </c>
      <c r="D499" s="36" t="s">
        <v>1109</v>
      </c>
      <c r="E499" s="36" t="s">
        <v>16</v>
      </c>
      <c r="F499" s="36" t="s">
        <v>25</v>
      </c>
      <c r="G499" s="37">
        <v>6</v>
      </c>
      <c r="H499" s="37">
        <v>8.3333333333333339</v>
      </c>
      <c r="I499" s="36" t="s">
        <v>19</v>
      </c>
      <c r="J499" s="36" t="s">
        <v>19</v>
      </c>
      <c r="K499" s="39"/>
      <c r="L499" s="37">
        <v>6.5</v>
      </c>
      <c r="M499" s="36" t="s">
        <v>1895</v>
      </c>
      <c r="N499" s="36" t="s">
        <v>19</v>
      </c>
      <c r="O499" s="3">
        <f t="shared" si="63"/>
        <v>0</v>
      </c>
      <c r="P499" s="3">
        <f t="shared" si="64"/>
        <v>25</v>
      </c>
      <c r="Q499" s="3">
        <f t="shared" si="65"/>
        <v>5</v>
      </c>
      <c r="R499" s="3">
        <f t="shared" si="66"/>
        <v>5</v>
      </c>
      <c r="S499" s="3">
        <f t="shared" si="67"/>
        <v>0</v>
      </c>
      <c r="T499" s="3">
        <f t="shared" si="68"/>
        <v>5</v>
      </c>
      <c r="U499" s="3">
        <f t="shared" si="69"/>
        <v>0</v>
      </c>
      <c r="V499" s="11">
        <f t="shared" si="70"/>
        <v>0.4</v>
      </c>
      <c r="W499" s="3" t="s">
        <v>1911</v>
      </c>
      <c r="X499" s="3" t="s">
        <v>1910</v>
      </c>
      <c r="Y499" s="3" t="s">
        <v>1915</v>
      </c>
      <c r="Z499" s="42" t="str">
        <f t="shared" si="71"/>
        <v>NO</v>
      </c>
      <c r="AA499" s="3" t="s">
        <v>2112</v>
      </c>
      <c r="AB499" s="3">
        <v>4</v>
      </c>
      <c r="AC499" s="3">
        <v>1</v>
      </c>
      <c r="AD499" s="3" t="s">
        <v>2111</v>
      </c>
      <c r="AE499" s="3">
        <v>3</v>
      </c>
    </row>
    <row r="500" spans="1:31" s="3" customFormat="1" ht="13.2" x14ac:dyDescent="0.3">
      <c r="A500" s="36">
        <v>1013583382</v>
      </c>
      <c r="B500" s="36" t="s">
        <v>1111</v>
      </c>
      <c r="C500" s="36" t="s">
        <v>214</v>
      </c>
      <c r="D500" s="36" t="s">
        <v>1112</v>
      </c>
      <c r="E500" s="36" t="s">
        <v>16</v>
      </c>
      <c r="F500" s="36" t="s">
        <v>25</v>
      </c>
      <c r="G500" s="37">
        <v>7</v>
      </c>
      <c r="H500" s="37">
        <v>8.3333333333333339</v>
      </c>
      <c r="I500" s="36" t="s">
        <v>19</v>
      </c>
      <c r="J500" s="36" t="s">
        <v>19</v>
      </c>
      <c r="K500" s="39"/>
      <c r="L500" s="37">
        <v>9.1666666666666661</v>
      </c>
      <c r="M500" s="36" t="s">
        <v>19</v>
      </c>
      <c r="N500" s="36" t="s">
        <v>1895</v>
      </c>
      <c r="O500" s="3">
        <f t="shared" si="63"/>
        <v>25</v>
      </c>
      <c r="P500" s="3">
        <f t="shared" si="64"/>
        <v>25</v>
      </c>
      <c r="Q500" s="3">
        <f t="shared" si="65"/>
        <v>5</v>
      </c>
      <c r="R500" s="3">
        <f t="shared" si="66"/>
        <v>5</v>
      </c>
      <c r="S500" s="3">
        <f t="shared" si="67"/>
        <v>5</v>
      </c>
      <c r="T500" s="3">
        <f t="shared" si="68"/>
        <v>0</v>
      </c>
      <c r="U500" s="3">
        <f t="shared" si="69"/>
        <v>30</v>
      </c>
      <c r="V500" s="11">
        <f t="shared" si="70"/>
        <v>0.95</v>
      </c>
      <c r="W500" s="3" t="s">
        <v>1910</v>
      </c>
      <c r="X500" s="3" t="s">
        <v>1910</v>
      </c>
      <c r="Y500" s="3" t="s">
        <v>1916</v>
      </c>
      <c r="Z500" s="42" t="str">
        <f t="shared" si="71"/>
        <v>SI</v>
      </c>
      <c r="AA500" s="3" t="s">
        <v>2109</v>
      </c>
      <c r="AB500" s="3">
        <v>5</v>
      </c>
      <c r="AC500" s="3">
        <v>1</v>
      </c>
      <c r="AD500" s="3" t="s">
        <v>2111</v>
      </c>
      <c r="AE500" s="3">
        <v>4</v>
      </c>
    </row>
    <row r="501" spans="1:31" s="3" customFormat="1" ht="13.2" hidden="1" x14ac:dyDescent="0.3">
      <c r="A501" s="36">
        <v>19293847</v>
      </c>
      <c r="B501" s="36" t="s">
        <v>1113</v>
      </c>
      <c r="C501" s="36" t="s">
        <v>205</v>
      </c>
      <c r="D501" s="36" t="s">
        <v>1114</v>
      </c>
      <c r="E501" s="36" t="s">
        <v>16</v>
      </c>
      <c r="F501" s="36" t="s">
        <v>25</v>
      </c>
      <c r="G501" s="37">
        <v>9</v>
      </c>
      <c r="H501" s="37">
        <v>0</v>
      </c>
      <c r="I501" s="36" t="s">
        <v>19</v>
      </c>
      <c r="J501" s="36" t="s">
        <v>1895</v>
      </c>
      <c r="K501" s="39"/>
      <c r="L501" s="37">
        <v>8.6666666666666661</v>
      </c>
      <c r="M501" s="36" t="s">
        <v>1895</v>
      </c>
      <c r="N501" s="36" t="s">
        <v>1895</v>
      </c>
      <c r="O501" s="3">
        <f t="shared" si="63"/>
        <v>25</v>
      </c>
      <c r="P501" s="3">
        <f t="shared" si="64"/>
        <v>0</v>
      </c>
      <c r="Q501" s="3">
        <f t="shared" si="65"/>
        <v>5</v>
      </c>
      <c r="R501" s="3">
        <f t="shared" si="66"/>
        <v>0</v>
      </c>
      <c r="S501" s="3">
        <f t="shared" si="67"/>
        <v>0</v>
      </c>
      <c r="T501" s="3">
        <f t="shared" si="68"/>
        <v>0</v>
      </c>
      <c r="U501" s="3">
        <f t="shared" si="69"/>
        <v>30</v>
      </c>
      <c r="V501" s="11">
        <f t="shared" si="70"/>
        <v>0.6</v>
      </c>
      <c r="W501" s="3" t="s">
        <v>1910</v>
      </c>
      <c r="X501" s="3" t="s">
        <v>1912</v>
      </c>
      <c r="Y501" s="3" t="s">
        <v>1916</v>
      </c>
      <c r="Z501" s="42" t="str">
        <f t="shared" si="71"/>
        <v>NO</v>
      </c>
      <c r="AA501" s="3" t="s">
        <v>2109</v>
      </c>
      <c r="AB501" s="3">
        <v>5</v>
      </c>
      <c r="AC501" s="3">
        <v>2</v>
      </c>
      <c r="AD501" s="3" t="s">
        <v>2110</v>
      </c>
      <c r="AE501" s="3">
        <v>3</v>
      </c>
    </row>
    <row r="502" spans="1:31" s="3" customFormat="1" ht="13.2" x14ac:dyDescent="0.3">
      <c r="A502" s="36">
        <v>75002586</v>
      </c>
      <c r="B502" s="36" t="s">
        <v>1115</v>
      </c>
      <c r="C502" s="36" t="s">
        <v>214</v>
      </c>
      <c r="D502" s="36" t="s">
        <v>1116</v>
      </c>
      <c r="E502" s="36" t="s">
        <v>16</v>
      </c>
      <c r="F502" s="36" t="s">
        <v>28</v>
      </c>
      <c r="G502" s="37">
        <v>8</v>
      </c>
      <c r="H502" s="37">
        <v>9.1666666666666679</v>
      </c>
      <c r="I502" s="36" t="s">
        <v>19</v>
      </c>
      <c r="J502" s="36" t="s">
        <v>19</v>
      </c>
      <c r="K502" s="39"/>
      <c r="L502" s="37">
        <v>8</v>
      </c>
      <c r="M502" s="36" t="s">
        <v>19</v>
      </c>
      <c r="N502" s="36" t="s">
        <v>1895</v>
      </c>
      <c r="O502" s="3">
        <f t="shared" si="63"/>
        <v>25</v>
      </c>
      <c r="P502" s="3">
        <f t="shared" si="64"/>
        <v>25</v>
      </c>
      <c r="Q502" s="3">
        <f t="shared" si="65"/>
        <v>5</v>
      </c>
      <c r="R502" s="3">
        <f t="shared" si="66"/>
        <v>5</v>
      </c>
      <c r="S502" s="3">
        <f t="shared" si="67"/>
        <v>5</v>
      </c>
      <c r="T502" s="3">
        <f t="shared" si="68"/>
        <v>0</v>
      </c>
      <c r="U502" s="3">
        <f t="shared" si="69"/>
        <v>30</v>
      </c>
      <c r="V502" s="11">
        <f t="shared" si="70"/>
        <v>0.95</v>
      </c>
      <c r="W502" s="3" t="s">
        <v>1910</v>
      </c>
      <c r="X502" s="3" t="s">
        <v>1910</v>
      </c>
      <c r="Y502" s="3" t="s">
        <v>1916</v>
      </c>
      <c r="Z502" s="42" t="str">
        <f t="shared" si="71"/>
        <v>SI</v>
      </c>
      <c r="AA502" s="3" t="s">
        <v>2108</v>
      </c>
      <c r="AB502" s="3">
        <v>5</v>
      </c>
      <c r="AC502" s="3">
        <v>4</v>
      </c>
      <c r="AD502" s="3" t="s">
        <v>2110</v>
      </c>
      <c r="AE502" s="3">
        <v>4</v>
      </c>
    </row>
    <row r="503" spans="1:31" s="3" customFormat="1" ht="13.2" x14ac:dyDescent="0.3">
      <c r="A503" s="36">
        <v>1053783763</v>
      </c>
      <c r="B503" s="36" t="s">
        <v>1117</v>
      </c>
      <c r="C503" s="36" t="s">
        <v>214</v>
      </c>
      <c r="D503" s="36" t="s">
        <v>1118</v>
      </c>
      <c r="E503" s="36" t="s">
        <v>16</v>
      </c>
      <c r="F503" s="36" t="s">
        <v>28</v>
      </c>
      <c r="G503" s="37">
        <v>10</v>
      </c>
      <c r="H503" s="37">
        <v>10</v>
      </c>
      <c r="I503" s="36" t="s">
        <v>19</v>
      </c>
      <c r="J503" s="36" t="s">
        <v>19</v>
      </c>
      <c r="K503" s="39"/>
      <c r="L503" s="37">
        <v>8</v>
      </c>
      <c r="M503" s="36" t="s">
        <v>19</v>
      </c>
      <c r="N503" s="36" t="s">
        <v>1895</v>
      </c>
      <c r="O503" s="3">
        <f t="shared" si="63"/>
        <v>25</v>
      </c>
      <c r="P503" s="3">
        <f t="shared" si="64"/>
        <v>25</v>
      </c>
      <c r="Q503" s="3">
        <f t="shared" si="65"/>
        <v>5</v>
      </c>
      <c r="R503" s="3">
        <f t="shared" si="66"/>
        <v>5</v>
      </c>
      <c r="S503" s="3">
        <f t="shared" si="67"/>
        <v>5</v>
      </c>
      <c r="T503" s="3">
        <f t="shared" si="68"/>
        <v>0</v>
      </c>
      <c r="U503" s="3">
        <f t="shared" si="69"/>
        <v>30</v>
      </c>
      <c r="V503" s="11">
        <f t="shared" si="70"/>
        <v>0.95</v>
      </c>
      <c r="W503" s="3" t="s">
        <v>1910</v>
      </c>
      <c r="X503" s="3" t="s">
        <v>1910</v>
      </c>
      <c r="Y503" s="3" t="s">
        <v>1916</v>
      </c>
      <c r="Z503" s="42" t="str">
        <f t="shared" si="71"/>
        <v>SI</v>
      </c>
      <c r="AA503" s="3" t="s">
        <v>2109</v>
      </c>
      <c r="AB503" s="3">
        <v>4</v>
      </c>
      <c r="AC503" s="3">
        <v>2</v>
      </c>
      <c r="AD503" s="3" t="s">
        <v>2110</v>
      </c>
      <c r="AE503" s="3">
        <v>2</v>
      </c>
    </row>
    <row r="504" spans="1:31" s="3" customFormat="1" ht="13.2" x14ac:dyDescent="0.3">
      <c r="A504" s="36">
        <v>1053773267</v>
      </c>
      <c r="B504" s="36" t="s">
        <v>1119</v>
      </c>
      <c r="C504" s="36" t="s">
        <v>207</v>
      </c>
      <c r="D504" s="36" t="s">
        <v>1120</v>
      </c>
      <c r="E504" s="36" t="s">
        <v>16</v>
      </c>
      <c r="F504" s="36" t="s">
        <v>28</v>
      </c>
      <c r="G504" s="37">
        <v>8</v>
      </c>
      <c r="H504" s="37">
        <v>9.1666666666666679</v>
      </c>
      <c r="I504" s="36" t="s">
        <v>19</v>
      </c>
      <c r="J504" s="36" t="s">
        <v>19</v>
      </c>
      <c r="K504" s="39"/>
      <c r="L504" s="37">
        <v>8.3333333333333339</v>
      </c>
      <c r="M504" s="36" t="s">
        <v>19</v>
      </c>
      <c r="N504" s="36" t="s">
        <v>1895</v>
      </c>
      <c r="O504" s="3">
        <f t="shared" si="63"/>
        <v>25</v>
      </c>
      <c r="P504" s="3">
        <f t="shared" si="64"/>
        <v>25</v>
      </c>
      <c r="Q504" s="3">
        <f t="shared" si="65"/>
        <v>5</v>
      </c>
      <c r="R504" s="3">
        <f t="shared" si="66"/>
        <v>5</v>
      </c>
      <c r="S504" s="3">
        <f t="shared" si="67"/>
        <v>5</v>
      </c>
      <c r="T504" s="3">
        <f t="shared" si="68"/>
        <v>0</v>
      </c>
      <c r="U504" s="3">
        <f t="shared" si="69"/>
        <v>30</v>
      </c>
      <c r="V504" s="11">
        <f t="shared" si="70"/>
        <v>0.95</v>
      </c>
      <c r="W504" s="3" t="s">
        <v>1910</v>
      </c>
      <c r="X504" s="3" t="s">
        <v>1910</v>
      </c>
      <c r="Y504" s="3" t="s">
        <v>1916</v>
      </c>
      <c r="Z504" s="42" t="str">
        <f t="shared" si="71"/>
        <v>SI</v>
      </c>
      <c r="AA504" s="3" t="s">
        <v>2108</v>
      </c>
      <c r="AB504" s="3">
        <v>4</v>
      </c>
      <c r="AC504" s="3">
        <v>7</v>
      </c>
      <c r="AD504" s="3" t="s">
        <v>2110</v>
      </c>
      <c r="AE504" s="3">
        <v>8</v>
      </c>
    </row>
    <row r="505" spans="1:31" s="3" customFormat="1" ht="13.2" hidden="1" x14ac:dyDescent="0.3">
      <c r="A505" s="36">
        <v>24397182</v>
      </c>
      <c r="B505" s="36" t="s">
        <v>1121</v>
      </c>
      <c r="C505" s="36" t="s">
        <v>205</v>
      </c>
      <c r="D505" s="36" t="s">
        <v>1122</v>
      </c>
      <c r="E505" s="36" t="s">
        <v>16</v>
      </c>
      <c r="F505" s="36" t="s">
        <v>28</v>
      </c>
      <c r="G505" s="37">
        <v>8</v>
      </c>
      <c r="H505" s="37">
        <v>9.1666666666666679</v>
      </c>
      <c r="I505" s="36" t="s">
        <v>19</v>
      </c>
      <c r="J505" s="36" t="s">
        <v>19</v>
      </c>
      <c r="K505" s="39"/>
      <c r="L505" s="37">
        <v>0</v>
      </c>
      <c r="M505" s="36" t="s">
        <v>1895</v>
      </c>
      <c r="N505" s="36" t="s">
        <v>19</v>
      </c>
      <c r="O505" s="3">
        <f t="shared" si="63"/>
        <v>25</v>
      </c>
      <c r="P505" s="3">
        <f t="shared" si="64"/>
        <v>25</v>
      </c>
      <c r="Q505" s="3">
        <f t="shared" si="65"/>
        <v>5</v>
      </c>
      <c r="R505" s="3">
        <f t="shared" si="66"/>
        <v>5</v>
      </c>
      <c r="S505" s="3">
        <f t="shared" si="67"/>
        <v>0</v>
      </c>
      <c r="T505" s="3">
        <f t="shared" si="68"/>
        <v>5</v>
      </c>
      <c r="U505" s="3">
        <f t="shared" si="69"/>
        <v>0</v>
      </c>
      <c r="V505" s="11">
        <f t="shared" si="70"/>
        <v>0.65</v>
      </c>
      <c r="W505" s="3" t="s">
        <v>1910</v>
      </c>
      <c r="X505" s="3" t="s">
        <v>1910</v>
      </c>
      <c r="Y505" s="3" t="s">
        <v>1915</v>
      </c>
      <c r="Z505" s="42" t="str">
        <f t="shared" si="71"/>
        <v>NO</v>
      </c>
      <c r="AA505" s="3" t="s">
        <v>2109</v>
      </c>
      <c r="AB505" s="3">
        <v>5</v>
      </c>
      <c r="AC505" s="3">
        <v>1</v>
      </c>
      <c r="AD505" s="3" t="s">
        <v>2110</v>
      </c>
      <c r="AE505" s="3">
        <v>2</v>
      </c>
    </row>
    <row r="506" spans="1:31" s="3" customFormat="1" ht="13.2" hidden="1" x14ac:dyDescent="0.3">
      <c r="A506" s="36">
        <v>1088260108</v>
      </c>
      <c r="B506" s="36" t="s">
        <v>1123</v>
      </c>
      <c r="C506" s="36" t="s">
        <v>214</v>
      </c>
      <c r="D506" s="36" t="s">
        <v>1124</v>
      </c>
      <c r="E506" s="36" t="s">
        <v>16</v>
      </c>
      <c r="F506" s="36" t="s">
        <v>28</v>
      </c>
      <c r="G506" s="37">
        <v>0</v>
      </c>
      <c r="H506" s="37">
        <v>0</v>
      </c>
      <c r="I506" s="36" t="s">
        <v>1895</v>
      </c>
      <c r="J506" s="36" t="s">
        <v>1895</v>
      </c>
      <c r="K506" s="39" t="s">
        <v>2185</v>
      </c>
      <c r="L506" s="37">
        <v>0</v>
      </c>
      <c r="M506" s="36" t="s">
        <v>1895</v>
      </c>
      <c r="N506" s="36" t="s">
        <v>1895</v>
      </c>
      <c r="O506" s="3">
        <f t="shared" si="63"/>
        <v>0</v>
      </c>
      <c r="P506" s="3">
        <f t="shared" si="64"/>
        <v>0</v>
      </c>
      <c r="Q506" s="3">
        <f t="shared" si="65"/>
        <v>0</v>
      </c>
      <c r="R506" s="3">
        <f t="shared" si="66"/>
        <v>0</v>
      </c>
      <c r="S506" s="3">
        <f t="shared" si="67"/>
        <v>0</v>
      </c>
      <c r="T506" s="3">
        <f t="shared" si="68"/>
        <v>0</v>
      </c>
      <c r="U506" s="3">
        <f t="shared" si="69"/>
        <v>0</v>
      </c>
      <c r="V506" s="11">
        <f t="shared" si="70"/>
        <v>0</v>
      </c>
      <c r="W506" s="3" t="s">
        <v>1912</v>
      </c>
      <c r="X506" s="3" t="s">
        <v>1912</v>
      </c>
      <c r="Y506" s="3" t="s">
        <v>1915</v>
      </c>
      <c r="Z506" s="42" t="str">
        <f t="shared" si="71"/>
        <v>NO</v>
      </c>
      <c r="AA506" s="3" t="e">
        <v>#N/A</v>
      </c>
      <c r="AB506" s="3">
        <v>5</v>
      </c>
      <c r="AC506" s="3">
        <v>2</v>
      </c>
      <c r="AD506" s="3" t="s">
        <v>2110</v>
      </c>
      <c r="AE506" s="3">
        <v>4</v>
      </c>
    </row>
    <row r="507" spans="1:31" s="3" customFormat="1" ht="13.2" x14ac:dyDescent="0.3">
      <c r="A507" s="36">
        <v>29449448</v>
      </c>
      <c r="B507" s="36" t="s">
        <v>1125</v>
      </c>
      <c r="C507" s="36" t="s">
        <v>207</v>
      </c>
      <c r="D507" s="36" t="s">
        <v>1126</v>
      </c>
      <c r="E507" s="36" t="s">
        <v>16</v>
      </c>
      <c r="F507" s="36" t="s">
        <v>28</v>
      </c>
      <c r="G507" s="37">
        <v>9</v>
      </c>
      <c r="H507" s="37">
        <v>9.1666666666666679</v>
      </c>
      <c r="I507" s="36" t="s">
        <v>19</v>
      </c>
      <c r="J507" s="36" t="s">
        <v>19</v>
      </c>
      <c r="K507" s="39"/>
      <c r="L507" s="37">
        <v>8.75</v>
      </c>
      <c r="M507" s="36" t="s">
        <v>19</v>
      </c>
      <c r="N507" s="36" t="s">
        <v>1895</v>
      </c>
      <c r="O507" s="3">
        <f t="shared" si="63"/>
        <v>25</v>
      </c>
      <c r="P507" s="3">
        <f t="shared" si="64"/>
        <v>25</v>
      </c>
      <c r="Q507" s="3">
        <f t="shared" si="65"/>
        <v>5</v>
      </c>
      <c r="R507" s="3">
        <f t="shared" si="66"/>
        <v>5</v>
      </c>
      <c r="S507" s="3">
        <f t="shared" si="67"/>
        <v>5</v>
      </c>
      <c r="T507" s="3">
        <f t="shared" si="68"/>
        <v>0</v>
      </c>
      <c r="U507" s="3">
        <f t="shared" si="69"/>
        <v>30</v>
      </c>
      <c r="V507" s="11">
        <f t="shared" si="70"/>
        <v>0.95</v>
      </c>
      <c r="W507" s="3" t="s">
        <v>1910</v>
      </c>
      <c r="X507" s="3" t="s">
        <v>1910</v>
      </c>
      <c r="Y507" s="3" t="s">
        <v>1916</v>
      </c>
      <c r="Z507" s="42" t="str">
        <f t="shared" si="71"/>
        <v>SI</v>
      </c>
      <c r="AA507" s="3" t="s">
        <v>2109</v>
      </c>
      <c r="AB507" s="3">
        <v>4</v>
      </c>
      <c r="AC507" s="3">
        <v>3</v>
      </c>
      <c r="AD507" s="3" t="s">
        <v>2110</v>
      </c>
      <c r="AE507" s="3">
        <v>5</v>
      </c>
    </row>
    <row r="508" spans="1:31" s="3" customFormat="1" ht="13.2" x14ac:dyDescent="0.3">
      <c r="A508" s="36">
        <v>1102801542</v>
      </c>
      <c r="B508" s="36" t="s">
        <v>1127</v>
      </c>
      <c r="C508" s="36" t="s">
        <v>214</v>
      </c>
      <c r="D508" s="36" t="s">
        <v>1128</v>
      </c>
      <c r="E508" s="36" t="s">
        <v>16</v>
      </c>
      <c r="F508" s="36" t="s">
        <v>52</v>
      </c>
      <c r="G508" s="37">
        <v>10</v>
      </c>
      <c r="H508" s="37">
        <v>10</v>
      </c>
      <c r="I508" s="36" t="s">
        <v>19</v>
      </c>
      <c r="J508" s="36" t="s">
        <v>19</v>
      </c>
      <c r="K508" s="39"/>
      <c r="L508" s="37">
        <v>8.5</v>
      </c>
      <c r="M508" s="36" t="s">
        <v>19</v>
      </c>
      <c r="N508" s="36" t="s">
        <v>1895</v>
      </c>
      <c r="O508" s="3">
        <f t="shared" si="63"/>
        <v>25</v>
      </c>
      <c r="P508" s="3">
        <f t="shared" si="64"/>
        <v>25</v>
      </c>
      <c r="Q508" s="3">
        <f t="shared" si="65"/>
        <v>5</v>
      </c>
      <c r="R508" s="3">
        <f t="shared" si="66"/>
        <v>5</v>
      </c>
      <c r="S508" s="3">
        <f t="shared" si="67"/>
        <v>5</v>
      </c>
      <c r="T508" s="3">
        <f t="shared" si="68"/>
        <v>0</v>
      </c>
      <c r="U508" s="3">
        <f t="shared" si="69"/>
        <v>30</v>
      </c>
      <c r="V508" s="11">
        <f t="shared" si="70"/>
        <v>0.95</v>
      </c>
      <c r="W508" s="3" t="s">
        <v>1910</v>
      </c>
      <c r="X508" s="3" t="s">
        <v>1910</v>
      </c>
      <c r="Y508" s="3" t="s">
        <v>1916</v>
      </c>
      <c r="Z508" s="42" t="str">
        <f t="shared" si="71"/>
        <v>SI</v>
      </c>
      <c r="AA508" s="3" t="s">
        <v>2109</v>
      </c>
      <c r="AB508" s="3">
        <v>3</v>
      </c>
      <c r="AC508" s="3">
        <v>4</v>
      </c>
      <c r="AD508" s="3" t="s">
        <v>2117</v>
      </c>
      <c r="AE508" s="3">
        <v>8</v>
      </c>
    </row>
    <row r="509" spans="1:31" s="3" customFormat="1" ht="13.2" hidden="1" x14ac:dyDescent="0.3">
      <c r="A509" s="36">
        <v>1047416732</v>
      </c>
      <c r="B509" s="36" t="s">
        <v>1129</v>
      </c>
      <c r="C509" s="36" t="s">
        <v>205</v>
      </c>
      <c r="D509" s="36" t="s">
        <v>1130</v>
      </c>
      <c r="E509" s="36" t="s">
        <v>16</v>
      </c>
      <c r="F509" s="36" t="s">
        <v>52</v>
      </c>
      <c r="G509" s="37">
        <v>0</v>
      </c>
      <c r="H509" s="37">
        <v>0</v>
      </c>
      <c r="I509" s="36" t="s">
        <v>1895</v>
      </c>
      <c r="J509" s="36" t="s">
        <v>1895</v>
      </c>
      <c r="K509" s="39"/>
      <c r="L509" s="37">
        <v>8.1666666666666661</v>
      </c>
      <c r="M509" s="36" t="s">
        <v>1895</v>
      </c>
      <c r="N509" s="36" t="s">
        <v>1895</v>
      </c>
      <c r="O509" s="3">
        <f t="shared" si="63"/>
        <v>0</v>
      </c>
      <c r="P509" s="3">
        <f t="shared" si="64"/>
        <v>0</v>
      </c>
      <c r="Q509" s="3">
        <f t="shared" si="65"/>
        <v>0</v>
      </c>
      <c r="R509" s="3">
        <f t="shared" si="66"/>
        <v>0</v>
      </c>
      <c r="S509" s="3">
        <f t="shared" si="67"/>
        <v>0</v>
      </c>
      <c r="T509" s="3">
        <f t="shared" si="68"/>
        <v>0</v>
      </c>
      <c r="U509" s="3">
        <f t="shared" si="69"/>
        <v>30</v>
      </c>
      <c r="V509" s="11">
        <f t="shared" si="70"/>
        <v>0.3</v>
      </c>
      <c r="W509" s="3" t="s">
        <v>1912</v>
      </c>
      <c r="X509" s="3" t="s">
        <v>1912</v>
      </c>
      <c r="Y509" s="3" t="s">
        <v>1916</v>
      </c>
      <c r="Z509" s="42" t="str">
        <f t="shared" si="71"/>
        <v>NO</v>
      </c>
      <c r="AA509" s="3" t="e">
        <v>#N/A</v>
      </c>
      <c r="AB509" s="3">
        <v>3</v>
      </c>
      <c r="AC509" s="3">
        <v>1</v>
      </c>
      <c r="AD509" s="3" t="s">
        <v>2116</v>
      </c>
      <c r="AE509" s="3">
        <v>2</v>
      </c>
    </row>
    <row r="510" spans="1:31" s="3" customFormat="1" ht="13.2" x14ac:dyDescent="0.3">
      <c r="A510" s="36">
        <v>32680857</v>
      </c>
      <c r="B510" s="36" t="s">
        <v>1131</v>
      </c>
      <c r="C510" s="36" t="s">
        <v>205</v>
      </c>
      <c r="D510" s="36" t="s">
        <v>1132</v>
      </c>
      <c r="E510" s="36" t="s">
        <v>16</v>
      </c>
      <c r="F510" s="36" t="s">
        <v>52</v>
      </c>
      <c r="G510" s="37">
        <v>7</v>
      </c>
      <c r="H510" s="37">
        <v>8.3333333333333339</v>
      </c>
      <c r="I510" s="36" t="s">
        <v>19</v>
      </c>
      <c r="J510" s="36" t="s">
        <v>19</v>
      </c>
      <c r="K510" s="39"/>
      <c r="L510" s="37">
        <v>7</v>
      </c>
      <c r="M510" s="36" t="s">
        <v>19</v>
      </c>
      <c r="N510" s="36" t="s">
        <v>1895</v>
      </c>
      <c r="O510" s="3">
        <f t="shared" si="63"/>
        <v>25</v>
      </c>
      <c r="P510" s="3">
        <f t="shared" si="64"/>
        <v>25</v>
      </c>
      <c r="Q510" s="3">
        <f t="shared" si="65"/>
        <v>5</v>
      </c>
      <c r="R510" s="3">
        <f t="shared" si="66"/>
        <v>5</v>
      </c>
      <c r="S510" s="3">
        <f t="shared" si="67"/>
        <v>5</v>
      </c>
      <c r="T510" s="3">
        <f t="shared" si="68"/>
        <v>0</v>
      </c>
      <c r="U510" s="3">
        <f t="shared" si="69"/>
        <v>30</v>
      </c>
      <c r="V510" s="11">
        <f t="shared" si="70"/>
        <v>0.95</v>
      </c>
      <c r="W510" s="3" t="s">
        <v>1910</v>
      </c>
      <c r="X510" s="3" t="s">
        <v>1910</v>
      </c>
      <c r="Y510" s="3" t="s">
        <v>1916</v>
      </c>
      <c r="Z510" s="42" t="str">
        <f t="shared" si="71"/>
        <v>SI</v>
      </c>
      <c r="AA510" s="3" t="s">
        <v>2109</v>
      </c>
      <c r="AB510" s="3">
        <v>5</v>
      </c>
      <c r="AC510" s="3">
        <v>2</v>
      </c>
      <c r="AD510" s="3" t="s">
        <v>2117</v>
      </c>
      <c r="AE510" s="3">
        <v>1</v>
      </c>
    </row>
    <row r="511" spans="1:31" s="3" customFormat="1" ht="13.2" hidden="1" x14ac:dyDescent="0.3">
      <c r="A511" s="36">
        <v>37860243</v>
      </c>
      <c r="B511" s="36" t="s">
        <v>1133</v>
      </c>
      <c r="C511" s="36" t="s">
        <v>207</v>
      </c>
      <c r="D511" s="36" t="s">
        <v>1134</v>
      </c>
      <c r="E511" s="36" t="s">
        <v>16</v>
      </c>
      <c r="F511" s="36" t="s">
        <v>52</v>
      </c>
      <c r="G511" s="37">
        <v>9.1666666666666679</v>
      </c>
      <c r="H511" s="37">
        <v>10</v>
      </c>
      <c r="I511" s="36" t="s">
        <v>19</v>
      </c>
      <c r="J511" s="36" t="s">
        <v>19</v>
      </c>
      <c r="K511" s="39"/>
      <c r="L511" s="37">
        <v>0</v>
      </c>
      <c r="M511" s="36" t="s">
        <v>19</v>
      </c>
      <c r="N511" s="36" t="s">
        <v>1895</v>
      </c>
      <c r="O511" s="3">
        <f t="shared" si="63"/>
        <v>25</v>
      </c>
      <c r="P511" s="3">
        <f t="shared" si="64"/>
        <v>25</v>
      </c>
      <c r="Q511" s="3">
        <f t="shared" si="65"/>
        <v>5</v>
      </c>
      <c r="R511" s="3">
        <f t="shared" si="66"/>
        <v>5</v>
      </c>
      <c r="S511" s="3">
        <f t="shared" si="67"/>
        <v>5</v>
      </c>
      <c r="T511" s="3">
        <f t="shared" si="68"/>
        <v>0</v>
      </c>
      <c r="U511" s="3">
        <f t="shared" si="69"/>
        <v>0</v>
      </c>
      <c r="V511" s="11">
        <f t="shared" si="70"/>
        <v>0.65</v>
      </c>
      <c r="W511" s="3" t="s">
        <v>1910</v>
      </c>
      <c r="X511" s="3" t="s">
        <v>1910</v>
      </c>
      <c r="Y511" s="3" t="s">
        <v>1915</v>
      </c>
      <c r="Z511" s="42" t="str">
        <f t="shared" si="71"/>
        <v>NO</v>
      </c>
      <c r="AA511" s="3" t="s">
        <v>2108</v>
      </c>
      <c r="AB511" s="3">
        <v>3</v>
      </c>
      <c r="AC511" s="3">
        <v>1</v>
      </c>
      <c r="AD511" s="3" t="s">
        <v>2110</v>
      </c>
      <c r="AE511" s="3">
        <v>4</v>
      </c>
    </row>
    <row r="512" spans="1:31" s="3" customFormat="1" ht="13.2" x14ac:dyDescent="0.3">
      <c r="A512" s="36">
        <v>9877858</v>
      </c>
      <c r="B512" s="36" t="s">
        <v>1135</v>
      </c>
      <c r="C512" s="36" t="s">
        <v>214</v>
      </c>
      <c r="D512" s="36" t="s">
        <v>1136</v>
      </c>
      <c r="E512" s="36" t="s">
        <v>16</v>
      </c>
      <c r="F512" s="36" t="s">
        <v>52</v>
      </c>
      <c r="G512" s="37">
        <v>9.1666666666666679</v>
      </c>
      <c r="H512" s="37">
        <v>7.5</v>
      </c>
      <c r="I512" s="36" t="s">
        <v>19</v>
      </c>
      <c r="J512" s="36" t="s">
        <v>19</v>
      </c>
      <c r="K512" s="39"/>
      <c r="L512" s="37">
        <v>8.3333333333333339</v>
      </c>
      <c r="M512" s="36" t="s">
        <v>19</v>
      </c>
      <c r="N512" s="36" t="s">
        <v>1895</v>
      </c>
      <c r="O512" s="3">
        <f t="shared" si="63"/>
        <v>25</v>
      </c>
      <c r="P512" s="3">
        <f t="shared" si="64"/>
        <v>25</v>
      </c>
      <c r="Q512" s="3">
        <f t="shared" si="65"/>
        <v>5</v>
      </c>
      <c r="R512" s="3">
        <f t="shared" si="66"/>
        <v>5</v>
      </c>
      <c r="S512" s="3">
        <f t="shared" si="67"/>
        <v>5</v>
      </c>
      <c r="T512" s="3">
        <f t="shared" si="68"/>
        <v>0</v>
      </c>
      <c r="U512" s="3">
        <f t="shared" si="69"/>
        <v>30</v>
      </c>
      <c r="V512" s="11">
        <f t="shared" si="70"/>
        <v>0.95</v>
      </c>
      <c r="W512" s="3" t="s">
        <v>1910</v>
      </c>
      <c r="X512" s="3" t="s">
        <v>1910</v>
      </c>
      <c r="Y512" s="3" t="s">
        <v>1916</v>
      </c>
      <c r="Z512" s="42" t="str">
        <f t="shared" si="71"/>
        <v>SI</v>
      </c>
      <c r="AA512" s="3" t="s">
        <v>2108</v>
      </c>
      <c r="AB512" s="3">
        <v>4</v>
      </c>
      <c r="AC512" s="3">
        <v>4</v>
      </c>
      <c r="AD512" s="3" t="s">
        <v>2110</v>
      </c>
      <c r="AE512" s="3">
        <v>4</v>
      </c>
    </row>
    <row r="513" spans="1:31" s="3" customFormat="1" ht="13.2" x14ac:dyDescent="0.3">
      <c r="A513" s="36">
        <v>22494041</v>
      </c>
      <c r="B513" s="36" t="s">
        <v>1137</v>
      </c>
      <c r="C513" s="36" t="s">
        <v>214</v>
      </c>
      <c r="D513" s="36" t="s">
        <v>1138</v>
      </c>
      <c r="E513" s="36" t="s">
        <v>16</v>
      </c>
      <c r="F513" s="36" t="s">
        <v>52</v>
      </c>
      <c r="G513" s="37">
        <v>10</v>
      </c>
      <c r="H513" s="37">
        <v>10</v>
      </c>
      <c r="I513" s="36" t="s">
        <v>19</v>
      </c>
      <c r="J513" s="36" t="s">
        <v>19</v>
      </c>
      <c r="K513" s="39"/>
      <c r="L513" s="37">
        <v>7.75</v>
      </c>
      <c r="M513" s="36" t="s">
        <v>19</v>
      </c>
      <c r="N513" s="36" t="s">
        <v>19</v>
      </c>
      <c r="O513" s="3">
        <f t="shared" si="63"/>
        <v>25</v>
      </c>
      <c r="P513" s="3">
        <f t="shared" si="64"/>
        <v>25</v>
      </c>
      <c r="Q513" s="3">
        <f t="shared" si="65"/>
        <v>5</v>
      </c>
      <c r="R513" s="3">
        <f t="shared" si="66"/>
        <v>5</v>
      </c>
      <c r="S513" s="3">
        <f t="shared" si="67"/>
        <v>5</v>
      </c>
      <c r="T513" s="3">
        <f t="shared" si="68"/>
        <v>5</v>
      </c>
      <c r="U513" s="3">
        <f t="shared" si="69"/>
        <v>30</v>
      </c>
      <c r="V513" s="11">
        <f t="shared" si="70"/>
        <v>1</v>
      </c>
      <c r="W513" s="3" t="s">
        <v>1910</v>
      </c>
      <c r="X513" s="3" t="s">
        <v>1910</v>
      </c>
      <c r="Y513" s="3" t="s">
        <v>1916</v>
      </c>
      <c r="Z513" s="42" t="str">
        <f t="shared" si="71"/>
        <v>SI</v>
      </c>
      <c r="AA513" s="3" t="s">
        <v>2108</v>
      </c>
      <c r="AB513" s="3">
        <v>4</v>
      </c>
      <c r="AC513" s="3">
        <v>1</v>
      </c>
      <c r="AD513" s="3" t="s">
        <v>2110</v>
      </c>
      <c r="AE513" s="3">
        <v>4</v>
      </c>
    </row>
    <row r="514" spans="1:31" s="3" customFormat="1" ht="13.2" hidden="1" x14ac:dyDescent="0.3">
      <c r="A514" s="36">
        <v>85167169</v>
      </c>
      <c r="B514" s="36" t="s">
        <v>1139</v>
      </c>
      <c r="C514" s="36" t="s">
        <v>214</v>
      </c>
      <c r="D514" s="36" t="s">
        <v>1140</v>
      </c>
      <c r="E514" s="36" t="s">
        <v>16</v>
      </c>
      <c r="F514" s="36" t="s">
        <v>52</v>
      </c>
      <c r="G514" s="37">
        <v>0</v>
      </c>
      <c r="H514" s="37">
        <v>8.3333333333333339</v>
      </c>
      <c r="I514" s="36" t="s">
        <v>1895</v>
      </c>
      <c r="J514" s="36" t="s">
        <v>19</v>
      </c>
      <c r="K514" s="39"/>
      <c r="L514" s="37">
        <v>8.8333333333333339</v>
      </c>
      <c r="M514" s="36" t="s">
        <v>1895</v>
      </c>
      <c r="N514" s="36" t="s">
        <v>19</v>
      </c>
      <c r="O514" s="3">
        <f t="shared" si="63"/>
        <v>0</v>
      </c>
      <c r="P514" s="3">
        <f t="shared" si="64"/>
        <v>25</v>
      </c>
      <c r="Q514" s="3">
        <f t="shared" si="65"/>
        <v>0</v>
      </c>
      <c r="R514" s="3">
        <f t="shared" si="66"/>
        <v>5</v>
      </c>
      <c r="S514" s="3">
        <f t="shared" si="67"/>
        <v>0</v>
      </c>
      <c r="T514" s="3">
        <f t="shared" si="68"/>
        <v>5</v>
      </c>
      <c r="U514" s="3">
        <f t="shared" si="69"/>
        <v>30</v>
      </c>
      <c r="V514" s="11">
        <f t="shared" si="70"/>
        <v>0.65</v>
      </c>
      <c r="W514" s="3" t="s">
        <v>1912</v>
      </c>
      <c r="X514" s="3" t="s">
        <v>1910</v>
      </c>
      <c r="Y514" s="3" t="s">
        <v>1916</v>
      </c>
      <c r="Z514" s="42" t="str">
        <f t="shared" si="71"/>
        <v>NO</v>
      </c>
      <c r="AA514" s="3" t="s">
        <v>2108</v>
      </c>
      <c r="AB514" s="3">
        <v>5</v>
      </c>
      <c r="AC514" s="3">
        <v>7</v>
      </c>
      <c r="AD514" s="3" t="s">
        <v>2110</v>
      </c>
      <c r="AE514" s="3">
        <v>4</v>
      </c>
    </row>
    <row r="515" spans="1:31" s="3" customFormat="1" ht="13.2" x14ac:dyDescent="0.3">
      <c r="A515" s="36">
        <v>1079656759</v>
      </c>
      <c r="B515" s="36" t="s">
        <v>1141</v>
      </c>
      <c r="C515" s="36" t="s">
        <v>205</v>
      </c>
      <c r="D515" s="36" t="s">
        <v>1142</v>
      </c>
      <c r="E515" s="36" t="s">
        <v>16</v>
      </c>
      <c r="F515" s="36" t="s">
        <v>52</v>
      </c>
      <c r="G515" s="37">
        <v>7</v>
      </c>
      <c r="H515" s="37">
        <v>10</v>
      </c>
      <c r="I515" s="36" t="s">
        <v>19</v>
      </c>
      <c r="J515" s="36" t="s">
        <v>19</v>
      </c>
      <c r="K515" s="39"/>
      <c r="L515" s="37">
        <v>8</v>
      </c>
      <c r="M515" s="36" t="s">
        <v>19</v>
      </c>
      <c r="N515" s="36" t="s">
        <v>1895</v>
      </c>
      <c r="O515" s="3">
        <f t="shared" ref="O515:O578" si="72">+IF(G515&gt;=7,25,0)</f>
        <v>25</v>
      </c>
      <c r="P515" s="3">
        <f t="shared" ref="P515:P578" si="73">+IF(H515&gt;=7,25,0)</f>
        <v>25</v>
      </c>
      <c r="Q515" s="3">
        <f t="shared" ref="Q515:Q578" si="74">+IF(I515="SI",5,0)</f>
        <v>5</v>
      </c>
      <c r="R515" s="3">
        <f t="shared" ref="R515:R578" si="75">+IF(J515="SI",5,0)</f>
        <v>5</v>
      </c>
      <c r="S515" s="3">
        <f t="shared" ref="S515:S578" si="76">+IF(M515="SI",5,0)</f>
        <v>5</v>
      </c>
      <c r="T515" s="3">
        <f t="shared" ref="T515:T578" si="77">+IF(N515="SI",5,0)</f>
        <v>0</v>
      </c>
      <c r="U515" s="3">
        <f t="shared" ref="U515:U578" si="78">+IF(L515&gt;=7,30,0)</f>
        <v>30</v>
      </c>
      <c r="V515" s="11">
        <f t="shared" ref="V515:V578" si="79">(+O515+P515+Q515+R515+S515+T515+U515)/100</f>
        <v>0.95</v>
      </c>
      <c r="W515" s="3" t="s">
        <v>1910</v>
      </c>
      <c r="X515" s="3" t="s">
        <v>1910</v>
      </c>
      <c r="Y515" s="3" t="s">
        <v>1916</v>
      </c>
      <c r="Z515" s="42" t="str">
        <f t="shared" ref="Z515:Z578" si="80">IF(V515&gt;=0.7,"SI","NO")</f>
        <v>SI</v>
      </c>
      <c r="AA515" s="3" t="s">
        <v>2109</v>
      </c>
      <c r="AB515" s="3">
        <v>3</v>
      </c>
      <c r="AC515" s="3">
        <v>6</v>
      </c>
      <c r="AD515" s="3" t="s">
        <v>2110</v>
      </c>
      <c r="AE515" s="3">
        <v>2</v>
      </c>
    </row>
    <row r="516" spans="1:31" s="3" customFormat="1" ht="13.2" x14ac:dyDescent="0.3">
      <c r="A516" s="36">
        <v>1052077405</v>
      </c>
      <c r="B516" s="36" t="s">
        <v>1143</v>
      </c>
      <c r="C516" s="36" t="s">
        <v>205</v>
      </c>
      <c r="D516" s="36" t="s">
        <v>1144</v>
      </c>
      <c r="E516" s="36" t="s">
        <v>16</v>
      </c>
      <c r="F516" s="36" t="s">
        <v>52</v>
      </c>
      <c r="G516" s="37">
        <v>8</v>
      </c>
      <c r="H516" s="37">
        <v>10</v>
      </c>
      <c r="I516" s="36" t="s">
        <v>19</v>
      </c>
      <c r="J516" s="36" t="s">
        <v>19</v>
      </c>
      <c r="K516" s="39"/>
      <c r="L516" s="37">
        <v>8.8333333333333339</v>
      </c>
      <c r="M516" s="36" t="s">
        <v>19</v>
      </c>
      <c r="N516" s="36" t="s">
        <v>1895</v>
      </c>
      <c r="O516" s="3">
        <f t="shared" si="72"/>
        <v>25</v>
      </c>
      <c r="P516" s="3">
        <f t="shared" si="73"/>
        <v>25</v>
      </c>
      <c r="Q516" s="3">
        <f t="shared" si="74"/>
        <v>5</v>
      </c>
      <c r="R516" s="3">
        <f t="shared" si="75"/>
        <v>5</v>
      </c>
      <c r="S516" s="3">
        <f t="shared" si="76"/>
        <v>5</v>
      </c>
      <c r="T516" s="3">
        <f t="shared" si="77"/>
        <v>0</v>
      </c>
      <c r="U516" s="3">
        <f t="shared" si="78"/>
        <v>30</v>
      </c>
      <c r="V516" s="11">
        <f t="shared" si="79"/>
        <v>0.95</v>
      </c>
      <c r="W516" s="3" t="s">
        <v>1910</v>
      </c>
      <c r="X516" s="3" t="s">
        <v>1910</v>
      </c>
      <c r="Y516" s="3" t="s">
        <v>1916</v>
      </c>
      <c r="Z516" s="42" t="str">
        <f t="shared" si="80"/>
        <v>SI</v>
      </c>
      <c r="AA516" s="3" t="s">
        <v>2112</v>
      </c>
      <c r="AB516" s="3">
        <v>5</v>
      </c>
      <c r="AC516" s="3">
        <v>2</v>
      </c>
      <c r="AD516" s="3" t="s">
        <v>2110</v>
      </c>
      <c r="AE516" s="3">
        <v>2</v>
      </c>
    </row>
    <row r="517" spans="1:31" s="3" customFormat="1" ht="13.2" x14ac:dyDescent="0.3">
      <c r="A517" s="36">
        <v>22868332</v>
      </c>
      <c r="B517" s="36" t="s">
        <v>1145</v>
      </c>
      <c r="C517" s="36" t="s">
        <v>205</v>
      </c>
      <c r="D517" s="36" t="s">
        <v>1146</v>
      </c>
      <c r="E517" s="36" t="s">
        <v>16</v>
      </c>
      <c r="F517" s="36" t="s">
        <v>52</v>
      </c>
      <c r="G517" s="37">
        <v>10</v>
      </c>
      <c r="H517" s="37">
        <v>10</v>
      </c>
      <c r="I517" s="36" t="s">
        <v>19</v>
      </c>
      <c r="J517" s="36" t="s">
        <v>19</v>
      </c>
      <c r="K517" s="39"/>
      <c r="L517" s="37">
        <v>9.1666666666666661</v>
      </c>
      <c r="M517" s="36" t="s">
        <v>19</v>
      </c>
      <c r="N517" s="36" t="s">
        <v>1895</v>
      </c>
      <c r="O517" s="3">
        <f t="shared" si="72"/>
        <v>25</v>
      </c>
      <c r="P517" s="3">
        <f t="shared" si="73"/>
        <v>25</v>
      </c>
      <c r="Q517" s="3">
        <f t="shared" si="74"/>
        <v>5</v>
      </c>
      <c r="R517" s="3">
        <f t="shared" si="75"/>
        <v>5</v>
      </c>
      <c r="S517" s="3">
        <f t="shared" si="76"/>
        <v>5</v>
      </c>
      <c r="T517" s="3">
        <f t="shared" si="77"/>
        <v>0</v>
      </c>
      <c r="U517" s="3">
        <f t="shared" si="78"/>
        <v>30</v>
      </c>
      <c r="V517" s="11">
        <f t="shared" si="79"/>
        <v>0.95</v>
      </c>
      <c r="W517" s="3" t="s">
        <v>1910</v>
      </c>
      <c r="X517" s="3" t="s">
        <v>1910</v>
      </c>
      <c r="Y517" s="3" t="s">
        <v>1916</v>
      </c>
      <c r="Z517" s="42" t="str">
        <f t="shared" si="80"/>
        <v>SI</v>
      </c>
      <c r="AA517" s="3" t="s">
        <v>2112</v>
      </c>
      <c r="AB517" s="3">
        <v>3</v>
      </c>
      <c r="AC517" s="3">
        <v>1</v>
      </c>
      <c r="AD517" s="3" t="s">
        <v>2110</v>
      </c>
      <c r="AE517" s="3">
        <v>3</v>
      </c>
    </row>
    <row r="518" spans="1:31" s="3" customFormat="1" ht="13.2" x14ac:dyDescent="0.3">
      <c r="A518" s="36">
        <v>34323894</v>
      </c>
      <c r="B518" s="36" t="s">
        <v>1147</v>
      </c>
      <c r="C518" s="36" t="s">
        <v>207</v>
      </c>
      <c r="D518" s="36" t="s">
        <v>1148</v>
      </c>
      <c r="E518" s="36" t="s">
        <v>16</v>
      </c>
      <c r="F518" s="36" t="s">
        <v>31</v>
      </c>
      <c r="G518" s="37">
        <v>9.1666666666666679</v>
      </c>
      <c r="H518" s="37">
        <v>8.3333333333333339</v>
      </c>
      <c r="I518" s="36" t="s">
        <v>19</v>
      </c>
      <c r="J518" s="36" t="s">
        <v>19</v>
      </c>
      <c r="K518" s="39"/>
      <c r="L518" s="37">
        <v>7.25</v>
      </c>
      <c r="M518" s="36" t="s">
        <v>19</v>
      </c>
      <c r="N518" s="36" t="s">
        <v>19</v>
      </c>
      <c r="O518" s="3">
        <f t="shared" si="72"/>
        <v>25</v>
      </c>
      <c r="P518" s="3">
        <f t="shared" si="73"/>
        <v>25</v>
      </c>
      <c r="Q518" s="3">
        <f t="shared" si="74"/>
        <v>5</v>
      </c>
      <c r="R518" s="3">
        <f t="shared" si="75"/>
        <v>5</v>
      </c>
      <c r="S518" s="3">
        <f t="shared" si="76"/>
        <v>5</v>
      </c>
      <c r="T518" s="3">
        <f t="shared" si="77"/>
        <v>5</v>
      </c>
      <c r="U518" s="3">
        <f t="shared" si="78"/>
        <v>30</v>
      </c>
      <c r="V518" s="11">
        <f t="shared" si="79"/>
        <v>1</v>
      </c>
      <c r="W518" s="3" t="s">
        <v>1910</v>
      </c>
      <c r="X518" s="3" t="s">
        <v>1910</v>
      </c>
      <c r="Y518" s="3" t="s">
        <v>1916</v>
      </c>
      <c r="Z518" s="42" t="str">
        <f t="shared" si="80"/>
        <v>SI</v>
      </c>
      <c r="AA518" s="3" t="s">
        <v>2109</v>
      </c>
      <c r="AB518" s="3">
        <v>5</v>
      </c>
      <c r="AC518" s="3">
        <v>2</v>
      </c>
      <c r="AD518" s="3" t="s">
        <v>2110</v>
      </c>
      <c r="AE518" s="3">
        <v>6</v>
      </c>
    </row>
    <row r="519" spans="1:31" s="3" customFormat="1" ht="13.2" x14ac:dyDescent="0.3">
      <c r="A519" s="36">
        <v>10303002</v>
      </c>
      <c r="B519" s="36" t="s">
        <v>1149</v>
      </c>
      <c r="C519" s="36" t="s">
        <v>214</v>
      </c>
      <c r="D519" s="36" t="s">
        <v>1150</v>
      </c>
      <c r="E519" s="36" t="s">
        <v>16</v>
      </c>
      <c r="F519" s="36" t="s">
        <v>31</v>
      </c>
      <c r="G519" s="37">
        <v>7.5</v>
      </c>
      <c r="H519" s="37">
        <v>9.1666666666666679</v>
      </c>
      <c r="I519" s="36" t="s">
        <v>19</v>
      </c>
      <c r="J519" s="36" t="s">
        <v>19</v>
      </c>
      <c r="K519" s="39"/>
      <c r="L519" s="37">
        <v>7.833333333333333</v>
      </c>
      <c r="M519" s="36" t="s">
        <v>19</v>
      </c>
      <c r="N519" s="36" t="s">
        <v>19</v>
      </c>
      <c r="O519" s="3">
        <f t="shared" si="72"/>
        <v>25</v>
      </c>
      <c r="P519" s="3">
        <f t="shared" si="73"/>
        <v>25</v>
      </c>
      <c r="Q519" s="3">
        <f t="shared" si="74"/>
        <v>5</v>
      </c>
      <c r="R519" s="3">
        <f t="shared" si="75"/>
        <v>5</v>
      </c>
      <c r="S519" s="3">
        <f t="shared" si="76"/>
        <v>5</v>
      </c>
      <c r="T519" s="3">
        <f t="shared" si="77"/>
        <v>5</v>
      </c>
      <c r="U519" s="3">
        <f t="shared" si="78"/>
        <v>30</v>
      </c>
      <c r="V519" s="11">
        <f t="shared" si="79"/>
        <v>1</v>
      </c>
      <c r="W519" s="3" t="s">
        <v>1910</v>
      </c>
      <c r="X519" s="3" t="s">
        <v>1910</v>
      </c>
      <c r="Y519" s="3" t="s">
        <v>1916</v>
      </c>
      <c r="Z519" s="42" t="str">
        <f t="shared" si="80"/>
        <v>SI</v>
      </c>
      <c r="AA519" s="3" t="s">
        <v>2109</v>
      </c>
      <c r="AB519" s="3">
        <v>4</v>
      </c>
      <c r="AC519" s="3">
        <v>4</v>
      </c>
      <c r="AD519" s="3" t="s">
        <v>2110</v>
      </c>
      <c r="AE519" s="3">
        <v>2</v>
      </c>
    </row>
    <row r="520" spans="1:31" s="3" customFormat="1" ht="13.2" x14ac:dyDescent="0.3">
      <c r="A520" s="36">
        <v>1085295629</v>
      </c>
      <c r="B520" s="36" t="s">
        <v>1151</v>
      </c>
      <c r="C520" s="36" t="s">
        <v>214</v>
      </c>
      <c r="D520" s="36" t="s">
        <v>1152</v>
      </c>
      <c r="E520" s="36" t="s">
        <v>16</v>
      </c>
      <c r="F520" s="36" t="s">
        <v>31</v>
      </c>
      <c r="G520" s="37">
        <v>9</v>
      </c>
      <c r="H520" s="37">
        <v>10</v>
      </c>
      <c r="I520" s="36" t="s">
        <v>19</v>
      </c>
      <c r="J520" s="36" t="s">
        <v>19</v>
      </c>
      <c r="K520" s="39"/>
      <c r="L520" s="37">
        <v>8.6666666666666661</v>
      </c>
      <c r="M520" s="36" t="s">
        <v>19</v>
      </c>
      <c r="N520" s="36" t="s">
        <v>1895</v>
      </c>
      <c r="O520" s="3">
        <f t="shared" si="72"/>
        <v>25</v>
      </c>
      <c r="P520" s="3">
        <f t="shared" si="73"/>
        <v>25</v>
      </c>
      <c r="Q520" s="3">
        <f t="shared" si="74"/>
        <v>5</v>
      </c>
      <c r="R520" s="3">
        <f t="shared" si="75"/>
        <v>5</v>
      </c>
      <c r="S520" s="3">
        <f t="shared" si="76"/>
        <v>5</v>
      </c>
      <c r="T520" s="3">
        <f t="shared" si="77"/>
        <v>0</v>
      </c>
      <c r="U520" s="3">
        <f t="shared" si="78"/>
        <v>30</v>
      </c>
      <c r="V520" s="11">
        <f t="shared" si="79"/>
        <v>0.95</v>
      </c>
      <c r="W520" s="3" t="s">
        <v>1910</v>
      </c>
      <c r="X520" s="3" t="s">
        <v>1910</v>
      </c>
      <c r="Y520" s="3" t="s">
        <v>1916</v>
      </c>
      <c r="Z520" s="42" t="str">
        <f t="shared" si="80"/>
        <v>SI</v>
      </c>
      <c r="AA520" s="3" t="s">
        <v>2108</v>
      </c>
      <c r="AB520" s="3">
        <v>4</v>
      </c>
      <c r="AC520" s="3">
        <v>3</v>
      </c>
      <c r="AD520" s="3" t="s">
        <v>2110</v>
      </c>
      <c r="AE520" s="3">
        <v>4</v>
      </c>
    </row>
    <row r="521" spans="1:31" s="3" customFormat="1" ht="13.2" x14ac:dyDescent="0.3">
      <c r="A521" s="36">
        <v>1067528142</v>
      </c>
      <c r="B521" s="36" t="s">
        <v>1153</v>
      </c>
      <c r="C521" s="36" t="s">
        <v>205</v>
      </c>
      <c r="D521" s="36" t="s">
        <v>1154</v>
      </c>
      <c r="E521" s="36" t="s">
        <v>16</v>
      </c>
      <c r="F521" s="36" t="s">
        <v>31</v>
      </c>
      <c r="G521" s="37">
        <v>8.3333333333333339</v>
      </c>
      <c r="H521" s="37">
        <v>7</v>
      </c>
      <c r="I521" s="36" t="s">
        <v>19</v>
      </c>
      <c r="J521" s="36" t="s">
        <v>19</v>
      </c>
      <c r="K521" s="39"/>
      <c r="L521" s="37">
        <v>8.8333333333333339</v>
      </c>
      <c r="M521" s="36" t="s">
        <v>19</v>
      </c>
      <c r="N521" s="36" t="s">
        <v>1895</v>
      </c>
      <c r="O521" s="3">
        <f t="shared" si="72"/>
        <v>25</v>
      </c>
      <c r="P521" s="3">
        <f t="shared" si="73"/>
        <v>25</v>
      </c>
      <c r="Q521" s="3">
        <f t="shared" si="74"/>
        <v>5</v>
      </c>
      <c r="R521" s="3">
        <f t="shared" si="75"/>
        <v>5</v>
      </c>
      <c r="S521" s="3">
        <f t="shared" si="76"/>
        <v>5</v>
      </c>
      <c r="T521" s="3">
        <f t="shared" si="77"/>
        <v>0</v>
      </c>
      <c r="U521" s="3">
        <f t="shared" si="78"/>
        <v>30</v>
      </c>
      <c r="V521" s="11">
        <f t="shared" si="79"/>
        <v>0.95</v>
      </c>
      <c r="W521" s="3" t="s">
        <v>1910</v>
      </c>
      <c r="X521" s="3" t="s">
        <v>1910</v>
      </c>
      <c r="Y521" s="3" t="s">
        <v>1916</v>
      </c>
      <c r="Z521" s="42" t="str">
        <f t="shared" si="80"/>
        <v>SI</v>
      </c>
      <c r="AA521" s="3" t="s">
        <v>2112</v>
      </c>
      <c r="AB521" s="3">
        <v>4</v>
      </c>
      <c r="AC521" s="3">
        <v>3</v>
      </c>
      <c r="AD521" s="3" t="s">
        <v>2110</v>
      </c>
      <c r="AE521" s="3">
        <v>1</v>
      </c>
    </row>
    <row r="522" spans="1:31" s="3" customFormat="1" ht="13.2" hidden="1" x14ac:dyDescent="0.3">
      <c r="A522" s="36">
        <v>1114728369</v>
      </c>
      <c r="B522" s="36" t="s">
        <v>1155</v>
      </c>
      <c r="C522" s="36" t="s">
        <v>205</v>
      </c>
      <c r="D522" s="36" t="s">
        <v>1156</v>
      </c>
      <c r="E522" s="36" t="s">
        <v>16</v>
      </c>
      <c r="F522" s="36" t="s">
        <v>31</v>
      </c>
      <c r="G522" s="37">
        <v>0</v>
      </c>
      <c r="H522" s="37">
        <v>7.5</v>
      </c>
      <c r="I522" s="36" t="s">
        <v>1895</v>
      </c>
      <c r="J522" s="36" t="s">
        <v>19</v>
      </c>
      <c r="K522" s="39"/>
      <c r="L522" s="37">
        <v>7</v>
      </c>
      <c r="M522" s="36" t="s">
        <v>1895</v>
      </c>
      <c r="N522" s="36" t="s">
        <v>19</v>
      </c>
      <c r="O522" s="3">
        <f t="shared" si="72"/>
        <v>0</v>
      </c>
      <c r="P522" s="3">
        <f t="shared" si="73"/>
        <v>25</v>
      </c>
      <c r="Q522" s="3">
        <f t="shared" si="74"/>
        <v>0</v>
      </c>
      <c r="R522" s="3">
        <f t="shared" si="75"/>
        <v>5</v>
      </c>
      <c r="S522" s="3">
        <f t="shared" si="76"/>
        <v>0</v>
      </c>
      <c r="T522" s="3">
        <f t="shared" si="77"/>
        <v>5</v>
      </c>
      <c r="U522" s="3">
        <f t="shared" si="78"/>
        <v>30</v>
      </c>
      <c r="V522" s="11">
        <f t="shared" si="79"/>
        <v>0.65</v>
      </c>
      <c r="W522" s="3" t="s">
        <v>1912</v>
      </c>
      <c r="X522" s="3" t="s">
        <v>1910</v>
      </c>
      <c r="Y522" s="3" t="s">
        <v>1916</v>
      </c>
      <c r="Z522" s="42" t="str">
        <f t="shared" si="80"/>
        <v>NO</v>
      </c>
      <c r="AA522" s="3" t="s">
        <v>2112</v>
      </c>
      <c r="AB522" s="3">
        <v>3</v>
      </c>
      <c r="AC522" s="3">
        <v>3</v>
      </c>
      <c r="AD522" s="3" t="s">
        <v>2110</v>
      </c>
      <c r="AE522" s="3">
        <v>2</v>
      </c>
    </row>
    <row r="523" spans="1:31" s="3" customFormat="1" ht="13.2" x14ac:dyDescent="0.3">
      <c r="A523" s="36">
        <v>1085273993</v>
      </c>
      <c r="B523" s="36" t="s">
        <v>1157</v>
      </c>
      <c r="C523" s="36" t="s">
        <v>207</v>
      </c>
      <c r="D523" s="36" t="s">
        <v>1158</v>
      </c>
      <c r="E523" s="36" t="s">
        <v>16</v>
      </c>
      <c r="F523" s="36" t="s">
        <v>31</v>
      </c>
      <c r="G523" s="37">
        <v>9</v>
      </c>
      <c r="H523" s="37">
        <v>9.1666666666666679</v>
      </c>
      <c r="I523" s="36" t="s">
        <v>19</v>
      </c>
      <c r="J523" s="36" t="s">
        <v>19</v>
      </c>
      <c r="K523" s="39"/>
      <c r="L523" s="37">
        <v>8.5</v>
      </c>
      <c r="M523" s="36" t="s">
        <v>19</v>
      </c>
      <c r="N523" s="36" t="s">
        <v>19</v>
      </c>
      <c r="O523" s="3">
        <f t="shared" si="72"/>
        <v>25</v>
      </c>
      <c r="P523" s="3">
        <f t="shared" si="73"/>
        <v>25</v>
      </c>
      <c r="Q523" s="3">
        <f t="shared" si="74"/>
        <v>5</v>
      </c>
      <c r="R523" s="3">
        <f t="shared" si="75"/>
        <v>5</v>
      </c>
      <c r="S523" s="3">
        <f t="shared" si="76"/>
        <v>5</v>
      </c>
      <c r="T523" s="3">
        <f t="shared" si="77"/>
        <v>5</v>
      </c>
      <c r="U523" s="3">
        <f t="shared" si="78"/>
        <v>30</v>
      </c>
      <c r="V523" s="11">
        <f t="shared" si="79"/>
        <v>1</v>
      </c>
      <c r="W523" s="3" t="s">
        <v>1910</v>
      </c>
      <c r="X523" s="3" t="s">
        <v>1910</v>
      </c>
      <c r="Y523" s="3" t="s">
        <v>1916</v>
      </c>
      <c r="Z523" s="42" t="str">
        <f t="shared" si="80"/>
        <v>SI</v>
      </c>
      <c r="AA523" s="3" t="s">
        <v>2112</v>
      </c>
      <c r="AB523" s="3">
        <v>2</v>
      </c>
      <c r="AC523" s="3">
        <v>2</v>
      </c>
      <c r="AD523" s="3" t="s">
        <v>2110</v>
      </c>
      <c r="AE523" s="3">
        <v>8</v>
      </c>
    </row>
    <row r="524" spans="1:31" s="3" customFormat="1" ht="13.2" x14ac:dyDescent="0.3">
      <c r="A524" s="36">
        <v>27480535</v>
      </c>
      <c r="B524" s="36" t="s">
        <v>1159</v>
      </c>
      <c r="C524" s="36" t="s">
        <v>207</v>
      </c>
      <c r="D524" s="36" t="s">
        <v>1160</v>
      </c>
      <c r="E524" s="36" t="s">
        <v>16</v>
      </c>
      <c r="F524" s="36" t="s">
        <v>31</v>
      </c>
      <c r="G524" s="37">
        <v>7.5</v>
      </c>
      <c r="H524" s="37">
        <v>9.1666666666666679</v>
      </c>
      <c r="I524" s="36" t="s">
        <v>19</v>
      </c>
      <c r="J524" s="36" t="s">
        <v>19</v>
      </c>
      <c r="K524" s="39"/>
      <c r="L524" s="37">
        <v>7.833333333333333</v>
      </c>
      <c r="M524" s="36" t="s">
        <v>19</v>
      </c>
      <c r="N524" s="36" t="s">
        <v>19</v>
      </c>
      <c r="O524" s="3">
        <f t="shared" si="72"/>
        <v>25</v>
      </c>
      <c r="P524" s="3">
        <f t="shared" si="73"/>
        <v>25</v>
      </c>
      <c r="Q524" s="3">
        <f t="shared" si="74"/>
        <v>5</v>
      </c>
      <c r="R524" s="3">
        <f t="shared" si="75"/>
        <v>5</v>
      </c>
      <c r="S524" s="3">
        <f t="shared" si="76"/>
        <v>5</v>
      </c>
      <c r="T524" s="3">
        <f t="shared" si="77"/>
        <v>5</v>
      </c>
      <c r="U524" s="3">
        <f t="shared" si="78"/>
        <v>30</v>
      </c>
      <c r="V524" s="11">
        <f t="shared" si="79"/>
        <v>1</v>
      </c>
      <c r="W524" s="3" t="s">
        <v>1910</v>
      </c>
      <c r="X524" s="3" t="s">
        <v>1910</v>
      </c>
      <c r="Y524" s="3" t="s">
        <v>1916</v>
      </c>
      <c r="Z524" s="42" t="str">
        <f t="shared" si="80"/>
        <v>SI</v>
      </c>
      <c r="AA524" s="3" t="s">
        <v>2108</v>
      </c>
      <c r="AB524" s="3">
        <v>4</v>
      </c>
      <c r="AC524" s="3">
        <v>3</v>
      </c>
      <c r="AD524" s="3" t="s">
        <v>2110</v>
      </c>
      <c r="AE524" s="3">
        <v>5</v>
      </c>
    </row>
    <row r="525" spans="1:31" s="3" customFormat="1" ht="13.2" x14ac:dyDescent="0.3">
      <c r="A525" s="36">
        <v>36861565</v>
      </c>
      <c r="B525" s="36" t="s">
        <v>1161</v>
      </c>
      <c r="C525" s="36" t="s">
        <v>209</v>
      </c>
      <c r="D525" s="36" t="s">
        <v>1162</v>
      </c>
      <c r="E525" s="36" t="s">
        <v>16</v>
      </c>
      <c r="F525" s="36" t="s">
        <v>31</v>
      </c>
      <c r="G525" s="37">
        <v>9</v>
      </c>
      <c r="H525" s="37">
        <v>8.3333333333333339</v>
      </c>
      <c r="I525" s="36" t="s">
        <v>19</v>
      </c>
      <c r="J525" s="36" t="s">
        <v>19</v>
      </c>
      <c r="K525" s="39"/>
      <c r="L525" s="37">
        <v>8.5</v>
      </c>
      <c r="M525" s="36" t="s">
        <v>1895</v>
      </c>
      <c r="N525" s="36" t="s">
        <v>1895</v>
      </c>
      <c r="O525" s="3">
        <f t="shared" si="72"/>
        <v>25</v>
      </c>
      <c r="P525" s="3">
        <f t="shared" si="73"/>
        <v>25</v>
      </c>
      <c r="Q525" s="3">
        <f t="shared" si="74"/>
        <v>5</v>
      </c>
      <c r="R525" s="3">
        <f t="shared" si="75"/>
        <v>5</v>
      </c>
      <c r="S525" s="3">
        <f t="shared" si="76"/>
        <v>0</v>
      </c>
      <c r="T525" s="3">
        <f t="shared" si="77"/>
        <v>0</v>
      </c>
      <c r="U525" s="3">
        <f t="shared" si="78"/>
        <v>30</v>
      </c>
      <c r="V525" s="11">
        <f t="shared" si="79"/>
        <v>0.9</v>
      </c>
      <c r="W525" s="3" t="s">
        <v>1910</v>
      </c>
      <c r="X525" s="3" t="s">
        <v>1910</v>
      </c>
      <c r="Y525" s="3" t="s">
        <v>1916</v>
      </c>
      <c r="Z525" s="42" t="str">
        <f t="shared" si="80"/>
        <v>SI</v>
      </c>
      <c r="AA525" s="3" t="s">
        <v>2108</v>
      </c>
      <c r="AB525" s="3">
        <v>4</v>
      </c>
      <c r="AC525" s="3">
        <v>2</v>
      </c>
      <c r="AD525" s="3" t="s">
        <v>2110</v>
      </c>
      <c r="AE525" s="3">
        <v>4</v>
      </c>
    </row>
    <row r="526" spans="1:31" s="3" customFormat="1" ht="13.2" hidden="1" x14ac:dyDescent="0.3">
      <c r="A526" s="36">
        <v>59122813</v>
      </c>
      <c r="B526" s="36" t="s">
        <v>1163</v>
      </c>
      <c r="C526" s="36" t="s">
        <v>214</v>
      </c>
      <c r="D526" s="36" t="s">
        <v>1164</v>
      </c>
      <c r="E526" s="36" t="s">
        <v>16</v>
      </c>
      <c r="F526" s="36" t="s">
        <v>31</v>
      </c>
      <c r="G526" s="37">
        <v>10</v>
      </c>
      <c r="H526" s="37">
        <v>9.1666666666666679</v>
      </c>
      <c r="I526" s="36" t="s">
        <v>19</v>
      </c>
      <c r="J526" s="36" t="s">
        <v>19</v>
      </c>
      <c r="K526" s="39"/>
      <c r="L526" s="37">
        <v>6.5</v>
      </c>
      <c r="M526" s="36" t="s">
        <v>19</v>
      </c>
      <c r="N526" s="36" t="s">
        <v>1895</v>
      </c>
      <c r="O526" s="3">
        <f t="shared" si="72"/>
        <v>25</v>
      </c>
      <c r="P526" s="3">
        <f t="shared" si="73"/>
        <v>25</v>
      </c>
      <c r="Q526" s="3">
        <f t="shared" si="74"/>
        <v>5</v>
      </c>
      <c r="R526" s="3">
        <f t="shared" si="75"/>
        <v>5</v>
      </c>
      <c r="S526" s="3">
        <f t="shared" si="76"/>
        <v>5</v>
      </c>
      <c r="T526" s="3">
        <f t="shared" si="77"/>
        <v>0</v>
      </c>
      <c r="U526" s="3">
        <f t="shared" si="78"/>
        <v>0</v>
      </c>
      <c r="V526" s="11">
        <f t="shared" si="79"/>
        <v>0.65</v>
      </c>
      <c r="W526" s="3" t="s">
        <v>1910</v>
      </c>
      <c r="X526" s="3" t="s">
        <v>1910</v>
      </c>
      <c r="Y526" s="3" t="s">
        <v>1915</v>
      </c>
      <c r="Z526" s="42" t="str">
        <f t="shared" si="80"/>
        <v>NO</v>
      </c>
      <c r="AA526" s="3" t="s">
        <v>2108</v>
      </c>
      <c r="AB526" s="3">
        <v>3</v>
      </c>
      <c r="AC526" s="3">
        <v>2</v>
      </c>
      <c r="AD526" s="3" t="s">
        <v>2110</v>
      </c>
      <c r="AE526" s="3">
        <v>2</v>
      </c>
    </row>
    <row r="527" spans="1:31" s="3" customFormat="1" ht="13.2" x14ac:dyDescent="0.3">
      <c r="A527" s="36">
        <v>87572788</v>
      </c>
      <c r="B527" s="36" t="s">
        <v>1165</v>
      </c>
      <c r="C527" s="36" t="s">
        <v>214</v>
      </c>
      <c r="D527" s="36" t="s">
        <v>1166</v>
      </c>
      <c r="E527" s="36" t="s">
        <v>16</v>
      </c>
      <c r="F527" s="36" t="s">
        <v>31</v>
      </c>
      <c r="G527" s="37">
        <v>8.3333333333333339</v>
      </c>
      <c r="H527" s="37">
        <v>8.3333333333333339</v>
      </c>
      <c r="I527" s="36" t="s">
        <v>19</v>
      </c>
      <c r="J527" s="36" t="s">
        <v>19</v>
      </c>
      <c r="K527" s="39"/>
      <c r="L527" s="37">
        <v>8</v>
      </c>
      <c r="M527" s="36" t="s">
        <v>19</v>
      </c>
      <c r="N527" s="36" t="s">
        <v>19</v>
      </c>
      <c r="O527" s="3">
        <f t="shared" si="72"/>
        <v>25</v>
      </c>
      <c r="P527" s="3">
        <f t="shared" si="73"/>
        <v>25</v>
      </c>
      <c r="Q527" s="3">
        <f t="shared" si="74"/>
        <v>5</v>
      </c>
      <c r="R527" s="3">
        <f t="shared" si="75"/>
        <v>5</v>
      </c>
      <c r="S527" s="3">
        <f t="shared" si="76"/>
        <v>5</v>
      </c>
      <c r="T527" s="3">
        <f t="shared" si="77"/>
        <v>5</v>
      </c>
      <c r="U527" s="3">
        <f t="shared" si="78"/>
        <v>30</v>
      </c>
      <c r="V527" s="11">
        <f t="shared" si="79"/>
        <v>1</v>
      </c>
      <c r="W527" s="3" t="s">
        <v>1910</v>
      </c>
      <c r="X527" s="3" t="s">
        <v>1910</v>
      </c>
      <c r="Y527" s="3" t="s">
        <v>1916</v>
      </c>
      <c r="Z527" s="42" t="str">
        <f t="shared" si="80"/>
        <v>SI</v>
      </c>
      <c r="AA527" s="3" t="s">
        <v>2112</v>
      </c>
      <c r="AB527" s="3">
        <v>3</v>
      </c>
      <c r="AC527" s="3">
        <v>4</v>
      </c>
      <c r="AD527" s="3" t="s">
        <v>2110</v>
      </c>
      <c r="AE527" s="3">
        <v>2</v>
      </c>
    </row>
    <row r="528" spans="1:31" s="3" customFormat="1" ht="13.2" x14ac:dyDescent="0.3">
      <c r="A528" s="36">
        <v>76325586</v>
      </c>
      <c r="B528" s="36" t="s">
        <v>1167</v>
      </c>
      <c r="C528" s="36" t="s">
        <v>256</v>
      </c>
      <c r="D528" s="36" t="s">
        <v>1168</v>
      </c>
      <c r="E528" s="36" t="s">
        <v>16</v>
      </c>
      <c r="F528" s="36" t="s">
        <v>31</v>
      </c>
      <c r="G528" s="37">
        <v>10</v>
      </c>
      <c r="H528" s="37">
        <v>8.3333333333333339</v>
      </c>
      <c r="I528" s="36" t="s">
        <v>19</v>
      </c>
      <c r="J528" s="36" t="s">
        <v>19</v>
      </c>
      <c r="K528" s="39"/>
      <c r="L528" s="37">
        <v>9.3333333333333339</v>
      </c>
      <c r="M528" s="36" t="s">
        <v>19</v>
      </c>
      <c r="N528" s="36" t="s">
        <v>1895</v>
      </c>
      <c r="O528" s="3">
        <f t="shared" si="72"/>
        <v>25</v>
      </c>
      <c r="P528" s="3">
        <f t="shared" si="73"/>
        <v>25</v>
      </c>
      <c r="Q528" s="3">
        <f t="shared" si="74"/>
        <v>5</v>
      </c>
      <c r="R528" s="3">
        <f t="shared" si="75"/>
        <v>5</v>
      </c>
      <c r="S528" s="3">
        <f t="shared" si="76"/>
        <v>5</v>
      </c>
      <c r="T528" s="3">
        <f t="shared" si="77"/>
        <v>0</v>
      </c>
      <c r="U528" s="3">
        <f t="shared" si="78"/>
        <v>30</v>
      </c>
      <c r="V528" s="11">
        <f t="shared" si="79"/>
        <v>0.95</v>
      </c>
      <c r="W528" s="3" t="s">
        <v>1910</v>
      </c>
      <c r="X528" s="3" t="s">
        <v>1910</v>
      </c>
      <c r="Y528" s="3" t="s">
        <v>1916</v>
      </c>
      <c r="Z528" s="42" t="str">
        <f t="shared" si="80"/>
        <v>SI</v>
      </c>
      <c r="AA528" s="3" t="s">
        <v>2109</v>
      </c>
      <c r="AB528" s="3">
        <v>2</v>
      </c>
      <c r="AC528" s="3">
        <v>1</v>
      </c>
      <c r="AD528" s="3" t="s">
        <v>2110</v>
      </c>
      <c r="AE528" s="3">
        <v>12</v>
      </c>
    </row>
    <row r="529" spans="1:31" s="3" customFormat="1" ht="13.2" x14ac:dyDescent="0.3">
      <c r="A529" s="36">
        <v>1061705762</v>
      </c>
      <c r="B529" s="36" t="s">
        <v>1169</v>
      </c>
      <c r="C529" s="36" t="s">
        <v>207</v>
      </c>
      <c r="D529" s="36" t="s">
        <v>1170</v>
      </c>
      <c r="E529" s="36" t="s">
        <v>16</v>
      </c>
      <c r="F529" s="36" t="s">
        <v>31</v>
      </c>
      <c r="G529" s="37">
        <v>10</v>
      </c>
      <c r="H529" s="37">
        <v>9.1666666666666679</v>
      </c>
      <c r="I529" s="36" t="s">
        <v>19</v>
      </c>
      <c r="J529" s="36" t="s">
        <v>19</v>
      </c>
      <c r="K529" s="39"/>
      <c r="L529" s="37">
        <v>8.25</v>
      </c>
      <c r="M529" s="36" t="s">
        <v>19</v>
      </c>
      <c r="N529" s="36" t="s">
        <v>19</v>
      </c>
      <c r="O529" s="3">
        <f t="shared" si="72"/>
        <v>25</v>
      </c>
      <c r="P529" s="3">
        <f t="shared" si="73"/>
        <v>25</v>
      </c>
      <c r="Q529" s="3">
        <f t="shared" si="74"/>
        <v>5</v>
      </c>
      <c r="R529" s="3">
        <f t="shared" si="75"/>
        <v>5</v>
      </c>
      <c r="S529" s="3">
        <f t="shared" si="76"/>
        <v>5</v>
      </c>
      <c r="T529" s="3">
        <f t="shared" si="77"/>
        <v>5</v>
      </c>
      <c r="U529" s="3">
        <f t="shared" si="78"/>
        <v>30</v>
      </c>
      <c r="V529" s="11">
        <f t="shared" si="79"/>
        <v>1</v>
      </c>
      <c r="W529" s="3" t="s">
        <v>1910</v>
      </c>
      <c r="X529" s="3" t="s">
        <v>1910</v>
      </c>
      <c r="Y529" s="3" t="s">
        <v>1916</v>
      </c>
      <c r="Z529" s="42" t="str">
        <f t="shared" si="80"/>
        <v>SI</v>
      </c>
      <c r="AA529" s="3" t="s">
        <v>2108</v>
      </c>
      <c r="AB529" s="3">
        <v>5</v>
      </c>
      <c r="AC529" s="3">
        <v>1</v>
      </c>
      <c r="AD529" s="3" t="s">
        <v>2110</v>
      </c>
      <c r="AE529" s="3">
        <v>6</v>
      </c>
    </row>
    <row r="530" spans="1:31" s="3" customFormat="1" ht="13.2" hidden="1" x14ac:dyDescent="0.3">
      <c r="A530" s="36">
        <v>18511802</v>
      </c>
      <c r="B530" s="36" t="s">
        <v>1171</v>
      </c>
      <c r="C530" s="36" t="s">
        <v>214</v>
      </c>
      <c r="D530" s="36" t="s">
        <v>1172</v>
      </c>
      <c r="E530" s="36" t="s">
        <v>16</v>
      </c>
      <c r="F530" s="36" t="s">
        <v>31</v>
      </c>
      <c r="G530" s="37">
        <v>5</v>
      </c>
      <c r="H530" s="37">
        <v>10</v>
      </c>
      <c r="I530" s="36" t="s">
        <v>19</v>
      </c>
      <c r="J530" s="36" t="s">
        <v>19</v>
      </c>
      <c r="K530" s="39"/>
      <c r="L530" s="37">
        <v>6</v>
      </c>
      <c r="M530" s="36" t="s">
        <v>19</v>
      </c>
      <c r="N530" s="36" t="s">
        <v>1895</v>
      </c>
      <c r="O530" s="3">
        <f t="shared" si="72"/>
        <v>0</v>
      </c>
      <c r="P530" s="3">
        <f t="shared" si="73"/>
        <v>25</v>
      </c>
      <c r="Q530" s="3">
        <f t="shared" si="74"/>
        <v>5</v>
      </c>
      <c r="R530" s="3">
        <f t="shared" si="75"/>
        <v>5</v>
      </c>
      <c r="S530" s="3">
        <f t="shared" si="76"/>
        <v>5</v>
      </c>
      <c r="T530" s="3">
        <f t="shared" si="77"/>
        <v>0</v>
      </c>
      <c r="U530" s="3">
        <f t="shared" si="78"/>
        <v>0</v>
      </c>
      <c r="V530" s="11">
        <f t="shared" si="79"/>
        <v>0.4</v>
      </c>
      <c r="W530" s="3" t="s">
        <v>1911</v>
      </c>
      <c r="X530" s="3" t="s">
        <v>1910</v>
      </c>
      <c r="Y530" s="3" t="s">
        <v>1915</v>
      </c>
      <c r="Z530" s="42" t="str">
        <f t="shared" si="80"/>
        <v>NO</v>
      </c>
      <c r="AA530" s="3" t="s">
        <v>2109</v>
      </c>
      <c r="AB530" s="3">
        <v>3</v>
      </c>
      <c r="AC530" s="3">
        <v>3</v>
      </c>
      <c r="AD530" s="3" t="s">
        <v>2110</v>
      </c>
      <c r="AE530" s="3">
        <v>7</v>
      </c>
    </row>
    <row r="531" spans="1:31" s="3" customFormat="1" ht="13.2" x14ac:dyDescent="0.3">
      <c r="A531" s="36">
        <v>10559211</v>
      </c>
      <c r="B531" s="36" t="s">
        <v>1174</v>
      </c>
      <c r="C531" s="36" t="s">
        <v>205</v>
      </c>
      <c r="D531" s="36" t="s">
        <v>1175</v>
      </c>
      <c r="E531" s="36" t="s">
        <v>16</v>
      </c>
      <c r="F531" s="36" t="s">
        <v>31</v>
      </c>
      <c r="G531" s="37">
        <v>7</v>
      </c>
      <c r="H531" s="37">
        <v>10</v>
      </c>
      <c r="I531" s="36" t="s">
        <v>19</v>
      </c>
      <c r="J531" s="36" t="s">
        <v>19</v>
      </c>
      <c r="K531" s="39"/>
      <c r="L531" s="37">
        <v>8.1666666666666661</v>
      </c>
      <c r="M531" s="36" t="s">
        <v>19</v>
      </c>
      <c r="N531" s="36" t="s">
        <v>19</v>
      </c>
      <c r="O531" s="3">
        <f t="shared" si="72"/>
        <v>25</v>
      </c>
      <c r="P531" s="3">
        <f t="shared" si="73"/>
        <v>25</v>
      </c>
      <c r="Q531" s="3">
        <f t="shared" si="74"/>
        <v>5</v>
      </c>
      <c r="R531" s="3">
        <f t="shared" si="75"/>
        <v>5</v>
      </c>
      <c r="S531" s="3">
        <f t="shared" si="76"/>
        <v>5</v>
      </c>
      <c r="T531" s="3">
        <f t="shared" si="77"/>
        <v>5</v>
      </c>
      <c r="U531" s="3">
        <f t="shared" si="78"/>
        <v>30</v>
      </c>
      <c r="V531" s="11">
        <f t="shared" si="79"/>
        <v>1</v>
      </c>
      <c r="W531" s="3" t="s">
        <v>1910</v>
      </c>
      <c r="X531" s="3" t="s">
        <v>1910</v>
      </c>
      <c r="Y531" s="3" t="s">
        <v>1916</v>
      </c>
      <c r="Z531" s="42" t="str">
        <f t="shared" si="80"/>
        <v>SI</v>
      </c>
      <c r="AA531" s="3" t="s">
        <v>2108</v>
      </c>
      <c r="AB531" s="3">
        <v>3</v>
      </c>
      <c r="AC531" s="3">
        <v>1</v>
      </c>
      <c r="AD531" s="3" t="s">
        <v>2110</v>
      </c>
      <c r="AE531" s="3">
        <v>3</v>
      </c>
    </row>
    <row r="532" spans="1:31" s="3" customFormat="1" ht="13.2" x14ac:dyDescent="0.3">
      <c r="A532" s="36">
        <v>33369299</v>
      </c>
      <c r="B532" s="36" t="s">
        <v>1176</v>
      </c>
      <c r="C532" s="36" t="s">
        <v>256</v>
      </c>
      <c r="D532" s="36" t="s">
        <v>1177</v>
      </c>
      <c r="E532" s="36" t="s">
        <v>16</v>
      </c>
      <c r="F532" s="36" t="s">
        <v>17</v>
      </c>
      <c r="G532" s="37">
        <v>7</v>
      </c>
      <c r="H532" s="37">
        <v>10</v>
      </c>
      <c r="I532" s="36" t="s">
        <v>19</v>
      </c>
      <c r="J532" s="36" t="s">
        <v>19</v>
      </c>
      <c r="K532" s="39"/>
      <c r="L532" s="37">
        <v>7.75</v>
      </c>
      <c r="M532" s="36" t="s">
        <v>19</v>
      </c>
      <c r="N532" s="36" t="s">
        <v>1895</v>
      </c>
      <c r="O532" s="3">
        <f t="shared" si="72"/>
        <v>25</v>
      </c>
      <c r="P532" s="3">
        <f t="shared" si="73"/>
        <v>25</v>
      </c>
      <c r="Q532" s="3">
        <f t="shared" si="74"/>
        <v>5</v>
      </c>
      <c r="R532" s="3">
        <f t="shared" si="75"/>
        <v>5</v>
      </c>
      <c r="S532" s="3">
        <f t="shared" si="76"/>
        <v>5</v>
      </c>
      <c r="T532" s="3">
        <f t="shared" si="77"/>
        <v>0</v>
      </c>
      <c r="U532" s="3">
        <f t="shared" si="78"/>
        <v>30</v>
      </c>
      <c r="V532" s="11">
        <f t="shared" si="79"/>
        <v>0.95</v>
      </c>
      <c r="W532" s="3" t="s">
        <v>1910</v>
      </c>
      <c r="X532" s="3" t="s">
        <v>1910</v>
      </c>
      <c r="Y532" s="3" t="s">
        <v>1916</v>
      </c>
      <c r="Z532" s="42" t="str">
        <f t="shared" si="80"/>
        <v>SI</v>
      </c>
      <c r="AA532" s="3" t="s">
        <v>2112</v>
      </c>
      <c r="AB532" s="3">
        <v>4</v>
      </c>
      <c r="AC532" s="3">
        <v>1</v>
      </c>
      <c r="AD532" s="3" t="s">
        <v>2110</v>
      </c>
      <c r="AE532" s="3">
        <v>14</v>
      </c>
    </row>
    <row r="533" spans="1:31" s="3" customFormat="1" ht="13.2" x14ac:dyDescent="0.3">
      <c r="A533" s="36">
        <v>23622212</v>
      </c>
      <c r="B533" s="36" t="s">
        <v>1178</v>
      </c>
      <c r="C533" s="36" t="s">
        <v>207</v>
      </c>
      <c r="D533" s="36" t="s">
        <v>1179</v>
      </c>
      <c r="E533" s="36" t="s">
        <v>16</v>
      </c>
      <c r="F533" s="36" t="s">
        <v>17</v>
      </c>
      <c r="G533" s="37">
        <v>6</v>
      </c>
      <c r="H533" s="37">
        <v>10</v>
      </c>
      <c r="I533" s="36" t="s">
        <v>19</v>
      </c>
      <c r="J533" s="36" t="s">
        <v>19</v>
      </c>
      <c r="K533" s="39"/>
      <c r="L533" s="37">
        <v>9.1666666666666661</v>
      </c>
      <c r="M533" s="36" t="s">
        <v>19</v>
      </c>
      <c r="N533" s="36" t="s">
        <v>19</v>
      </c>
      <c r="O533" s="3">
        <f t="shared" si="72"/>
        <v>0</v>
      </c>
      <c r="P533" s="3">
        <f t="shared" si="73"/>
        <v>25</v>
      </c>
      <c r="Q533" s="3">
        <f t="shared" si="74"/>
        <v>5</v>
      </c>
      <c r="R533" s="3">
        <f t="shared" si="75"/>
        <v>5</v>
      </c>
      <c r="S533" s="3">
        <f t="shared" si="76"/>
        <v>5</v>
      </c>
      <c r="T533" s="3">
        <f t="shared" si="77"/>
        <v>5</v>
      </c>
      <c r="U533" s="3">
        <f t="shared" si="78"/>
        <v>30</v>
      </c>
      <c r="V533" s="11">
        <f t="shared" si="79"/>
        <v>0.75</v>
      </c>
      <c r="W533" s="3" t="s">
        <v>1911</v>
      </c>
      <c r="X533" s="3" t="s">
        <v>1910</v>
      </c>
      <c r="Y533" s="3" t="s">
        <v>1916</v>
      </c>
      <c r="Z533" s="42" t="str">
        <f t="shared" si="80"/>
        <v>SI</v>
      </c>
      <c r="AA533" s="3" t="s">
        <v>2108</v>
      </c>
      <c r="AB533" s="3">
        <v>5</v>
      </c>
      <c r="AC533" s="3">
        <v>3</v>
      </c>
      <c r="AD533" s="3" t="s">
        <v>2110</v>
      </c>
      <c r="AE533" s="3">
        <v>6</v>
      </c>
    </row>
    <row r="534" spans="1:31" s="3" customFormat="1" ht="13.2" x14ac:dyDescent="0.3">
      <c r="A534" s="36">
        <v>4265645</v>
      </c>
      <c r="B534" s="36" t="s">
        <v>1180</v>
      </c>
      <c r="C534" s="36" t="s">
        <v>209</v>
      </c>
      <c r="D534" s="36" t="s">
        <v>1181</v>
      </c>
      <c r="E534" s="36" t="s">
        <v>16</v>
      </c>
      <c r="F534" s="36" t="s">
        <v>17</v>
      </c>
      <c r="G534" s="37">
        <v>8</v>
      </c>
      <c r="H534" s="37">
        <v>8.3333333333333339</v>
      </c>
      <c r="I534" s="36" t="s">
        <v>19</v>
      </c>
      <c r="J534" s="36" t="s">
        <v>19</v>
      </c>
      <c r="K534" s="39"/>
      <c r="L534" s="37">
        <v>8.6666666666666661</v>
      </c>
      <c r="M534" s="36" t="s">
        <v>19</v>
      </c>
      <c r="N534" s="36" t="s">
        <v>19</v>
      </c>
      <c r="O534" s="3">
        <f t="shared" si="72"/>
        <v>25</v>
      </c>
      <c r="P534" s="3">
        <f t="shared" si="73"/>
        <v>25</v>
      </c>
      <c r="Q534" s="3">
        <f t="shared" si="74"/>
        <v>5</v>
      </c>
      <c r="R534" s="3">
        <f t="shared" si="75"/>
        <v>5</v>
      </c>
      <c r="S534" s="3">
        <f t="shared" si="76"/>
        <v>5</v>
      </c>
      <c r="T534" s="3">
        <f t="shared" si="77"/>
        <v>5</v>
      </c>
      <c r="U534" s="3">
        <f t="shared" si="78"/>
        <v>30</v>
      </c>
      <c r="V534" s="11">
        <f t="shared" si="79"/>
        <v>1</v>
      </c>
      <c r="W534" s="3" t="s">
        <v>1910</v>
      </c>
      <c r="X534" s="3" t="s">
        <v>1910</v>
      </c>
      <c r="Y534" s="3" t="s">
        <v>1916</v>
      </c>
      <c r="Z534" s="42" t="str">
        <f t="shared" si="80"/>
        <v>SI</v>
      </c>
      <c r="AA534" s="3" t="s">
        <v>2109</v>
      </c>
      <c r="AB534" s="3">
        <v>4</v>
      </c>
      <c r="AC534" s="3">
        <v>2</v>
      </c>
      <c r="AD534" s="3" t="s">
        <v>2110</v>
      </c>
      <c r="AE534" s="3">
        <v>5</v>
      </c>
    </row>
    <row r="535" spans="1:31" s="3" customFormat="1" ht="13.2" x14ac:dyDescent="0.3">
      <c r="A535" s="36">
        <v>6774113</v>
      </c>
      <c r="B535" s="36" t="s">
        <v>1182</v>
      </c>
      <c r="C535" s="36" t="s">
        <v>214</v>
      </c>
      <c r="D535" s="36" t="s">
        <v>1183</v>
      </c>
      <c r="E535" s="36" t="s">
        <v>16</v>
      </c>
      <c r="F535" s="36" t="s">
        <v>17</v>
      </c>
      <c r="G535" s="37">
        <v>10</v>
      </c>
      <c r="H535" s="37">
        <v>9.1666666666666679</v>
      </c>
      <c r="I535" s="36" t="s">
        <v>19</v>
      </c>
      <c r="J535" s="36" t="s">
        <v>19</v>
      </c>
      <c r="K535" s="39"/>
      <c r="L535" s="37">
        <v>8.5</v>
      </c>
      <c r="M535" s="36" t="s">
        <v>19</v>
      </c>
      <c r="N535" s="36" t="s">
        <v>19</v>
      </c>
      <c r="O535" s="3">
        <f t="shared" si="72"/>
        <v>25</v>
      </c>
      <c r="P535" s="3">
        <f t="shared" si="73"/>
        <v>25</v>
      </c>
      <c r="Q535" s="3">
        <f t="shared" si="74"/>
        <v>5</v>
      </c>
      <c r="R535" s="3">
        <f t="shared" si="75"/>
        <v>5</v>
      </c>
      <c r="S535" s="3">
        <f t="shared" si="76"/>
        <v>5</v>
      </c>
      <c r="T535" s="3">
        <f t="shared" si="77"/>
        <v>5</v>
      </c>
      <c r="U535" s="3">
        <f t="shared" si="78"/>
        <v>30</v>
      </c>
      <c r="V535" s="11">
        <f t="shared" si="79"/>
        <v>1</v>
      </c>
      <c r="W535" s="3" t="s">
        <v>1910</v>
      </c>
      <c r="X535" s="3" t="s">
        <v>1910</v>
      </c>
      <c r="Y535" s="3" t="s">
        <v>1916</v>
      </c>
      <c r="Z535" s="42" t="str">
        <f t="shared" si="80"/>
        <v>SI</v>
      </c>
      <c r="AA535" s="3" t="s">
        <v>2112</v>
      </c>
      <c r="AB535" s="3">
        <v>2</v>
      </c>
      <c r="AC535" s="3">
        <v>2</v>
      </c>
      <c r="AD535" s="3" t="s">
        <v>2110</v>
      </c>
      <c r="AE535" s="3">
        <v>3</v>
      </c>
    </row>
    <row r="536" spans="1:31" s="3" customFormat="1" ht="13.2" x14ac:dyDescent="0.3">
      <c r="A536" s="36">
        <v>1048848245</v>
      </c>
      <c r="B536" s="36" t="s">
        <v>1184</v>
      </c>
      <c r="C536" s="36" t="s">
        <v>214</v>
      </c>
      <c r="D536" s="36" t="s">
        <v>1185</v>
      </c>
      <c r="E536" s="36" t="s">
        <v>16</v>
      </c>
      <c r="F536" s="36" t="s">
        <v>17</v>
      </c>
      <c r="G536" s="37">
        <v>9</v>
      </c>
      <c r="H536" s="37">
        <v>9.1666666666666679</v>
      </c>
      <c r="I536" s="36" t="s">
        <v>19</v>
      </c>
      <c r="J536" s="36" t="s">
        <v>19</v>
      </c>
      <c r="K536" s="39"/>
      <c r="L536" s="37">
        <v>8</v>
      </c>
      <c r="M536" s="36" t="s">
        <v>19</v>
      </c>
      <c r="N536" s="36" t="s">
        <v>19</v>
      </c>
      <c r="O536" s="3">
        <f t="shared" si="72"/>
        <v>25</v>
      </c>
      <c r="P536" s="3">
        <f t="shared" si="73"/>
        <v>25</v>
      </c>
      <c r="Q536" s="3">
        <f t="shared" si="74"/>
        <v>5</v>
      </c>
      <c r="R536" s="3">
        <f t="shared" si="75"/>
        <v>5</v>
      </c>
      <c r="S536" s="3">
        <f t="shared" si="76"/>
        <v>5</v>
      </c>
      <c r="T536" s="3">
        <f t="shared" si="77"/>
        <v>5</v>
      </c>
      <c r="U536" s="3">
        <f t="shared" si="78"/>
        <v>30</v>
      </c>
      <c r="V536" s="11">
        <f t="shared" si="79"/>
        <v>1</v>
      </c>
      <c r="W536" s="3" t="s">
        <v>1910</v>
      </c>
      <c r="X536" s="3" t="s">
        <v>1910</v>
      </c>
      <c r="Y536" s="3" t="s">
        <v>1916</v>
      </c>
      <c r="Z536" s="42" t="str">
        <f t="shared" si="80"/>
        <v>SI</v>
      </c>
      <c r="AA536" s="3" t="s">
        <v>2109</v>
      </c>
      <c r="AB536" s="3">
        <v>2</v>
      </c>
      <c r="AC536" s="3">
        <v>3</v>
      </c>
      <c r="AD536" s="3" t="s">
        <v>2110</v>
      </c>
      <c r="AE536" s="3">
        <v>2</v>
      </c>
    </row>
    <row r="537" spans="1:31" s="3" customFormat="1" ht="13.2" x14ac:dyDescent="0.3">
      <c r="A537" s="36">
        <v>1054373800</v>
      </c>
      <c r="B537" s="36" t="s">
        <v>1186</v>
      </c>
      <c r="C537" s="36" t="s">
        <v>214</v>
      </c>
      <c r="D537" s="36" t="s">
        <v>1187</v>
      </c>
      <c r="E537" s="36" t="s">
        <v>16</v>
      </c>
      <c r="F537" s="36" t="s">
        <v>17</v>
      </c>
      <c r="G537" s="37">
        <v>7</v>
      </c>
      <c r="H537" s="37">
        <v>10</v>
      </c>
      <c r="I537" s="36" t="s">
        <v>19</v>
      </c>
      <c r="J537" s="36" t="s">
        <v>19</v>
      </c>
      <c r="K537" s="39"/>
      <c r="L537" s="37">
        <v>7.666666666666667</v>
      </c>
      <c r="M537" s="36" t="s">
        <v>19</v>
      </c>
      <c r="N537" s="36" t="s">
        <v>19</v>
      </c>
      <c r="O537" s="3">
        <f t="shared" si="72"/>
        <v>25</v>
      </c>
      <c r="P537" s="3">
        <f t="shared" si="73"/>
        <v>25</v>
      </c>
      <c r="Q537" s="3">
        <f t="shared" si="74"/>
        <v>5</v>
      </c>
      <c r="R537" s="3">
        <f t="shared" si="75"/>
        <v>5</v>
      </c>
      <c r="S537" s="3">
        <f t="shared" si="76"/>
        <v>5</v>
      </c>
      <c r="T537" s="3">
        <f t="shared" si="77"/>
        <v>5</v>
      </c>
      <c r="U537" s="3">
        <f t="shared" si="78"/>
        <v>30</v>
      </c>
      <c r="V537" s="11">
        <f t="shared" si="79"/>
        <v>1</v>
      </c>
      <c r="W537" s="3" t="s">
        <v>1910</v>
      </c>
      <c r="X537" s="3" t="s">
        <v>1910</v>
      </c>
      <c r="Y537" s="3" t="s">
        <v>1916</v>
      </c>
      <c r="Z537" s="42" t="str">
        <f t="shared" si="80"/>
        <v>SI</v>
      </c>
      <c r="AA537" s="3" t="s">
        <v>2112</v>
      </c>
      <c r="AB537" s="3">
        <v>5</v>
      </c>
      <c r="AC537" s="3">
        <v>1</v>
      </c>
      <c r="AD537" s="3" t="s">
        <v>2110</v>
      </c>
      <c r="AE537" s="3">
        <v>2</v>
      </c>
    </row>
    <row r="538" spans="1:31" s="3" customFormat="1" ht="13.2" x14ac:dyDescent="0.3">
      <c r="A538" s="36">
        <v>23694377</v>
      </c>
      <c r="B538" s="36" t="s">
        <v>1188</v>
      </c>
      <c r="C538" s="36" t="s">
        <v>205</v>
      </c>
      <c r="D538" s="36" t="s">
        <v>1189</v>
      </c>
      <c r="E538" s="36" t="s">
        <v>16</v>
      </c>
      <c r="F538" s="36" t="s">
        <v>17</v>
      </c>
      <c r="G538" s="37">
        <v>8</v>
      </c>
      <c r="H538" s="37">
        <v>10</v>
      </c>
      <c r="I538" s="36" t="s">
        <v>19</v>
      </c>
      <c r="J538" s="36" t="s">
        <v>19</v>
      </c>
      <c r="K538" s="39"/>
      <c r="L538" s="37">
        <v>8.5</v>
      </c>
      <c r="M538" s="36" t="s">
        <v>19</v>
      </c>
      <c r="N538" s="36" t="s">
        <v>19</v>
      </c>
      <c r="O538" s="3">
        <f t="shared" si="72"/>
        <v>25</v>
      </c>
      <c r="P538" s="3">
        <f t="shared" si="73"/>
        <v>25</v>
      </c>
      <c r="Q538" s="3">
        <f t="shared" si="74"/>
        <v>5</v>
      </c>
      <c r="R538" s="3">
        <f t="shared" si="75"/>
        <v>5</v>
      </c>
      <c r="S538" s="3">
        <f t="shared" si="76"/>
        <v>5</v>
      </c>
      <c r="T538" s="3">
        <f t="shared" si="77"/>
        <v>5</v>
      </c>
      <c r="U538" s="3">
        <f t="shared" si="78"/>
        <v>30</v>
      </c>
      <c r="V538" s="11">
        <f t="shared" si="79"/>
        <v>1</v>
      </c>
      <c r="W538" s="3" t="s">
        <v>1910</v>
      </c>
      <c r="X538" s="3" t="s">
        <v>1910</v>
      </c>
      <c r="Y538" s="3" t="s">
        <v>1916</v>
      </c>
      <c r="Z538" s="42" t="str">
        <f t="shared" si="80"/>
        <v>SI</v>
      </c>
      <c r="AA538" s="3" t="s">
        <v>2109</v>
      </c>
      <c r="AB538" s="3">
        <v>4</v>
      </c>
      <c r="AC538" s="3">
        <v>5</v>
      </c>
      <c r="AD538" s="3" t="s">
        <v>2110</v>
      </c>
      <c r="AE538" s="3">
        <v>1</v>
      </c>
    </row>
    <row r="539" spans="1:31" s="3" customFormat="1" ht="13.2" x14ac:dyDescent="0.3">
      <c r="A539" s="36">
        <v>24080507</v>
      </c>
      <c r="B539" s="36" t="s">
        <v>1190</v>
      </c>
      <c r="C539" s="36" t="s">
        <v>205</v>
      </c>
      <c r="D539" s="36" t="s">
        <v>1191</v>
      </c>
      <c r="E539" s="36" t="s">
        <v>16</v>
      </c>
      <c r="F539" s="36" t="s">
        <v>17</v>
      </c>
      <c r="G539" s="37">
        <v>10</v>
      </c>
      <c r="H539" s="37">
        <v>8</v>
      </c>
      <c r="I539" s="36" t="s">
        <v>19</v>
      </c>
      <c r="J539" s="36" t="s">
        <v>19</v>
      </c>
      <c r="K539" s="39"/>
      <c r="L539" s="37">
        <v>8.5</v>
      </c>
      <c r="M539" s="36" t="s">
        <v>19</v>
      </c>
      <c r="N539" s="36" t="s">
        <v>1895</v>
      </c>
      <c r="O539" s="3">
        <f t="shared" si="72"/>
        <v>25</v>
      </c>
      <c r="P539" s="3">
        <f t="shared" si="73"/>
        <v>25</v>
      </c>
      <c r="Q539" s="3">
        <f t="shared" si="74"/>
        <v>5</v>
      </c>
      <c r="R539" s="3">
        <f t="shared" si="75"/>
        <v>5</v>
      </c>
      <c r="S539" s="3">
        <f t="shared" si="76"/>
        <v>5</v>
      </c>
      <c r="T539" s="3">
        <f t="shared" si="77"/>
        <v>0</v>
      </c>
      <c r="U539" s="3">
        <f t="shared" si="78"/>
        <v>30</v>
      </c>
      <c r="V539" s="11">
        <f t="shared" si="79"/>
        <v>0.95</v>
      </c>
      <c r="W539" s="3" t="s">
        <v>1910</v>
      </c>
      <c r="X539" s="3" t="s">
        <v>1910</v>
      </c>
      <c r="Y539" s="3" t="s">
        <v>1916</v>
      </c>
      <c r="Z539" s="42" t="str">
        <f t="shared" si="80"/>
        <v>SI</v>
      </c>
      <c r="AA539" s="3" t="s">
        <v>2109</v>
      </c>
      <c r="AB539" s="3">
        <v>5</v>
      </c>
      <c r="AC539" s="3">
        <v>5</v>
      </c>
      <c r="AD539" s="3" t="s">
        <v>2110</v>
      </c>
      <c r="AE539" s="3">
        <v>1</v>
      </c>
    </row>
    <row r="540" spans="1:31" s="3" customFormat="1" ht="13.2" x14ac:dyDescent="0.3">
      <c r="A540" s="36">
        <v>80040133</v>
      </c>
      <c r="B540" s="36" t="s">
        <v>1192</v>
      </c>
      <c r="C540" s="36" t="s">
        <v>207</v>
      </c>
      <c r="D540" s="36" t="s">
        <v>1193</v>
      </c>
      <c r="E540" s="36" t="s">
        <v>16</v>
      </c>
      <c r="F540" s="36" t="s">
        <v>17</v>
      </c>
      <c r="G540" s="37">
        <v>10</v>
      </c>
      <c r="H540" s="37">
        <v>10</v>
      </c>
      <c r="I540" s="36" t="s">
        <v>19</v>
      </c>
      <c r="J540" s="36" t="s">
        <v>19</v>
      </c>
      <c r="K540" s="39"/>
      <c r="L540" s="37">
        <v>9</v>
      </c>
      <c r="M540" s="36" t="s">
        <v>19</v>
      </c>
      <c r="N540" s="36" t="s">
        <v>19</v>
      </c>
      <c r="O540" s="3">
        <f t="shared" si="72"/>
        <v>25</v>
      </c>
      <c r="P540" s="3">
        <f t="shared" si="73"/>
        <v>25</v>
      </c>
      <c r="Q540" s="3">
        <f t="shared" si="74"/>
        <v>5</v>
      </c>
      <c r="R540" s="3">
        <f t="shared" si="75"/>
        <v>5</v>
      </c>
      <c r="S540" s="3">
        <f t="shared" si="76"/>
        <v>5</v>
      </c>
      <c r="T540" s="3">
        <f t="shared" si="77"/>
        <v>5</v>
      </c>
      <c r="U540" s="3">
        <f t="shared" si="78"/>
        <v>30</v>
      </c>
      <c r="V540" s="11">
        <f t="shared" si="79"/>
        <v>1</v>
      </c>
      <c r="W540" s="3" t="s">
        <v>1910</v>
      </c>
      <c r="X540" s="3" t="s">
        <v>1910</v>
      </c>
      <c r="Y540" s="3" t="s">
        <v>1916</v>
      </c>
      <c r="Z540" s="42" t="str">
        <f t="shared" si="80"/>
        <v>SI</v>
      </c>
      <c r="AA540" s="3" t="s">
        <v>2109</v>
      </c>
      <c r="AB540" s="3">
        <v>2</v>
      </c>
      <c r="AC540" s="3">
        <v>2</v>
      </c>
      <c r="AD540" s="3" t="s">
        <v>2110</v>
      </c>
      <c r="AE540" s="3">
        <v>4</v>
      </c>
    </row>
    <row r="541" spans="1:31" s="3" customFormat="1" ht="13.2" x14ac:dyDescent="0.3">
      <c r="A541" s="36">
        <v>1053336367</v>
      </c>
      <c r="B541" s="36" t="s">
        <v>1194</v>
      </c>
      <c r="C541" s="36" t="s">
        <v>205</v>
      </c>
      <c r="D541" s="36" t="s">
        <v>1195</v>
      </c>
      <c r="E541" s="36" t="s">
        <v>16</v>
      </c>
      <c r="F541" s="36" t="s">
        <v>17</v>
      </c>
      <c r="G541" s="37">
        <v>9</v>
      </c>
      <c r="H541" s="37">
        <v>10</v>
      </c>
      <c r="I541" s="36" t="s">
        <v>19</v>
      </c>
      <c r="J541" s="36" t="s">
        <v>19</v>
      </c>
      <c r="K541" s="39"/>
      <c r="L541" s="37">
        <v>8</v>
      </c>
      <c r="M541" s="36" t="s">
        <v>19</v>
      </c>
      <c r="N541" s="36" t="s">
        <v>19</v>
      </c>
      <c r="O541" s="3">
        <f t="shared" si="72"/>
        <v>25</v>
      </c>
      <c r="P541" s="3">
        <f t="shared" si="73"/>
        <v>25</v>
      </c>
      <c r="Q541" s="3">
        <f t="shared" si="74"/>
        <v>5</v>
      </c>
      <c r="R541" s="3">
        <f t="shared" si="75"/>
        <v>5</v>
      </c>
      <c r="S541" s="3">
        <f t="shared" si="76"/>
        <v>5</v>
      </c>
      <c r="T541" s="3">
        <f t="shared" si="77"/>
        <v>5</v>
      </c>
      <c r="U541" s="3">
        <f t="shared" si="78"/>
        <v>30</v>
      </c>
      <c r="V541" s="11">
        <f t="shared" si="79"/>
        <v>1</v>
      </c>
      <c r="W541" s="3" t="s">
        <v>1910</v>
      </c>
      <c r="X541" s="3" t="s">
        <v>1910</v>
      </c>
      <c r="Y541" s="3" t="s">
        <v>1916</v>
      </c>
      <c r="Z541" s="42" t="str">
        <f t="shared" si="80"/>
        <v>SI</v>
      </c>
      <c r="AA541" s="3" t="s">
        <v>2109</v>
      </c>
      <c r="AB541" s="3">
        <v>2</v>
      </c>
      <c r="AC541" s="3">
        <v>5</v>
      </c>
      <c r="AD541" s="3" t="s">
        <v>2110</v>
      </c>
      <c r="AE541" s="3">
        <v>1</v>
      </c>
    </row>
    <row r="542" spans="1:31" s="3" customFormat="1" ht="13.2" hidden="1" x14ac:dyDescent="0.3">
      <c r="A542" s="36">
        <v>1118166335</v>
      </c>
      <c r="B542" s="36" t="s">
        <v>1196</v>
      </c>
      <c r="C542" s="36" t="s">
        <v>209</v>
      </c>
      <c r="D542" s="36" t="s">
        <v>1197</v>
      </c>
      <c r="E542" s="36" t="s">
        <v>16</v>
      </c>
      <c r="F542" s="36" t="s">
        <v>17</v>
      </c>
      <c r="G542" s="37">
        <v>0</v>
      </c>
      <c r="H542" s="37">
        <v>9.1666666666666679</v>
      </c>
      <c r="I542" s="36" t="s">
        <v>1895</v>
      </c>
      <c r="J542" s="36" t="s">
        <v>19</v>
      </c>
      <c r="K542" s="39"/>
      <c r="L542" s="37">
        <v>8</v>
      </c>
      <c r="M542" s="36" t="s">
        <v>1895</v>
      </c>
      <c r="N542" s="36" t="s">
        <v>1895</v>
      </c>
      <c r="O542" s="3">
        <f t="shared" si="72"/>
        <v>0</v>
      </c>
      <c r="P542" s="3">
        <f t="shared" si="73"/>
        <v>25</v>
      </c>
      <c r="Q542" s="3">
        <f t="shared" si="74"/>
        <v>0</v>
      </c>
      <c r="R542" s="3">
        <f t="shared" si="75"/>
        <v>5</v>
      </c>
      <c r="S542" s="3">
        <f t="shared" si="76"/>
        <v>0</v>
      </c>
      <c r="T542" s="3">
        <f t="shared" si="77"/>
        <v>0</v>
      </c>
      <c r="U542" s="3">
        <f t="shared" si="78"/>
        <v>30</v>
      </c>
      <c r="V542" s="11">
        <f t="shared" si="79"/>
        <v>0.6</v>
      </c>
      <c r="W542" s="3" t="s">
        <v>1912</v>
      </c>
      <c r="X542" s="3" t="s">
        <v>1910</v>
      </c>
      <c r="Y542" s="3" t="s">
        <v>1916</v>
      </c>
      <c r="Z542" s="42" t="str">
        <f t="shared" si="80"/>
        <v>NO</v>
      </c>
      <c r="AA542" s="3" t="s">
        <v>2108</v>
      </c>
      <c r="AB542" s="3">
        <v>3</v>
      </c>
      <c r="AC542" s="3">
        <v>4</v>
      </c>
      <c r="AD542" s="3" t="s">
        <v>2110</v>
      </c>
      <c r="AE542" s="3">
        <v>5</v>
      </c>
    </row>
    <row r="543" spans="1:31" s="3" customFormat="1" ht="13.2" x14ac:dyDescent="0.3">
      <c r="A543" s="36">
        <v>46379141</v>
      </c>
      <c r="B543" s="36" t="s">
        <v>1198</v>
      </c>
      <c r="C543" s="36" t="s">
        <v>205</v>
      </c>
      <c r="D543" s="36" t="s">
        <v>1199</v>
      </c>
      <c r="E543" s="36" t="s">
        <v>16</v>
      </c>
      <c r="F543" s="36" t="s">
        <v>17</v>
      </c>
      <c r="G543" s="37">
        <v>8</v>
      </c>
      <c r="H543" s="37">
        <v>8.3333333333333339</v>
      </c>
      <c r="I543" s="36" t="s">
        <v>19</v>
      </c>
      <c r="J543" s="36" t="s">
        <v>19</v>
      </c>
      <c r="K543" s="39"/>
      <c r="L543" s="37">
        <v>9</v>
      </c>
      <c r="M543" s="36" t="s">
        <v>1895</v>
      </c>
      <c r="N543" s="36" t="s">
        <v>1895</v>
      </c>
      <c r="O543" s="3">
        <f t="shared" si="72"/>
        <v>25</v>
      </c>
      <c r="P543" s="3">
        <f t="shared" si="73"/>
        <v>25</v>
      </c>
      <c r="Q543" s="3">
        <f t="shared" si="74"/>
        <v>5</v>
      </c>
      <c r="R543" s="3">
        <f t="shared" si="75"/>
        <v>5</v>
      </c>
      <c r="S543" s="3">
        <f t="shared" si="76"/>
        <v>0</v>
      </c>
      <c r="T543" s="3">
        <f t="shared" si="77"/>
        <v>0</v>
      </c>
      <c r="U543" s="3">
        <f t="shared" si="78"/>
        <v>30</v>
      </c>
      <c r="V543" s="11">
        <f t="shared" si="79"/>
        <v>0.9</v>
      </c>
      <c r="W543" s="3" t="s">
        <v>1910</v>
      </c>
      <c r="X543" s="3" t="s">
        <v>1910</v>
      </c>
      <c r="Y543" s="3" t="s">
        <v>1916</v>
      </c>
      <c r="Z543" s="42" t="str">
        <f t="shared" si="80"/>
        <v>SI</v>
      </c>
      <c r="AA543" s="3" t="s">
        <v>2109</v>
      </c>
      <c r="AB543" s="3">
        <v>5</v>
      </c>
      <c r="AC543" s="3">
        <v>5</v>
      </c>
      <c r="AD543" s="3" t="s">
        <v>2110</v>
      </c>
      <c r="AE543" s="3">
        <v>1</v>
      </c>
    </row>
    <row r="544" spans="1:31" s="3" customFormat="1" ht="13.2" x14ac:dyDescent="0.3">
      <c r="A544" s="36">
        <v>5653460</v>
      </c>
      <c r="B544" s="36" t="s">
        <v>1200</v>
      </c>
      <c r="C544" s="36" t="s">
        <v>214</v>
      </c>
      <c r="D544" s="36" t="s">
        <v>1201</v>
      </c>
      <c r="E544" s="36" t="s">
        <v>16</v>
      </c>
      <c r="F544" s="36" t="s">
        <v>34</v>
      </c>
      <c r="G544" s="37">
        <v>9.1666666666666679</v>
      </c>
      <c r="H544" s="37">
        <v>9.1666666666666679</v>
      </c>
      <c r="I544" s="36" t="s">
        <v>19</v>
      </c>
      <c r="J544" s="36" t="s">
        <v>19</v>
      </c>
      <c r="K544" s="39"/>
      <c r="L544" s="37">
        <v>7.25</v>
      </c>
      <c r="M544" s="36" t="s">
        <v>19</v>
      </c>
      <c r="N544" s="36" t="s">
        <v>19</v>
      </c>
      <c r="O544" s="3">
        <f t="shared" si="72"/>
        <v>25</v>
      </c>
      <c r="P544" s="3">
        <f t="shared" si="73"/>
        <v>25</v>
      </c>
      <c r="Q544" s="3">
        <f t="shared" si="74"/>
        <v>5</v>
      </c>
      <c r="R544" s="3">
        <f t="shared" si="75"/>
        <v>5</v>
      </c>
      <c r="S544" s="3">
        <f t="shared" si="76"/>
        <v>5</v>
      </c>
      <c r="T544" s="3">
        <f t="shared" si="77"/>
        <v>5</v>
      </c>
      <c r="U544" s="3">
        <f t="shared" si="78"/>
        <v>30</v>
      </c>
      <c r="V544" s="11">
        <f t="shared" si="79"/>
        <v>1</v>
      </c>
      <c r="W544" s="3" t="s">
        <v>1910</v>
      </c>
      <c r="X544" s="3" t="s">
        <v>1910</v>
      </c>
      <c r="Y544" s="3" t="s">
        <v>1916</v>
      </c>
      <c r="Z544" s="42" t="str">
        <f t="shared" si="80"/>
        <v>SI</v>
      </c>
      <c r="AA544" s="3" t="s">
        <v>2108</v>
      </c>
      <c r="AB544" s="3">
        <v>4</v>
      </c>
      <c r="AC544" s="3">
        <v>8</v>
      </c>
      <c r="AD544" s="3" t="s">
        <v>2110</v>
      </c>
      <c r="AE544" s="3">
        <v>4</v>
      </c>
    </row>
    <row r="545" spans="1:31" s="3" customFormat="1" ht="13.2" x14ac:dyDescent="0.3">
      <c r="A545" s="36">
        <v>37329369</v>
      </c>
      <c r="B545" s="36" t="s">
        <v>1202</v>
      </c>
      <c r="C545" s="36" t="s">
        <v>207</v>
      </c>
      <c r="D545" s="36" t="s">
        <v>1203</v>
      </c>
      <c r="E545" s="36" t="s">
        <v>16</v>
      </c>
      <c r="F545" s="36" t="s">
        <v>34</v>
      </c>
      <c r="G545" s="37">
        <v>10</v>
      </c>
      <c r="H545" s="37">
        <v>8.3333333333333339</v>
      </c>
      <c r="I545" s="36" t="s">
        <v>19</v>
      </c>
      <c r="J545" s="36" t="s">
        <v>19</v>
      </c>
      <c r="K545" s="39"/>
      <c r="L545" s="37">
        <v>8.5</v>
      </c>
      <c r="M545" s="36" t="s">
        <v>19</v>
      </c>
      <c r="N545" s="36" t="s">
        <v>1895</v>
      </c>
      <c r="O545" s="3">
        <f t="shared" si="72"/>
        <v>25</v>
      </c>
      <c r="P545" s="3">
        <f t="shared" si="73"/>
        <v>25</v>
      </c>
      <c r="Q545" s="3">
        <f t="shared" si="74"/>
        <v>5</v>
      </c>
      <c r="R545" s="3">
        <f t="shared" si="75"/>
        <v>5</v>
      </c>
      <c r="S545" s="3">
        <f t="shared" si="76"/>
        <v>5</v>
      </c>
      <c r="T545" s="3">
        <f t="shared" si="77"/>
        <v>0</v>
      </c>
      <c r="U545" s="3">
        <f t="shared" si="78"/>
        <v>30</v>
      </c>
      <c r="V545" s="11">
        <f t="shared" si="79"/>
        <v>0.95</v>
      </c>
      <c r="W545" s="3" t="s">
        <v>1910</v>
      </c>
      <c r="X545" s="3" t="s">
        <v>1910</v>
      </c>
      <c r="Y545" s="3" t="s">
        <v>1916</v>
      </c>
      <c r="Z545" s="42" t="str">
        <f t="shared" si="80"/>
        <v>SI</v>
      </c>
      <c r="AA545" s="3" t="s">
        <v>2109</v>
      </c>
      <c r="AB545" s="3">
        <v>4</v>
      </c>
      <c r="AC545" s="3">
        <v>5</v>
      </c>
      <c r="AD545" s="3" t="s">
        <v>2110</v>
      </c>
      <c r="AE545" s="3">
        <v>8</v>
      </c>
    </row>
    <row r="546" spans="1:31" s="3" customFormat="1" ht="13.2" hidden="1" x14ac:dyDescent="0.3">
      <c r="A546" s="36">
        <v>1090989610</v>
      </c>
      <c r="B546" s="36" t="s">
        <v>1204</v>
      </c>
      <c r="C546" s="36" t="s">
        <v>214</v>
      </c>
      <c r="D546" s="36" t="s">
        <v>1205</v>
      </c>
      <c r="E546" s="36" t="s">
        <v>16</v>
      </c>
      <c r="F546" s="36" t="s">
        <v>34</v>
      </c>
      <c r="G546" s="37">
        <v>0</v>
      </c>
      <c r="H546" s="37">
        <v>0</v>
      </c>
      <c r="I546" s="36" t="s">
        <v>1895</v>
      </c>
      <c r="J546" s="36" t="s">
        <v>1895</v>
      </c>
      <c r="K546" s="39"/>
      <c r="L546" s="37">
        <v>0</v>
      </c>
      <c r="M546" s="36" t="s">
        <v>1895</v>
      </c>
      <c r="N546" s="36" t="s">
        <v>19</v>
      </c>
      <c r="O546" s="3">
        <f t="shared" si="72"/>
        <v>0</v>
      </c>
      <c r="P546" s="3">
        <f t="shared" si="73"/>
        <v>0</v>
      </c>
      <c r="Q546" s="3">
        <f t="shared" si="74"/>
        <v>0</v>
      </c>
      <c r="R546" s="3">
        <f t="shared" si="75"/>
        <v>0</v>
      </c>
      <c r="S546" s="3">
        <f t="shared" si="76"/>
        <v>0</v>
      </c>
      <c r="T546" s="3">
        <f t="shared" si="77"/>
        <v>5</v>
      </c>
      <c r="U546" s="3">
        <f t="shared" si="78"/>
        <v>0</v>
      </c>
      <c r="V546" s="11">
        <f t="shared" si="79"/>
        <v>0.05</v>
      </c>
      <c r="W546" s="3" t="s">
        <v>1912</v>
      </c>
      <c r="X546" s="3" t="s">
        <v>1912</v>
      </c>
      <c r="Y546" s="3" t="s">
        <v>1915</v>
      </c>
      <c r="Z546" s="42" t="str">
        <f t="shared" si="80"/>
        <v>NO</v>
      </c>
      <c r="AA546" s="3" t="s">
        <v>2108</v>
      </c>
      <c r="AB546" s="3">
        <v>3</v>
      </c>
      <c r="AC546" s="3">
        <v>10</v>
      </c>
      <c r="AD546" s="3" t="s">
        <v>2110</v>
      </c>
      <c r="AE546" s="3">
        <v>3</v>
      </c>
    </row>
    <row r="547" spans="1:31" s="3" customFormat="1" ht="13.2" x14ac:dyDescent="0.3">
      <c r="A547" s="36">
        <v>60265777</v>
      </c>
      <c r="B547" s="36" t="s">
        <v>1206</v>
      </c>
      <c r="C547" s="36" t="s">
        <v>205</v>
      </c>
      <c r="D547" s="36" t="s">
        <v>1207</v>
      </c>
      <c r="E547" s="36" t="s">
        <v>16</v>
      </c>
      <c r="F547" s="36" t="s">
        <v>34</v>
      </c>
      <c r="G547" s="37">
        <v>10</v>
      </c>
      <c r="H547" s="37">
        <v>9.1666666666666679</v>
      </c>
      <c r="I547" s="36" t="s">
        <v>19</v>
      </c>
      <c r="J547" s="36" t="s">
        <v>19</v>
      </c>
      <c r="K547" s="39"/>
      <c r="L547" s="37">
        <v>7</v>
      </c>
      <c r="M547" s="36" t="s">
        <v>1895</v>
      </c>
      <c r="N547" s="36" t="s">
        <v>1895</v>
      </c>
      <c r="O547" s="3">
        <f t="shared" si="72"/>
        <v>25</v>
      </c>
      <c r="P547" s="3">
        <f t="shared" si="73"/>
        <v>25</v>
      </c>
      <c r="Q547" s="3">
        <f t="shared" si="74"/>
        <v>5</v>
      </c>
      <c r="R547" s="3">
        <f t="shared" si="75"/>
        <v>5</v>
      </c>
      <c r="S547" s="3">
        <f t="shared" si="76"/>
        <v>0</v>
      </c>
      <c r="T547" s="3">
        <f t="shared" si="77"/>
        <v>0</v>
      </c>
      <c r="U547" s="3">
        <f t="shared" si="78"/>
        <v>30</v>
      </c>
      <c r="V547" s="11">
        <f t="shared" si="79"/>
        <v>0.9</v>
      </c>
      <c r="W547" s="3" t="s">
        <v>1910</v>
      </c>
      <c r="X547" s="3" t="s">
        <v>1910</v>
      </c>
      <c r="Y547" s="3" t="s">
        <v>1916</v>
      </c>
      <c r="Z547" s="42" t="str">
        <f t="shared" si="80"/>
        <v>SI</v>
      </c>
      <c r="AA547" s="3" t="s">
        <v>2109</v>
      </c>
      <c r="AB547" s="3">
        <v>4</v>
      </c>
      <c r="AC547" s="3">
        <v>2</v>
      </c>
      <c r="AD547" s="3" t="s">
        <v>2110</v>
      </c>
      <c r="AE547" s="3">
        <v>2</v>
      </c>
    </row>
    <row r="548" spans="1:31" s="3" customFormat="1" ht="13.2" x14ac:dyDescent="0.3">
      <c r="A548" s="36">
        <v>60259913</v>
      </c>
      <c r="B548" s="36" t="s">
        <v>1208</v>
      </c>
      <c r="C548" s="36" t="s">
        <v>205</v>
      </c>
      <c r="D548" s="36" t="s">
        <v>1209</v>
      </c>
      <c r="E548" s="36" t="s">
        <v>16</v>
      </c>
      <c r="F548" s="36" t="s">
        <v>34</v>
      </c>
      <c r="G548" s="37">
        <v>10</v>
      </c>
      <c r="H548" s="37">
        <v>9.1666666666666679</v>
      </c>
      <c r="I548" s="36" t="s">
        <v>19</v>
      </c>
      <c r="J548" s="36" t="s">
        <v>19</v>
      </c>
      <c r="K548" s="39"/>
      <c r="L548" s="37">
        <v>8.1666666666666661</v>
      </c>
      <c r="M548" s="36" t="s">
        <v>19</v>
      </c>
      <c r="N548" s="36" t="s">
        <v>19</v>
      </c>
      <c r="O548" s="3">
        <f t="shared" si="72"/>
        <v>25</v>
      </c>
      <c r="P548" s="3">
        <f t="shared" si="73"/>
        <v>25</v>
      </c>
      <c r="Q548" s="3">
        <f t="shared" si="74"/>
        <v>5</v>
      </c>
      <c r="R548" s="3">
        <f t="shared" si="75"/>
        <v>5</v>
      </c>
      <c r="S548" s="3">
        <f t="shared" si="76"/>
        <v>5</v>
      </c>
      <c r="T548" s="3">
        <f t="shared" si="77"/>
        <v>5</v>
      </c>
      <c r="U548" s="3">
        <f t="shared" si="78"/>
        <v>30</v>
      </c>
      <c r="V548" s="11">
        <f t="shared" si="79"/>
        <v>1</v>
      </c>
      <c r="W548" s="3" t="s">
        <v>1910</v>
      </c>
      <c r="X548" s="3" t="s">
        <v>1910</v>
      </c>
      <c r="Y548" s="3" t="s">
        <v>1916</v>
      </c>
      <c r="Z548" s="42" t="str">
        <f t="shared" si="80"/>
        <v>SI</v>
      </c>
      <c r="AA548" s="3" t="s">
        <v>2109</v>
      </c>
      <c r="AB548" s="3">
        <v>4</v>
      </c>
      <c r="AC548" s="3">
        <v>3</v>
      </c>
      <c r="AD548" s="3" t="s">
        <v>2110</v>
      </c>
      <c r="AE548" s="3">
        <v>1</v>
      </c>
    </row>
    <row r="549" spans="1:31" s="3" customFormat="1" ht="13.2" x14ac:dyDescent="0.3">
      <c r="A549" s="36">
        <v>91103919</v>
      </c>
      <c r="B549" s="36" t="s">
        <v>1210</v>
      </c>
      <c r="C549" s="36" t="s">
        <v>207</v>
      </c>
      <c r="D549" s="36" t="s">
        <v>1211</v>
      </c>
      <c r="E549" s="36" t="s">
        <v>16</v>
      </c>
      <c r="F549" s="36" t="s">
        <v>34</v>
      </c>
      <c r="G549" s="37">
        <v>10</v>
      </c>
      <c r="H549" s="37">
        <v>9.1666666666666679</v>
      </c>
      <c r="I549" s="36" t="s">
        <v>19</v>
      </c>
      <c r="J549" s="36" t="s">
        <v>19</v>
      </c>
      <c r="K549" s="39"/>
      <c r="L549" s="37">
        <v>9.25</v>
      </c>
      <c r="M549" s="36" t="s">
        <v>1895</v>
      </c>
      <c r="N549" s="36" t="s">
        <v>1895</v>
      </c>
      <c r="O549" s="3">
        <f t="shared" si="72"/>
        <v>25</v>
      </c>
      <c r="P549" s="3">
        <f t="shared" si="73"/>
        <v>25</v>
      </c>
      <c r="Q549" s="3">
        <f t="shared" si="74"/>
        <v>5</v>
      </c>
      <c r="R549" s="3">
        <f t="shared" si="75"/>
        <v>5</v>
      </c>
      <c r="S549" s="3">
        <f t="shared" si="76"/>
        <v>0</v>
      </c>
      <c r="T549" s="3">
        <f t="shared" si="77"/>
        <v>0</v>
      </c>
      <c r="U549" s="3">
        <f t="shared" si="78"/>
        <v>30</v>
      </c>
      <c r="V549" s="11">
        <f t="shared" si="79"/>
        <v>0.9</v>
      </c>
      <c r="W549" s="3" t="s">
        <v>1910</v>
      </c>
      <c r="X549" s="3" t="s">
        <v>1910</v>
      </c>
      <c r="Y549" s="3" t="s">
        <v>1916</v>
      </c>
      <c r="Z549" s="42" t="str">
        <f t="shared" si="80"/>
        <v>SI</v>
      </c>
      <c r="AA549" s="3" t="s">
        <v>2112</v>
      </c>
      <c r="AB549" s="3">
        <v>3</v>
      </c>
      <c r="AC549" s="3">
        <v>1</v>
      </c>
      <c r="AD549" s="3" t="s">
        <v>2110</v>
      </c>
      <c r="AE549" s="3">
        <v>5</v>
      </c>
    </row>
    <row r="550" spans="1:31" s="3" customFormat="1" ht="13.2" x14ac:dyDescent="0.3">
      <c r="A550" s="36">
        <v>91294977</v>
      </c>
      <c r="B550" s="36" t="s">
        <v>1212</v>
      </c>
      <c r="C550" s="36" t="s">
        <v>214</v>
      </c>
      <c r="D550" s="36" t="s">
        <v>1213</v>
      </c>
      <c r="E550" s="36" t="s">
        <v>16</v>
      </c>
      <c r="F550" s="36" t="s">
        <v>34</v>
      </c>
      <c r="G550" s="37">
        <v>9</v>
      </c>
      <c r="H550" s="37">
        <v>8.3333333333333339</v>
      </c>
      <c r="I550" s="36" t="s">
        <v>19</v>
      </c>
      <c r="J550" s="36" t="s">
        <v>19</v>
      </c>
      <c r="K550" s="39"/>
      <c r="L550" s="37">
        <v>8.1666666666666661</v>
      </c>
      <c r="M550" s="36" t="s">
        <v>19</v>
      </c>
      <c r="N550" s="36" t="s">
        <v>1895</v>
      </c>
      <c r="O550" s="3">
        <f t="shared" si="72"/>
        <v>25</v>
      </c>
      <c r="P550" s="3">
        <f t="shared" si="73"/>
        <v>25</v>
      </c>
      <c r="Q550" s="3">
        <f t="shared" si="74"/>
        <v>5</v>
      </c>
      <c r="R550" s="3">
        <f t="shared" si="75"/>
        <v>5</v>
      </c>
      <c r="S550" s="3">
        <f t="shared" si="76"/>
        <v>5</v>
      </c>
      <c r="T550" s="3">
        <f t="shared" si="77"/>
        <v>0</v>
      </c>
      <c r="U550" s="3">
        <f t="shared" si="78"/>
        <v>30</v>
      </c>
      <c r="V550" s="11">
        <f t="shared" si="79"/>
        <v>0.95</v>
      </c>
      <c r="W550" s="3" t="s">
        <v>1910</v>
      </c>
      <c r="X550" s="3" t="s">
        <v>1910</v>
      </c>
      <c r="Y550" s="3" t="s">
        <v>1916</v>
      </c>
      <c r="Z550" s="42" t="str">
        <f t="shared" si="80"/>
        <v>SI</v>
      </c>
      <c r="AA550" s="3" t="s">
        <v>2112</v>
      </c>
      <c r="AB550" s="3">
        <v>5</v>
      </c>
      <c r="AC550" s="3">
        <v>6</v>
      </c>
      <c r="AD550" s="3" t="s">
        <v>2110</v>
      </c>
      <c r="AE550" s="3">
        <v>5</v>
      </c>
    </row>
    <row r="551" spans="1:31" s="3" customFormat="1" ht="13.2" hidden="1" x14ac:dyDescent="0.3">
      <c r="A551" s="36">
        <v>13196178</v>
      </c>
      <c r="B551" s="36" t="s">
        <v>1214</v>
      </c>
      <c r="C551" s="36" t="s">
        <v>214</v>
      </c>
      <c r="D551" s="36" t="s">
        <v>1215</v>
      </c>
      <c r="E551" s="36" t="s">
        <v>16</v>
      </c>
      <c r="F551" s="36" t="s">
        <v>34</v>
      </c>
      <c r="G551" s="37">
        <v>0</v>
      </c>
      <c r="H551" s="37">
        <v>9.1666666666666679</v>
      </c>
      <c r="I551" s="36" t="s">
        <v>1895</v>
      </c>
      <c r="J551" s="36" t="s">
        <v>19</v>
      </c>
      <c r="K551" s="39"/>
      <c r="L551" s="37">
        <v>0</v>
      </c>
      <c r="M551" s="36" t="s">
        <v>1895</v>
      </c>
      <c r="N551" s="36" t="s">
        <v>1895</v>
      </c>
      <c r="O551" s="3">
        <f t="shared" si="72"/>
        <v>0</v>
      </c>
      <c r="P551" s="3">
        <f t="shared" si="73"/>
        <v>25</v>
      </c>
      <c r="Q551" s="3">
        <f t="shared" si="74"/>
        <v>0</v>
      </c>
      <c r="R551" s="3">
        <f t="shared" si="75"/>
        <v>5</v>
      </c>
      <c r="S551" s="3">
        <f t="shared" si="76"/>
        <v>0</v>
      </c>
      <c r="T551" s="3">
        <f t="shared" si="77"/>
        <v>0</v>
      </c>
      <c r="U551" s="3">
        <f t="shared" si="78"/>
        <v>0</v>
      </c>
      <c r="V551" s="11">
        <f t="shared" si="79"/>
        <v>0.3</v>
      </c>
      <c r="W551" s="3" t="s">
        <v>1912</v>
      </c>
      <c r="X551" s="3" t="s">
        <v>1910</v>
      </c>
      <c r="Y551" s="3" t="s">
        <v>1915</v>
      </c>
      <c r="Z551" s="42" t="str">
        <f t="shared" si="80"/>
        <v>NO</v>
      </c>
      <c r="AA551" s="3" t="e">
        <v>#N/A</v>
      </c>
      <c r="AB551" s="3">
        <v>3</v>
      </c>
      <c r="AC551" s="3">
        <v>3</v>
      </c>
      <c r="AD551" s="3" t="s">
        <v>2110</v>
      </c>
      <c r="AE551" s="3">
        <v>1</v>
      </c>
    </row>
    <row r="552" spans="1:31" s="3" customFormat="1" ht="13.2" x14ac:dyDescent="0.3">
      <c r="A552" s="36">
        <v>28259152</v>
      </c>
      <c r="B552" s="36" t="s">
        <v>1216</v>
      </c>
      <c r="C552" s="36" t="s">
        <v>205</v>
      </c>
      <c r="D552" s="36" t="s">
        <v>1217</v>
      </c>
      <c r="E552" s="36" t="s">
        <v>16</v>
      </c>
      <c r="F552" s="36" t="s">
        <v>34</v>
      </c>
      <c r="G552" s="37">
        <v>10</v>
      </c>
      <c r="H552" s="37">
        <v>10</v>
      </c>
      <c r="I552" s="36" t="s">
        <v>19</v>
      </c>
      <c r="J552" s="36" t="s">
        <v>19</v>
      </c>
      <c r="K552" s="39"/>
      <c r="L552" s="37">
        <v>8</v>
      </c>
      <c r="M552" s="36" t="s">
        <v>19</v>
      </c>
      <c r="N552" s="36" t="s">
        <v>19</v>
      </c>
      <c r="O552" s="3">
        <f t="shared" si="72"/>
        <v>25</v>
      </c>
      <c r="P552" s="3">
        <f t="shared" si="73"/>
        <v>25</v>
      </c>
      <c r="Q552" s="3">
        <f t="shared" si="74"/>
        <v>5</v>
      </c>
      <c r="R552" s="3">
        <f t="shared" si="75"/>
        <v>5</v>
      </c>
      <c r="S552" s="3">
        <f t="shared" si="76"/>
        <v>5</v>
      </c>
      <c r="T552" s="3">
        <f t="shared" si="77"/>
        <v>5</v>
      </c>
      <c r="U552" s="3">
        <f t="shared" si="78"/>
        <v>30</v>
      </c>
      <c r="V552" s="11">
        <f t="shared" si="79"/>
        <v>1</v>
      </c>
      <c r="W552" s="3" t="s">
        <v>1910</v>
      </c>
      <c r="X552" s="3" t="s">
        <v>1910</v>
      </c>
      <c r="Y552" s="3" t="s">
        <v>1916</v>
      </c>
      <c r="Z552" s="42" t="str">
        <f t="shared" si="80"/>
        <v>SI</v>
      </c>
      <c r="AA552" s="3" t="s">
        <v>2109</v>
      </c>
      <c r="AB552" s="3">
        <v>5</v>
      </c>
      <c r="AC552" s="3">
        <v>5</v>
      </c>
      <c r="AD552" s="3" t="s">
        <v>2110</v>
      </c>
      <c r="AE552" s="3">
        <v>1</v>
      </c>
    </row>
    <row r="553" spans="1:31" s="3" customFormat="1" ht="13.2" x14ac:dyDescent="0.3">
      <c r="A553" s="36">
        <v>1104069521</v>
      </c>
      <c r="B553" s="36" t="s">
        <v>1218</v>
      </c>
      <c r="C553" s="36" t="s">
        <v>205</v>
      </c>
      <c r="D553" s="36" t="s">
        <v>1219</v>
      </c>
      <c r="E553" s="36" t="s">
        <v>16</v>
      </c>
      <c r="F553" s="36" t="s">
        <v>34</v>
      </c>
      <c r="G553" s="37">
        <v>10</v>
      </c>
      <c r="H553" s="37">
        <v>9.1666666666666679</v>
      </c>
      <c r="I553" s="36" t="s">
        <v>19</v>
      </c>
      <c r="J553" s="36" t="s">
        <v>19</v>
      </c>
      <c r="K553" s="39"/>
      <c r="L553" s="37">
        <v>7.166666666666667</v>
      </c>
      <c r="M553" s="36" t="s">
        <v>1895</v>
      </c>
      <c r="N553" s="36" t="s">
        <v>1895</v>
      </c>
      <c r="O553" s="3">
        <f t="shared" si="72"/>
        <v>25</v>
      </c>
      <c r="P553" s="3">
        <f t="shared" si="73"/>
        <v>25</v>
      </c>
      <c r="Q553" s="3">
        <f t="shared" si="74"/>
        <v>5</v>
      </c>
      <c r="R553" s="3">
        <f t="shared" si="75"/>
        <v>5</v>
      </c>
      <c r="S553" s="3">
        <f t="shared" si="76"/>
        <v>0</v>
      </c>
      <c r="T553" s="3">
        <f t="shared" si="77"/>
        <v>0</v>
      </c>
      <c r="U553" s="3">
        <f t="shared" si="78"/>
        <v>30</v>
      </c>
      <c r="V553" s="11">
        <f t="shared" si="79"/>
        <v>0.9</v>
      </c>
      <c r="W553" s="3" t="s">
        <v>1910</v>
      </c>
      <c r="X553" s="3" t="s">
        <v>1910</v>
      </c>
      <c r="Y553" s="3" t="s">
        <v>1916</v>
      </c>
      <c r="Z553" s="42" t="str">
        <f t="shared" si="80"/>
        <v>SI</v>
      </c>
      <c r="AA553" s="3" t="s">
        <v>2109</v>
      </c>
      <c r="AB553" s="3">
        <v>4</v>
      </c>
      <c r="AC553" s="3">
        <v>14</v>
      </c>
      <c r="AD553" s="3" t="s">
        <v>2110</v>
      </c>
      <c r="AE553" s="3">
        <v>1</v>
      </c>
    </row>
    <row r="554" spans="1:31" s="3" customFormat="1" ht="13.2" hidden="1" x14ac:dyDescent="0.3">
      <c r="A554" s="36">
        <v>12209398</v>
      </c>
      <c r="B554" s="36" t="s">
        <v>1220</v>
      </c>
      <c r="C554" s="36" t="s">
        <v>214</v>
      </c>
      <c r="D554" s="36" t="s">
        <v>1221</v>
      </c>
      <c r="E554" s="36" t="s">
        <v>16</v>
      </c>
      <c r="F554" s="36" t="s">
        <v>22</v>
      </c>
      <c r="G554" s="37">
        <v>0</v>
      </c>
      <c r="H554" s="37">
        <v>0</v>
      </c>
      <c r="I554" s="36" t="s">
        <v>1895</v>
      </c>
      <c r="J554" s="36" t="s">
        <v>1895</v>
      </c>
      <c r="K554" s="39" t="s">
        <v>2176</v>
      </c>
      <c r="L554" s="37">
        <v>0</v>
      </c>
      <c r="M554" s="36" t="s">
        <v>1895</v>
      </c>
      <c r="N554" s="36" t="s">
        <v>1895</v>
      </c>
      <c r="O554" s="3">
        <f t="shared" si="72"/>
        <v>0</v>
      </c>
      <c r="P554" s="3">
        <f t="shared" si="73"/>
        <v>0</v>
      </c>
      <c r="Q554" s="3">
        <f t="shared" si="74"/>
        <v>0</v>
      </c>
      <c r="R554" s="3">
        <f t="shared" si="75"/>
        <v>0</v>
      </c>
      <c r="S554" s="3">
        <f t="shared" si="76"/>
        <v>0</v>
      </c>
      <c r="T554" s="3">
        <f t="shared" si="77"/>
        <v>0</v>
      </c>
      <c r="U554" s="3">
        <f t="shared" si="78"/>
        <v>0</v>
      </c>
      <c r="V554" s="11">
        <f t="shared" si="79"/>
        <v>0</v>
      </c>
      <c r="W554" s="3" t="s">
        <v>1912</v>
      </c>
      <c r="X554" s="3" t="s">
        <v>1912</v>
      </c>
      <c r="Y554" s="3" t="s">
        <v>1915</v>
      </c>
      <c r="Z554" s="42" t="str">
        <f t="shared" si="80"/>
        <v>NO</v>
      </c>
      <c r="AA554" s="3" t="e">
        <v>#N/A</v>
      </c>
      <c r="AB554" s="3">
        <v>4</v>
      </c>
      <c r="AC554" s="3">
        <v>5</v>
      </c>
      <c r="AD554" s="3" t="s">
        <v>2110</v>
      </c>
      <c r="AE554" s="3">
        <v>3</v>
      </c>
    </row>
    <row r="555" spans="1:31" s="3" customFormat="1" ht="13.2" x14ac:dyDescent="0.3">
      <c r="A555" s="36">
        <v>36286151</v>
      </c>
      <c r="B555" s="36" t="s">
        <v>1222</v>
      </c>
      <c r="C555" s="36" t="s">
        <v>207</v>
      </c>
      <c r="D555" s="36" t="s">
        <v>1223</v>
      </c>
      <c r="E555" s="36" t="s">
        <v>16</v>
      </c>
      <c r="F555" s="36" t="s">
        <v>22</v>
      </c>
      <c r="G555" s="37">
        <v>10</v>
      </c>
      <c r="H555" s="37">
        <v>8.3333333333333339</v>
      </c>
      <c r="I555" s="36" t="s">
        <v>19</v>
      </c>
      <c r="J555" s="36" t="s">
        <v>19</v>
      </c>
      <c r="K555" s="39"/>
      <c r="L555" s="37">
        <v>8.1666666666666661</v>
      </c>
      <c r="M555" s="36" t="s">
        <v>19</v>
      </c>
      <c r="N555" s="36" t="s">
        <v>1895</v>
      </c>
      <c r="O555" s="3">
        <f t="shared" si="72"/>
        <v>25</v>
      </c>
      <c r="P555" s="3">
        <f t="shared" si="73"/>
        <v>25</v>
      </c>
      <c r="Q555" s="3">
        <f t="shared" si="74"/>
        <v>5</v>
      </c>
      <c r="R555" s="3">
        <f t="shared" si="75"/>
        <v>5</v>
      </c>
      <c r="S555" s="3">
        <f t="shared" si="76"/>
        <v>5</v>
      </c>
      <c r="T555" s="3">
        <f t="shared" si="77"/>
        <v>0</v>
      </c>
      <c r="U555" s="3">
        <f t="shared" si="78"/>
        <v>30</v>
      </c>
      <c r="V555" s="11">
        <f t="shared" si="79"/>
        <v>0.95</v>
      </c>
      <c r="W555" s="3" t="s">
        <v>1910</v>
      </c>
      <c r="X555" s="3" t="s">
        <v>1910</v>
      </c>
      <c r="Y555" s="3" t="s">
        <v>1916</v>
      </c>
      <c r="Z555" s="42" t="str">
        <f t="shared" si="80"/>
        <v>SI</v>
      </c>
      <c r="AA555" s="3" t="s">
        <v>2108</v>
      </c>
      <c r="AB555" s="3">
        <v>4</v>
      </c>
      <c r="AC555" s="3">
        <v>5</v>
      </c>
      <c r="AD555" s="3" t="s">
        <v>2110</v>
      </c>
      <c r="AE555" s="3">
        <v>4</v>
      </c>
    </row>
    <row r="556" spans="1:31" s="3" customFormat="1" ht="13.2" x14ac:dyDescent="0.3">
      <c r="A556" s="36">
        <v>1075230805</v>
      </c>
      <c r="B556" s="36" t="s">
        <v>1224</v>
      </c>
      <c r="C556" s="36" t="s">
        <v>214</v>
      </c>
      <c r="D556" s="36" t="s">
        <v>1225</v>
      </c>
      <c r="E556" s="36" t="s">
        <v>16</v>
      </c>
      <c r="F556" s="36" t="s">
        <v>22</v>
      </c>
      <c r="G556" s="37">
        <v>8</v>
      </c>
      <c r="H556" s="37">
        <v>8.3333333333333339</v>
      </c>
      <c r="I556" s="36" t="s">
        <v>19</v>
      </c>
      <c r="J556" s="36" t="s">
        <v>19</v>
      </c>
      <c r="K556" s="39"/>
      <c r="L556" s="37">
        <v>8</v>
      </c>
      <c r="M556" s="36" t="s">
        <v>19</v>
      </c>
      <c r="N556" s="36" t="s">
        <v>1895</v>
      </c>
      <c r="O556" s="3">
        <f t="shared" si="72"/>
        <v>25</v>
      </c>
      <c r="P556" s="3">
        <f t="shared" si="73"/>
        <v>25</v>
      </c>
      <c r="Q556" s="3">
        <f t="shared" si="74"/>
        <v>5</v>
      </c>
      <c r="R556" s="3">
        <f t="shared" si="75"/>
        <v>5</v>
      </c>
      <c r="S556" s="3">
        <f t="shared" si="76"/>
        <v>5</v>
      </c>
      <c r="T556" s="3">
        <f t="shared" si="77"/>
        <v>0</v>
      </c>
      <c r="U556" s="3">
        <f t="shared" si="78"/>
        <v>30</v>
      </c>
      <c r="V556" s="11">
        <f t="shared" si="79"/>
        <v>0.95</v>
      </c>
      <c r="W556" s="3" t="s">
        <v>1910</v>
      </c>
      <c r="X556" s="3" t="s">
        <v>1910</v>
      </c>
      <c r="Y556" s="3" t="s">
        <v>1916</v>
      </c>
      <c r="Z556" s="42" t="str">
        <f t="shared" si="80"/>
        <v>SI</v>
      </c>
      <c r="AA556" s="3" t="s">
        <v>2112</v>
      </c>
      <c r="AB556" s="3">
        <v>3</v>
      </c>
      <c r="AC556" s="3">
        <v>1</v>
      </c>
      <c r="AD556" s="3" t="s">
        <v>2110</v>
      </c>
      <c r="AE556" s="3">
        <v>2</v>
      </c>
    </row>
    <row r="557" spans="1:31" s="3" customFormat="1" ht="13.2" x14ac:dyDescent="0.3">
      <c r="A557" s="36">
        <v>7686409</v>
      </c>
      <c r="B557" s="36" t="s">
        <v>1226</v>
      </c>
      <c r="C557" s="36" t="s">
        <v>214</v>
      </c>
      <c r="D557" s="36" t="s">
        <v>1227</v>
      </c>
      <c r="E557" s="36" t="s">
        <v>16</v>
      </c>
      <c r="F557" s="36" t="s">
        <v>22</v>
      </c>
      <c r="G557" s="37">
        <v>8</v>
      </c>
      <c r="H557" s="37">
        <v>9.1666666666666679</v>
      </c>
      <c r="I557" s="36" t="s">
        <v>19</v>
      </c>
      <c r="J557" s="36" t="s">
        <v>19</v>
      </c>
      <c r="K557" s="39"/>
      <c r="L557" s="37">
        <v>9</v>
      </c>
      <c r="M557" s="36" t="s">
        <v>19</v>
      </c>
      <c r="N557" s="36" t="s">
        <v>19</v>
      </c>
      <c r="O557" s="3">
        <f t="shared" si="72"/>
        <v>25</v>
      </c>
      <c r="P557" s="3">
        <f t="shared" si="73"/>
        <v>25</v>
      </c>
      <c r="Q557" s="3">
        <f t="shared" si="74"/>
        <v>5</v>
      </c>
      <c r="R557" s="3">
        <f t="shared" si="75"/>
        <v>5</v>
      </c>
      <c r="S557" s="3">
        <f t="shared" si="76"/>
        <v>5</v>
      </c>
      <c r="T557" s="3">
        <f t="shared" si="77"/>
        <v>5</v>
      </c>
      <c r="U557" s="3">
        <f t="shared" si="78"/>
        <v>30</v>
      </c>
      <c r="V557" s="11">
        <f t="shared" si="79"/>
        <v>1</v>
      </c>
      <c r="W557" s="3" t="s">
        <v>1910</v>
      </c>
      <c r="X557" s="3" t="s">
        <v>1910</v>
      </c>
      <c r="Y557" s="3" t="s">
        <v>1916</v>
      </c>
      <c r="Z557" s="42" t="str">
        <f t="shared" si="80"/>
        <v>SI</v>
      </c>
      <c r="AA557" s="3" t="s">
        <v>2108</v>
      </c>
      <c r="AB557" s="3">
        <v>5</v>
      </c>
      <c r="AC557" s="3">
        <v>2</v>
      </c>
      <c r="AD557" s="3" t="s">
        <v>2115</v>
      </c>
      <c r="AE557" s="3">
        <v>2</v>
      </c>
    </row>
    <row r="558" spans="1:31" s="3" customFormat="1" ht="13.2" x14ac:dyDescent="0.3">
      <c r="A558" s="36">
        <v>1123327805</v>
      </c>
      <c r="B558" s="36" t="s">
        <v>1228</v>
      </c>
      <c r="C558" s="36" t="s">
        <v>205</v>
      </c>
      <c r="D558" s="36" t="s">
        <v>1229</v>
      </c>
      <c r="E558" s="36" t="s">
        <v>16</v>
      </c>
      <c r="F558" s="36" t="s">
        <v>22</v>
      </c>
      <c r="G558" s="37">
        <v>10</v>
      </c>
      <c r="H558" s="37">
        <v>9.1666666666666679</v>
      </c>
      <c r="I558" s="36" t="s">
        <v>19</v>
      </c>
      <c r="J558" s="36" t="s">
        <v>19</v>
      </c>
      <c r="K558" s="39"/>
      <c r="L558" s="37">
        <v>9.3333333333333339</v>
      </c>
      <c r="M558" s="36" t="s">
        <v>19</v>
      </c>
      <c r="N558" s="36" t="s">
        <v>19</v>
      </c>
      <c r="O558" s="3">
        <f t="shared" si="72"/>
        <v>25</v>
      </c>
      <c r="P558" s="3">
        <f t="shared" si="73"/>
        <v>25</v>
      </c>
      <c r="Q558" s="3">
        <f t="shared" si="74"/>
        <v>5</v>
      </c>
      <c r="R558" s="3">
        <f t="shared" si="75"/>
        <v>5</v>
      </c>
      <c r="S558" s="3">
        <f t="shared" si="76"/>
        <v>5</v>
      </c>
      <c r="T558" s="3">
        <f t="shared" si="77"/>
        <v>5</v>
      </c>
      <c r="U558" s="3">
        <f t="shared" si="78"/>
        <v>30</v>
      </c>
      <c r="V558" s="11">
        <f t="shared" si="79"/>
        <v>1</v>
      </c>
      <c r="W558" s="3" t="s">
        <v>1910</v>
      </c>
      <c r="X558" s="3" t="s">
        <v>1910</v>
      </c>
      <c r="Y558" s="3" t="s">
        <v>1916</v>
      </c>
      <c r="Z558" s="42" t="str">
        <f t="shared" si="80"/>
        <v>SI</v>
      </c>
      <c r="AA558" s="3" t="s">
        <v>2108</v>
      </c>
      <c r="AB558" s="3">
        <v>2</v>
      </c>
      <c r="AC558" s="3">
        <v>2</v>
      </c>
      <c r="AD558" s="3" t="s">
        <v>2110</v>
      </c>
      <c r="AE558" s="3">
        <v>4</v>
      </c>
    </row>
    <row r="559" spans="1:31" s="3" customFormat="1" ht="13.2" x14ac:dyDescent="0.3">
      <c r="A559" s="36">
        <v>65701217</v>
      </c>
      <c r="B559" s="36" t="s">
        <v>1230</v>
      </c>
      <c r="C559" s="36" t="s">
        <v>207</v>
      </c>
      <c r="D559" s="36" t="s">
        <v>1231</v>
      </c>
      <c r="E559" s="36" t="s">
        <v>16</v>
      </c>
      <c r="F559" s="36" t="s">
        <v>22</v>
      </c>
      <c r="G559" s="37">
        <v>9</v>
      </c>
      <c r="H559" s="37">
        <v>10</v>
      </c>
      <c r="I559" s="36" t="s">
        <v>19</v>
      </c>
      <c r="J559" s="36" t="s">
        <v>19</v>
      </c>
      <c r="K559" s="39"/>
      <c r="L559" s="37">
        <v>8.5</v>
      </c>
      <c r="M559" s="36" t="s">
        <v>19</v>
      </c>
      <c r="N559" s="36" t="s">
        <v>1895</v>
      </c>
      <c r="O559" s="3">
        <f t="shared" si="72"/>
        <v>25</v>
      </c>
      <c r="P559" s="3">
        <f t="shared" si="73"/>
        <v>25</v>
      </c>
      <c r="Q559" s="3">
        <f t="shared" si="74"/>
        <v>5</v>
      </c>
      <c r="R559" s="3">
        <f t="shared" si="75"/>
        <v>5</v>
      </c>
      <c r="S559" s="3">
        <f t="shared" si="76"/>
        <v>5</v>
      </c>
      <c r="T559" s="3">
        <f t="shared" si="77"/>
        <v>0</v>
      </c>
      <c r="U559" s="3">
        <f t="shared" si="78"/>
        <v>30</v>
      </c>
      <c r="V559" s="11">
        <f t="shared" si="79"/>
        <v>0.95</v>
      </c>
      <c r="W559" s="3" t="s">
        <v>1910</v>
      </c>
      <c r="X559" s="3" t="s">
        <v>1910</v>
      </c>
      <c r="Y559" s="3" t="s">
        <v>1916</v>
      </c>
      <c r="Z559" s="42" t="str">
        <f t="shared" si="80"/>
        <v>SI</v>
      </c>
      <c r="AA559" s="3" t="s">
        <v>2109</v>
      </c>
      <c r="AB559" s="3">
        <v>3</v>
      </c>
      <c r="AC559" s="3">
        <v>1</v>
      </c>
      <c r="AD559" s="3" t="s">
        <v>2110</v>
      </c>
      <c r="AE559" s="3">
        <v>13</v>
      </c>
    </row>
    <row r="560" spans="1:31" s="3" customFormat="1" ht="13.2" hidden="1" x14ac:dyDescent="0.3">
      <c r="A560" s="36">
        <v>52192146</v>
      </c>
      <c r="B560" s="36" t="s">
        <v>1232</v>
      </c>
      <c r="C560" s="36" t="s">
        <v>207</v>
      </c>
      <c r="D560" s="36" t="s">
        <v>1233</v>
      </c>
      <c r="E560" s="36" t="s">
        <v>16</v>
      </c>
      <c r="F560" s="36" t="s">
        <v>22</v>
      </c>
      <c r="G560" s="37">
        <v>0</v>
      </c>
      <c r="H560" s="37">
        <v>7.5</v>
      </c>
      <c r="I560" s="36" t="s">
        <v>1895</v>
      </c>
      <c r="J560" s="36" t="s">
        <v>19</v>
      </c>
      <c r="K560" s="39"/>
      <c r="L560" s="37">
        <v>8.1999999999999993</v>
      </c>
      <c r="M560" s="36" t="s">
        <v>1895</v>
      </c>
      <c r="N560" s="36" t="s">
        <v>1895</v>
      </c>
      <c r="O560" s="3">
        <f t="shared" si="72"/>
        <v>0</v>
      </c>
      <c r="P560" s="3">
        <f t="shared" si="73"/>
        <v>25</v>
      </c>
      <c r="Q560" s="3">
        <f t="shared" si="74"/>
        <v>0</v>
      </c>
      <c r="R560" s="3">
        <f t="shared" si="75"/>
        <v>5</v>
      </c>
      <c r="S560" s="3">
        <f t="shared" si="76"/>
        <v>0</v>
      </c>
      <c r="T560" s="3">
        <f t="shared" si="77"/>
        <v>0</v>
      </c>
      <c r="U560" s="3">
        <f t="shared" si="78"/>
        <v>30</v>
      </c>
      <c r="V560" s="11">
        <f t="shared" si="79"/>
        <v>0.6</v>
      </c>
      <c r="W560" s="3" t="s">
        <v>1912</v>
      </c>
      <c r="X560" s="3" t="s">
        <v>1910</v>
      </c>
      <c r="Y560" s="3" t="s">
        <v>1916</v>
      </c>
      <c r="Z560" s="42" t="str">
        <f t="shared" si="80"/>
        <v>NO</v>
      </c>
      <c r="AA560" s="3" t="s">
        <v>2108</v>
      </c>
      <c r="AB560" s="3">
        <v>4</v>
      </c>
      <c r="AC560" s="3">
        <v>5</v>
      </c>
      <c r="AD560" s="3" t="s">
        <v>2110</v>
      </c>
      <c r="AE560" s="3">
        <v>7</v>
      </c>
    </row>
    <row r="561" spans="1:31" s="3" customFormat="1" ht="13.2" hidden="1" x14ac:dyDescent="0.3">
      <c r="A561" s="36">
        <v>65768211</v>
      </c>
      <c r="B561" s="36" t="s">
        <v>1234</v>
      </c>
      <c r="C561" s="36" t="s">
        <v>214</v>
      </c>
      <c r="D561" s="36" t="s">
        <v>1235</v>
      </c>
      <c r="E561" s="36" t="s">
        <v>16</v>
      </c>
      <c r="F561" s="36" t="s">
        <v>22</v>
      </c>
      <c r="G561" s="37">
        <v>0</v>
      </c>
      <c r="H561" s="37">
        <v>0</v>
      </c>
      <c r="I561" s="36" t="s">
        <v>1895</v>
      </c>
      <c r="J561" s="36" t="s">
        <v>1895</v>
      </c>
      <c r="K561" s="39" t="s">
        <v>2187</v>
      </c>
      <c r="L561" s="37">
        <v>0</v>
      </c>
      <c r="M561" s="36" t="s">
        <v>1895</v>
      </c>
      <c r="N561" s="36" t="s">
        <v>1895</v>
      </c>
      <c r="O561" s="3">
        <f t="shared" si="72"/>
        <v>0</v>
      </c>
      <c r="P561" s="3">
        <f t="shared" si="73"/>
        <v>0</v>
      </c>
      <c r="Q561" s="3">
        <f t="shared" si="74"/>
        <v>0</v>
      </c>
      <c r="R561" s="3">
        <f t="shared" si="75"/>
        <v>0</v>
      </c>
      <c r="S561" s="3">
        <f t="shared" si="76"/>
        <v>0</v>
      </c>
      <c r="T561" s="3">
        <f t="shared" si="77"/>
        <v>0</v>
      </c>
      <c r="U561" s="3">
        <f t="shared" si="78"/>
        <v>0</v>
      </c>
      <c r="V561" s="11">
        <f t="shared" si="79"/>
        <v>0</v>
      </c>
      <c r="W561" s="3" t="s">
        <v>1912</v>
      </c>
      <c r="X561" s="3" t="s">
        <v>1912</v>
      </c>
      <c r="Y561" s="3" t="s">
        <v>1915</v>
      </c>
      <c r="Z561" s="42" t="str">
        <f t="shared" si="80"/>
        <v>NO</v>
      </c>
      <c r="AA561" s="3" t="e">
        <v>#N/A</v>
      </c>
      <c r="AB561" s="3">
        <v>5</v>
      </c>
      <c r="AC561" s="3">
        <v>1</v>
      </c>
      <c r="AD561" s="3" t="s">
        <v>2110</v>
      </c>
      <c r="AE561" s="3">
        <v>2</v>
      </c>
    </row>
    <row r="562" spans="1:31" s="3" customFormat="1" ht="13.2" hidden="1" x14ac:dyDescent="0.3">
      <c r="A562" s="36">
        <v>1075223276</v>
      </c>
      <c r="B562" s="36" t="s">
        <v>1236</v>
      </c>
      <c r="C562" s="36" t="s">
        <v>214</v>
      </c>
      <c r="D562" s="36" t="s">
        <v>1237</v>
      </c>
      <c r="E562" s="36" t="s">
        <v>16</v>
      </c>
      <c r="F562" s="36" t="s">
        <v>22</v>
      </c>
      <c r="G562" s="37">
        <v>7</v>
      </c>
      <c r="H562" s="37">
        <v>0</v>
      </c>
      <c r="I562" s="36" t="s">
        <v>19</v>
      </c>
      <c r="J562" s="36" t="s">
        <v>1895</v>
      </c>
      <c r="K562" s="39"/>
      <c r="L562" s="37">
        <v>5.25</v>
      </c>
      <c r="M562" s="36" t="s">
        <v>1895</v>
      </c>
      <c r="N562" s="36" t="s">
        <v>1895</v>
      </c>
      <c r="O562" s="3">
        <f t="shared" si="72"/>
        <v>25</v>
      </c>
      <c r="P562" s="3">
        <f t="shared" si="73"/>
        <v>0</v>
      </c>
      <c r="Q562" s="3">
        <f t="shared" si="74"/>
        <v>5</v>
      </c>
      <c r="R562" s="3">
        <f t="shared" si="75"/>
        <v>0</v>
      </c>
      <c r="S562" s="3">
        <f t="shared" si="76"/>
        <v>0</v>
      </c>
      <c r="T562" s="3">
        <f t="shared" si="77"/>
        <v>0</v>
      </c>
      <c r="U562" s="3">
        <f t="shared" si="78"/>
        <v>0</v>
      </c>
      <c r="V562" s="11">
        <f t="shared" si="79"/>
        <v>0.3</v>
      </c>
      <c r="W562" s="3" t="s">
        <v>1910</v>
      </c>
      <c r="X562" s="3" t="s">
        <v>1912</v>
      </c>
      <c r="Y562" s="3" t="s">
        <v>1915</v>
      </c>
      <c r="Z562" s="42" t="str">
        <f t="shared" si="80"/>
        <v>NO</v>
      </c>
      <c r="AA562" s="3" t="s">
        <v>2108</v>
      </c>
      <c r="AB562" s="3">
        <v>5</v>
      </c>
      <c r="AC562" s="3">
        <v>2</v>
      </c>
      <c r="AD562" s="3" t="s">
        <v>2110</v>
      </c>
      <c r="AE562" s="3">
        <v>6</v>
      </c>
    </row>
    <row r="563" spans="1:31" s="3" customFormat="1" ht="13.2" x14ac:dyDescent="0.3">
      <c r="A563" s="36">
        <v>1110557036</v>
      </c>
      <c r="B563" s="36" t="s">
        <v>1238</v>
      </c>
      <c r="C563" s="36" t="s">
        <v>214</v>
      </c>
      <c r="D563" s="36" t="s">
        <v>1239</v>
      </c>
      <c r="E563" s="36" t="s">
        <v>16</v>
      </c>
      <c r="F563" s="36" t="s">
        <v>22</v>
      </c>
      <c r="G563" s="37">
        <v>8</v>
      </c>
      <c r="H563" s="37">
        <v>10</v>
      </c>
      <c r="I563" s="36" t="s">
        <v>19</v>
      </c>
      <c r="J563" s="36" t="s">
        <v>19</v>
      </c>
      <c r="K563" s="39"/>
      <c r="L563" s="37">
        <v>8</v>
      </c>
      <c r="M563" s="36" t="s">
        <v>19</v>
      </c>
      <c r="N563" s="36" t="s">
        <v>1895</v>
      </c>
      <c r="O563" s="3">
        <f t="shared" si="72"/>
        <v>25</v>
      </c>
      <c r="P563" s="3">
        <f t="shared" si="73"/>
        <v>25</v>
      </c>
      <c r="Q563" s="3">
        <f t="shared" si="74"/>
        <v>5</v>
      </c>
      <c r="R563" s="3">
        <f t="shared" si="75"/>
        <v>5</v>
      </c>
      <c r="S563" s="3">
        <f t="shared" si="76"/>
        <v>5</v>
      </c>
      <c r="T563" s="3">
        <f t="shared" si="77"/>
        <v>0</v>
      </c>
      <c r="U563" s="3">
        <f t="shared" si="78"/>
        <v>30</v>
      </c>
      <c r="V563" s="11">
        <f t="shared" si="79"/>
        <v>0.95</v>
      </c>
      <c r="W563" s="3" t="s">
        <v>1910</v>
      </c>
      <c r="X563" s="3" t="s">
        <v>1910</v>
      </c>
      <c r="Y563" s="3" t="s">
        <v>1916</v>
      </c>
      <c r="Z563" s="42" t="str">
        <f t="shared" si="80"/>
        <v>SI</v>
      </c>
      <c r="AA563" s="3" t="s">
        <v>2112</v>
      </c>
      <c r="AB563" s="3">
        <v>5</v>
      </c>
      <c r="AC563" s="3">
        <v>2</v>
      </c>
      <c r="AD563" s="3" t="s">
        <v>2110</v>
      </c>
      <c r="AE563" s="3">
        <v>3</v>
      </c>
    </row>
    <row r="564" spans="1:31" s="3" customFormat="1" ht="13.2" x14ac:dyDescent="0.3">
      <c r="A564" s="36">
        <v>12997866</v>
      </c>
      <c r="B564" s="36" t="s">
        <v>1240</v>
      </c>
      <c r="C564" s="36" t="s">
        <v>205</v>
      </c>
      <c r="D564" s="36" t="s">
        <v>1241</v>
      </c>
      <c r="E564" s="36" t="s">
        <v>16</v>
      </c>
      <c r="F564" s="36" t="s">
        <v>22</v>
      </c>
      <c r="G564" s="37">
        <v>10</v>
      </c>
      <c r="H564" s="37">
        <v>9.1666666666666679</v>
      </c>
      <c r="I564" s="36" t="s">
        <v>19</v>
      </c>
      <c r="J564" s="36" t="s">
        <v>19</v>
      </c>
      <c r="K564" s="39"/>
      <c r="L564" s="37">
        <v>8</v>
      </c>
      <c r="M564" s="36" t="s">
        <v>1895</v>
      </c>
      <c r="N564" s="36" t="s">
        <v>1895</v>
      </c>
      <c r="O564" s="3">
        <f t="shared" si="72"/>
        <v>25</v>
      </c>
      <c r="P564" s="3">
        <f t="shared" si="73"/>
        <v>25</v>
      </c>
      <c r="Q564" s="3">
        <f t="shared" si="74"/>
        <v>5</v>
      </c>
      <c r="R564" s="3">
        <f t="shared" si="75"/>
        <v>5</v>
      </c>
      <c r="S564" s="3">
        <f t="shared" si="76"/>
        <v>0</v>
      </c>
      <c r="T564" s="3">
        <f t="shared" si="77"/>
        <v>0</v>
      </c>
      <c r="U564" s="3">
        <f t="shared" si="78"/>
        <v>30</v>
      </c>
      <c r="V564" s="11">
        <f t="shared" si="79"/>
        <v>0.9</v>
      </c>
      <c r="W564" s="3" t="s">
        <v>1910</v>
      </c>
      <c r="X564" s="3" t="s">
        <v>1910</v>
      </c>
      <c r="Y564" s="3" t="s">
        <v>1916</v>
      </c>
      <c r="Z564" s="42" t="str">
        <f t="shared" si="80"/>
        <v>SI</v>
      </c>
      <c r="AA564" s="3" t="s">
        <v>2109</v>
      </c>
      <c r="AB564" s="3">
        <v>4</v>
      </c>
      <c r="AC564" s="3">
        <v>4</v>
      </c>
      <c r="AD564" s="3" t="s">
        <v>2110</v>
      </c>
      <c r="AE564" s="3">
        <v>1</v>
      </c>
    </row>
    <row r="565" spans="1:31" s="3" customFormat="1" ht="13.2" x14ac:dyDescent="0.3">
      <c r="A565" s="36">
        <v>40690302</v>
      </c>
      <c r="B565" s="36" t="s">
        <v>1242</v>
      </c>
      <c r="C565" s="36" t="s">
        <v>214</v>
      </c>
      <c r="D565" s="36" t="s">
        <v>1243</v>
      </c>
      <c r="E565" s="36" t="s">
        <v>16</v>
      </c>
      <c r="F565" s="36" t="s">
        <v>22</v>
      </c>
      <c r="G565" s="37">
        <v>9</v>
      </c>
      <c r="H565" s="37">
        <v>10</v>
      </c>
      <c r="I565" s="36" t="s">
        <v>19</v>
      </c>
      <c r="J565" s="36" t="s">
        <v>19</v>
      </c>
      <c r="K565" s="39"/>
      <c r="L565" s="37">
        <v>7.75</v>
      </c>
      <c r="M565" s="36" t="s">
        <v>19</v>
      </c>
      <c r="N565" s="36" t="s">
        <v>19</v>
      </c>
      <c r="O565" s="3">
        <f t="shared" si="72"/>
        <v>25</v>
      </c>
      <c r="P565" s="3">
        <f t="shared" si="73"/>
        <v>25</v>
      </c>
      <c r="Q565" s="3">
        <f t="shared" si="74"/>
        <v>5</v>
      </c>
      <c r="R565" s="3">
        <f t="shared" si="75"/>
        <v>5</v>
      </c>
      <c r="S565" s="3">
        <f t="shared" si="76"/>
        <v>5</v>
      </c>
      <c r="T565" s="3">
        <f t="shared" si="77"/>
        <v>5</v>
      </c>
      <c r="U565" s="3">
        <f t="shared" si="78"/>
        <v>30</v>
      </c>
      <c r="V565" s="11">
        <f t="shared" si="79"/>
        <v>1</v>
      </c>
      <c r="W565" s="3" t="s">
        <v>1910</v>
      </c>
      <c r="X565" s="3" t="s">
        <v>1910</v>
      </c>
      <c r="Y565" s="3" t="s">
        <v>1916</v>
      </c>
      <c r="Z565" s="42" t="str">
        <f t="shared" si="80"/>
        <v>SI</v>
      </c>
      <c r="AA565" s="3" t="s">
        <v>2112</v>
      </c>
      <c r="AB565" s="3">
        <v>4</v>
      </c>
      <c r="AC565" s="3">
        <v>1</v>
      </c>
      <c r="AD565" s="3" t="s">
        <v>2110</v>
      </c>
      <c r="AE565" s="3">
        <v>3</v>
      </c>
    </row>
    <row r="566" spans="1:31" s="3" customFormat="1" ht="13.2" hidden="1" x14ac:dyDescent="0.3">
      <c r="A566" s="36">
        <v>69026197</v>
      </c>
      <c r="B566" s="36" t="s">
        <v>1244</v>
      </c>
      <c r="C566" s="36" t="s">
        <v>207</v>
      </c>
      <c r="D566" s="36" t="s">
        <v>1245</v>
      </c>
      <c r="E566" s="36" t="s">
        <v>16</v>
      </c>
      <c r="F566" s="36" t="s">
        <v>22</v>
      </c>
      <c r="G566" s="37">
        <v>0</v>
      </c>
      <c r="H566" s="37">
        <v>10</v>
      </c>
      <c r="I566" s="36" t="s">
        <v>1895</v>
      </c>
      <c r="J566" s="36" t="s">
        <v>19</v>
      </c>
      <c r="K566" s="39"/>
      <c r="L566" s="37">
        <v>0</v>
      </c>
      <c r="M566" s="36" t="s">
        <v>1895</v>
      </c>
      <c r="N566" s="36" t="s">
        <v>1895</v>
      </c>
      <c r="O566" s="3">
        <f t="shared" si="72"/>
        <v>0</v>
      </c>
      <c r="P566" s="3">
        <f t="shared" si="73"/>
        <v>25</v>
      </c>
      <c r="Q566" s="3">
        <f t="shared" si="74"/>
        <v>0</v>
      </c>
      <c r="R566" s="3">
        <f t="shared" si="75"/>
        <v>5</v>
      </c>
      <c r="S566" s="3">
        <f t="shared" si="76"/>
        <v>0</v>
      </c>
      <c r="T566" s="3">
        <f t="shared" si="77"/>
        <v>0</v>
      </c>
      <c r="U566" s="3">
        <f t="shared" si="78"/>
        <v>0</v>
      </c>
      <c r="V566" s="11">
        <f t="shared" si="79"/>
        <v>0.3</v>
      </c>
      <c r="W566" s="3" t="s">
        <v>1912</v>
      </c>
      <c r="X566" s="3" t="s">
        <v>1910</v>
      </c>
      <c r="Y566" s="3" t="s">
        <v>1915</v>
      </c>
      <c r="Z566" s="42" t="str">
        <f t="shared" si="80"/>
        <v>NO</v>
      </c>
      <c r="AA566" s="3" t="s">
        <v>2108</v>
      </c>
      <c r="AB566" s="3">
        <v>4</v>
      </c>
      <c r="AC566" s="3">
        <v>3</v>
      </c>
      <c r="AD566" s="3" t="s">
        <v>2110</v>
      </c>
      <c r="AE566" s="3">
        <v>5</v>
      </c>
    </row>
    <row r="567" spans="1:31" s="3" customFormat="1" ht="13.2" hidden="1" x14ac:dyDescent="0.3">
      <c r="A567" s="36">
        <v>1118821022</v>
      </c>
      <c r="B567" s="36" t="s">
        <v>1246</v>
      </c>
      <c r="C567" s="36" t="s">
        <v>205</v>
      </c>
      <c r="D567" s="36" t="s">
        <v>1247</v>
      </c>
      <c r="E567" s="36" t="s">
        <v>16</v>
      </c>
      <c r="F567" s="36" t="s">
        <v>52</v>
      </c>
      <c r="G567" s="37">
        <v>0</v>
      </c>
      <c r="H567" s="37">
        <v>6.666666666666667</v>
      </c>
      <c r="I567" s="36" t="s">
        <v>1895</v>
      </c>
      <c r="J567" s="36" t="s">
        <v>19</v>
      </c>
      <c r="K567" s="39"/>
      <c r="L567" s="37">
        <v>8.5</v>
      </c>
      <c r="M567" s="36" t="s">
        <v>1895</v>
      </c>
      <c r="N567" s="36" t="s">
        <v>1895</v>
      </c>
      <c r="O567" s="3">
        <f t="shared" si="72"/>
        <v>0</v>
      </c>
      <c r="P567" s="3">
        <f t="shared" si="73"/>
        <v>0</v>
      </c>
      <c r="Q567" s="3">
        <f t="shared" si="74"/>
        <v>0</v>
      </c>
      <c r="R567" s="3">
        <f t="shared" si="75"/>
        <v>5</v>
      </c>
      <c r="S567" s="3">
        <f t="shared" si="76"/>
        <v>0</v>
      </c>
      <c r="T567" s="3">
        <f t="shared" si="77"/>
        <v>0</v>
      </c>
      <c r="U567" s="3">
        <f t="shared" si="78"/>
        <v>30</v>
      </c>
      <c r="V567" s="11">
        <f t="shared" si="79"/>
        <v>0.35</v>
      </c>
      <c r="W567" s="3" t="s">
        <v>1912</v>
      </c>
      <c r="X567" s="3" t="s">
        <v>1911</v>
      </c>
      <c r="Y567" s="3" t="s">
        <v>1916</v>
      </c>
      <c r="Z567" s="42" t="str">
        <f t="shared" si="80"/>
        <v>NO</v>
      </c>
      <c r="AA567" s="3" t="s">
        <v>2109</v>
      </c>
      <c r="AB567" s="3">
        <v>5</v>
      </c>
      <c r="AC567" s="3">
        <v>3</v>
      </c>
      <c r="AD567" s="3" t="s">
        <v>2110</v>
      </c>
      <c r="AE567" s="3">
        <v>2</v>
      </c>
    </row>
    <row r="568" spans="1:31" s="3" customFormat="1" ht="13.2" hidden="1" x14ac:dyDescent="0.3">
      <c r="A568" s="36">
        <v>70135999</v>
      </c>
      <c r="B568" s="36" t="s">
        <v>1249</v>
      </c>
      <c r="C568" s="36" t="s">
        <v>209</v>
      </c>
      <c r="D568" s="36" t="s">
        <v>1250</v>
      </c>
      <c r="E568" s="36" t="s">
        <v>16</v>
      </c>
      <c r="F568" s="36" t="s">
        <v>37</v>
      </c>
      <c r="G568" s="37">
        <v>0</v>
      </c>
      <c r="H568" s="37">
        <v>6.666666666666667</v>
      </c>
      <c r="I568" s="36" t="s">
        <v>1895</v>
      </c>
      <c r="J568" s="36" t="s">
        <v>19</v>
      </c>
      <c r="K568" s="39"/>
      <c r="L568" s="37">
        <v>8.25</v>
      </c>
      <c r="M568" s="36" t="s">
        <v>1895</v>
      </c>
      <c r="N568" s="36" t="s">
        <v>1895</v>
      </c>
      <c r="O568" s="3">
        <f t="shared" si="72"/>
        <v>0</v>
      </c>
      <c r="P568" s="3">
        <f t="shared" si="73"/>
        <v>0</v>
      </c>
      <c r="Q568" s="3">
        <f t="shared" si="74"/>
        <v>0</v>
      </c>
      <c r="R568" s="3">
        <f t="shared" si="75"/>
        <v>5</v>
      </c>
      <c r="S568" s="3">
        <f t="shared" si="76"/>
        <v>0</v>
      </c>
      <c r="T568" s="3">
        <f t="shared" si="77"/>
        <v>0</v>
      </c>
      <c r="U568" s="3">
        <f t="shared" si="78"/>
        <v>30</v>
      </c>
      <c r="V568" s="11">
        <f t="shared" si="79"/>
        <v>0.35</v>
      </c>
      <c r="W568" s="3" t="s">
        <v>1912</v>
      </c>
      <c r="X568" s="3" t="s">
        <v>1911</v>
      </c>
      <c r="Y568" s="3" t="s">
        <v>1916</v>
      </c>
      <c r="Z568" s="42" t="str">
        <f t="shared" si="80"/>
        <v>NO</v>
      </c>
      <c r="AA568" s="3" t="s">
        <v>2109</v>
      </c>
      <c r="AB568" s="3">
        <v>2</v>
      </c>
      <c r="AC568" s="3">
        <v>3</v>
      </c>
      <c r="AD568" s="3" t="s">
        <v>2110</v>
      </c>
      <c r="AE568" s="3">
        <v>3</v>
      </c>
    </row>
    <row r="569" spans="1:31" s="3" customFormat="1" ht="13.2" x14ac:dyDescent="0.3">
      <c r="A569" s="36">
        <v>32104597</v>
      </c>
      <c r="B569" s="36" t="s">
        <v>1252</v>
      </c>
      <c r="C569" s="36" t="s">
        <v>209</v>
      </c>
      <c r="D569" s="36" t="s">
        <v>1253</v>
      </c>
      <c r="E569" s="36" t="s">
        <v>16</v>
      </c>
      <c r="F569" s="36" t="s">
        <v>37</v>
      </c>
      <c r="G569" s="37">
        <v>10</v>
      </c>
      <c r="H569" s="37">
        <v>10</v>
      </c>
      <c r="I569" s="36" t="s">
        <v>19</v>
      </c>
      <c r="J569" s="36" t="s">
        <v>19</v>
      </c>
      <c r="K569" s="39"/>
      <c r="L569" s="37">
        <v>8.25</v>
      </c>
      <c r="M569" s="36" t="s">
        <v>1895</v>
      </c>
      <c r="N569" s="36" t="s">
        <v>1895</v>
      </c>
      <c r="O569" s="3">
        <f t="shared" si="72"/>
        <v>25</v>
      </c>
      <c r="P569" s="3">
        <f t="shared" si="73"/>
        <v>25</v>
      </c>
      <c r="Q569" s="3">
        <f t="shared" si="74"/>
        <v>5</v>
      </c>
      <c r="R569" s="3">
        <f t="shared" si="75"/>
        <v>5</v>
      </c>
      <c r="S569" s="3">
        <f t="shared" si="76"/>
        <v>0</v>
      </c>
      <c r="T569" s="3">
        <f t="shared" si="77"/>
        <v>0</v>
      </c>
      <c r="U569" s="3">
        <f t="shared" si="78"/>
        <v>30</v>
      </c>
      <c r="V569" s="11">
        <f t="shared" si="79"/>
        <v>0.9</v>
      </c>
      <c r="W569" s="3" t="s">
        <v>1910</v>
      </c>
      <c r="X569" s="3" t="s">
        <v>1910</v>
      </c>
      <c r="Y569" s="3" t="s">
        <v>1916</v>
      </c>
      <c r="Z569" s="42" t="str">
        <f t="shared" si="80"/>
        <v>SI</v>
      </c>
      <c r="AA569" s="3" t="s">
        <v>2109</v>
      </c>
      <c r="AB569" s="3">
        <v>5</v>
      </c>
      <c r="AC569" s="3">
        <v>6</v>
      </c>
      <c r="AD569" s="3" t="s">
        <v>2110</v>
      </c>
      <c r="AE569" s="3">
        <v>6</v>
      </c>
    </row>
    <row r="570" spans="1:31" s="3" customFormat="1" ht="13.2" x14ac:dyDescent="0.3">
      <c r="A570" s="36">
        <v>32111284</v>
      </c>
      <c r="B570" s="36" t="s">
        <v>1255</v>
      </c>
      <c r="C570" s="36" t="s">
        <v>209</v>
      </c>
      <c r="D570" s="36" t="s">
        <v>1256</v>
      </c>
      <c r="E570" s="36" t="s">
        <v>16</v>
      </c>
      <c r="F570" s="36" t="s">
        <v>37</v>
      </c>
      <c r="G570" s="37">
        <v>8</v>
      </c>
      <c r="H570" s="37">
        <v>8.3333333333333339</v>
      </c>
      <c r="I570" s="36" t="s">
        <v>19</v>
      </c>
      <c r="J570" s="36" t="s">
        <v>19</v>
      </c>
      <c r="K570" s="39"/>
      <c r="L570" s="37">
        <v>7.5</v>
      </c>
      <c r="M570" s="36" t="s">
        <v>19</v>
      </c>
      <c r="N570" s="36" t="s">
        <v>1895</v>
      </c>
      <c r="O570" s="3">
        <f t="shared" si="72"/>
        <v>25</v>
      </c>
      <c r="P570" s="3">
        <f t="shared" si="73"/>
        <v>25</v>
      </c>
      <c r="Q570" s="3">
        <f t="shared" si="74"/>
        <v>5</v>
      </c>
      <c r="R570" s="3">
        <f t="shared" si="75"/>
        <v>5</v>
      </c>
      <c r="S570" s="3">
        <f t="shared" si="76"/>
        <v>5</v>
      </c>
      <c r="T570" s="3">
        <f t="shared" si="77"/>
        <v>0</v>
      </c>
      <c r="U570" s="3">
        <f t="shared" si="78"/>
        <v>30</v>
      </c>
      <c r="V570" s="11">
        <f t="shared" si="79"/>
        <v>0.95</v>
      </c>
      <c r="W570" s="3" t="s">
        <v>1910</v>
      </c>
      <c r="X570" s="3" t="s">
        <v>1910</v>
      </c>
      <c r="Y570" s="3" t="s">
        <v>1916</v>
      </c>
      <c r="Z570" s="42" t="str">
        <f t="shared" si="80"/>
        <v>SI</v>
      </c>
      <c r="AA570" s="3" t="s">
        <v>2112</v>
      </c>
      <c r="AB570" s="3">
        <v>5</v>
      </c>
      <c r="AC570" s="3">
        <v>4</v>
      </c>
      <c r="AD570" s="3" t="s">
        <v>2110</v>
      </c>
      <c r="AE570" s="3">
        <v>5</v>
      </c>
    </row>
    <row r="571" spans="1:31" s="3" customFormat="1" ht="13.2" x14ac:dyDescent="0.3">
      <c r="A571" s="36">
        <v>39276049</v>
      </c>
      <c r="B571" s="36" t="s">
        <v>1258</v>
      </c>
      <c r="C571" s="36" t="s">
        <v>214</v>
      </c>
      <c r="D571" s="36" t="s">
        <v>1259</v>
      </c>
      <c r="E571" s="36" t="s">
        <v>16</v>
      </c>
      <c r="F571" s="36" t="s">
        <v>37</v>
      </c>
      <c r="G571" s="37">
        <v>10</v>
      </c>
      <c r="H571" s="37">
        <v>7.5</v>
      </c>
      <c r="I571" s="36" t="s">
        <v>19</v>
      </c>
      <c r="J571" s="36" t="s">
        <v>19</v>
      </c>
      <c r="K571" s="39"/>
      <c r="L571" s="37">
        <v>8.75</v>
      </c>
      <c r="M571" s="36" t="s">
        <v>19</v>
      </c>
      <c r="N571" s="36" t="s">
        <v>1895</v>
      </c>
      <c r="O571" s="3">
        <f t="shared" si="72"/>
        <v>25</v>
      </c>
      <c r="P571" s="3">
        <f t="shared" si="73"/>
        <v>25</v>
      </c>
      <c r="Q571" s="3">
        <f t="shared" si="74"/>
        <v>5</v>
      </c>
      <c r="R571" s="3">
        <f t="shared" si="75"/>
        <v>5</v>
      </c>
      <c r="S571" s="3">
        <f t="shared" si="76"/>
        <v>5</v>
      </c>
      <c r="T571" s="3">
        <f t="shared" si="77"/>
        <v>0</v>
      </c>
      <c r="U571" s="3">
        <f t="shared" si="78"/>
        <v>30</v>
      </c>
      <c r="V571" s="11">
        <f t="shared" si="79"/>
        <v>0.95</v>
      </c>
      <c r="W571" s="3" t="s">
        <v>1910</v>
      </c>
      <c r="X571" s="3" t="s">
        <v>1910</v>
      </c>
      <c r="Y571" s="3" t="s">
        <v>1916</v>
      </c>
      <c r="Z571" s="42" t="str">
        <f t="shared" si="80"/>
        <v>SI</v>
      </c>
      <c r="AA571" s="3" t="s">
        <v>2108</v>
      </c>
      <c r="AB571" s="3">
        <v>4</v>
      </c>
      <c r="AC571" s="3">
        <v>6</v>
      </c>
      <c r="AD571" s="3" t="s">
        <v>2110</v>
      </c>
      <c r="AE571" s="3">
        <v>3</v>
      </c>
    </row>
    <row r="572" spans="1:31" s="3" customFormat="1" ht="13.2" hidden="1" x14ac:dyDescent="0.3">
      <c r="A572" s="36">
        <v>1042762842</v>
      </c>
      <c r="B572" s="36" t="s">
        <v>1261</v>
      </c>
      <c r="C572" s="36" t="s">
        <v>214</v>
      </c>
      <c r="D572" s="36" t="s">
        <v>1262</v>
      </c>
      <c r="E572" s="36" t="s">
        <v>16</v>
      </c>
      <c r="F572" s="36" t="s">
        <v>37</v>
      </c>
      <c r="G572" s="37">
        <v>0</v>
      </c>
      <c r="H572" s="37">
        <v>9.1666666666666679</v>
      </c>
      <c r="I572" s="36" t="s">
        <v>1895</v>
      </c>
      <c r="J572" s="36" t="s">
        <v>19</v>
      </c>
      <c r="K572" s="39"/>
      <c r="L572" s="37">
        <v>7.5</v>
      </c>
      <c r="M572" s="36" t="s">
        <v>1895</v>
      </c>
      <c r="N572" s="36" t="s">
        <v>1895</v>
      </c>
      <c r="O572" s="3">
        <f t="shared" si="72"/>
        <v>0</v>
      </c>
      <c r="P572" s="3">
        <f t="shared" si="73"/>
        <v>25</v>
      </c>
      <c r="Q572" s="3">
        <f t="shared" si="74"/>
        <v>0</v>
      </c>
      <c r="R572" s="3">
        <f t="shared" si="75"/>
        <v>5</v>
      </c>
      <c r="S572" s="3">
        <f t="shared" si="76"/>
        <v>0</v>
      </c>
      <c r="T572" s="3">
        <f t="shared" si="77"/>
        <v>0</v>
      </c>
      <c r="U572" s="3">
        <f t="shared" si="78"/>
        <v>30</v>
      </c>
      <c r="V572" s="11">
        <f t="shared" si="79"/>
        <v>0.6</v>
      </c>
      <c r="W572" s="3" t="s">
        <v>1912</v>
      </c>
      <c r="X572" s="3" t="s">
        <v>1910</v>
      </c>
      <c r="Y572" s="3" t="s">
        <v>1916</v>
      </c>
      <c r="Z572" s="42" t="str">
        <f t="shared" si="80"/>
        <v>NO</v>
      </c>
      <c r="AA572" s="3" t="s">
        <v>2108</v>
      </c>
      <c r="AB572" s="3">
        <v>4</v>
      </c>
      <c r="AC572" s="3">
        <v>3</v>
      </c>
      <c r="AD572" s="3" t="s">
        <v>2110</v>
      </c>
      <c r="AE572" s="3">
        <v>2</v>
      </c>
    </row>
    <row r="573" spans="1:31" s="3" customFormat="1" ht="13.2" x14ac:dyDescent="0.3">
      <c r="A573" s="36">
        <v>1042706720</v>
      </c>
      <c r="B573" s="36" t="s">
        <v>1263</v>
      </c>
      <c r="C573" s="36" t="s">
        <v>214</v>
      </c>
      <c r="D573" s="36" t="s">
        <v>1264</v>
      </c>
      <c r="E573" s="36" t="s">
        <v>16</v>
      </c>
      <c r="F573" s="36" t="s">
        <v>37</v>
      </c>
      <c r="G573" s="37">
        <v>9</v>
      </c>
      <c r="H573" s="37">
        <v>9.1666666666666679</v>
      </c>
      <c r="I573" s="36" t="s">
        <v>19</v>
      </c>
      <c r="J573" s="36" t="s">
        <v>19</v>
      </c>
      <c r="K573" s="39"/>
      <c r="L573" s="37">
        <v>9.1666666666666661</v>
      </c>
      <c r="M573" s="36" t="s">
        <v>19</v>
      </c>
      <c r="N573" s="36" t="s">
        <v>1895</v>
      </c>
      <c r="O573" s="3">
        <f t="shared" si="72"/>
        <v>25</v>
      </c>
      <c r="P573" s="3">
        <f t="shared" si="73"/>
        <v>25</v>
      </c>
      <c r="Q573" s="3">
        <f t="shared" si="74"/>
        <v>5</v>
      </c>
      <c r="R573" s="3">
        <f t="shared" si="75"/>
        <v>5</v>
      </c>
      <c r="S573" s="3">
        <f t="shared" si="76"/>
        <v>5</v>
      </c>
      <c r="T573" s="3">
        <f t="shared" si="77"/>
        <v>0</v>
      </c>
      <c r="U573" s="3">
        <f t="shared" si="78"/>
        <v>30</v>
      </c>
      <c r="V573" s="11">
        <f t="shared" si="79"/>
        <v>0.95</v>
      </c>
      <c r="W573" s="3" t="s">
        <v>1910</v>
      </c>
      <c r="X573" s="3" t="s">
        <v>1910</v>
      </c>
      <c r="Y573" s="3" t="s">
        <v>1916</v>
      </c>
      <c r="Z573" s="42" t="str">
        <f t="shared" si="80"/>
        <v>SI</v>
      </c>
      <c r="AA573" s="3" t="s">
        <v>2109</v>
      </c>
      <c r="AB573" s="3">
        <v>5</v>
      </c>
      <c r="AC573" s="3">
        <v>2</v>
      </c>
      <c r="AD573" s="3" t="s">
        <v>2110</v>
      </c>
      <c r="AE573" s="3">
        <v>2</v>
      </c>
    </row>
    <row r="574" spans="1:31" s="3" customFormat="1" ht="13.2" x14ac:dyDescent="0.3">
      <c r="A574" s="36">
        <v>1214728310</v>
      </c>
      <c r="B574" s="36" t="s">
        <v>1265</v>
      </c>
      <c r="C574" s="36" t="s">
        <v>214</v>
      </c>
      <c r="D574" s="36" t="s">
        <v>1266</v>
      </c>
      <c r="E574" s="36" t="s">
        <v>16</v>
      </c>
      <c r="F574" s="36" t="s">
        <v>37</v>
      </c>
      <c r="G574" s="37">
        <v>9</v>
      </c>
      <c r="H574" s="37">
        <v>6.666666666666667</v>
      </c>
      <c r="I574" s="36" t="s">
        <v>19</v>
      </c>
      <c r="J574" s="36" t="s">
        <v>19</v>
      </c>
      <c r="K574" s="39"/>
      <c r="L574" s="37">
        <v>7.666666666666667</v>
      </c>
      <c r="M574" s="36" t="s">
        <v>19</v>
      </c>
      <c r="N574" s="36" t="s">
        <v>1895</v>
      </c>
      <c r="O574" s="3">
        <f t="shared" si="72"/>
        <v>25</v>
      </c>
      <c r="P574" s="3">
        <f t="shared" si="73"/>
        <v>0</v>
      </c>
      <c r="Q574" s="3">
        <f t="shared" si="74"/>
        <v>5</v>
      </c>
      <c r="R574" s="3">
        <f t="shared" si="75"/>
        <v>5</v>
      </c>
      <c r="S574" s="3">
        <f t="shared" si="76"/>
        <v>5</v>
      </c>
      <c r="T574" s="3">
        <f t="shared" si="77"/>
        <v>0</v>
      </c>
      <c r="U574" s="3">
        <f t="shared" si="78"/>
        <v>30</v>
      </c>
      <c r="V574" s="11">
        <f t="shared" si="79"/>
        <v>0.7</v>
      </c>
      <c r="W574" s="3" t="s">
        <v>1910</v>
      </c>
      <c r="X574" s="3" t="s">
        <v>1911</v>
      </c>
      <c r="Y574" s="3" t="s">
        <v>1916</v>
      </c>
      <c r="Z574" s="42" t="str">
        <f t="shared" si="80"/>
        <v>SI</v>
      </c>
      <c r="AA574" s="3" t="s">
        <v>2109</v>
      </c>
      <c r="AB574" s="3">
        <v>5</v>
      </c>
      <c r="AC574" s="3">
        <v>2</v>
      </c>
      <c r="AD574" s="3" t="s">
        <v>2110</v>
      </c>
      <c r="AE574" s="3">
        <v>3</v>
      </c>
    </row>
    <row r="575" spans="1:31" s="3" customFormat="1" ht="13.2" hidden="1" x14ac:dyDescent="0.3">
      <c r="A575" s="36">
        <v>71383650</v>
      </c>
      <c r="B575" s="36" t="s">
        <v>1268</v>
      </c>
      <c r="C575" s="36" t="s">
        <v>214</v>
      </c>
      <c r="D575" s="36" t="s">
        <v>1269</v>
      </c>
      <c r="E575" s="36" t="s">
        <v>16</v>
      </c>
      <c r="F575" s="36" t="s">
        <v>37</v>
      </c>
      <c r="G575" s="37">
        <v>0</v>
      </c>
      <c r="H575" s="37">
        <v>8.3333333333333339</v>
      </c>
      <c r="I575" s="36" t="s">
        <v>1895</v>
      </c>
      <c r="J575" s="36" t="s">
        <v>19</v>
      </c>
      <c r="K575" s="39"/>
      <c r="L575" s="37">
        <v>8.8333333333333339</v>
      </c>
      <c r="M575" s="36" t="s">
        <v>1895</v>
      </c>
      <c r="N575" s="36" t="s">
        <v>1895</v>
      </c>
      <c r="O575" s="3">
        <f t="shared" si="72"/>
        <v>0</v>
      </c>
      <c r="P575" s="3">
        <f t="shared" si="73"/>
        <v>25</v>
      </c>
      <c r="Q575" s="3">
        <f t="shared" si="74"/>
        <v>0</v>
      </c>
      <c r="R575" s="3">
        <f t="shared" si="75"/>
        <v>5</v>
      </c>
      <c r="S575" s="3">
        <f t="shared" si="76"/>
        <v>0</v>
      </c>
      <c r="T575" s="3">
        <f t="shared" si="77"/>
        <v>0</v>
      </c>
      <c r="U575" s="3">
        <f t="shared" si="78"/>
        <v>30</v>
      </c>
      <c r="V575" s="11">
        <f t="shared" si="79"/>
        <v>0.6</v>
      </c>
      <c r="W575" s="3" t="s">
        <v>1912</v>
      </c>
      <c r="X575" s="3" t="s">
        <v>1910</v>
      </c>
      <c r="Y575" s="3" t="s">
        <v>1916</v>
      </c>
      <c r="Z575" s="42" t="str">
        <f t="shared" si="80"/>
        <v>NO</v>
      </c>
      <c r="AA575" s="3" t="s">
        <v>2109</v>
      </c>
      <c r="AB575" s="3">
        <v>4</v>
      </c>
      <c r="AC575" s="3">
        <v>4</v>
      </c>
      <c r="AD575" s="3" t="s">
        <v>2110</v>
      </c>
      <c r="AE575" s="3">
        <v>4</v>
      </c>
    </row>
    <row r="576" spans="1:31" s="3" customFormat="1" ht="13.2" hidden="1" x14ac:dyDescent="0.3">
      <c r="A576" s="36">
        <v>1001498336</v>
      </c>
      <c r="B576" s="36" t="s">
        <v>1270</v>
      </c>
      <c r="C576" s="36" t="s">
        <v>205</v>
      </c>
      <c r="D576" s="36" t="s">
        <v>1271</v>
      </c>
      <c r="E576" s="36" t="s">
        <v>16</v>
      </c>
      <c r="F576" s="36" t="s">
        <v>37</v>
      </c>
      <c r="G576" s="37">
        <v>0</v>
      </c>
      <c r="H576" s="37">
        <v>0</v>
      </c>
      <c r="I576" s="36" t="s">
        <v>1895</v>
      </c>
      <c r="J576" s="36" t="s">
        <v>1895</v>
      </c>
      <c r="K576" s="39"/>
      <c r="L576" s="37">
        <v>9</v>
      </c>
      <c r="M576" s="36" t="s">
        <v>1895</v>
      </c>
      <c r="N576" s="36" t="s">
        <v>1895</v>
      </c>
      <c r="O576" s="3">
        <f t="shared" si="72"/>
        <v>0</v>
      </c>
      <c r="P576" s="3">
        <f t="shared" si="73"/>
        <v>0</v>
      </c>
      <c r="Q576" s="3">
        <f t="shared" si="74"/>
        <v>0</v>
      </c>
      <c r="R576" s="3">
        <f t="shared" si="75"/>
        <v>0</v>
      </c>
      <c r="S576" s="3">
        <f t="shared" si="76"/>
        <v>0</v>
      </c>
      <c r="T576" s="3">
        <f t="shared" si="77"/>
        <v>0</v>
      </c>
      <c r="U576" s="3">
        <f t="shared" si="78"/>
        <v>30</v>
      </c>
      <c r="V576" s="11">
        <f t="shared" si="79"/>
        <v>0.3</v>
      </c>
      <c r="W576" s="3" t="s">
        <v>1912</v>
      </c>
      <c r="X576" s="3" t="s">
        <v>1912</v>
      </c>
      <c r="Y576" s="3" t="s">
        <v>1916</v>
      </c>
      <c r="Z576" s="42" t="str">
        <f t="shared" si="80"/>
        <v>NO</v>
      </c>
      <c r="AA576" s="3" t="s">
        <v>2108</v>
      </c>
      <c r="AB576" s="3">
        <v>2</v>
      </c>
      <c r="AC576" s="3">
        <v>2</v>
      </c>
      <c r="AD576" s="3" t="s">
        <v>2110</v>
      </c>
      <c r="AE576" s="3">
        <v>2</v>
      </c>
    </row>
    <row r="577" spans="1:31" s="3" customFormat="1" ht="13.2" x14ac:dyDescent="0.3">
      <c r="A577" s="36">
        <v>71319102</v>
      </c>
      <c r="B577" s="36" t="s">
        <v>1272</v>
      </c>
      <c r="C577" s="36" t="s">
        <v>205</v>
      </c>
      <c r="D577" s="36" t="s">
        <v>1273</v>
      </c>
      <c r="E577" s="36" t="s">
        <v>16</v>
      </c>
      <c r="F577" s="36" t="s">
        <v>37</v>
      </c>
      <c r="G577" s="37">
        <v>7</v>
      </c>
      <c r="H577" s="37">
        <v>8.3333333333333339</v>
      </c>
      <c r="I577" s="36" t="s">
        <v>19</v>
      </c>
      <c r="J577" s="36" t="s">
        <v>19</v>
      </c>
      <c r="K577" s="39"/>
      <c r="L577" s="37">
        <v>9.5</v>
      </c>
      <c r="M577" s="36" t="s">
        <v>19</v>
      </c>
      <c r="N577" s="36" t="s">
        <v>1895</v>
      </c>
      <c r="O577" s="3">
        <f t="shared" si="72"/>
        <v>25</v>
      </c>
      <c r="P577" s="3">
        <f t="shared" si="73"/>
        <v>25</v>
      </c>
      <c r="Q577" s="3">
        <f t="shared" si="74"/>
        <v>5</v>
      </c>
      <c r="R577" s="3">
        <f t="shared" si="75"/>
        <v>5</v>
      </c>
      <c r="S577" s="3">
        <f t="shared" si="76"/>
        <v>5</v>
      </c>
      <c r="T577" s="3">
        <f t="shared" si="77"/>
        <v>0</v>
      </c>
      <c r="U577" s="3">
        <f t="shared" si="78"/>
        <v>30</v>
      </c>
      <c r="V577" s="11">
        <f t="shared" si="79"/>
        <v>0.95</v>
      </c>
      <c r="W577" s="3" t="s">
        <v>1910</v>
      </c>
      <c r="X577" s="3" t="s">
        <v>1910</v>
      </c>
      <c r="Y577" s="3" t="s">
        <v>1916</v>
      </c>
      <c r="Z577" s="42" t="str">
        <f t="shared" si="80"/>
        <v>SI</v>
      </c>
      <c r="AA577" s="3" t="s">
        <v>2108</v>
      </c>
      <c r="AB577" s="3">
        <v>4</v>
      </c>
      <c r="AC577" s="3">
        <v>5</v>
      </c>
      <c r="AD577" s="3" t="s">
        <v>2110</v>
      </c>
      <c r="AE577" s="3">
        <v>3</v>
      </c>
    </row>
    <row r="578" spans="1:31" s="3" customFormat="1" ht="13.2" hidden="1" x14ac:dyDescent="0.3">
      <c r="A578" s="36">
        <v>1020430727</v>
      </c>
      <c r="B578" s="36" t="s">
        <v>1275</v>
      </c>
      <c r="C578" s="36" t="s">
        <v>214</v>
      </c>
      <c r="D578" s="36" t="s">
        <v>1276</v>
      </c>
      <c r="E578" s="36" t="s">
        <v>16</v>
      </c>
      <c r="F578" s="36" t="s">
        <v>37</v>
      </c>
      <c r="G578" s="37">
        <v>0</v>
      </c>
      <c r="H578" s="37">
        <v>9.1666666666666679</v>
      </c>
      <c r="I578" s="36" t="s">
        <v>1895</v>
      </c>
      <c r="J578" s="36" t="s">
        <v>19</v>
      </c>
      <c r="K578" s="39"/>
      <c r="L578" s="37">
        <v>8.3333333333333339</v>
      </c>
      <c r="M578" s="36" t="s">
        <v>1895</v>
      </c>
      <c r="N578" s="36" t="s">
        <v>1895</v>
      </c>
      <c r="O578" s="3">
        <f t="shared" si="72"/>
        <v>0</v>
      </c>
      <c r="P578" s="3">
        <f t="shared" si="73"/>
        <v>25</v>
      </c>
      <c r="Q578" s="3">
        <f t="shared" si="74"/>
        <v>0</v>
      </c>
      <c r="R578" s="3">
        <f t="shared" si="75"/>
        <v>5</v>
      </c>
      <c r="S578" s="3">
        <f t="shared" si="76"/>
        <v>0</v>
      </c>
      <c r="T578" s="3">
        <f t="shared" si="77"/>
        <v>0</v>
      </c>
      <c r="U578" s="3">
        <f t="shared" si="78"/>
        <v>30</v>
      </c>
      <c r="V578" s="11">
        <f t="shared" si="79"/>
        <v>0.6</v>
      </c>
      <c r="W578" s="3" t="s">
        <v>1912</v>
      </c>
      <c r="X578" s="3" t="s">
        <v>1910</v>
      </c>
      <c r="Y578" s="3" t="s">
        <v>1916</v>
      </c>
      <c r="Z578" s="42" t="str">
        <f t="shared" si="80"/>
        <v>NO</v>
      </c>
      <c r="AA578" s="3" t="s">
        <v>2109</v>
      </c>
      <c r="AB578" s="3">
        <v>2</v>
      </c>
      <c r="AC578" s="3">
        <v>3</v>
      </c>
      <c r="AD578" s="3" t="s">
        <v>2110</v>
      </c>
      <c r="AE578" s="3">
        <v>4</v>
      </c>
    </row>
    <row r="579" spans="1:31" s="3" customFormat="1" ht="13.2" hidden="1" x14ac:dyDescent="0.3">
      <c r="A579" s="36">
        <v>98484734</v>
      </c>
      <c r="B579" s="36" t="s">
        <v>1277</v>
      </c>
      <c r="C579" s="36" t="s">
        <v>214</v>
      </c>
      <c r="D579" s="36" t="s">
        <v>1278</v>
      </c>
      <c r="E579" s="36" t="s">
        <v>16</v>
      </c>
      <c r="F579" s="36" t="s">
        <v>37</v>
      </c>
      <c r="G579" s="37">
        <v>0</v>
      </c>
      <c r="H579" s="37">
        <v>6.666666666666667</v>
      </c>
      <c r="I579" s="36" t="s">
        <v>1895</v>
      </c>
      <c r="J579" s="36" t="s">
        <v>19</v>
      </c>
      <c r="K579" s="39"/>
      <c r="L579" s="37">
        <v>8</v>
      </c>
      <c r="M579" s="36" t="s">
        <v>1895</v>
      </c>
      <c r="N579" s="36" t="s">
        <v>1895</v>
      </c>
      <c r="O579" s="3">
        <f t="shared" ref="O579:O642" si="81">+IF(G579&gt;=7,25,0)</f>
        <v>0</v>
      </c>
      <c r="P579" s="3">
        <f t="shared" ref="P579:P642" si="82">+IF(H579&gt;=7,25,0)</f>
        <v>0</v>
      </c>
      <c r="Q579" s="3">
        <f t="shared" ref="Q579:Q642" si="83">+IF(I579="SI",5,0)</f>
        <v>0</v>
      </c>
      <c r="R579" s="3">
        <f t="shared" ref="R579:R642" si="84">+IF(J579="SI",5,0)</f>
        <v>5</v>
      </c>
      <c r="S579" s="3">
        <f t="shared" ref="S579:S642" si="85">+IF(M579="SI",5,0)</f>
        <v>0</v>
      </c>
      <c r="T579" s="3">
        <f t="shared" ref="T579:T642" si="86">+IF(N579="SI",5,0)</f>
        <v>0</v>
      </c>
      <c r="U579" s="3">
        <f t="shared" ref="U579:U642" si="87">+IF(L579&gt;=7,30,0)</f>
        <v>30</v>
      </c>
      <c r="V579" s="11">
        <f t="shared" ref="V579:V642" si="88">(+O579+P579+Q579+R579+S579+T579+U579)/100</f>
        <v>0.35</v>
      </c>
      <c r="W579" s="3" t="s">
        <v>1912</v>
      </c>
      <c r="X579" s="3" t="s">
        <v>1911</v>
      </c>
      <c r="Y579" s="3" t="s">
        <v>1916</v>
      </c>
      <c r="Z579" s="42" t="str">
        <f t="shared" ref="Z579:Z642" si="89">IF(V579&gt;=0.7,"SI","NO")</f>
        <v>NO</v>
      </c>
      <c r="AA579" s="3" t="s">
        <v>2108</v>
      </c>
      <c r="AB579" s="3">
        <v>3</v>
      </c>
      <c r="AC579" s="3">
        <v>4</v>
      </c>
      <c r="AD579" s="3" t="s">
        <v>2110</v>
      </c>
      <c r="AE579" s="3">
        <v>3</v>
      </c>
    </row>
    <row r="580" spans="1:31" s="3" customFormat="1" ht="13.2" x14ac:dyDescent="0.3">
      <c r="A580" s="36">
        <v>79569193</v>
      </c>
      <c r="B580" s="36" t="s">
        <v>1280</v>
      </c>
      <c r="C580" s="36" t="s">
        <v>205</v>
      </c>
      <c r="D580" s="36" t="s">
        <v>1281</v>
      </c>
      <c r="E580" s="36" t="s">
        <v>16</v>
      </c>
      <c r="F580" s="36" t="s">
        <v>37</v>
      </c>
      <c r="G580" s="37">
        <v>10</v>
      </c>
      <c r="H580" s="37">
        <v>7.5</v>
      </c>
      <c r="I580" s="36" t="s">
        <v>19</v>
      </c>
      <c r="J580" s="36" t="s">
        <v>19</v>
      </c>
      <c r="K580" s="39"/>
      <c r="L580" s="37">
        <v>7.5</v>
      </c>
      <c r="M580" s="36" t="s">
        <v>19</v>
      </c>
      <c r="N580" s="36" t="s">
        <v>1895</v>
      </c>
      <c r="O580" s="3">
        <f t="shared" si="81"/>
        <v>25</v>
      </c>
      <c r="P580" s="3">
        <f t="shared" si="82"/>
        <v>25</v>
      </c>
      <c r="Q580" s="3">
        <f t="shared" si="83"/>
        <v>5</v>
      </c>
      <c r="R580" s="3">
        <f t="shared" si="84"/>
        <v>5</v>
      </c>
      <c r="S580" s="3">
        <f t="shared" si="85"/>
        <v>5</v>
      </c>
      <c r="T580" s="3">
        <f t="shared" si="86"/>
        <v>0</v>
      </c>
      <c r="U580" s="3">
        <f t="shared" si="87"/>
        <v>30</v>
      </c>
      <c r="V580" s="11">
        <f t="shared" si="88"/>
        <v>0.95</v>
      </c>
      <c r="W580" s="3" t="s">
        <v>1910</v>
      </c>
      <c r="X580" s="3" t="s">
        <v>1910</v>
      </c>
      <c r="Y580" s="3" t="s">
        <v>1916</v>
      </c>
      <c r="Z580" s="42" t="str">
        <f t="shared" si="89"/>
        <v>SI</v>
      </c>
      <c r="AA580" s="3" t="s">
        <v>2109</v>
      </c>
      <c r="AB580" s="3">
        <v>5</v>
      </c>
      <c r="AC580" s="3">
        <v>5</v>
      </c>
      <c r="AD580" s="3" t="s">
        <v>2110</v>
      </c>
      <c r="AE580" s="3">
        <v>3</v>
      </c>
    </row>
    <row r="581" spans="1:31" s="3" customFormat="1" ht="13.2" x14ac:dyDescent="0.3">
      <c r="A581" s="36">
        <v>26036856</v>
      </c>
      <c r="B581" s="36" t="s">
        <v>1283</v>
      </c>
      <c r="C581" s="36" t="s">
        <v>214</v>
      </c>
      <c r="D581" s="36" t="s">
        <v>1284</v>
      </c>
      <c r="E581" s="36" t="s">
        <v>16</v>
      </c>
      <c r="F581" s="36" t="s">
        <v>37</v>
      </c>
      <c r="G581" s="37">
        <v>10</v>
      </c>
      <c r="H581" s="37">
        <v>10</v>
      </c>
      <c r="I581" s="36" t="s">
        <v>19</v>
      </c>
      <c r="J581" s="36" t="s">
        <v>19</v>
      </c>
      <c r="K581" s="39"/>
      <c r="L581" s="37">
        <v>8.25</v>
      </c>
      <c r="M581" s="36" t="s">
        <v>19</v>
      </c>
      <c r="N581" s="36" t="s">
        <v>1895</v>
      </c>
      <c r="O581" s="3">
        <f t="shared" si="81"/>
        <v>25</v>
      </c>
      <c r="P581" s="3">
        <f t="shared" si="82"/>
        <v>25</v>
      </c>
      <c r="Q581" s="3">
        <f t="shared" si="83"/>
        <v>5</v>
      </c>
      <c r="R581" s="3">
        <f t="shared" si="84"/>
        <v>5</v>
      </c>
      <c r="S581" s="3">
        <f t="shared" si="85"/>
        <v>5</v>
      </c>
      <c r="T581" s="3">
        <f t="shared" si="86"/>
        <v>0</v>
      </c>
      <c r="U581" s="3">
        <f t="shared" si="87"/>
        <v>30</v>
      </c>
      <c r="V581" s="11">
        <f t="shared" si="88"/>
        <v>0.95</v>
      </c>
      <c r="W581" s="3" t="s">
        <v>1910</v>
      </c>
      <c r="X581" s="3" t="s">
        <v>1910</v>
      </c>
      <c r="Y581" s="3" t="s">
        <v>1916</v>
      </c>
      <c r="Z581" s="42" t="str">
        <f t="shared" si="89"/>
        <v>SI</v>
      </c>
      <c r="AA581" s="3" t="s">
        <v>2109</v>
      </c>
      <c r="AB581" s="3">
        <v>3</v>
      </c>
      <c r="AC581" s="3">
        <v>2</v>
      </c>
      <c r="AD581" s="3" t="s">
        <v>2110</v>
      </c>
      <c r="AE581" s="3">
        <v>3</v>
      </c>
    </row>
    <row r="582" spans="1:31" s="3" customFormat="1" ht="13.2" hidden="1" x14ac:dyDescent="0.3">
      <c r="A582" s="36">
        <v>50947722</v>
      </c>
      <c r="B582" s="36" t="s">
        <v>1286</v>
      </c>
      <c r="C582" s="36" t="s">
        <v>214</v>
      </c>
      <c r="D582" s="36" t="s">
        <v>1287</v>
      </c>
      <c r="E582" s="36" t="s">
        <v>16</v>
      </c>
      <c r="F582" s="36" t="s">
        <v>37</v>
      </c>
      <c r="G582" s="37">
        <v>8</v>
      </c>
      <c r="H582" s="37">
        <v>9</v>
      </c>
      <c r="I582" s="36" t="s">
        <v>19</v>
      </c>
      <c r="J582" s="36" t="s">
        <v>19</v>
      </c>
      <c r="K582" s="39"/>
      <c r="L582" s="37">
        <v>0</v>
      </c>
      <c r="M582" s="36" t="s">
        <v>19</v>
      </c>
      <c r="N582" s="36" t="s">
        <v>1895</v>
      </c>
      <c r="O582" s="3">
        <f t="shared" si="81"/>
        <v>25</v>
      </c>
      <c r="P582" s="3">
        <f t="shared" si="82"/>
        <v>25</v>
      </c>
      <c r="Q582" s="3">
        <f t="shared" si="83"/>
        <v>5</v>
      </c>
      <c r="R582" s="3">
        <f t="shared" si="84"/>
        <v>5</v>
      </c>
      <c r="S582" s="3">
        <f t="shared" si="85"/>
        <v>5</v>
      </c>
      <c r="T582" s="3">
        <f t="shared" si="86"/>
        <v>0</v>
      </c>
      <c r="U582" s="3">
        <f t="shared" si="87"/>
        <v>0</v>
      </c>
      <c r="V582" s="11">
        <f t="shared" si="88"/>
        <v>0.65</v>
      </c>
      <c r="W582" s="3" t="s">
        <v>1910</v>
      </c>
      <c r="X582" s="3" t="s">
        <v>1910</v>
      </c>
      <c r="Y582" s="3" t="s">
        <v>1915</v>
      </c>
      <c r="Z582" s="42" t="str">
        <f t="shared" si="89"/>
        <v>NO</v>
      </c>
      <c r="AA582" s="3" t="s">
        <v>2112</v>
      </c>
      <c r="AB582" s="3">
        <v>4</v>
      </c>
      <c r="AC582" s="3">
        <v>4</v>
      </c>
      <c r="AD582" s="3" t="s">
        <v>2110</v>
      </c>
      <c r="AE582" s="3">
        <v>3</v>
      </c>
    </row>
    <row r="583" spans="1:31" s="3" customFormat="1" ht="13.2" hidden="1" x14ac:dyDescent="0.3">
      <c r="A583" s="36">
        <v>4849467</v>
      </c>
      <c r="B583" s="36" t="s">
        <v>1288</v>
      </c>
      <c r="C583" s="36" t="s">
        <v>214</v>
      </c>
      <c r="D583" s="36" t="s">
        <v>1289</v>
      </c>
      <c r="E583" s="36" t="s">
        <v>16</v>
      </c>
      <c r="F583" s="36" t="s">
        <v>37</v>
      </c>
      <c r="G583" s="37">
        <v>6</v>
      </c>
      <c r="H583" s="37">
        <v>5.8333333333333339</v>
      </c>
      <c r="I583" s="36" t="s">
        <v>19</v>
      </c>
      <c r="J583" s="36" t="s">
        <v>19</v>
      </c>
      <c r="K583" s="39"/>
      <c r="L583" s="37">
        <v>8.6666666666666661</v>
      </c>
      <c r="M583" s="36" t="s">
        <v>19</v>
      </c>
      <c r="N583" s="36" t="s">
        <v>1895</v>
      </c>
      <c r="O583" s="3">
        <f t="shared" si="81"/>
        <v>0</v>
      </c>
      <c r="P583" s="3">
        <f t="shared" si="82"/>
        <v>0</v>
      </c>
      <c r="Q583" s="3">
        <f t="shared" si="83"/>
        <v>5</v>
      </c>
      <c r="R583" s="3">
        <f t="shared" si="84"/>
        <v>5</v>
      </c>
      <c r="S583" s="3">
        <f t="shared" si="85"/>
        <v>5</v>
      </c>
      <c r="T583" s="3">
        <f t="shared" si="86"/>
        <v>0</v>
      </c>
      <c r="U583" s="3">
        <f t="shared" si="87"/>
        <v>30</v>
      </c>
      <c r="V583" s="11">
        <f t="shared" si="88"/>
        <v>0.45</v>
      </c>
      <c r="W583" s="3" t="s">
        <v>1911</v>
      </c>
      <c r="X583" s="3" t="s">
        <v>1911</v>
      </c>
      <c r="Y583" s="3" t="s">
        <v>1916</v>
      </c>
      <c r="Z583" s="42" t="str">
        <f t="shared" si="89"/>
        <v>NO</v>
      </c>
      <c r="AA583" s="3" t="s">
        <v>2108</v>
      </c>
      <c r="AB583" s="3">
        <v>3</v>
      </c>
      <c r="AC583" s="3">
        <v>5</v>
      </c>
      <c r="AD583" s="3" t="s">
        <v>2113</v>
      </c>
      <c r="AE583" s="3">
        <v>2</v>
      </c>
    </row>
    <row r="584" spans="1:31" s="3" customFormat="1" ht="13.2" hidden="1" x14ac:dyDescent="0.3">
      <c r="A584" s="36">
        <v>1017129326</v>
      </c>
      <c r="B584" s="36" t="s">
        <v>1291</v>
      </c>
      <c r="C584" s="36" t="s">
        <v>214</v>
      </c>
      <c r="D584" s="36" t="s">
        <v>1292</v>
      </c>
      <c r="E584" s="36" t="s">
        <v>16</v>
      </c>
      <c r="F584" s="36" t="s">
        <v>37</v>
      </c>
      <c r="G584" s="37">
        <v>0</v>
      </c>
      <c r="H584" s="37">
        <v>0</v>
      </c>
      <c r="I584" s="36" t="s">
        <v>1895</v>
      </c>
      <c r="J584" s="36" t="s">
        <v>1895</v>
      </c>
      <c r="K584" s="39"/>
      <c r="L584" s="37">
        <v>0</v>
      </c>
      <c r="M584" s="36" t="s">
        <v>1895</v>
      </c>
      <c r="N584" s="36" t="s">
        <v>1895</v>
      </c>
      <c r="O584" s="3">
        <f t="shared" si="81"/>
        <v>0</v>
      </c>
      <c r="P584" s="3">
        <f t="shared" si="82"/>
        <v>0</v>
      </c>
      <c r="Q584" s="3">
        <f t="shared" si="83"/>
        <v>0</v>
      </c>
      <c r="R584" s="3">
        <f t="shared" si="84"/>
        <v>0</v>
      </c>
      <c r="S584" s="3">
        <f t="shared" si="85"/>
        <v>0</v>
      </c>
      <c r="T584" s="3">
        <f t="shared" si="86"/>
        <v>0</v>
      </c>
      <c r="U584" s="3">
        <f t="shared" si="87"/>
        <v>0</v>
      </c>
      <c r="V584" s="11">
        <f t="shared" si="88"/>
        <v>0</v>
      </c>
      <c r="W584" s="3" t="s">
        <v>1912</v>
      </c>
      <c r="X584" s="3" t="s">
        <v>1912</v>
      </c>
      <c r="Y584" s="3" t="s">
        <v>1915</v>
      </c>
      <c r="Z584" s="42" t="str">
        <f t="shared" si="89"/>
        <v>NO</v>
      </c>
      <c r="AA584" s="3" t="s">
        <v>2108</v>
      </c>
      <c r="AB584" s="3">
        <v>4</v>
      </c>
      <c r="AC584" s="3">
        <v>8</v>
      </c>
      <c r="AD584" s="3" t="s">
        <v>2110</v>
      </c>
      <c r="AE584" s="3">
        <v>5</v>
      </c>
    </row>
    <row r="585" spans="1:31" s="3" customFormat="1" ht="13.2" x14ac:dyDescent="0.3">
      <c r="A585" s="36">
        <v>79269971</v>
      </c>
      <c r="B585" s="36" t="s">
        <v>1293</v>
      </c>
      <c r="C585" s="36" t="s">
        <v>209</v>
      </c>
      <c r="D585" s="36" t="s">
        <v>1294</v>
      </c>
      <c r="E585" s="36" t="s">
        <v>16</v>
      </c>
      <c r="F585" s="36" t="s">
        <v>25</v>
      </c>
      <c r="G585" s="37">
        <v>7</v>
      </c>
      <c r="H585" s="37">
        <v>7.5</v>
      </c>
      <c r="I585" s="36" t="s">
        <v>19</v>
      </c>
      <c r="J585" s="36" t="s">
        <v>19</v>
      </c>
      <c r="K585" s="39"/>
      <c r="L585" s="37">
        <v>8.25</v>
      </c>
      <c r="M585" s="36" t="s">
        <v>19</v>
      </c>
      <c r="N585" s="36" t="s">
        <v>19</v>
      </c>
      <c r="O585" s="3">
        <f t="shared" si="81"/>
        <v>25</v>
      </c>
      <c r="P585" s="3">
        <f t="shared" si="82"/>
        <v>25</v>
      </c>
      <c r="Q585" s="3">
        <f t="shared" si="83"/>
        <v>5</v>
      </c>
      <c r="R585" s="3">
        <f t="shared" si="84"/>
        <v>5</v>
      </c>
      <c r="S585" s="3">
        <f t="shared" si="85"/>
        <v>5</v>
      </c>
      <c r="T585" s="3">
        <f t="shared" si="86"/>
        <v>5</v>
      </c>
      <c r="U585" s="3">
        <f t="shared" si="87"/>
        <v>30</v>
      </c>
      <c r="V585" s="11">
        <f t="shared" si="88"/>
        <v>1</v>
      </c>
      <c r="W585" s="3" t="s">
        <v>1910</v>
      </c>
      <c r="X585" s="3" t="s">
        <v>1910</v>
      </c>
      <c r="Y585" s="3" t="s">
        <v>1916</v>
      </c>
      <c r="Z585" s="42" t="str">
        <f t="shared" si="89"/>
        <v>SI</v>
      </c>
      <c r="AA585" s="3" t="s">
        <v>2109</v>
      </c>
      <c r="AB585" s="3">
        <v>5</v>
      </c>
      <c r="AC585" s="3">
        <v>1</v>
      </c>
      <c r="AD585" s="3" t="s">
        <v>2111</v>
      </c>
      <c r="AE585" s="3">
        <v>2</v>
      </c>
    </row>
    <row r="586" spans="1:31" s="3" customFormat="1" ht="13.2" x14ac:dyDescent="0.3">
      <c r="A586" s="36">
        <v>286412</v>
      </c>
      <c r="B586" s="36" t="s">
        <v>1295</v>
      </c>
      <c r="C586" s="36" t="s">
        <v>207</v>
      </c>
      <c r="D586" s="36" t="s">
        <v>1296</v>
      </c>
      <c r="E586" s="36" t="s">
        <v>16</v>
      </c>
      <c r="F586" s="36" t="s">
        <v>25</v>
      </c>
      <c r="G586" s="37">
        <v>9</v>
      </c>
      <c r="H586" s="37">
        <v>10</v>
      </c>
      <c r="I586" s="36" t="s">
        <v>19</v>
      </c>
      <c r="J586" s="36" t="s">
        <v>19</v>
      </c>
      <c r="K586" s="39"/>
      <c r="L586" s="37">
        <v>8.3333333333333339</v>
      </c>
      <c r="M586" s="36" t="s">
        <v>19</v>
      </c>
      <c r="N586" s="36" t="s">
        <v>19</v>
      </c>
      <c r="O586" s="3">
        <f t="shared" si="81"/>
        <v>25</v>
      </c>
      <c r="P586" s="3">
        <f t="shared" si="82"/>
        <v>25</v>
      </c>
      <c r="Q586" s="3">
        <f t="shared" si="83"/>
        <v>5</v>
      </c>
      <c r="R586" s="3">
        <f t="shared" si="84"/>
        <v>5</v>
      </c>
      <c r="S586" s="3">
        <f t="shared" si="85"/>
        <v>5</v>
      </c>
      <c r="T586" s="3">
        <f t="shared" si="86"/>
        <v>5</v>
      </c>
      <c r="U586" s="3">
        <f t="shared" si="87"/>
        <v>30</v>
      </c>
      <c r="V586" s="11">
        <f t="shared" si="88"/>
        <v>1</v>
      </c>
      <c r="W586" s="3" t="s">
        <v>1910</v>
      </c>
      <c r="X586" s="3" t="s">
        <v>1910</v>
      </c>
      <c r="Y586" s="3" t="s">
        <v>1916</v>
      </c>
      <c r="Z586" s="42" t="str">
        <f t="shared" si="89"/>
        <v>SI</v>
      </c>
      <c r="AA586" s="3" t="s">
        <v>2109</v>
      </c>
      <c r="AB586" s="3">
        <v>3</v>
      </c>
      <c r="AC586" s="3">
        <v>3</v>
      </c>
      <c r="AD586" s="3" t="s">
        <v>2110</v>
      </c>
      <c r="AE586" s="3">
        <v>4</v>
      </c>
    </row>
    <row r="587" spans="1:31" s="3" customFormat="1" ht="13.2" x14ac:dyDescent="0.3">
      <c r="A587" s="36">
        <v>1082849755</v>
      </c>
      <c r="B587" s="36" t="s">
        <v>1297</v>
      </c>
      <c r="C587" s="36" t="s">
        <v>214</v>
      </c>
      <c r="D587" s="36" t="s">
        <v>1298</v>
      </c>
      <c r="E587" s="36" t="s">
        <v>16</v>
      </c>
      <c r="F587" s="36" t="s">
        <v>25</v>
      </c>
      <c r="G587" s="37">
        <v>10</v>
      </c>
      <c r="H587" s="37">
        <v>8.3333333333333339</v>
      </c>
      <c r="I587" s="36" t="s">
        <v>19</v>
      </c>
      <c r="J587" s="36" t="s">
        <v>19</v>
      </c>
      <c r="K587" s="39"/>
      <c r="L587" s="37">
        <v>7</v>
      </c>
      <c r="M587" s="36" t="s">
        <v>19</v>
      </c>
      <c r="N587" s="36" t="s">
        <v>19</v>
      </c>
      <c r="O587" s="3">
        <f t="shared" si="81"/>
        <v>25</v>
      </c>
      <c r="P587" s="3">
        <f t="shared" si="82"/>
        <v>25</v>
      </c>
      <c r="Q587" s="3">
        <f t="shared" si="83"/>
        <v>5</v>
      </c>
      <c r="R587" s="3">
        <f t="shared" si="84"/>
        <v>5</v>
      </c>
      <c r="S587" s="3">
        <f t="shared" si="85"/>
        <v>5</v>
      </c>
      <c r="T587" s="3">
        <f t="shared" si="86"/>
        <v>5</v>
      </c>
      <c r="U587" s="3">
        <f t="shared" si="87"/>
        <v>30</v>
      </c>
      <c r="V587" s="11">
        <f t="shared" si="88"/>
        <v>1</v>
      </c>
      <c r="W587" s="3" t="s">
        <v>1910</v>
      </c>
      <c r="X587" s="3" t="s">
        <v>1910</v>
      </c>
      <c r="Y587" s="3" t="s">
        <v>1916</v>
      </c>
      <c r="Z587" s="42" t="str">
        <f t="shared" si="89"/>
        <v>SI</v>
      </c>
      <c r="AA587" s="3" t="s">
        <v>2109</v>
      </c>
      <c r="AB587" s="3">
        <v>3</v>
      </c>
      <c r="AC587" s="3">
        <v>2</v>
      </c>
      <c r="AD587" s="3" t="s">
        <v>2110</v>
      </c>
      <c r="AE587" s="3">
        <v>3</v>
      </c>
    </row>
    <row r="588" spans="1:31" s="3" customFormat="1" ht="13.2" hidden="1" x14ac:dyDescent="0.3">
      <c r="A588" s="36">
        <v>52602072</v>
      </c>
      <c r="B588" s="36" t="s">
        <v>1299</v>
      </c>
      <c r="C588" s="36" t="s">
        <v>214</v>
      </c>
      <c r="D588" s="36" t="s">
        <v>1300</v>
      </c>
      <c r="E588" s="36" t="s">
        <v>16</v>
      </c>
      <c r="F588" s="36" t="s">
        <v>25</v>
      </c>
      <c r="G588" s="37">
        <v>10</v>
      </c>
      <c r="H588" s="37">
        <v>6.666666666666667</v>
      </c>
      <c r="I588" s="36" t="s">
        <v>19</v>
      </c>
      <c r="J588" s="36" t="s">
        <v>19</v>
      </c>
      <c r="K588" s="39"/>
      <c r="L588" s="37">
        <v>6.833333333333333</v>
      </c>
      <c r="M588" s="36" t="s">
        <v>19</v>
      </c>
      <c r="N588" s="36" t="s">
        <v>19</v>
      </c>
      <c r="O588" s="3">
        <f t="shared" si="81"/>
        <v>25</v>
      </c>
      <c r="P588" s="3">
        <f t="shared" si="82"/>
        <v>0</v>
      </c>
      <c r="Q588" s="3">
        <f t="shared" si="83"/>
        <v>5</v>
      </c>
      <c r="R588" s="3">
        <f t="shared" si="84"/>
        <v>5</v>
      </c>
      <c r="S588" s="3">
        <f t="shared" si="85"/>
        <v>5</v>
      </c>
      <c r="T588" s="3">
        <f t="shared" si="86"/>
        <v>5</v>
      </c>
      <c r="U588" s="3">
        <f t="shared" si="87"/>
        <v>0</v>
      </c>
      <c r="V588" s="11">
        <f t="shared" si="88"/>
        <v>0.45</v>
      </c>
      <c r="W588" s="3" t="s">
        <v>1910</v>
      </c>
      <c r="X588" s="3" t="s">
        <v>1911</v>
      </c>
      <c r="Y588" s="3" t="s">
        <v>1915</v>
      </c>
      <c r="Z588" s="42" t="str">
        <f t="shared" si="89"/>
        <v>NO</v>
      </c>
      <c r="AA588" s="3" t="s">
        <v>2109</v>
      </c>
      <c r="AB588" s="3">
        <v>4</v>
      </c>
      <c r="AC588" s="3">
        <v>4</v>
      </c>
      <c r="AD588" s="3" t="s">
        <v>2110</v>
      </c>
      <c r="AE588" s="3">
        <v>1</v>
      </c>
    </row>
    <row r="589" spans="1:31" s="3" customFormat="1" ht="13.2" x14ac:dyDescent="0.3">
      <c r="A589" s="36">
        <v>20932491</v>
      </c>
      <c r="B589" s="36" t="s">
        <v>1301</v>
      </c>
      <c r="C589" s="36" t="s">
        <v>214</v>
      </c>
      <c r="D589" s="36" t="s">
        <v>1302</v>
      </c>
      <c r="E589" s="36" t="s">
        <v>16</v>
      </c>
      <c r="F589" s="36" t="s">
        <v>25</v>
      </c>
      <c r="G589" s="37">
        <v>7</v>
      </c>
      <c r="H589" s="37">
        <v>7.5</v>
      </c>
      <c r="I589" s="36" t="s">
        <v>19</v>
      </c>
      <c r="J589" s="36" t="s">
        <v>19</v>
      </c>
      <c r="K589" s="39"/>
      <c r="L589" s="37">
        <v>8</v>
      </c>
      <c r="M589" s="36" t="s">
        <v>19</v>
      </c>
      <c r="N589" s="36" t="s">
        <v>19</v>
      </c>
      <c r="O589" s="3">
        <f t="shared" si="81"/>
        <v>25</v>
      </c>
      <c r="P589" s="3">
        <f t="shared" si="82"/>
        <v>25</v>
      </c>
      <c r="Q589" s="3">
        <f t="shared" si="83"/>
        <v>5</v>
      </c>
      <c r="R589" s="3">
        <f t="shared" si="84"/>
        <v>5</v>
      </c>
      <c r="S589" s="3">
        <f t="shared" si="85"/>
        <v>5</v>
      </c>
      <c r="T589" s="3">
        <f t="shared" si="86"/>
        <v>5</v>
      </c>
      <c r="U589" s="3">
        <f t="shared" si="87"/>
        <v>30</v>
      </c>
      <c r="V589" s="11">
        <f t="shared" si="88"/>
        <v>1</v>
      </c>
      <c r="W589" s="3" t="s">
        <v>1910</v>
      </c>
      <c r="X589" s="3" t="s">
        <v>1910</v>
      </c>
      <c r="Y589" s="3" t="s">
        <v>1916</v>
      </c>
      <c r="Z589" s="42" t="str">
        <f t="shared" si="89"/>
        <v>SI</v>
      </c>
      <c r="AA589" s="3" t="s">
        <v>2109</v>
      </c>
      <c r="AB589" s="3">
        <v>4</v>
      </c>
      <c r="AC589" s="3">
        <v>3</v>
      </c>
      <c r="AD589" s="3" t="s">
        <v>2110</v>
      </c>
      <c r="AE589" s="3">
        <v>4</v>
      </c>
    </row>
    <row r="590" spans="1:31" s="3" customFormat="1" ht="13.2" x14ac:dyDescent="0.3">
      <c r="A590" s="36">
        <v>52803457</v>
      </c>
      <c r="B590" s="36" t="s">
        <v>1303</v>
      </c>
      <c r="C590" s="36" t="s">
        <v>214</v>
      </c>
      <c r="D590" s="36" t="s">
        <v>1304</v>
      </c>
      <c r="E590" s="36" t="s">
        <v>16</v>
      </c>
      <c r="F590" s="36" t="s">
        <v>25</v>
      </c>
      <c r="G590" s="37">
        <v>10</v>
      </c>
      <c r="H590" s="37">
        <v>8.3333333333333339</v>
      </c>
      <c r="I590" s="36" t="s">
        <v>19</v>
      </c>
      <c r="J590" s="36" t="s">
        <v>19</v>
      </c>
      <c r="K590" s="39"/>
      <c r="L590" s="37">
        <v>9</v>
      </c>
      <c r="M590" s="36" t="s">
        <v>19</v>
      </c>
      <c r="N590" s="36" t="s">
        <v>1895</v>
      </c>
      <c r="O590" s="3">
        <f t="shared" si="81"/>
        <v>25</v>
      </c>
      <c r="P590" s="3">
        <f t="shared" si="82"/>
        <v>25</v>
      </c>
      <c r="Q590" s="3">
        <f t="shared" si="83"/>
        <v>5</v>
      </c>
      <c r="R590" s="3">
        <f t="shared" si="84"/>
        <v>5</v>
      </c>
      <c r="S590" s="3">
        <f t="shared" si="85"/>
        <v>5</v>
      </c>
      <c r="T590" s="3">
        <f t="shared" si="86"/>
        <v>0</v>
      </c>
      <c r="U590" s="3">
        <f t="shared" si="87"/>
        <v>30</v>
      </c>
      <c r="V590" s="11">
        <f t="shared" si="88"/>
        <v>0.95</v>
      </c>
      <c r="W590" s="3" t="s">
        <v>1910</v>
      </c>
      <c r="X590" s="3" t="s">
        <v>1910</v>
      </c>
      <c r="Y590" s="3" t="s">
        <v>1916</v>
      </c>
      <c r="Z590" s="42" t="str">
        <f t="shared" si="89"/>
        <v>SI</v>
      </c>
      <c r="AA590" s="3" t="s">
        <v>2108</v>
      </c>
      <c r="AB590" s="3">
        <v>5</v>
      </c>
      <c r="AC590" s="3">
        <v>3</v>
      </c>
      <c r="AD590" s="3" t="s">
        <v>2110</v>
      </c>
      <c r="AE590" s="3">
        <v>3</v>
      </c>
    </row>
    <row r="591" spans="1:31" s="3" customFormat="1" ht="13.2" x14ac:dyDescent="0.3">
      <c r="A591" s="36">
        <v>79362437</v>
      </c>
      <c r="B591" s="36" t="s">
        <v>1305</v>
      </c>
      <c r="C591" s="36" t="s">
        <v>205</v>
      </c>
      <c r="D591" s="36" t="s">
        <v>1306</v>
      </c>
      <c r="E591" s="36" t="s">
        <v>16</v>
      </c>
      <c r="F591" s="36" t="s">
        <v>25</v>
      </c>
      <c r="G591" s="37">
        <v>6</v>
      </c>
      <c r="H591" s="37">
        <v>8.3333333333333339</v>
      </c>
      <c r="I591" s="36" t="s">
        <v>19</v>
      </c>
      <c r="J591" s="36" t="s">
        <v>19</v>
      </c>
      <c r="K591" s="39"/>
      <c r="L591" s="37">
        <v>8.25</v>
      </c>
      <c r="M591" s="36" t="s">
        <v>19</v>
      </c>
      <c r="N591" s="36" t="s">
        <v>1895</v>
      </c>
      <c r="O591" s="3">
        <f t="shared" si="81"/>
        <v>0</v>
      </c>
      <c r="P591" s="3">
        <f t="shared" si="82"/>
        <v>25</v>
      </c>
      <c r="Q591" s="3">
        <f t="shared" si="83"/>
        <v>5</v>
      </c>
      <c r="R591" s="3">
        <f t="shared" si="84"/>
        <v>5</v>
      </c>
      <c r="S591" s="3">
        <f t="shared" si="85"/>
        <v>5</v>
      </c>
      <c r="T591" s="3">
        <f t="shared" si="86"/>
        <v>0</v>
      </c>
      <c r="U591" s="3">
        <f t="shared" si="87"/>
        <v>30</v>
      </c>
      <c r="V591" s="11">
        <f t="shared" si="88"/>
        <v>0.7</v>
      </c>
      <c r="W591" s="3" t="s">
        <v>1911</v>
      </c>
      <c r="X591" s="3" t="s">
        <v>1910</v>
      </c>
      <c r="Y591" s="3" t="s">
        <v>1916</v>
      </c>
      <c r="Z591" s="42" t="str">
        <f t="shared" si="89"/>
        <v>SI</v>
      </c>
      <c r="AA591" s="3" t="s">
        <v>2109</v>
      </c>
      <c r="AB591" s="3">
        <v>2</v>
      </c>
      <c r="AC591" s="3">
        <v>4</v>
      </c>
      <c r="AD591" s="3" t="s">
        <v>2110</v>
      </c>
      <c r="AE591" s="3">
        <v>2</v>
      </c>
    </row>
    <row r="592" spans="1:31" s="3" customFormat="1" ht="13.2" x14ac:dyDescent="0.3">
      <c r="A592" s="36">
        <v>14135781</v>
      </c>
      <c r="B592" s="36" t="s">
        <v>1307</v>
      </c>
      <c r="C592" s="36" t="s">
        <v>205</v>
      </c>
      <c r="D592" s="36" t="s">
        <v>1308</v>
      </c>
      <c r="E592" s="36" t="s">
        <v>16</v>
      </c>
      <c r="F592" s="36" t="s">
        <v>25</v>
      </c>
      <c r="G592" s="37">
        <v>8</v>
      </c>
      <c r="H592" s="37">
        <v>8.3333333333333339</v>
      </c>
      <c r="I592" s="36" t="s">
        <v>19</v>
      </c>
      <c r="J592" s="36" t="s">
        <v>19</v>
      </c>
      <c r="K592" s="39"/>
      <c r="L592" s="37">
        <v>7.833333333333333</v>
      </c>
      <c r="M592" s="36" t="s">
        <v>1895</v>
      </c>
      <c r="N592" s="36" t="s">
        <v>19</v>
      </c>
      <c r="O592" s="3">
        <f t="shared" si="81"/>
        <v>25</v>
      </c>
      <c r="P592" s="3">
        <f t="shared" si="82"/>
        <v>25</v>
      </c>
      <c r="Q592" s="3">
        <f t="shared" si="83"/>
        <v>5</v>
      </c>
      <c r="R592" s="3">
        <f t="shared" si="84"/>
        <v>5</v>
      </c>
      <c r="S592" s="3">
        <f t="shared" si="85"/>
        <v>0</v>
      </c>
      <c r="T592" s="3">
        <f t="shared" si="86"/>
        <v>5</v>
      </c>
      <c r="U592" s="3">
        <f t="shared" si="87"/>
        <v>30</v>
      </c>
      <c r="V592" s="11">
        <f t="shared" si="88"/>
        <v>0.95</v>
      </c>
      <c r="W592" s="3" t="s">
        <v>1910</v>
      </c>
      <c r="X592" s="3" t="s">
        <v>1910</v>
      </c>
      <c r="Y592" s="3" t="s">
        <v>1916</v>
      </c>
      <c r="Z592" s="42" t="str">
        <f t="shared" si="89"/>
        <v>SI</v>
      </c>
      <c r="AA592" s="3" t="s">
        <v>2109</v>
      </c>
      <c r="AB592" s="3">
        <v>4</v>
      </c>
      <c r="AC592" s="3">
        <v>3</v>
      </c>
      <c r="AD592" s="3" t="s">
        <v>2110</v>
      </c>
      <c r="AE592" s="3">
        <v>3</v>
      </c>
    </row>
    <row r="593" spans="1:31" s="3" customFormat="1" ht="13.2" hidden="1" x14ac:dyDescent="0.3">
      <c r="A593" s="36">
        <v>1121873773</v>
      </c>
      <c r="B593" s="36" t="s">
        <v>1309</v>
      </c>
      <c r="C593" s="36" t="s">
        <v>207</v>
      </c>
      <c r="D593" s="36" t="s">
        <v>1310</v>
      </c>
      <c r="E593" s="36" t="s">
        <v>16</v>
      </c>
      <c r="F593" s="36" t="s">
        <v>25</v>
      </c>
      <c r="G593" s="37">
        <v>10</v>
      </c>
      <c r="H593" s="37">
        <v>7.5</v>
      </c>
      <c r="I593" s="36" t="s">
        <v>19</v>
      </c>
      <c r="J593" s="36" t="s">
        <v>19</v>
      </c>
      <c r="K593" s="39"/>
      <c r="L593" s="37">
        <v>0</v>
      </c>
      <c r="M593" s="36" t="s">
        <v>19</v>
      </c>
      <c r="N593" s="36" t="s">
        <v>1895</v>
      </c>
      <c r="O593" s="3">
        <f t="shared" si="81"/>
        <v>25</v>
      </c>
      <c r="P593" s="3">
        <f t="shared" si="82"/>
        <v>25</v>
      </c>
      <c r="Q593" s="3">
        <f t="shared" si="83"/>
        <v>5</v>
      </c>
      <c r="R593" s="3">
        <f t="shared" si="84"/>
        <v>5</v>
      </c>
      <c r="S593" s="3">
        <f t="shared" si="85"/>
        <v>5</v>
      </c>
      <c r="T593" s="3">
        <f t="shared" si="86"/>
        <v>0</v>
      </c>
      <c r="U593" s="3">
        <f t="shared" si="87"/>
        <v>0</v>
      </c>
      <c r="V593" s="11">
        <f t="shared" si="88"/>
        <v>0.65</v>
      </c>
      <c r="W593" s="3" t="s">
        <v>1910</v>
      </c>
      <c r="X593" s="3" t="s">
        <v>1910</v>
      </c>
      <c r="Y593" s="3" t="s">
        <v>1915</v>
      </c>
      <c r="Z593" s="42" t="str">
        <f t="shared" si="89"/>
        <v>NO</v>
      </c>
      <c r="AA593" s="3" t="s">
        <v>2108</v>
      </c>
      <c r="AB593" s="3">
        <v>4</v>
      </c>
      <c r="AC593" s="3">
        <v>5</v>
      </c>
      <c r="AD593" s="3" t="s">
        <v>2110</v>
      </c>
      <c r="AE593" s="3">
        <v>6</v>
      </c>
    </row>
    <row r="594" spans="1:31" s="3" customFormat="1" ht="13.2" x14ac:dyDescent="0.3">
      <c r="A594" s="36">
        <v>21190554</v>
      </c>
      <c r="B594" s="36" t="s">
        <v>1311</v>
      </c>
      <c r="C594" s="36" t="s">
        <v>207</v>
      </c>
      <c r="D594" s="36" t="s">
        <v>1312</v>
      </c>
      <c r="E594" s="36" t="s">
        <v>16</v>
      </c>
      <c r="F594" s="36" t="s">
        <v>25</v>
      </c>
      <c r="G594" s="37">
        <v>10</v>
      </c>
      <c r="H594" s="37">
        <v>10</v>
      </c>
      <c r="I594" s="36" t="s">
        <v>19</v>
      </c>
      <c r="J594" s="36" t="s">
        <v>19</v>
      </c>
      <c r="K594" s="39"/>
      <c r="L594" s="37">
        <v>8.1666666666666661</v>
      </c>
      <c r="M594" s="36" t="s">
        <v>19</v>
      </c>
      <c r="N594" s="36" t="s">
        <v>19</v>
      </c>
      <c r="O594" s="3">
        <f t="shared" si="81"/>
        <v>25</v>
      </c>
      <c r="P594" s="3">
        <f t="shared" si="82"/>
        <v>25</v>
      </c>
      <c r="Q594" s="3">
        <f t="shared" si="83"/>
        <v>5</v>
      </c>
      <c r="R594" s="3">
        <f t="shared" si="84"/>
        <v>5</v>
      </c>
      <c r="S594" s="3">
        <f t="shared" si="85"/>
        <v>5</v>
      </c>
      <c r="T594" s="3">
        <f t="shared" si="86"/>
        <v>5</v>
      </c>
      <c r="U594" s="3">
        <f t="shared" si="87"/>
        <v>30</v>
      </c>
      <c r="V594" s="11">
        <f t="shared" si="88"/>
        <v>1</v>
      </c>
      <c r="W594" s="3" t="s">
        <v>1910</v>
      </c>
      <c r="X594" s="3" t="s">
        <v>1910</v>
      </c>
      <c r="Y594" s="3" t="s">
        <v>1916</v>
      </c>
      <c r="Z594" s="42" t="str">
        <f t="shared" si="89"/>
        <v>SI</v>
      </c>
      <c r="AA594" s="3" t="s">
        <v>2108</v>
      </c>
      <c r="AB594" s="3">
        <v>4</v>
      </c>
      <c r="AC594" s="3">
        <v>2</v>
      </c>
      <c r="AD594" s="3" t="s">
        <v>2110</v>
      </c>
      <c r="AE594" s="3">
        <v>8</v>
      </c>
    </row>
    <row r="595" spans="1:31" s="3" customFormat="1" ht="13.2" hidden="1" x14ac:dyDescent="0.3">
      <c r="A595" s="36">
        <v>1123038767</v>
      </c>
      <c r="B595" s="36" t="s">
        <v>1313</v>
      </c>
      <c r="C595" s="36" t="s">
        <v>205</v>
      </c>
      <c r="D595" s="36" t="s">
        <v>1314</v>
      </c>
      <c r="E595" s="36" t="s">
        <v>16</v>
      </c>
      <c r="F595" s="36" t="s">
        <v>25</v>
      </c>
      <c r="G595" s="37">
        <v>0</v>
      </c>
      <c r="H595" s="37">
        <v>9.1666666666666679</v>
      </c>
      <c r="I595" s="36" t="s">
        <v>1895</v>
      </c>
      <c r="J595" s="36" t="s">
        <v>19</v>
      </c>
      <c r="K595" s="39"/>
      <c r="L595" s="37">
        <v>0</v>
      </c>
      <c r="M595" s="36" t="s">
        <v>1895</v>
      </c>
      <c r="N595" s="36" t="s">
        <v>1895</v>
      </c>
      <c r="O595" s="3">
        <f t="shared" si="81"/>
        <v>0</v>
      </c>
      <c r="P595" s="3">
        <f t="shared" si="82"/>
        <v>25</v>
      </c>
      <c r="Q595" s="3">
        <f t="shared" si="83"/>
        <v>0</v>
      </c>
      <c r="R595" s="3">
        <f t="shared" si="84"/>
        <v>5</v>
      </c>
      <c r="S595" s="3">
        <f t="shared" si="85"/>
        <v>0</v>
      </c>
      <c r="T595" s="3">
        <f t="shared" si="86"/>
        <v>0</v>
      </c>
      <c r="U595" s="3">
        <f t="shared" si="87"/>
        <v>0</v>
      </c>
      <c r="V595" s="11">
        <f t="shared" si="88"/>
        <v>0.3</v>
      </c>
      <c r="W595" s="3" t="s">
        <v>1912</v>
      </c>
      <c r="X595" s="3" t="s">
        <v>1910</v>
      </c>
      <c r="Y595" s="3" t="s">
        <v>1915</v>
      </c>
      <c r="Z595" s="42" t="str">
        <f t="shared" si="89"/>
        <v>NO</v>
      </c>
      <c r="AA595" s="3" t="s">
        <v>2108</v>
      </c>
      <c r="AB595" s="3">
        <v>3</v>
      </c>
      <c r="AC595" s="3">
        <v>3</v>
      </c>
      <c r="AD595" s="3" t="s">
        <v>2110</v>
      </c>
      <c r="AE595" s="3">
        <v>1</v>
      </c>
    </row>
    <row r="596" spans="1:31" s="3" customFormat="1" ht="13.2" x14ac:dyDescent="0.3">
      <c r="A596" s="36">
        <v>40316263</v>
      </c>
      <c r="B596" s="36" t="s">
        <v>1315</v>
      </c>
      <c r="C596" s="36" t="s">
        <v>205</v>
      </c>
      <c r="D596" s="36" t="s">
        <v>1316</v>
      </c>
      <c r="E596" s="36" t="s">
        <v>16</v>
      </c>
      <c r="F596" s="36" t="s">
        <v>25</v>
      </c>
      <c r="G596" s="37">
        <v>8</v>
      </c>
      <c r="H596" s="37">
        <v>5.8333333333333339</v>
      </c>
      <c r="I596" s="36" t="s">
        <v>19</v>
      </c>
      <c r="J596" s="36" t="s">
        <v>19</v>
      </c>
      <c r="K596" s="39"/>
      <c r="L596" s="37">
        <v>8.8333333333333339</v>
      </c>
      <c r="M596" s="36" t="s">
        <v>19</v>
      </c>
      <c r="N596" s="36" t="s">
        <v>19</v>
      </c>
      <c r="O596" s="3">
        <f t="shared" si="81"/>
        <v>25</v>
      </c>
      <c r="P596" s="3">
        <f t="shared" si="82"/>
        <v>0</v>
      </c>
      <c r="Q596" s="3">
        <f t="shared" si="83"/>
        <v>5</v>
      </c>
      <c r="R596" s="3">
        <f t="shared" si="84"/>
        <v>5</v>
      </c>
      <c r="S596" s="3">
        <f t="shared" si="85"/>
        <v>5</v>
      </c>
      <c r="T596" s="3">
        <f t="shared" si="86"/>
        <v>5</v>
      </c>
      <c r="U596" s="3">
        <f t="shared" si="87"/>
        <v>30</v>
      </c>
      <c r="V596" s="11">
        <f t="shared" si="88"/>
        <v>0.75</v>
      </c>
      <c r="W596" s="3" t="s">
        <v>1910</v>
      </c>
      <c r="X596" s="3" t="s">
        <v>1911</v>
      </c>
      <c r="Y596" s="3" t="s">
        <v>1916</v>
      </c>
      <c r="Z596" s="42" t="str">
        <f t="shared" si="89"/>
        <v>SI</v>
      </c>
      <c r="AA596" s="3" t="s">
        <v>2109</v>
      </c>
      <c r="AB596" s="3">
        <v>5</v>
      </c>
      <c r="AC596" s="3">
        <v>3</v>
      </c>
      <c r="AD596" s="3" t="s">
        <v>2110</v>
      </c>
      <c r="AE596" s="3">
        <v>3</v>
      </c>
    </row>
    <row r="597" spans="1:31" s="3" customFormat="1" ht="13.2" x14ac:dyDescent="0.3">
      <c r="A597" s="36">
        <v>1069718810</v>
      </c>
      <c r="B597" s="36" t="s">
        <v>1317</v>
      </c>
      <c r="C597" s="36" t="s">
        <v>214</v>
      </c>
      <c r="D597" s="36" t="s">
        <v>1318</v>
      </c>
      <c r="E597" s="36" t="s">
        <v>16</v>
      </c>
      <c r="F597" s="36" t="s">
        <v>25</v>
      </c>
      <c r="G597" s="37">
        <v>10</v>
      </c>
      <c r="H597" s="37">
        <v>8.3333333333333339</v>
      </c>
      <c r="I597" s="36" t="s">
        <v>19</v>
      </c>
      <c r="J597" s="36" t="s">
        <v>19</v>
      </c>
      <c r="K597" s="39"/>
      <c r="L597" s="37">
        <v>8.6666666666666661</v>
      </c>
      <c r="M597" s="36" t="s">
        <v>19</v>
      </c>
      <c r="N597" s="36" t="s">
        <v>1895</v>
      </c>
      <c r="O597" s="3">
        <f t="shared" si="81"/>
        <v>25</v>
      </c>
      <c r="P597" s="3">
        <f t="shared" si="82"/>
        <v>25</v>
      </c>
      <c r="Q597" s="3">
        <f t="shared" si="83"/>
        <v>5</v>
      </c>
      <c r="R597" s="3">
        <f t="shared" si="84"/>
        <v>5</v>
      </c>
      <c r="S597" s="3">
        <f t="shared" si="85"/>
        <v>5</v>
      </c>
      <c r="T597" s="3">
        <f t="shared" si="86"/>
        <v>0</v>
      </c>
      <c r="U597" s="3">
        <f t="shared" si="87"/>
        <v>30</v>
      </c>
      <c r="V597" s="11">
        <f t="shared" si="88"/>
        <v>0.95</v>
      </c>
      <c r="W597" s="3" t="s">
        <v>1910</v>
      </c>
      <c r="X597" s="3" t="s">
        <v>1910</v>
      </c>
      <c r="Y597" s="3" t="s">
        <v>1916</v>
      </c>
      <c r="Z597" s="42" t="str">
        <f t="shared" si="89"/>
        <v>SI</v>
      </c>
      <c r="AA597" s="3" t="s">
        <v>2108</v>
      </c>
      <c r="AB597" s="3">
        <v>4</v>
      </c>
      <c r="AC597" s="3">
        <v>1</v>
      </c>
      <c r="AD597" s="3" t="s">
        <v>2110</v>
      </c>
      <c r="AE597" s="3">
        <v>2</v>
      </c>
    </row>
    <row r="598" spans="1:31" s="3" customFormat="1" ht="13.2" x14ac:dyDescent="0.3">
      <c r="A598" s="36">
        <v>39695527</v>
      </c>
      <c r="B598" s="36" t="s">
        <v>1319</v>
      </c>
      <c r="C598" s="36" t="s">
        <v>256</v>
      </c>
      <c r="D598" s="36" t="s">
        <v>1320</v>
      </c>
      <c r="E598" s="36" t="s">
        <v>16</v>
      </c>
      <c r="F598" s="36" t="s">
        <v>25</v>
      </c>
      <c r="G598" s="37">
        <v>10</v>
      </c>
      <c r="H598" s="37">
        <v>9.1666666666666679</v>
      </c>
      <c r="I598" s="36" t="s">
        <v>19</v>
      </c>
      <c r="J598" s="36" t="s">
        <v>19</v>
      </c>
      <c r="K598" s="39"/>
      <c r="L598" s="37">
        <v>9</v>
      </c>
      <c r="M598" s="36" t="s">
        <v>1895</v>
      </c>
      <c r="N598" s="36" t="s">
        <v>19</v>
      </c>
      <c r="O598" s="3">
        <f t="shared" si="81"/>
        <v>25</v>
      </c>
      <c r="P598" s="3">
        <f t="shared" si="82"/>
        <v>25</v>
      </c>
      <c r="Q598" s="3">
        <f t="shared" si="83"/>
        <v>5</v>
      </c>
      <c r="R598" s="3">
        <f t="shared" si="84"/>
        <v>5</v>
      </c>
      <c r="S598" s="3">
        <f t="shared" si="85"/>
        <v>0</v>
      </c>
      <c r="T598" s="3">
        <f t="shared" si="86"/>
        <v>5</v>
      </c>
      <c r="U598" s="3">
        <f t="shared" si="87"/>
        <v>30</v>
      </c>
      <c r="V598" s="11">
        <f t="shared" si="88"/>
        <v>0.95</v>
      </c>
      <c r="W598" s="3" t="s">
        <v>1910</v>
      </c>
      <c r="X598" s="3" t="s">
        <v>1910</v>
      </c>
      <c r="Y598" s="3" t="s">
        <v>1916</v>
      </c>
      <c r="Z598" s="42" t="str">
        <f t="shared" si="89"/>
        <v>SI</v>
      </c>
      <c r="AA598" s="3" t="s">
        <v>2109</v>
      </c>
      <c r="AB598" s="3">
        <v>2</v>
      </c>
      <c r="AC598" s="3">
        <v>1</v>
      </c>
      <c r="AD598" s="3" t="s">
        <v>2111</v>
      </c>
      <c r="AE598" s="3">
        <v>5</v>
      </c>
    </row>
    <row r="599" spans="1:31" s="3" customFormat="1" ht="13.2" x14ac:dyDescent="0.3">
      <c r="A599" s="36">
        <v>1053724394</v>
      </c>
      <c r="B599" s="36" t="s">
        <v>1321</v>
      </c>
      <c r="C599" s="36" t="s">
        <v>209</v>
      </c>
      <c r="D599" s="36" t="s">
        <v>1322</v>
      </c>
      <c r="E599" s="36" t="s">
        <v>16</v>
      </c>
      <c r="F599" s="36" t="s">
        <v>25</v>
      </c>
      <c r="G599" s="37">
        <v>7</v>
      </c>
      <c r="H599" s="37">
        <v>8.3333333333333339</v>
      </c>
      <c r="I599" s="36" t="s">
        <v>19</v>
      </c>
      <c r="J599" s="36" t="s">
        <v>19</v>
      </c>
      <c r="K599" s="39"/>
      <c r="L599" s="37">
        <v>8.5</v>
      </c>
      <c r="M599" s="36" t="s">
        <v>1895</v>
      </c>
      <c r="N599" s="36" t="s">
        <v>1895</v>
      </c>
      <c r="O599" s="3">
        <f t="shared" si="81"/>
        <v>25</v>
      </c>
      <c r="P599" s="3">
        <f t="shared" si="82"/>
        <v>25</v>
      </c>
      <c r="Q599" s="3">
        <f t="shared" si="83"/>
        <v>5</v>
      </c>
      <c r="R599" s="3">
        <f t="shared" si="84"/>
        <v>5</v>
      </c>
      <c r="S599" s="3">
        <f t="shared" si="85"/>
        <v>0</v>
      </c>
      <c r="T599" s="3">
        <f t="shared" si="86"/>
        <v>0</v>
      </c>
      <c r="U599" s="3">
        <f t="shared" si="87"/>
        <v>30</v>
      </c>
      <c r="V599" s="11">
        <f t="shared" si="88"/>
        <v>0.9</v>
      </c>
      <c r="W599" s="3" t="s">
        <v>1910</v>
      </c>
      <c r="X599" s="3" t="s">
        <v>1910</v>
      </c>
      <c r="Y599" s="3" t="s">
        <v>1916</v>
      </c>
      <c r="Z599" s="42" t="str">
        <f t="shared" si="89"/>
        <v>SI</v>
      </c>
      <c r="AA599" s="3" t="s">
        <v>2109</v>
      </c>
      <c r="AB599" s="3">
        <v>3</v>
      </c>
      <c r="AC599" s="3">
        <v>2</v>
      </c>
      <c r="AD599" s="3" t="s">
        <v>2110</v>
      </c>
      <c r="AE599" s="3">
        <v>4</v>
      </c>
    </row>
    <row r="600" spans="1:31" s="3" customFormat="1" ht="13.2" x14ac:dyDescent="0.3">
      <c r="A600" s="36">
        <v>79854844</v>
      </c>
      <c r="B600" s="36" t="s">
        <v>1323</v>
      </c>
      <c r="C600" s="36" t="s">
        <v>205</v>
      </c>
      <c r="D600" s="36" t="s">
        <v>1324</v>
      </c>
      <c r="E600" s="36" t="s">
        <v>16</v>
      </c>
      <c r="F600" s="36" t="s">
        <v>25</v>
      </c>
      <c r="G600" s="37">
        <v>10</v>
      </c>
      <c r="H600" s="37">
        <v>7.5</v>
      </c>
      <c r="I600" s="36" t="s">
        <v>19</v>
      </c>
      <c r="J600" s="36" t="s">
        <v>19</v>
      </c>
      <c r="K600" s="39"/>
      <c r="L600" s="37">
        <v>8.1666666666666661</v>
      </c>
      <c r="M600" s="36" t="s">
        <v>19</v>
      </c>
      <c r="N600" s="36" t="s">
        <v>1895</v>
      </c>
      <c r="O600" s="3">
        <f t="shared" si="81"/>
        <v>25</v>
      </c>
      <c r="P600" s="3">
        <f t="shared" si="82"/>
        <v>25</v>
      </c>
      <c r="Q600" s="3">
        <f t="shared" si="83"/>
        <v>5</v>
      </c>
      <c r="R600" s="3">
        <f t="shared" si="84"/>
        <v>5</v>
      </c>
      <c r="S600" s="3">
        <f t="shared" si="85"/>
        <v>5</v>
      </c>
      <c r="T600" s="3">
        <f t="shared" si="86"/>
        <v>0</v>
      </c>
      <c r="U600" s="3">
        <f t="shared" si="87"/>
        <v>30</v>
      </c>
      <c r="V600" s="11">
        <f t="shared" si="88"/>
        <v>0.95</v>
      </c>
      <c r="W600" s="3" t="s">
        <v>1910</v>
      </c>
      <c r="X600" s="3" t="s">
        <v>1910</v>
      </c>
      <c r="Y600" s="3" t="s">
        <v>1916</v>
      </c>
      <c r="Z600" s="42" t="str">
        <f t="shared" si="89"/>
        <v>SI</v>
      </c>
      <c r="AA600" s="3" t="s">
        <v>2109</v>
      </c>
      <c r="AB600" s="3">
        <v>5</v>
      </c>
      <c r="AC600" s="3">
        <v>1</v>
      </c>
      <c r="AD600" s="3" t="s">
        <v>2110</v>
      </c>
      <c r="AE600" s="3">
        <v>3</v>
      </c>
    </row>
    <row r="601" spans="1:31" s="3" customFormat="1" ht="13.2" hidden="1" x14ac:dyDescent="0.3">
      <c r="A601" s="36">
        <v>1061654583</v>
      </c>
      <c r="B601" s="36" t="s">
        <v>1325</v>
      </c>
      <c r="C601" s="36" t="s">
        <v>214</v>
      </c>
      <c r="D601" s="36" t="s">
        <v>1326</v>
      </c>
      <c r="E601" s="36" t="s">
        <v>16</v>
      </c>
      <c r="F601" s="36" t="s">
        <v>28</v>
      </c>
      <c r="G601" s="37">
        <v>0</v>
      </c>
      <c r="H601" s="37">
        <v>8.3333333333333339</v>
      </c>
      <c r="I601" s="36" t="s">
        <v>19</v>
      </c>
      <c r="J601" s="36" t="s">
        <v>19</v>
      </c>
      <c r="K601" s="39"/>
      <c r="L601" s="37">
        <v>0</v>
      </c>
      <c r="M601" s="36" t="s">
        <v>1895</v>
      </c>
      <c r="N601" s="36" t="s">
        <v>1895</v>
      </c>
      <c r="O601" s="3">
        <f t="shared" si="81"/>
        <v>0</v>
      </c>
      <c r="P601" s="3">
        <f t="shared" si="82"/>
        <v>25</v>
      </c>
      <c r="Q601" s="3">
        <f t="shared" si="83"/>
        <v>5</v>
      </c>
      <c r="R601" s="3">
        <f t="shared" si="84"/>
        <v>5</v>
      </c>
      <c r="S601" s="3">
        <f t="shared" si="85"/>
        <v>0</v>
      </c>
      <c r="T601" s="3">
        <f t="shared" si="86"/>
        <v>0</v>
      </c>
      <c r="U601" s="3">
        <f t="shared" si="87"/>
        <v>0</v>
      </c>
      <c r="V601" s="11">
        <f t="shared" si="88"/>
        <v>0.35</v>
      </c>
      <c r="W601" s="3" t="s">
        <v>2190</v>
      </c>
      <c r="X601" s="3" t="s">
        <v>1910</v>
      </c>
      <c r="Y601" s="3" t="s">
        <v>1915</v>
      </c>
      <c r="Z601" s="42" t="str">
        <f t="shared" si="89"/>
        <v>NO</v>
      </c>
      <c r="AA601" s="3" t="s">
        <v>2109</v>
      </c>
      <c r="AB601" s="3">
        <v>2</v>
      </c>
      <c r="AC601" s="3">
        <v>6</v>
      </c>
      <c r="AD601" s="3" t="s">
        <v>2110</v>
      </c>
      <c r="AE601" s="3">
        <v>3</v>
      </c>
    </row>
    <row r="602" spans="1:31" s="3" customFormat="1" ht="13.2" x14ac:dyDescent="0.3">
      <c r="A602" s="36">
        <v>1032433553</v>
      </c>
      <c r="B602" s="36" t="s">
        <v>1327</v>
      </c>
      <c r="C602" s="36" t="s">
        <v>214</v>
      </c>
      <c r="D602" s="36" t="s">
        <v>1328</v>
      </c>
      <c r="E602" s="36" t="s">
        <v>16</v>
      </c>
      <c r="F602" s="36" t="s">
        <v>28</v>
      </c>
      <c r="G602" s="37">
        <v>9</v>
      </c>
      <c r="H602" s="37">
        <v>7.5</v>
      </c>
      <c r="I602" s="36" t="s">
        <v>19</v>
      </c>
      <c r="J602" s="36" t="s">
        <v>19</v>
      </c>
      <c r="K602" s="39"/>
      <c r="L602" s="37">
        <v>7.5</v>
      </c>
      <c r="M602" s="36" t="s">
        <v>19</v>
      </c>
      <c r="N602" s="36" t="s">
        <v>1895</v>
      </c>
      <c r="O602" s="3">
        <f t="shared" si="81"/>
        <v>25</v>
      </c>
      <c r="P602" s="3">
        <f t="shared" si="82"/>
        <v>25</v>
      </c>
      <c r="Q602" s="3">
        <f t="shared" si="83"/>
        <v>5</v>
      </c>
      <c r="R602" s="3">
        <f t="shared" si="84"/>
        <v>5</v>
      </c>
      <c r="S602" s="3">
        <f t="shared" si="85"/>
        <v>5</v>
      </c>
      <c r="T602" s="3">
        <f t="shared" si="86"/>
        <v>0</v>
      </c>
      <c r="U602" s="3">
        <f t="shared" si="87"/>
        <v>30</v>
      </c>
      <c r="V602" s="11">
        <f t="shared" si="88"/>
        <v>0.95</v>
      </c>
      <c r="W602" s="3" t="s">
        <v>1910</v>
      </c>
      <c r="X602" s="3" t="s">
        <v>1910</v>
      </c>
      <c r="Y602" s="3" t="s">
        <v>1916</v>
      </c>
      <c r="Z602" s="42" t="str">
        <f t="shared" si="89"/>
        <v>SI</v>
      </c>
      <c r="AA602" s="3" t="s">
        <v>2109</v>
      </c>
      <c r="AB602" s="3">
        <v>3</v>
      </c>
      <c r="AC602" s="3">
        <v>3</v>
      </c>
      <c r="AD602" s="3" t="s">
        <v>2110</v>
      </c>
      <c r="AE602" s="3">
        <v>1</v>
      </c>
    </row>
    <row r="603" spans="1:31" s="3" customFormat="1" ht="13.2" x14ac:dyDescent="0.3">
      <c r="A603" s="36">
        <v>24344363</v>
      </c>
      <c r="B603" s="36" t="s">
        <v>1329</v>
      </c>
      <c r="C603" s="36" t="s">
        <v>214</v>
      </c>
      <c r="D603" s="36" t="s">
        <v>1330</v>
      </c>
      <c r="E603" s="36" t="s">
        <v>16</v>
      </c>
      <c r="F603" s="36" t="s">
        <v>28</v>
      </c>
      <c r="G603" s="37">
        <v>9</v>
      </c>
      <c r="H603" s="37">
        <v>8.3333333333333339</v>
      </c>
      <c r="I603" s="36" t="s">
        <v>19</v>
      </c>
      <c r="J603" s="36" t="s">
        <v>19</v>
      </c>
      <c r="K603" s="39"/>
      <c r="L603" s="37">
        <v>7.5</v>
      </c>
      <c r="M603" s="36" t="s">
        <v>19</v>
      </c>
      <c r="N603" s="36" t="s">
        <v>19</v>
      </c>
      <c r="O603" s="3">
        <f t="shared" si="81"/>
        <v>25</v>
      </c>
      <c r="P603" s="3">
        <f t="shared" si="82"/>
        <v>25</v>
      </c>
      <c r="Q603" s="3">
        <f t="shared" si="83"/>
        <v>5</v>
      </c>
      <c r="R603" s="3">
        <f t="shared" si="84"/>
        <v>5</v>
      </c>
      <c r="S603" s="3">
        <f t="shared" si="85"/>
        <v>5</v>
      </c>
      <c r="T603" s="3">
        <f t="shared" si="86"/>
        <v>5</v>
      </c>
      <c r="U603" s="3">
        <f t="shared" si="87"/>
        <v>30</v>
      </c>
      <c r="V603" s="11">
        <f t="shared" si="88"/>
        <v>1</v>
      </c>
      <c r="W603" s="3" t="s">
        <v>1910</v>
      </c>
      <c r="X603" s="3" t="s">
        <v>1910</v>
      </c>
      <c r="Y603" s="3" t="s">
        <v>1916</v>
      </c>
      <c r="Z603" s="42" t="str">
        <f t="shared" si="89"/>
        <v>SI</v>
      </c>
      <c r="AA603" s="3" t="s">
        <v>2109</v>
      </c>
      <c r="AB603" s="3">
        <v>2</v>
      </c>
      <c r="AC603" s="3">
        <v>3</v>
      </c>
      <c r="AD603" s="3" t="s">
        <v>2110</v>
      </c>
      <c r="AE603" s="3">
        <v>4</v>
      </c>
    </row>
    <row r="604" spans="1:31" s="3" customFormat="1" ht="13.2" x14ac:dyDescent="0.3">
      <c r="A604" s="36">
        <v>41942723</v>
      </c>
      <c r="B604" s="36" t="s">
        <v>1331</v>
      </c>
      <c r="C604" s="36" t="s">
        <v>214</v>
      </c>
      <c r="D604" s="36" t="s">
        <v>1332</v>
      </c>
      <c r="E604" s="36" t="s">
        <v>16</v>
      </c>
      <c r="F604" s="36" t="s">
        <v>28</v>
      </c>
      <c r="G604" s="37">
        <v>10</v>
      </c>
      <c r="H604" s="37">
        <v>8.3333333333333339</v>
      </c>
      <c r="I604" s="36" t="s">
        <v>19</v>
      </c>
      <c r="J604" s="36" t="s">
        <v>19</v>
      </c>
      <c r="K604" s="39"/>
      <c r="L604" s="37">
        <v>8.25</v>
      </c>
      <c r="M604" s="36" t="s">
        <v>19</v>
      </c>
      <c r="N604" s="36" t="s">
        <v>1895</v>
      </c>
      <c r="O604" s="3">
        <f t="shared" si="81"/>
        <v>25</v>
      </c>
      <c r="P604" s="3">
        <f t="shared" si="82"/>
        <v>25</v>
      </c>
      <c r="Q604" s="3">
        <f t="shared" si="83"/>
        <v>5</v>
      </c>
      <c r="R604" s="3">
        <f t="shared" si="84"/>
        <v>5</v>
      </c>
      <c r="S604" s="3">
        <f t="shared" si="85"/>
        <v>5</v>
      </c>
      <c r="T604" s="3">
        <f t="shared" si="86"/>
        <v>0</v>
      </c>
      <c r="U604" s="3">
        <f t="shared" si="87"/>
        <v>30</v>
      </c>
      <c r="V604" s="11">
        <f t="shared" si="88"/>
        <v>0.95</v>
      </c>
      <c r="W604" s="3" t="s">
        <v>1910</v>
      </c>
      <c r="X604" s="3" t="s">
        <v>1910</v>
      </c>
      <c r="Y604" s="3" t="s">
        <v>1916</v>
      </c>
      <c r="Z604" s="42" t="str">
        <f t="shared" si="89"/>
        <v>SI</v>
      </c>
      <c r="AA604" s="3" t="s">
        <v>2112</v>
      </c>
      <c r="AB604" s="3">
        <v>1</v>
      </c>
      <c r="AC604" s="3">
        <v>1</v>
      </c>
      <c r="AD604" s="3" t="s">
        <v>2110</v>
      </c>
      <c r="AE604" s="3">
        <v>3</v>
      </c>
    </row>
    <row r="605" spans="1:31" s="3" customFormat="1" ht="13.2" x14ac:dyDescent="0.3">
      <c r="A605" s="36">
        <v>41929791</v>
      </c>
      <c r="B605" s="36" t="s">
        <v>1333</v>
      </c>
      <c r="C605" s="36" t="s">
        <v>205</v>
      </c>
      <c r="D605" s="36" t="s">
        <v>1334</v>
      </c>
      <c r="E605" s="36" t="s">
        <v>16</v>
      </c>
      <c r="F605" s="36" t="s">
        <v>28</v>
      </c>
      <c r="G605" s="37">
        <v>8</v>
      </c>
      <c r="H605" s="37">
        <v>9.1666666666666679</v>
      </c>
      <c r="I605" s="36" t="s">
        <v>19</v>
      </c>
      <c r="J605" s="36" t="s">
        <v>19</v>
      </c>
      <c r="K605" s="39"/>
      <c r="L605" s="37">
        <v>8.3333333333333339</v>
      </c>
      <c r="M605" s="36" t="s">
        <v>1895</v>
      </c>
      <c r="N605" s="36" t="s">
        <v>1895</v>
      </c>
      <c r="O605" s="3">
        <f t="shared" si="81"/>
        <v>25</v>
      </c>
      <c r="P605" s="3">
        <f t="shared" si="82"/>
        <v>25</v>
      </c>
      <c r="Q605" s="3">
        <f t="shared" si="83"/>
        <v>5</v>
      </c>
      <c r="R605" s="3">
        <f t="shared" si="84"/>
        <v>5</v>
      </c>
      <c r="S605" s="3">
        <f t="shared" si="85"/>
        <v>0</v>
      </c>
      <c r="T605" s="3">
        <f t="shared" si="86"/>
        <v>0</v>
      </c>
      <c r="U605" s="3">
        <f t="shared" si="87"/>
        <v>30</v>
      </c>
      <c r="V605" s="11">
        <f t="shared" si="88"/>
        <v>0.9</v>
      </c>
      <c r="W605" s="3" t="s">
        <v>1910</v>
      </c>
      <c r="X605" s="3" t="s">
        <v>1910</v>
      </c>
      <c r="Y605" s="3" t="s">
        <v>1916</v>
      </c>
      <c r="Z605" s="42" t="str">
        <f t="shared" si="89"/>
        <v>SI</v>
      </c>
      <c r="AA605" s="3" t="s">
        <v>2109</v>
      </c>
      <c r="AB605" s="3">
        <v>5</v>
      </c>
      <c r="AC605" s="3">
        <v>1</v>
      </c>
      <c r="AD605" s="3" t="s">
        <v>2111</v>
      </c>
      <c r="AE605" s="3">
        <v>3</v>
      </c>
    </row>
    <row r="606" spans="1:31" s="3" customFormat="1" ht="13.2" x14ac:dyDescent="0.3">
      <c r="A606" s="36">
        <v>9816879</v>
      </c>
      <c r="B606" s="36" t="s">
        <v>1335</v>
      </c>
      <c r="C606" s="36" t="s">
        <v>205</v>
      </c>
      <c r="D606" s="36" t="s">
        <v>1336</v>
      </c>
      <c r="E606" s="36" t="s">
        <v>16</v>
      </c>
      <c r="F606" s="36" t="s">
        <v>28</v>
      </c>
      <c r="G606" s="37">
        <v>9</v>
      </c>
      <c r="H606" s="37">
        <v>6.666666666666667</v>
      </c>
      <c r="I606" s="36" t="s">
        <v>19</v>
      </c>
      <c r="J606" s="36" t="s">
        <v>19</v>
      </c>
      <c r="K606" s="39"/>
      <c r="L606" s="37">
        <v>8.8333333333333339</v>
      </c>
      <c r="M606" s="36" t="s">
        <v>19</v>
      </c>
      <c r="N606" s="36" t="s">
        <v>1895</v>
      </c>
      <c r="O606" s="3">
        <f t="shared" si="81"/>
        <v>25</v>
      </c>
      <c r="P606" s="3">
        <f t="shared" si="82"/>
        <v>0</v>
      </c>
      <c r="Q606" s="3">
        <f t="shared" si="83"/>
        <v>5</v>
      </c>
      <c r="R606" s="3">
        <f t="shared" si="84"/>
        <v>5</v>
      </c>
      <c r="S606" s="3">
        <f t="shared" si="85"/>
        <v>5</v>
      </c>
      <c r="T606" s="3">
        <f t="shared" si="86"/>
        <v>0</v>
      </c>
      <c r="U606" s="3">
        <f t="shared" si="87"/>
        <v>30</v>
      </c>
      <c r="V606" s="11">
        <f t="shared" si="88"/>
        <v>0.7</v>
      </c>
      <c r="W606" s="3" t="s">
        <v>1910</v>
      </c>
      <c r="X606" s="3" t="s">
        <v>1911</v>
      </c>
      <c r="Y606" s="3" t="s">
        <v>1916</v>
      </c>
      <c r="Z606" s="42" t="str">
        <f t="shared" si="89"/>
        <v>SI</v>
      </c>
      <c r="AA606" s="3" t="s">
        <v>2112</v>
      </c>
      <c r="AB606" s="3">
        <v>4</v>
      </c>
      <c r="AC606" s="3">
        <v>2</v>
      </c>
      <c r="AD606" s="3" t="s">
        <v>2110</v>
      </c>
      <c r="AE606" s="3">
        <v>1</v>
      </c>
    </row>
    <row r="607" spans="1:31" s="3" customFormat="1" ht="13.2" x14ac:dyDescent="0.3">
      <c r="A607" s="36">
        <v>7602649</v>
      </c>
      <c r="B607" s="36" t="s">
        <v>1337</v>
      </c>
      <c r="C607" s="36" t="s">
        <v>207</v>
      </c>
      <c r="D607" s="36" t="s">
        <v>1338</v>
      </c>
      <c r="E607" s="36" t="s">
        <v>16</v>
      </c>
      <c r="F607" s="36" t="s">
        <v>52</v>
      </c>
      <c r="G607" s="37">
        <v>10</v>
      </c>
      <c r="H607" s="37">
        <v>8.3333333333333339</v>
      </c>
      <c r="I607" s="36" t="s">
        <v>19</v>
      </c>
      <c r="J607" s="36" t="s">
        <v>19</v>
      </c>
      <c r="K607" s="39"/>
      <c r="L607" s="37">
        <v>7.4</v>
      </c>
      <c r="M607" s="36" t="s">
        <v>19</v>
      </c>
      <c r="N607" s="36" t="s">
        <v>1895</v>
      </c>
      <c r="O607" s="3">
        <f t="shared" si="81"/>
        <v>25</v>
      </c>
      <c r="P607" s="3">
        <f t="shared" si="82"/>
        <v>25</v>
      </c>
      <c r="Q607" s="3">
        <f t="shared" si="83"/>
        <v>5</v>
      </c>
      <c r="R607" s="3">
        <f t="shared" si="84"/>
        <v>5</v>
      </c>
      <c r="S607" s="3">
        <f t="shared" si="85"/>
        <v>5</v>
      </c>
      <c r="T607" s="3">
        <f t="shared" si="86"/>
        <v>0</v>
      </c>
      <c r="U607" s="3">
        <f t="shared" si="87"/>
        <v>30</v>
      </c>
      <c r="V607" s="11">
        <f t="shared" si="88"/>
        <v>0.95</v>
      </c>
      <c r="W607" s="3" t="s">
        <v>1910</v>
      </c>
      <c r="X607" s="3" t="s">
        <v>1910</v>
      </c>
      <c r="Y607" s="3" t="s">
        <v>1916</v>
      </c>
      <c r="Z607" s="42" t="str">
        <f t="shared" si="89"/>
        <v>SI</v>
      </c>
      <c r="AA607" s="3" t="s">
        <v>2109</v>
      </c>
      <c r="AB607" s="3">
        <v>5</v>
      </c>
      <c r="AC607" s="3">
        <v>1</v>
      </c>
      <c r="AD607" s="3" t="s">
        <v>2111</v>
      </c>
      <c r="AE607" s="3">
        <v>3</v>
      </c>
    </row>
    <row r="608" spans="1:31" s="3" customFormat="1" ht="13.2" hidden="1" x14ac:dyDescent="0.3">
      <c r="A608" s="36">
        <v>1047375717</v>
      </c>
      <c r="B608" s="36" t="s">
        <v>1339</v>
      </c>
      <c r="C608" s="36" t="s">
        <v>207</v>
      </c>
      <c r="D608" s="36" t="s">
        <v>1340</v>
      </c>
      <c r="E608" s="36" t="s">
        <v>16</v>
      </c>
      <c r="F608" s="36" t="s">
        <v>52</v>
      </c>
      <c r="G608" s="37">
        <v>0</v>
      </c>
      <c r="H608" s="37">
        <v>0</v>
      </c>
      <c r="I608" s="36" t="s">
        <v>1895</v>
      </c>
      <c r="J608" s="36" t="s">
        <v>1895</v>
      </c>
      <c r="K608" s="39" t="s">
        <v>2174</v>
      </c>
      <c r="L608" s="37">
        <v>0</v>
      </c>
      <c r="M608" s="36" t="s">
        <v>1895</v>
      </c>
      <c r="N608" s="36" t="s">
        <v>19</v>
      </c>
      <c r="O608" s="3">
        <f t="shared" si="81"/>
        <v>0</v>
      </c>
      <c r="P608" s="3">
        <f t="shared" si="82"/>
        <v>0</v>
      </c>
      <c r="Q608" s="3">
        <f t="shared" si="83"/>
        <v>0</v>
      </c>
      <c r="R608" s="3">
        <f t="shared" si="84"/>
        <v>0</v>
      </c>
      <c r="S608" s="3">
        <f t="shared" si="85"/>
        <v>0</v>
      </c>
      <c r="T608" s="3">
        <f t="shared" si="86"/>
        <v>5</v>
      </c>
      <c r="U608" s="3">
        <f t="shared" si="87"/>
        <v>0</v>
      </c>
      <c r="V608" s="11">
        <f t="shared" si="88"/>
        <v>0.05</v>
      </c>
      <c r="W608" s="3" t="s">
        <v>1912</v>
      </c>
      <c r="X608" s="3" t="s">
        <v>1912</v>
      </c>
      <c r="Y608" s="3" t="s">
        <v>1915</v>
      </c>
      <c r="Z608" s="42" t="str">
        <f t="shared" si="89"/>
        <v>NO</v>
      </c>
      <c r="AA608" s="3" t="e">
        <v>#N/A</v>
      </c>
      <c r="AB608" s="3">
        <v>5</v>
      </c>
      <c r="AC608" s="3">
        <v>1</v>
      </c>
      <c r="AD608" s="3" t="s">
        <v>2110</v>
      </c>
      <c r="AE608" s="3">
        <v>10</v>
      </c>
    </row>
    <row r="609" spans="1:31" s="3" customFormat="1" ht="13.2" x14ac:dyDescent="0.3">
      <c r="A609" s="36">
        <v>1104375185</v>
      </c>
      <c r="B609" s="36" t="s">
        <v>1341</v>
      </c>
      <c r="C609" s="36" t="s">
        <v>256</v>
      </c>
      <c r="D609" s="36" t="s">
        <v>1342</v>
      </c>
      <c r="E609" s="36" t="s">
        <v>16</v>
      </c>
      <c r="F609" s="36" t="s">
        <v>52</v>
      </c>
      <c r="G609" s="37">
        <v>8</v>
      </c>
      <c r="H609" s="37">
        <v>9.1666666666666679</v>
      </c>
      <c r="I609" s="36" t="s">
        <v>19</v>
      </c>
      <c r="J609" s="36" t="s">
        <v>19</v>
      </c>
      <c r="K609" s="39"/>
      <c r="L609" s="37">
        <v>8.8333333333333339</v>
      </c>
      <c r="M609" s="36" t="s">
        <v>19</v>
      </c>
      <c r="N609" s="36" t="s">
        <v>1895</v>
      </c>
      <c r="O609" s="3">
        <f t="shared" si="81"/>
        <v>25</v>
      </c>
      <c r="P609" s="3">
        <f t="shared" si="82"/>
        <v>25</v>
      </c>
      <c r="Q609" s="3">
        <f t="shared" si="83"/>
        <v>5</v>
      </c>
      <c r="R609" s="3">
        <f t="shared" si="84"/>
        <v>5</v>
      </c>
      <c r="S609" s="3">
        <f t="shared" si="85"/>
        <v>5</v>
      </c>
      <c r="T609" s="3">
        <f t="shared" si="86"/>
        <v>0</v>
      </c>
      <c r="U609" s="3">
        <f t="shared" si="87"/>
        <v>30</v>
      </c>
      <c r="V609" s="11">
        <f t="shared" si="88"/>
        <v>0.95</v>
      </c>
      <c r="W609" s="3" t="s">
        <v>1910</v>
      </c>
      <c r="X609" s="3" t="s">
        <v>1910</v>
      </c>
      <c r="Y609" s="3" t="s">
        <v>1916</v>
      </c>
      <c r="Z609" s="42" t="str">
        <f t="shared" si="89"/>
        <v>SI</v>
      </c>
      <c r="AA609" s="3" t="s">
        <v>2109</v>
      </c>
      <c r="AB609" s="3">
        <v>5</v>
      </c>
      <c r="AC609" s="3">
        <v>1</v>
      </c>
      <c r="AD609" s="3" t="s">
        <v>2110</v>
      </c>
      <c r="AE609" s="3">
        <v>10</v>
      </c>
    </row>
    <row r="610" spans="1:31" s="3" customFormat="1" ht="13.2" x14ac:dyDescent="0.3">
      <c r="A610" s="36">
        <v>8634426</v>
      </c>
      <c r="B610" s="36" t="s">
        <v>1343</v>
      </c>
      <c r="C610" s="36" t="s">
        <v>214</v>
      </c>
      <c r="D610" s="36" t="s">
        <v>1344</v>
      </c>
      <c r="E610" s="36" t="s">
        <v>16</v>
      </c>
      <c r="F610" s="36" t="s">
        <v>52</v>
      </c>
      <c r="G610" s="37">
        <v>8</v>
      </c>
      <c r="H610" s="37">
        <v>0</v>
      </c>
      <c r="I610" s="36" t="s">
        <v>19</v>
      </c>
      <c r="J610" s="36" t="s">
        <v>1895</v>
      </c>
      <c r="K610" s="39"/>
      <c r="L610" s="37">
        <v>8</v>
      </c>
      <c r="M610" s="36" t="s">
        <v>19</v>
      </c>
      <c r="N610" s="36" t="s">
        <v>19</v>
      </c>
      <c r="O610" s="3">
        <f t="shared" si="81"/>
        <v>25</v>
      </c>
      <c r="P610" s="3">
        <f t="shared" si="82"/>
        <v>0</v>
      </c>
      <c r="Q610" s="3">
        <f t="shared" si="83"/>
        <v>5</v>
      </c>
      <c r="R610" s="3">
        <f t="shared" si="84"/>
        <v>0</v>
      </c>
      <c r="S610" s="3">
        <f t="shared" si="85"/>
        <v>5</v>
      </c>
      <c r="T610" s="3">
        <f t="shared" si="86"/>
        <v>5</v>
      </c>
      <c r="U610" s="3">
        <f t="shared" si="87"/>
        <v>30</v>
      </c>
      <c r="V610" s="11">
        <f t="shared" si="88"/>
        <v>0.7</v>
      </c>
      <c r="W610" s="3" t="s">
        <v>1910</v>
      </c>
      <c r="X610" s="3" t="s">
        <v>1912</v>
      </c>
      <c r="Y610" s="3" t="s">
        <v>1916</v>
      </c>
      <c r="Z610" s="42" t="str">
        <f t="shared" si="89"/>
        <v>SI</v>
      </c>
      <c r="AA610" s="3" t="s">
        <v>2109</v>
      </c>
      <c r="AB610" s="3">
        <v>1</v>
      </c>
      <c r="AC610" s="3">
        <v>2</v>
      </c>
      <c r="AD610" s="3" t="s">
        <v>2110</v>
      </c>
      <c r="AE610" s="3">
        <v>3</v>
      </c>
    </row>
    <row r="611" spans="1:31" s="3" customFormat="1" ht="13.2" x14ac:dyDescent="0.3">
      <c r="A611" s="36">
        <v>1068348717</v>
      </c>
      <c r="B611" s="36" t="s">
        <v>1345</v>
      </c>
      <c r="C611" s="36" t="s">
        <v>214</v>
      </c>
      <c r="D611" s="36" t="s">
        <v>1346</v>
      </c>
      <c r="E611" s="36" t="s">
        <v>16</v>
      </c>
      <c r="F611" s="36" t="s">
        <v>52</v>
      </c>
      <c r="G611" s="37">
        <v>10</v>
      </c>
      <c r="H611" s="37">
        <v>9.1666666666666679</v>
      </c>
      <c r="I611" s="36" t="s">
        <v>19</v>
      </c>
      <c r="J611" s="36" t="s">
        <v>19</v>
      </c>
      <c r="K611" s="39"/>
      <c r="L611" s="37">
        <v>8</v>
      </c>
      <c r="M611" s="36" t="s">
        <v>19</v>
      </c>
      <c r="N611" s="36" t="s">
        <v>19</v>
      </c>
      <c r="O611" s="3">
        <f t="shared" si="81"/>
        <v>25</v>
      </c>
      <c r="P611" s="3">
        <f t="shared" si="82"/>
        <v>25</v>
      </c>
      <c r="Q611" s="3">
        <f t="shared" si="83"/>
        <v>5</v>
      </c>
      <c r="R611" s="3">
        <f t="shared" si="84"/>
        <v>5</v>
      </c>
      <c r="S611" s="3">
        <f t="shared" si="85"/>
        <v>5</v>
      </c>
      <c r="T611" s="3">
        <f t="shared" si="86"/>
        <v>5</v>
      </c>
      <c r="U611" s="3">
        <f t="shared" si="87"/>
        <v>30</v>
      </c>
      <c r="V611" s="11">
        <f t="shared" si="88"/>
        <v>1</v>
      </c>
      <c r="W611" s="3" t="s">
        <v>1910</v>
      </c>
      <c r="X611" s="3" t="s">
        <v>1910</v>
      </c>
      <c r="Y611" s="3" t="s">
        <v>1916</v>
      </c>
      <c r="Z611" s="42" t="str">
        <f t="shared" si="89"/>
        <v>SI</v>
      </c>
      <c r="AA611" s="3" t="s">
        <v>2108</v>
      </c>
      <c r="AB611" s="3">
        <v>2</v>
      </c>
      <c r="AC611" s="3">
        <v>3</v>
      </c>
      <c r="AD611" s="3" t="s">
        <v>2110</v>
      </c>
      <c r="AE611" s="3">
        <v>5</v>
      </c>
    </row>
    <row r="612" spans="1:31" s="3" customFormat="1" ht="13.2" x14ac:dyDescent="0.3">
      <c r="A612" s="36">
        <v>36688167</v>
      </c>
      <c r="B612" s="36" t="s">
        <v>1347</v>
      </c>
      <c r="C612" s="36" t="s">
        <v>214</v>
      </c>
      <c r="D612" s="36" t="s">
        <v>1348</v>
      </c>
      <c r="E612" s="36" t="s">
        <v>16</v>
      </c>
      <c r="F612" s="36" t="s">
        <v>52</v>
      </c>
      <c r="G612" s="37">
        <v>10</v>
      </c>
      <c r="H612" s="37">
        <v>10</v>
      </c>
      <c r="I612" s="36" t="s">
        <v>19</v>
      </c>
      <c r="J612" s="36" t="s">
        <v>19</v>
      </c>
      <c r="K612" s="39"/>
      <c r="L612" s="37">
        <v>8.5</v>
      </c>
      <c r="M612" s="36" t="s">
        <v>1895</v>
      </c>
      <c r="N612" s="36" t="s">
        <v>19</v>
      </c>
      <c r="O612" s="3">
        <f t="shared" si="81"/>
        <v>25</v>
      </c>
      <c r="P612" s="3">
        <f t="shared" si="82"/>
        <v>25</v>
      </c>
      <c r="Q612" s="3">
        <f t="shared" si="83"/>
        <v>5</v>
      </c>
      <c r="R612" s="3">
        <f t="shared" si="84"/>
        <v>5</v>
      </c>
      <c r="S612" s="3">
        <f t="shared" si="85"/>
        <v>0</v>
      </c>
      <c r="T612" s="3">
        <f t="shared" si="86"/>
        <v>5</v>
      </c>
      <c r="U612" s="3">
        <f t="shared" si="87"/>
        <v>30</v>
      </c>
      <c r="V612" s="11">
        <f t="shared" si="88"/>
        <v>0.95</v>
      </c>
      <c r="W612" s="3" t="s">
        <v>1910</v>
      </c>
      <c r="X612" s="3" t="s">
        <v>1910</v>
      </c>
      <c r="Y612" s="3" t="s">
        <v>1916</v>
      </c>
      <c r="Z612" s="42" t="str">
        <f t="shared" si="89"/>
        <v>SI</v>
      </c>
      <c r="AA612" s="3" t="s">
        <v>2112</v>
      </c>
      <c r="AB612" s="3">
        <v>5</v>
      </c>
      <c r="AC612" s="3">
        <v>2</v>
      </c>
      <c r="AD612" s="3" t="s">
        <v>2110</v>
      </c>
      <c r="AE612" s="3">
        <v>4</v>
      </c>
    </row>
    <row r="613" spans="1:31" s="3" customFormat="1" ht="13.2" x14ac:dyDescent="0.3">
      <c r="A613" s="36">
        <v>8743650</v>
      </c>
      <c r="B613" s="36" t="s">
        <v>1349</v>
      </c>
      <c r="C613" s="36" t="s">
        <v>207</v>
      </c>
      <c r="D613" s="36" t="s">
        <v>1350</v>
      </c>
      <c r="E613" s="36" t="s">
        <v>16</v>
      </c>
      <c r="F613" s="36" t="s">
        <v>52</v>
      </c>
      <c r="G613" s="37">
        <v>10</v>
      </c>
      <c r="H613" s="37">
        <v>10</v>
      </c>
      <c r="I613" s="36" t="s">
        <v>19</v>
      </c>
      <c r="J613" s="36" t="s">
        <v>19</v>
      </c>
      <c r="K613" s="39"/>
      <c r="L613" s="37">
        <v>8.75</v>
      </c>
      <c r="M613" s="36" t="s">
        <v>19</v>
      </c>
      <c r="N613" s="36" t="s">
        <v>19</v>
      </c>
      <c r="O613" s="3">
        <f t="shared" si="81"/>
        <v>25</v>
      </c>
      <c r="P613" s="3">
        <f t="shared" si="82"/>
        <v>25</v>
      </c>
      <c r="Q613" s="3">
        <f t="shared" si="83"/>
        <v>5</v>
      </c>
      <c r="R613" s="3">
        <f t="shared" si="84"/>
        <v>5</v>
      </c>
      <c r="S613" s="3">
        <f t="shared" si="85"/>
        <v>5</v>
      </c>
      <c r="T613" s="3">
        <f t="shared" si="86"/>
        <v>5</v>
      </c>
      <c r="U613" s="3">
        <f t="shared" si="87"/>
        <v>30</v>
      </c>
      <c r="V613" s="11">
        <f t="shared" si="88"/>
        <v>1</v>
      </c>
      <c r="W613" s="3" t="s">
        <v>1910</v>
      </c>
      <c r="X613" s="3" t="s">
        <v>1910</v>
      </c>
      <c r="Y613" s="3" t="s">
        <v>1916</v>
      </c>
      <c r="Z613" s="42" t="str">
        <f t="shared" si="89"/>
        <v>SI</v>
      </c>
      <c r="AA613" s="3" t="s">
        <v>2108</v>
      </c>
      <c r="AB613" s="3">
        <v>3</v>
      </c>
      <c r="AC613" s="3">
        <v>3</v>
      </c>
      <c r="AD613" s="3" t="s">
        <v>2110</v>
      </c>
      <c r="AE613" s="3">
        <v>7</v>
      </c>
    </row>
    <row r="614" spans="1:31" s="3" customFormat="1" ht="13.2" hidden="1" x14ac:dyDescent="0.3">
      <c r="A614" s="36">
        <v>85468238</v>
      </c>
      <c r="B614" s="36" t="s">
        <v>1351</v>
      </c>
      <c r="C614" s="36" t="s">
        <v>207</v>
      </c>
      <c r="D614" s="36" t="s">
        <v>1352</v>
      </c>
      <c r="E614" s="36" t="s">
        <v>16</v>
      </c>
      <c r="F614" s="36" t="s">
        <v>52</v>
      </c>
      <c r="G614" s="37">
        <v>0</v>
      </c>
      <c r="H614" s="37">
        <v>10</v>
      </c>
      <c r="I614" s="36" t="s">
        <v>1895</v>
      </c>
      <c r="J614" s="36" t="s">
        <v>19</v>
      </c>
      <c r="K614" s="39" t="s">
        <v>2188</v>
      </c>
      <c r="L614" s="37">
        <v>9.3333333333333339</v>
      </c>
      <c r="M614" s="36" t="s">
        <v>1895</v>
      </c>
      <c r="N614" s="36" t="s">
        <v>1895</v>
      </c>
      <c r="O614" s="3">
        <f t="shared" si="81"/>
        <v>0</v>
      </c>
      <c r="P614" s="3">
        <f t="shared" si="82"/>
        <v>25</v>
      </c>
      <c r="Q614" s="3">
        <f t="shared" si="83"/>
        <v>0</v>
      </c>
      <c r="R614" s="3">
        <f t="shared" si="84"/>
        <v>5</v>
      </c>
      <c r="S614" s="3">
        <f t="shared" si="85"/>
        <v>0</v>
      </c>
      <c r="T614" s="3">
        <f t="shared" si="86"/>
        <v>0</v>
      </c>
      <c r="U614" s="3">
        <f t="shared" si="87"/>
        <v>30</v>
      </c>
      <c r="V614" s="11">
        <f t="shared" si="88"/>
        <v>0.6</v>
      </c>
      <c r="W614" s="3" t="s">
        <v>1912</v>
      </c>
      <c r="X614" s="3" t="s">
        <v>1910</v>
      </c>
      <c r="Y614" s="3" t="s">
        <v>1916</v>
      </c>
      <c r="Z614" s="42" t="str">
        <f t="shared" si="89"/>
        <v>NO</v>
      </c>
      <c r="AA614" s="3" t="s">
        <v>2109</v>
      </c>
      <c r="AB614" s="3">
        <v>3</v>
      </c>
      <c r="AC614" s="3">
        <v>1</v>
      </c>
      <c r="AD614" s="3" t="s">
        <v>2110</v>
      </c>
      <c r="AE614" s="3">
        <v>6</v>
      </c>
    </row>
    <row r="615" spans="1:31" s="3" customFormat="1" ht="13.2" x14ac:dyDescent="0.3">
      <c r="A615" s="36">
        <v>92130976</v>
      </c>
      <c r="B615" s="36" t="s">
        <v>1353</v>
      </c>
      <c r="C615" s="36" t="s">
        <v>214</v>
      </c>
      <c r="D615" s="36" t="s">
        <v>1354</v>
      </c>
      <c r="E615" s="36" t="s">
        <v>16</v>
      </c>
      <c r="F615" s="36" t="s">
        <v>52</v>
      </c>
      <c r="G615" s="37">
        <v>9.1666666666666679</v>
      </c>
      <c r="H615" s="37">
        <v>7.5</v>
      </c>
      <c r="I615" s="36" t="s">
        <v>19</v>
      </c>
      <c r="J615" s="36" t="s">
        <v>19</v>
      </c>
      <c r="K615" s="39"/>
      <c r="L615" s="37">
        <v>8.5</v>
      </c>
      <c r="M615" s="36" t="s">
        <v>19</v>
      </c>
      <c r="N615" s="36" t="s">
        <v>1895</v>
      </c>
      <c r="O615" s="3">
        <f t="shared" si="81"/>
        <v>25</v>
      </c>
      <c r="P615" s="3">
        <f t="shared" si="82"/>
        <v>25</v>
      </c>
      <c r="Q615" s="3">
        <f t="shared" si="83"/>
        <v>5</v>
      </c>
      <c r="R615" s="3">
        <f t="shared" si="84"/>
        <v>5</v>
      </c>
      <c r="S615" s="3">
        <f t="shared" si="85"/>
        <v>5</v>
      </c>
      <c r="T615" s="3">
        <f t="shared" si="86"/>
        <v>0</v>
      </c>
      <c r="U615" s="3">
        <f t="shared" si="87"/>
        <v>30</v>
      </c>
      <c r="V615" s="11">
        <f t="shared" si="88"/>
        <v>0.95</v>
      </c>
      <c r="W615" s="3" t="s">
        <v>1910</v>
      </c>
      <c r="X615" s="3" t="s">
        <v>1910</v>
      </c>
      <c r="Y615" s="3" t="s">
        <v>1916</v>
      </c>
      <c r="Z615" s="42" t="str">
        <f t="shared" si="89"/>
        <v>SI</v>
      </c>
      <c r="AA615" s="3" t="s">
        <v>2108</v>
      </c>
      <c r="AB615" s="3">
        <v>4</v>
      </c>
      <c r="AC615" s="3">
        <v>1</v>
      </c>
      <c r="AD615" s="3" t="s">
        <v>2110</v>
      </c>
      <c r="AE615" s="3">
        <v>6</v>
      </c>
    </row>
    <row r="616" spans="1:31" s="3" customFormat="1" ht="13.2" hidden="1" x14ac:dyDescent="0.3">
      <c r="A616" s="36">
        <v>64725823</v>
      </c>
      <c r="B616" s="36" t="s">
        <v>1355</v>
      </c>
      <c r="C616" s="36" t="s">
        <v>214</v>
      </c>
      <c r="D616" s="36" t="s">
        <v>1356</v>
      </c>
      <c r="E616" s="36" t="s">
        <v>16</v>
      </c>
      <c r="F616" s="36" t="s">
        <v>52</v>
      </c>
      <c r="G616" s="37">
        <v>9.1666666666666679</v>
      </c>
      <c r="H616" s="37">
        <v>9.1666666666666679</v>
      </c>
      <c r="I616" s="36" t="s">
        <v>19</v>
      </c>
      <c r="J616" s="36" t="s">
        <v>19</v>
      </c>
      <c r="K616" s="39"/>
      <c r="L616" s="37">
        <v>3.5</v>
      </c>
      <c r="M616" s="36" t="s">
        <v>19</v>
      </c>
      <c r="N616" s="36" t="s">
        <v>1895</v>
      </c>
      <c r="O616" s="3">
        <f t="shared" si="81"/>
        <v>25</v>
      </c>
      <c r="P616" s="3">
        <f t="shared" si="82"/>
        <v>25</v>
      </c>
      <c r="Q616" s="3">
        <f t="shared" si="83"/>
        <v>5</v>
      </c>
      <c r="R616" s="3">
        <f t="shared" si="84"/>
        <v>5</v>
      </c>
      <c r="S616" s="3">
        <f t="shared" si="85"/>
        <v>5</v>
      </c>
      <c r="T616" s="3">
        <f t="shared" si="86"/>
        <v>0</v>
      </c>
      <c r="U616" s="3">
        <f t="shared" si="87"/>
        <v>0</v>
      </c>
      <c r="V616" s="11">
        <f t="shared" si="88"/>
        <v>0.65</v>
      </c>
      <c r="W616" s="3" t="s">
        <v>1910</v>
      </c>
      <c r="X616" s="3" t="s">
        <v>1910</v>
      </c>
      <c r="Y616" s="3" t="s">
        <v>1915</v>
      </c>
      <c r="Z616" s="42" t="str">
        <f t="shared" si="89"/>
        <v>NO</v>
      </c>
      <c r="AA616" s="3" t="s">
        <v>2112</v>
      </c>
      <c r="AB616" s="3">
        <v>5</v>
      </c>
      <c r="AC616" s="3">
        <v>4</v>
      </c>
      <c r="AD616" s="3" t="s">
        <v>2110</v>
      </c>
      <c r="AE616" s="3">
        <v>5</v>
      </c>
    </row>
    <row r="617" spans="1:31" s="3" customFormat="1" ht="13.2" x14ac:dyDescent="0.3">
      <c r="A617" s="36">
        <v>92543115</v>
      </c>
      <c r="B617" s="36" t="s">
        <v>1357</v>
      </c>
      <c r="C617" s="36" t="s">
        <v>214</v>
      </c>
      <c r="D617" s="36" t="s">
        <v>1358</v>
      </c>
      <c r="E617" s="36" t="s">
        <v>16</v>
      </c>
      <c r="F617" s="36" t="s">
        <v>52</v>
      </c>
      <c r="G617" s="37">
        <v>8</v>
      </c>
      <c r="H617" s="37">
        <v>9.1666666666666679</v>
      </c>
      <c r="I617" s="36" t="s">
        <v>19</v>
      </c>
      <c r="J617" s="36" t="s">
        <v>19</v>
      </c>
      <c r="K617" s="39"/>
      <c r="L617" s="37">
        <v>8.8333333333333339</v>
      </c>
      <c r="M617" s="36" t="s">
        <v>19</v>
      </c>
      <c r="N617" s="36" t="s">
        <v>1895</v>
      </c>
      <c r="O617" s="3">
        <f t="shared" si="81"/>
        <v>25</v>
      </c>
      <c r="P617" s="3">
        <f t="shared" si="82"/>
        <v>25</v>
      </c>
      <c r="Q617" s="3">
        <f t="shared" si="83"/>
        <v>5</v>
      </c>
      <c r="R617" s="3">
        <f t="shared" si="84"/>
        <v>5</v>
      </c>
      <c r="S617" s="3">
        <f t="shared" si="85"/>
        <v>5</v>
      </c>
      <c r="T617" s="3">
        <f t="shared" si="86"/>
        <v>0</v>
      </c>
      <c r="U617" s="3">
        <f t="shared" si="87"/>
        <v>30</v>
      </c>
      <c r="V617" s="11">
        <f t="shared" si="88"/>
        <v>0.95</v>
      </c>
      <c r="W617" s="3" t="s">
        <v>1910</v>
      </c>
      <c r="X617" s="3" t="s">
        <v>1910</v>
      </c>
      <c r="Y617" s="3" t="s">
        <v>1916</v>
      </c>
      <c r="Z617" s="42" t="str">
        <f t="shared" si="89"/>
        <v>SI</v>
      </c>
      <c r="AA617" s="3" t="s">
        <v>2108</v>
      </c>
      <c r="AB617" s="3">
        <v>5</v>
      </c>
      <c r="AC617" s="3">
        <v>3</v>
      </c>
      <c r="AD617" s="3" t="s">
        <v>2110</v>
      </c>
      <c r="AE617" s="3">
        <v>5</v>
      </c>
    </row>
    <row r="618" spans="1:31" s="3" customFormat="1" ht="13.2" hidden="1" x14ac:dyDescent="0.3">
      <c r="A618" s="36">
        <v>64588369</v>
      </c>
      <c r="B618" s="36" t="s">
        <v>1359</v>
      </c>
      <c r="C618" s="36" t="s">
        <v>205</v>
      </c>
      <c r="D618" s="36" t="s">
        <v>1360</v>
      </c>
      <c r="E618" s="36" t="s">
        <v>16</v>
      </c>
      <c r="F618" s="36" t="s">
        <v>52</v>
      </c>
      <c r="G618" s="37">
        <v>10</v>
      </c>
      <c r="H618" s="37">
        <v>0</v>
      </c>
      <c r="I618" s="36" t="s">
        <v>19</v>
      </c>
      <c r="J618" s="36" t="s">
        <v>1895</v>
      </c>
      <c r="K618" s="39" t="s">
        <v>2143</v>
      </c>
      <c r="L618" s="37">
        <v>8.75</v>
      </c>
      <c r="M618" s="36" t="s">
        <v>19</v>
      </c>
      <c r="N618" s="36" t="s">
        <v>1895</v>
      </c>
      <c r="O618" s="3">
        <f t="shared" si="81"/>
        <v>25</v>
      </c>
      <c r="P618" s="3">
        <f t="shared" si="82"/>
        <v>0</v>
      </c>
      <c r="Q618" s="3">
        <f t="shared" si="83"/>
        <v>5</v>
      </c>
      <c r="R618" s="3">
        <f t="shared" si="84"/>
        <v>0</v>
      </c>
      <c r="S618" s="3">
        <f t="shared" si="85"/>
        <v>5</v>
      </c>
      <c r="T618" s="3">
        <f t="shared" si="86"/>
        <v>0</v>
      </c>
      <c r="U618" s="3">
        <f t="shared" si="87"/>
        <v>30</v>
      </c>
      <c r="V618" s="11">
        <f t="shared" si="88"/>
        <v>0.65</v>
      </c>
      <c r="W618" s="3" t="s">
        <v>1910</v>
      </c>
      <c r="X618" s="3" t="s">
        <v>1912</v>
      </c>
      <c r="Y618" s="3" t="s">
        <v>1916</v>
      </c>
      <c r="Z618" s="42" t="str">
        <f t="shared" si="89"/>
        <v>NO</v>
      </c>
      <c r="AA618" s="3" t="s">
        <v>2109</v>
      </c>
      <c r="AB618" s="3">
        <v>1</v>
      </c>
      <c r="AC618" s="3">
        <v>1</v>
      </c>
      <c r="AD618" s="3" t="s">
        <v>2110</v>
      </c>
      <c r="AE618" s="3">
        <v>3</v>
      </c>
    </row>
    <row r="619" spans="1:31" s="3" customFormat="1" ht="13.2" x14ac:dyDescent="0.3">
      <c r="A619" s="36">
        <v>18008596</v>
      </c>
      <c r="B619" s="36" t="s">
        <v>1361</v>
      </c>
      <c r="C619" s="36" t="s">
        <v>214</v>
      </c>
      <c r="D619" s="36" t="s">
        <v>1362</v>
      </c>
      <c r="E619" s="36" t="s">
        <v>16</v>
      </c>
      <c r="F619" s="36" t="s">
        <v>52</v>
      </c>
      <c r="G619" s="37">
        <v>10</v>
      </c>
      <c r="H619" s="37">
        <v>8.3333333333333339</v>
      </c>
      <c r="I619" s="36" t="s">
        <v>19</v>
      </c>
      <c r="J619" s="36" t="s">
        <v>19</v>
      </c>
      <c r="K619" s="39"/>
      <c r="L619" s="37">
        <v>7.5</v>
      </c>
      <c r="M619" s="36" t="s">
        <v>19</v>
      </c>
      <c r="N619" s="36" t="s">
        <v>19</v>
      </c>
      <c r="O619" s="3">
        <f t="shared" si="81"/>
        <v>25</v>
      </c>
      <c r="P619" s="3">
        <f t="shared" si="82"/>
        <v>25</v>
      </c>
      <c r="Q619" s="3">
        <f t="shared" si="83"/>
        <v>5</v>
      </c>
      <c r="R619" s="3">
        <f t="shared" si="84"/>
        <v>5</v>
      </c>
      <c r="S619" s="3">
        <f t="shared" si="85"/>
        <v>5</v>
      </c>
      <c r="T619" s="3">
        <f t="shared" si="86"/>
        <v>5</v>
      </c>
      <c r="U619" s="3">
        <f t="shared" si="87"/>
        <v>30</v>
      </c>
      <c r="V619" s="11">
        <f t="shared" si="88"/>
        <v>1</v>
      </c>
      <c r="W619" s="3" t="s">
        <v>1910</v>
      </c>
      <c r="X619" s="3" t="s">
        <v>1910</v>
      </c>
      <c r="Y619" s="3" t="s">
        <v>1916</v>
      </c>
      <c r="Z619" s="42" t="str">
        <f t="shared" si="89"/>
        <v>SI</v>
      </c>
      <c r="AA619" s="3" t="s">
        <v>2108</v>
      </c>
      <c r="AB619" s="3">
        <v>5</v>
      </c>
      <c r="AC619" s="3">
        <v>1</v>
      </c>
      <c r="AD619" s="3" t="s">
        <v>2110</v>
      </c>
      <c r="AE619" s="3">
        <v>5</v>
      </c>
    </row>
    <row r="620" spans="1:31" s="3" customFormat="1" ht="13.2" x14ac:dyDescent="0.3">
      <c r="A620" s="36">
        <v>10308001</v>
      </c>
      <c r="B620" s="36" t="s">
        <v>1363</v>
      </c>
      <c r="C620" s="36" t="s">
        <v>207</v>
      </c>
      <c r="D620" s="36" t="s">
        <v>1364</v>
      </c>
      <c r="E620" s="36" t="s">
        <v>16</v>
      </c>
      <c r="F620" s="36" t="s">
        <v>31</v>
      </c>
      <c r="G620" s="37">
        <v>9</v>
      </c>
      <c r="H620" s="37">
        <v>9.1666666666666679</v>
      </c>
      <c r="I620" s="36" t="s">
        <v>19</v>
      </c>
      <c r="J620" s="36" t="s">
        <v>19</v>
      </c>
      <c r="K620" s="39"/>
      <c r="L620" s="37">
        <v>7</v>
      </c>
      <c r="M620" s="36" t="s">
        <v>19</v>
      </c>
      <c r="N620" s="36" t="s">
        <v>1895</v>
      </c>
      <c r="O620" s="3">
        <f t="shared" si="81"/>
        <v>25</v>
      </c>
      <c r="P620" s="3">
        <f t="shared" si="82"/>
        <v>25</v>
      </c>
      <c r="Q620" s="3">
        <f t="shared" si="83"/>
        <v>5</v>
      </c>
      <c r="R620" s="3">
        <f t="shared" si="84"/>
        <v>5</v>
      </c>
      <c r="S620" s="3">
        <f t="shared" si="85"/>
        <v>5</v>
      </c>
      <c r="T620" s="3">
        <f t="shared" si="86"/>
        <v>0</v>
      </c>
      <c r="U620" s="3">
        <f t="shared" si="87"/>
        <v>30</v>
      </c>
      <c r="V620" s="11">
        <f t="shared" si="88"/>
        <v>0.95</v>
      </c>
      <c r="W620" s="3" t="s">
        <v>1910</v>
      </c>
      <c r="X620" s="3" t="s">
        <v>1910</v>
      </c>
      <c r="Y620" s="3" t="s">
        <v>1916</v>
      </c>
      <c r="Z620" s="42" t="str">
        <f t="shared" si="89"/>
        <v>SI</v>
      </c>
      <c r="AA620" s="3" t="s">
        <v>2108</v>
      </c>
      <c r="AB620" s="3">
        <v>3</v>
      </c>
      <c r="AC620" s="3">
        <v>3</v>
      </c>
      <c r="AD620" s="3" t="s">
        <v>2110</v>
      </c>
      <c r="AE620" s="3">
        <v>4</v>
      </c>
    </row>
    <row r="621" spans="1:31" s="3" customFormat="1" ht="13.2" x14ac:dyDescent="0.3">
      <c r="A621" s="36">
        <v>34571195</v>
      </c>
      <c r="B621" s="36" t="s">
        <v>1365</v>
      </c>
      <c r="C621" s="36" t="s">
        <v>205</v>
      </c>
      <c r="D621" s="36" t="s">
        <v>1366</v>
      </c>
      <c r="E621" s="36" t="s">
        <v>16</v>
      </c>
      <c r="F621" s="36" t="s">
        <v>31</v>
      </c>
      <c r="G621" s="37">
        <v>7.5</v>
      </c>
      <c r="H621" s="37">
        <v>9</v>
      </c>
      <c r="I621" s="36" t="s">
        <v>19</v>
      </c>
      <c r="J621" s="36" t="s">
        <v>19</v>
      </c>
      <c r="K621" s="39"/>
      <c r="L621" s="37">
        <v>8.5</v>
      </c>
      <c r="M621" s="36" t="s">
        <v>1895</v>
      </c>
      <c r="N621" s="36" t="s">
        <v>19</v>
      </c>
      <c r="O621" s="3">
        <f t="shared" si="81"/>
        <v>25</v>
      </c>
      <c r="P621" s="3">
        <f t="shared" si="82"/>
        <v>25</v>
      </c>
      <c r="Q621" s="3">
        <f t="shared" si="83"/>
        <v>5</v>
      </c>
      <c r="R621" s="3">
        <f t="shared" si="84"/>
        <v>5</v>
      </c>
      <c r="S621" s="3">
        <f t="shared" si="85"/>
        <v>0</v>
      </c>
      <c r="T621" s="3">
        <f t="shared" si="86"/>
        <v>5</v>
      </c>
      <c r="U621" s="3">
        <f t="shared" si="87"/>
        <v>30</v>
      </c>
      <c r="V621" s="11">
        <f t="shared" si="88"/>
        <v>0.95</v>
      </c>
      <c r="W621" s="3" t="s">
        <v>1910</v>
      </c>
      <c r="X621" s="3" t="s">
        <v>1910</v>
      </c>
      <c r="Y621" s="3" t="s">
        <v>1916</v>
      </c>
      <c r="Z621" s="42" t="str">
        <f t="shared" si="89"/>
        <v>SI</v>
      </c>
      <c r="AA621" s="3" t="s">
        <v>2108</v>
      </c>
      <c r="AB621" s="3">
        <v>3</v>
      </c>
      <c r="AC621" s="3">
        <v>1</v>
      </c>
      <c r="AD621" s="3" t="s">
        <v>2110</v>
      </c>
      <c r="AE621" s="3">
        <v>1</v>
      </c>
    </row>
    <row r="622" spans="1:31" s="3" customFormat="1" ht="13.2" hidden="1" x14ac:dyDescent="0.3">
      <c r="A622" s="36">
        <v>34331621</v>
      </c>
      <c r="B622" s="36" t="s">
        <v>1367</v>
      </c>
      <c r="C622" s="36" t="s">
        <v>205</v>
      </c>
      <c r="D622" s="36" t="s">
        <v>1368</v>
      </c>
      <c r="E622" s="36" t="s">
        <v>16</v>
      </c>
      <c r="F622" s="36" t="s">
        <v>31</v>
      </c>
      <c r="G622" s="37">
        <v>0</v>
      </c>
      <c r="H622" s="37">
        <v>8.3333333333333339</v>
      </c>
      <c r="I622" s="36" t="s">
        <v>1895</v>
      </c>
      <c r="J622" s="36" t="s">
        <v>19</v>
      </c>
      <c r="K622" s="39"/>
      <c r="L622" s="37">
        <v>8</v>
      </c>
      <c r="M622" s="36" t="s">
        <v>1895</v>
      </c>
      <c r="N622" s="36" t="s">
        <v>1895</v>
      </c>
      <c r="O622" s="3">
        <f t="shared" si="81"/>
        <v>0</v>
      </c>
      <c r="P622" s="3">
        <f t="shared" si="82"/>
        <v>25</v>
      </c>
      <c r="Q622" s="3">
        <f t="shared" si="83"/>
        <v>0</v>
      </c>
      <c r="R622" s="3">
        <f t="shared" si="84"/>
        <v>5</v>
      </c>
      <c r="S622" s="3">
        <f t="shared" si="85"/>
        <v>0</v>
      </c>
      <c r="T622" s="3">
        <f t="shared" si="86"/>
        <v>0</v>
      </c>
      <c r="U622" s="3">
        <f t="shared" si="87"/>
        <v>30</v>
      </c>
      <c r="V622" s="11">
        <f t="shared" si="88"/>
        <v>0.6</v>
      </c>
      <c r="W622" s="3" t="s">
        <v>1912</v>
      </c>
      <c r="X622" s="3" t="s">
        <v>1910</v>
      </c>
      <c r="Y622" s="3" t="s">
        <v>1916</v>
      </c>
      <c r="Z622" s="42" t="str">
        <f t="shared" si="89"/>
        <v>NO</v>
      </c>
      <c r="AA622" s="3" t="s">
        <v>2108</v>
      </c>
      <c r="AB622" s="3">
        <v>2</v>
      </c>
      <c r="AC622" s="3">
        <v>5</v>
      </c>
      <c r="AD622" s="3" t="s">
        <v>2110</v>
      </c>
      <c r="AE622" s="3">
        <v>2</v>
      </c>
    </row>
    <row r="623" spans="1:31" s="3" customFormat="1" ht="13.2" x14ac:dyDescent="0.3">
      <c r="A623" s="36">
        <v>87533358</v>
      </c>
      <c r="B623" s="36" t="s">
        <v>1369</v>
      </c>
      <c r="C623" s="36" t="s">
        <v>207</v>
      </c>
      <c r="D623" s="36" t="s">
        <v>1370</v>
      </c>
      <c r="E623" s="36" t="s">
        <v>16</v>
      </c>
      <c r="F623" s="36" t="s">
        <v>31</v>
      </c>
      <c r="G623" s="37">
        <v>10</v>
      </c>
      <c r="H623" s="37">
        <v>10</v>
      </c>
      <c r="I623" s="36" t="s">
        <v>19</v>
      </c>
      <c r="J623" s="36" t="s">
        <v>19</v>
      </c>
      <c r="K623" s="39"/>
      <c r="L623" s="37">
        <v>8.6666666666666661</v>
      </c>
      <c r="M623" s="36" t="s">
        <v>19</v>
      </c>
      <c r="N623" s="36" t="s">
        <v>19</v>
      </c>
      <c r="O623" s="3">
        <f t="shared" si="81"/>
        <v>25</v>
      </c>
      <c r="P623" s="3">
        <f t="shared" si="82"/>
        <v>25</v>
      </c>
      <c r="Q623" s="3">
        <f t="shared" si="83"/>
        <v>5</v>
      </c>
      <c r="R623" s="3">
        <f t="shared" si="84"/>
        <v>5</v>
      </c>
      <c r="S623" s="3">
        <f t="shared" si="85"/>
        <v>5</v>
      </c>
      <c r="T623" s="3">
        <f t="shared" si="86"/>
        <v>5</v>
      </c>
      <c r="U623" s="3">
        <f t="shared" si="87"/>
        <v>30</v>
      </c>
      <c r="V623" s="11">
        <f t="shared" si="88"/>
        <v>1</v>
      </c>
      <c r="W623" s="3" t="s">
        <v>1910</v>
      </c>
      <c r="X623" s="3" t="s">
        <v>1910</v>
      </c>
      <c r="Y623" s="3" t="s">
        <v>1916</v>
      </c>
      <c r="Z623" s="42" t="str">
        <f t="shared" si="89"/>
        <v>SI</v>
      </c>
      <c r="AA623" s="3" t="s">
        <v>2112</v>
      </c>
      <c r="AB623" s="3">
        <v>3</v>
      </c>
      <c r="AC623" s="3">
        <v>3</v>
      </c>
      <c r="AD623" s="3" t="s">
        <v>2110</v>
      </c>
      <c r="AE623" s="3">
        <v>4</v>
      </c>
    </row>
    <row r="624" spans="1:31" s="3" customFormat="1" ht="13.2" x14ac:dyDescent="0.3">
      <c r="A624" s="36">
        <v>1085260704</v>
      </c>
      <c r="B624" s="36" t="s">
        <v>1371</v>
      </c>
      <c r="C624" s="36" t="s">
        <v>207</v>
      </c>
      <c r="D624" s="36" t="s">
        <v>1372</v>
      </c>
      <c r="E624" s="36" t="s">
        <v>16</v>
      </c>
      <c r="F624" s="36" t="s">
        <v>31</v>
      </c>
      <c r="G624" s="37">
        <v>7.5</v>
      </c>
      <c r="H624" s="37">
        <v>9.1666666666666679</v>
      </c>
      <c r="I624" s="36" t="s">
        <v>19</v>
      </c>
      <c r="J624" s="36" t="s">
        <v>19</v>
      </c>
      <c r="K624" s="39"/>
      <c r="L624" s="37">
        <v>9.1666666666666661</v>
      </c>
      <c r="M624" s="36" t="s">
        <v>19</v>
      </c>
      <c r="N624" s="36" t="s">
        <v>1895</v>
      </c>
      <c r="O624" s="3">
        <f t="shared" si="81"/>
        <v>25</v>
      </c>
      <c r="P624" s="3">
        <f t="shared" si="82"/>
        <v>25</v>
      </c>
      <c r="Q624" s="3">
        <f t="shared" si="83"/>
        <v>5</v>
      </c>
      <c r="R624" s="3">
        <f t="shared" si="84"/>
        <v>5</v>
      </c>
      <c r="S624" s="3">
        <f t="shared" si="85"/>
        <v>5</v>
      </c>
      <c r="T624" s="3">
        <f t="shared" si="86"/>
        <v>0</v>
      </c>
      <c r="U624" s="3">
        <f t="shared" si="87"/>
        <v>30</v>
      </c>
      <c r="V624" s="11">
        <f t="shared" si="88"/>
        <v>0.95</v>
      </c>
      <c r="W624" s="3" t="s">
        <v>1910</v>
      </c>
      <c r="X624" s="3" t="s">
        <v>1910</v>
      </c>
      <c r="Y624" s="3" t="s">
        <v>1916</v>
      </c>
      <c r="Z624" s="42" t="str">
        <f t="shared" si="89"/>
        <v>SI</v>
      </c>
      <c r="AA624" s="3" t="s">
        <v>2108</v>
      </c>
      <c r="AB624" s="3">
        <v>4</v>
      </c>
      <c r="AC624" s="3">
        <v>2</v>
      </c>
      <c r="AD624" s="3" t="s">
        <v>2110</v>
      </c>
      <c r="AE624" s="3">
        <v>3</v>
      </c>
    </row>
    <row r="625" spans="1:31" s="3" customFormat="1" ht="13.2" hidden="1" x14ac:dyDescent="0.3">
      <c r="A625" s="36">
        <v>27281891</v>
      </c>
      <c r="B625" s="36" t="s">
        <v>1373</v>
      </c>
      <c r="C625" s="36" t="s">
        <v>214</v>
      </c>
      <c r="D625" s="36" t="s">
        <v>1374</v>
      </c>
      <c r="E625" s="36" t="s">
        <v>16</v>
      </c>
      <c r="F625" s="36" t="s">
        <v>31</v>
      </c>
      <c r="G625" s="37">
        <v>0</v>
      </c>
      <c r="H625" s="37">
        <v>10</v>
      </c>
      <c r="I625" s="36" t="s">
        <v>1895</v>
      </c>
      <c r="J625" s="36" t="s">
        <v>19</v>
      </c>
      <c r="K625" s="39"/>
      <c r="L625" s="37">
        <v>8.6666666666666661</v>
      </c>
      <c r="M625" s="36" t="s">
        <v>1895</v>
      </c>
      <c r="N625" s="36" t="s">
        <v>1895</v>
      </c>
      <c r="O625" s="3">
        <f t="shared" si="81"/>
        <v>0</v>
      </c>
      <c r="P625" s="3">
        <f t="shared" si="82"/>
        <v>25</v>
      </c>
      <c r="Q625" s="3">
        <f t="shared" si="83"/>
        <v>0</v>
      </c>
      <c r="R625" s="3">
        <f t="shared" si="84"/>
        <v>5</v>
      </c>
      <c r="S625" s="3">
        <f t="shared" si="85"/>
        <v>0</v>
      </c>
      <c r="T625" s="3">
        <f t="shared" si="86"/>
        <v>0</v>
      </c>
      <c r="U625" s="3">
        <f t="shared" si="87"/>
        <v>30</v>
      </c>
      <c r="V625" s="11">
        <f t="shared" si="88"/>
        <v>0.6</v>
      </c>
      <c r="W625" s="3" t="s">
        <v>1912</v>
      </c>
      <c r="X625" s="3" t="s">
        <v>1910</v>
      </c>
      <c r="Y625" s="3" t="s">
        <v>1916</v>
      </c>
      <c r="Z625" s="42" t="str">
        <f t="shared" si="89"/>
        <v>NO</v>
      </c>
      <c r="AA625" s="3" t="s">
        <v>2109</v>
      </c>
      <c r="AB625" s="3">
        <v>1</v>
      </c>
      <c r="AC625" s="3">
        <v>3</v>
      </c>
      <c r="AD625" s="3" t="s">
        <v>2110</v>
      </c>
      <c r="AE625" s="3">
        <v>4</v>
      </c>
    </row>
    <row r="626" spans="1:31" s="3" customFormat="1" ht="13.2" x14ac:dyDescent="0.3">
      <c r="A626" s="36">
        <v>1086922785</v>
      </c>
      <c r="B626" s="36" t="s">
        <v>1375</v>
      </c>
      <c r="C626" s="36" t="s">
        <v>214</v>
      </c>
      <c r="D626" s="36" t="s">
        <v>1376</v>
      </c>
      <c r="E626" s="36" t="s">
        <v>16</v>
      </c>
      <c r="F626" s="36" t="s">
        <v>31</v>
      </c>
      <c r="G626" s="37">
        <v>9</v>
      </c>
      <c r="H626" s="37">
        <v>0</v>
      </c>
      <c r="I626" s="36" t="s">
        <v>19</v>
      </c>
      <c r="J626" s="36" t="s">
        <v>1895</v>
      </c>
      <c r="K626" s="39"/>
      <c r="L626" s="37">
        <v>8.5</v>
      </c>
      <c r="M626" s="36" t="s">
        <v>19</v>
      </c>
      <c r="N626" s="36" t="s">
        <v>19</v>
      </c>
      <c r="O626" s="3">
        <f t="shared" si="81"/>
        <v>25</v>
      </c>
      <c r="P626" s="3">
        <f t="shared" si="82"/>
        <v>0</v>
      </c>
      <c r="Q626" s="3">
        <f t="shared" si="83"/>
        <v>5</v>
      </c>
      <c r="R626" s="3">
        <f t="shared" si="84"/>
        <v>0</v>
      </c>
      <c r="S626" s="3">
        <f t="shared" si="85"/>
        <v>5</v>
      </c>
      <c r="T626" s="3">
        <f t="shared" si="86"/>
        <v>5</v>
      </c>
      <c r="U626" s="3">
        <f t="shared" si="87"/>
        <v>30</v>
      </c>
      <c r="V626" s="11">
        <f t="shared" si="88"/>
        <v>0.7</v>
      </c>
      <c r="W626" s="3" t="s">
        <v>1910</v>
      </c>
      <c r="X626" s="3" t="s">
        <v>1912</v>
      </c>
      <c r="Y626" s="3" t="s">
        <v>1916</v>
      </c>
      <c r="Z626" s="42" t="str">
        <f t="shared" si="89"/>
        <v>SI</v>
      </c>
      <c r="AA626" s="3" t="s">
        <v>2109</v>
      </c>
      <c r="AB626" s="3">
        <v>4</v>
      </c>
      <c r="AC626" s="3">
        <v>3</v>
      </c>
      <c r="AD626" s="3" t="s">
        <v>2110</v>
      </c>
      <c r="AE626" s="3">
        <v>3</v>
      </c>
    </row>
    <row r="627" spans="1:31" s="3" customFormat="1" ht="13.2" x14ac:dyDescent="0.3">
      <c r="A627" s="36">
        <v>29899233</v>
      </c>
      <c r="B627" s="36" t="s">
        <v>1377</v>
      </c>
      <c r="C627" s="36" t="s">
        <v>256</v>
      </c>
      <c r="D627" s="36" t="s">
        <v>1378</v>
      </c>
      <c r="E627" s="36" t="s">
        <v>16</v>
      </c>
      <c r="F627" s="36" t="s">
        <v>31</v>
      </c>
      <c r="G627" s="37">
        <v>9</v>
      </c>
      <c r="H627" s="37">
        <v>6.666666666666667</v>
      </c>
      <c r="I627" s="36" t="s">
        <v>19</v>
      </c>
      <c r="J627" s="36" t="s">
        <v>19</v>
      </c>
      <c r="K627" s="39"/>
      <c r="L627" s="37">
        <v>8.1666666666666661</v>
      </c>
      <c r="M627" s="36" t="s">
        <v>19</v>
      </c>
      <c r="N627" s="36" t="s">
        <v>1895</v>
      </c>
      <c r="O627" s="3">
        <f t="shared" si="81"/>
        <v>25</v>
      </c>
      <c r="P627" s="3">
        <f t="shared" si="82"/>
        <v>0</v>
      </c>
      <c r="Q627" s="3">
        <f t="shared" si="83"/>
        <v>5</v>
      </c>
      <c r="R627" s="3">
        <f t="shared" si="84"/>
        <v>5</v>
      </c>
      <c r="S627" s="3">
        <f t="shared" si="85"/>
        <v>5</v>
      </c>
      <c r="T627" s="3">
        <f t="shared" si="86"/>
        <v>0</v>
      </c>
      <c r="U627" s="3">
        <f t="shared" si="87"/>
        <v>30</v>
      </c>
      <c r="V627" s="11">
        <f t="shared" si="88"/>
        <v>0.7</v>
      </c>
      <c r="W627" s="3" t="s">
        <v>1910</v>
      </c>
      <c r="X627" s="3" t="s">
        <v>1911</v>
      </c>
      <c r="Y627" s="3" t="s">
        <v>1916</v>
      </c>
      <c r="Z627" s="42" t="str">
        <f t="shared" si="89"/>
        <v>SI</v>
      </c>
      <c r="AA627" s="3" t="s">
        <v>2108</v>
      </c>
      <c r="AB627" s="3">
        <v>5</v>
      </c>
      <c r="AC627" s="3">
        <v>1</v>
      </c>
      <c r="AD627" s="3" t="s">
        <v>2110</v>
      </c>
      <c r="AE627" s="3">
        <v>4</v>
      </c>
    </row>
    <row r="628" spans="1:31" s="3" customFormat="1" ht="13.2" hidden="1" x14ac:dyDescent="0.3">
      <c r="A628" s="36">
        <v>16289396</v>
      </c>
      <c r="B628" s="36" t="s">
        <v>1380</v>
      </c>
      <c r="C628" s="36" t="s">
        <v>207</v>
      </c>
      <c r="D628" s="36" t="s">
        <v>1381</v>
      </c>
      <c r="E628" s="36" t="s">
        <v>16</v>
      </c>
      <c r="F628" s="36" t="s">
        <v>31</v>
      </c>
      <c r="G628" s="37">
        <v>0</v>
      </c>
      <c r="H628" s="37">
        <v>9.1666666666666679</v>
      </c>
      <c r="I628" s="36" t="s">
        <v>1895</v>
      </c>
      <c r="J628" s="36" t="s">
        <v>19</v>
      </c>
      <c r="K628" s="39" t="s">
        <v>2184</v>
      </c>
      <c r="L628" s="37">
        <v>8</v>
      </c>
      <c r="M628" s="36" t="s">
        <v>1895</v>
      </c>
      <c r="N628" s="36" t="s">
        <v>1895</v>
      </c>
      <c r="O628" s="3">
        <f t="shared" si="81"/>
        <v>0</v>
      </c>
      <c r="P628" s="3">
        <f t="shared" si="82"/>
        <v>25</v>
      </c>
      <c r="Q628" s="3">
        <f t="shared" si="83"/>
        <v>0</v>
      </c>
      <c r="R628" s="3">
        <f t="shared" si="84"/>
        <v>5</v>
      </c>
      <c r="S628" s="3">
        <f t="shared" si="85"/>
        <v>0</v>
      </c>
      <c r="T628" s="3">
        <f t="shared" si="86"/>
        <v>0</v>
      </c>
      <c r="U628" s="3">
        <f t="shared" si="87"/>
        <v>30</v>
      </c>
      <c r="V628" s="11">
        <f t="shared" si="88"/>
        <v>0.6</v>
      </c>
      <c r="W628" s="3" t="s">
        <v>1912</v>
      </c>
      <c r="X628" s="3" t="s">
        <v>1910</v>
      </c>
      <c r="Y628" s="3" t="s">
        <v>1916</v>
      </c>
      <c r="Z628" s="42" t="str">
        <f t="shared" si="89"/>
        <v>NO</v>
      </c>
      <c r="AA628" s="3" t="s">
        <v>2109</v>
      </c>
      <c r="AB628" s="3">
        <v>3</v>
      </c>
      <c r="AC628" s="3">
        <v>1</v>
      </c>
      <c r="AD628" s="3" t="s">
        <v>2110</v>
      </c>
      <c r="AE628" s="3">
        <v>8</v>
      </c>
    </row>
    <row r="629" spans="1:31" s="3" customFormat="1" ht="13.2" hidden="1" x14ac:dyDescent="0.3">
      <c r="A629" s="36">
        <v>14650366</v>
      </c>
      <c r="B629" s="36" t="s">
        <v>1382</v>
      </c>
      <c r="C629" s="36" t="s">
        <v>214</v>
      </c>
      <c r="D629" s="36" t="s">
        <v>1383</v>
      </c>
      <c r="E629" s="36" t="s">
        <v>16</v>
      </c>
      <c r="F629" s="36" t="s">
        <v>31</v>
      </c>
      <c r="G629" s="37">
        <v>0</v>
      </c>
      <c r="H629" s="37">
        <v>0</v>
      </c>
      <c r="I629" s="36" t="s">
        <v>1895</v>
      </c>
      <c r="J629" s="36" t="s">
        <v>1895</v>
      </c>
      <c r="K629" s="38"/>
      <c r="L629" s="37">
        <v>6.333333333333333</v>
      </c>
      <c r="M629" s="36" t="s">
        <v>1895</v>
      </c>
      <c r="N629" s="36" t="s">
        <v>1895</v>
      </c>
      <c r="O629" s="3">
        <f t="shared" si="81"/>
        <v>0</v>
      </c>
      <c r="P629" s="3">
        <f t="shared" si="82"/>
        <v>0</v>
      </c>
      <c r="Q629" s="3">
        <f t="shared" si="83"/>
        <v>0</v>
      </c>
      <c r="R629" s="3">
        <f t="shared" si="84"/>
        <v>0</v>
      </c>
      <c r="S629" s="3">
        <f t="shared" si="85"/>
        <v>0</v>
      </c>
      <c r="T629" s="3">
        <f t="shared" si="86"/>
        <v>0</v>
      </c>
      <c r="U629" s="3">
        <f t="shared" si="87"/>
        <v>0</v>
      </c>
      <c r="V629" s="11">
        <f t="shared" si="88"/>
        <v>0</v>
      </c>
      <c r="W629" s="3" t="s">
        <v>1912</v>
      </c>
      <c r="X629" s="3" t="s">
        <v>1912</v>
      </c>
      <c r="Y629" s="3" t="s">
        <v>1915</v>
      </c>
      <c r="Z629" s="42" t="str">
        <f t="shared" si="89"/>
        <v>NO</v>
      </c>
      <c r="AA629" s="3" t="s">
        <v>2109</v>
      </c>
      <c r="AB629" s="3">
        <v>3</v>
      </c>
      <c r="AC629" s="3">
        <v>2</v>
      </c>
      <c r="AD629" s="3" t="s">
        <v>2110</v>
      </c>
      <c r="AE629" s="3">
        <v>2</v>
      </c>
    </row>
    <row r="630" spans="1:31" s="3" customFormat="1" ht="13.2" x14ac:dyDescent="0.3">
      <c r="A630" s="36">
        <v>16453541</v>
      </c>
      <c r="B630" s="36" t="s">
        <v>1384</v>
      </c>
      <c r="C630" s="36" t="s">
        <v>214</v>
      </c>
      <c r="D630" s="36" t="s">
        <v>1385</v>
      </c>
      <c r="E630" s="36" t="s">
        <v>16</v>
      </c>
      <c r="F630" s="36" t="s">
        <v>31</v>
      </c>
      <c r="G630" s="37">
        <v>10</v>
      </c>
      <c r="H630" s="37">
        <v>10</v>
      </c>
      <c r="I630" s="36" t="s">
        <v>19</v>
      </c>
      <c r="J630" s="36" t="s">
        <v>19</v>
      </c>
      <c r="K630" s="38"/>
      <c r="L630" s="37">
        <v>9</v>
      </c>
      <c r="M630" s="36" t="s">
        <v>19</v>
      </c>
      <c r="N630" s="36" t="s">
        <v>1895</v>
      </c>
      <c r="O630" s="3">
        <f t="shared" si="81"/>
        <v>25</v>
      </c>
      <c r="P630" s="3">
        <f t="shared" si="82"/>
        <v>25</v>
      </c>
      <c r="Q630" s="3">
        <f t="shared" si="83"/>
        <v>5</v>
      </c>
      <c r="R630" s="3">
        <f t="shared" si="84"/>
        <v>5</v>
      </c>
      <c r="S630" s="3">
        <f t="shared" si="85"/>
        <v>5</v>
      </c>
      <c r="T630" s="3">
        <f t="shared" si="86"/>
        <v>0</v>
      </c>
      <c r="U630" s="3">
        <f t="shared" si="87"/>
        <v>30</v>
      </c>
      <c r="V630" s="11">
        <f t="shared" si="88"/>
        <v>0.95</v>
      </c>
      <c r="W630" s="3" t="s">
        <v>1910</v>
      </c>
      <c r="X630" s="3" t="s">
        <v>1910</v>
      </c>
      <c r="Y630" s="3" t="s">
        <v>1916</v>
      </c>
      <c r="Z630" s="42" t="str">
        <f t="shared" si="89"/>
        <v>SI</v>
      </c>
      <c r="AA630" s="3" t="s">
        <v>2109</v>
      </c>
      <c r="AB630" s="3">
        <v>3</v>
      </c>
      <c r="AC630" s="3">
        <v>2</v>
      </c>
      <c r="AD630" s="3" t="s">
        <v>2110</v>
      </c>
      <c r="AE630" s="3">
        <v>4</v>
      </c>
    </row>
    <row r="631" spans="1:31" s="3" customFormat="1" ht="13.2" x14ac:dyDescent="0.3">
      <c r="A631" s="36">
        <v>14801030</v>
      </c>
      <c r="B631" s="36" t="s">
        <v>1386</v>
      </c>
      <c r="C631" s="36" t="s">
        <v>214</v>
      </c>
      <c r="D631" s="36" t="s">
        <v>1387</v>
      </c>
      <c r="E631" s="36" t="s">
        <v>16</v>
      </c>
      <c r="F631" s="36" t="s">
        <v>31</v>
      </c>
      <c r="G631" s="37">
        <v>8</v>
      </c>
      <c r="H631" s="37">
        <v>10</v>
      </c>
      <c r="I631" s="36" t="s">
        <v>19</v>
      </c>
      <c r="J631" s="36" t="s">
        <v>19</v>
      </c>
      <c r="K631" s="38"/>
      <c r="L631" s="37">
        <v>7</v>
      </c>
      <c r="M631" s="36" t="s">
        <v>19</v>
      </c>
      <c r="N631" s="36" t="s">
        <v>1895</v>
      </c>
      <c r="O631" s="3">
        <f t="shared" si="81"/>
        <v>25</v>
      </c>
      <c r="P631" s="3">
        <f t="shared" si="82"/>
        <v>25</v>
      </c>
      <c r="Q631" s="3">
        <f t="shared" si="83"/>
        <v>5</v>
      </c>
      <c r="R631" s="3">
        <f t="shared" si="84"/>
        <v>5</v>
      </c>
      <c r="S631" s="3">
        <f t="shared" si="85"/>
        <v>5</v>
      </c>
      <c r="T631" s="3">
        <f t="shared" si="86"/>
        <v>0</v>
      </c>
      <c r="U631" s="3">
        <f t="shared" si="87"/>
        <v>30</v>
      </c>
      <c r="V631" s="11">
        <f t="shared" si="88"/>
        <v>0.95</v>
      </c>
      <c r="W631" s="3" t="s">
        <v>1910</v>
      </c>
      <c r="X631" s="3" t="s">
        <v>1910</v>
      </c>
      <c r="Y631" s="3" t="s">
        <v>1916</v>
      </c>
      <c r="Z631" s="42" t="str">
        <f t="shared" si="89"/>
        <v>SI</v>
      </c>
      <c r="AA631" s="3" t="s">
        <v>2109</v>
      </c>
      <c r="AB631" s="3">
        <v>3</v>
      </c>
      <c r="AC631" s="3">
        <v>2</v>
      </c>
      <c r="AD631" s="3" t="s">
        <v>2110</v>
      </c>
      <c r="AE631" s="3">
        <v>4</v>
      </c>
    </row>
    <row r="632" spans="1:31" s="3" customFormat="1" ht="13.2" hidden="1" x14ac:dyDescent="0.3">
      <c r="A632" s="36">
        <v>53118246</v>
      </c>
      <c r="B632" s="36" t="s">
        <v>1388</v>
      </c>
      <c r="C632" s="36" t="s">
        <v>207</v>
      </c>
      <c r="D632" s="36" t="s">
        <v>1389</v>
      </c>
      <c r="E632" s="36" t="s">
        <v>16</v>
      </c>
      <c r="F632" s="36" t="s">
        <v>17</v>
      </c>
      <c r="G632" s="37">
        <v>8</v>
      </c>
      <c r="H632" s="37">
        <v>5.8333333333333339</v>
      </c>
      <c r="I632" s="36" t="s">
        <v>19</v>
      </c>
      <c r="J632" s="36" t="s">
        <v>19</v>
      </c>
      <c r="K632" s="38"/>
      <c r="L632" s="37">
        <v>0</v>
      </c>
      <c r="M632" s="36" t="s">
        <v>19</v>
      </c>
      <c r="N632" s="36" t="s">
        <v>19</v>
      </c>
      <c r="O632" s="3">
        <f t="shared" si="81"/>
        <v>25</v>
      </c>
      <c r="P632" s="3">
        <f t="shared" si="82"/>
        <v>0</v>
      </c>
      <c r="Q632" s="3">
        <f t="shared" si="83"/>
        <v>5</v>
      </c>
      <c r="R632" s="3">
        <f t="shared" si="84"/>
        <v>5</v>
      </c>
      <c r="S632" s="3">
        <f t="shared" si="85"/>
        <v>5</v>
      </c>
      <c r="T632" s="3">
        <f t="shared" si="86"/>
        <v>5</v>
      </c>
      <c r="U632" s="3">
        <f t="shared" si="87"/>
        <v>0</v>
      </c>
      <c r="V632" s="11">
        <f t="shared" si="88"/>
        <v>0.45</v>
      </c>
      <c r="W632" s="3" t="s">
        <v>1910</v>
      </c>
      <c r="X632" s="3" t="s">
        <v>1911</v>
      </c>
      <c r="Y632" s="3" t="s">
        <v>1915</v>
      </c>
      <c r="Z632" s="42" t="str">
        <f t="shared" si="89"/>
        <v>NO</v>
      </c>
      <c r="AA632" s="3" t="s">
        <v>2109</v>
      </c>
      <c r="AB632" s="3">
        <v>4</v>
      </c>
      <c r="AC632" s="3">
        <v>3</v>
      </c>
      <c r="AD632" s="3" t="s">
        <v>2110</v>
      </c>
      <c r="AE632" s="3">
        <v>9</v>
      </c>
    </row>
    <row r="633" spans="1:31" s="3" customFormat="1" ht="13.2" hidden="1" x14ac:dyDescent="0.3">
      <c r="A633" s="36">
        <v>1055272768</v>
      </c>
      <c r="B633" s="36" t="s">
        <v>1390</v>
      </c>
      <c r="C633" s="36" t="s">
        <v>207</v>
      </c>
      <c r="D633" s="36" t="s">
        <v>1391</v>
      </c>
      <c r="E633" s="36" t="s">
        <v>16</v>
      </c>
      <c r="F633" s="36" t="s">
        <v>17</v>
      </c>
      <c r="G633" s="37">
        <v>7</v>
      </c>
      <c r="H633" s="37">
        <v>7.5</v>
      </c>
      <c r="I633" s="36" t="s">
        <v>19</v>
      </c>
      <c r="J633" s="36" t="s">
        <v>19</v>
      </c>
      <c r="K633" s="38"/>
      <c r="L633" s="37">
        <v>0</v>
      </c>
      <c r="M633" s="36" t="s">
        <v>19</v>
      </c>
      <c r="N633" s="36" t="s">
        <v>1895</v>
      </c>
      <c r="O633" s="3">
        <f t="shared" si="81"/>
        <v>25</v>
      </c>
      <c r="P633" s="3">
        <f t="shared" si="82"/>
        <v>25</v>
      </c>
      <c r="Q633" s="3">
        <f t="shared" si="83"/>
        <v>5</v>
      </c>
      <c r="R633" s="3">
        <f t="shared" si="84"/>
        <v>5</v>
      </c>
      <c r="S633" s="3">
        <f t="shared" si="85"/>
        <v>5</v>
      </c>
      <c r="T633" s="3">
        <f t="shared" si="86"/>
        <v>0</v>
      </c>
      <c r="U633" s="3">
        <f t="shared" si="87"/>
        <v>0</v>
      </c>
      <c r="V633" s="11">
        <f t="shared" si="88"/>
        <v>0.65</v>
      </c>
      <c r="W633" s="3" t="s">
        <v>1910</v>
      </c>
      <c r="X633" s="3" t="s">
        <v>1910</v>
      </c>
      <c r="Y633" s="3" t="s">
        <v>1915</v>
      </c>
      <c r="Z633" s="42" t="str">
        <f t="shared" si="89"/>
        <v>NO</v>
      </c>
      <c r="AA633" s="3" t="s">
        <v>2108</v>
      </c>
      <c r="AB633" s="3">
        <v>3</v>
      </c>
      <c r="AC633" s="3">
        <v>3</v>
      </c>
      <c r="AD633" s="3" t="s">
        <v>2110</v>
      </c>
      <c r="AE633" s="3">
        <v>4</v>
      </c>
    </row>
    <row r="634" spans="1:31" s="3" customFormat="1" ht="21.6" x14ac:dyDescent="0.3">
      <c r="A634" s="36">
        <v>1022984261</v>
      </c>
      <c r="B634" s="36" t="s">
        <v>1392</v>
      </c>
      <c r="C634" s="36" t="s">
        <v>214</v>
      </c>
      <c r="D634" s="36" t="s">
        <v>1393</v>
      </c>
      <c r="E634" s="36" t="s">
        <v>16</v>
      </c>
      <c r="F634" s="36" t="s">
        <v>17</v>
      </c>
      <c r="G634" s="37">
        <v>0</v>
      </c>
      <c r="H634" s="37">
        <v>8.3333333333333339</v>
      </c>
      <c r="I634" s="36" t="s">
        <v>19</v>
      </c>
      <c r="J634" s="36" t="s">
        <v>19</v>
      </c>
      <c r="K634" s="40" t="s">
        <v>2189</v>
      </c>
      <c r="L634" s="37">
        <v>9.3333333333333339</v>
      </c>
      <c r="M634" s="36" t="s">
        <v>19</v>
      </c>
      <c r="N634" s="36" t="s">
        <v>1895</v>
      </c>
      <c r="O634" s="3">
        <f t="shared" si="81"/>
        <v>0</v>
      </c>
      <c r="P634" s="3">
        <f t="shared" si="82"/>
        <v>25</v>
      </c>
      <c r="Q634" s="3">
        <f t="shared" si="83"/>
        <v>5</v>
      </c>
      <c r="R634" s="3">
        <f t="shared" si="84"/>
        <v>5</v>
      </c>
      <c r="S634" s="3">
        <f t="shared" si="85"/>
        <v>5</v>
      </c>
      <c r="T634" s="3">
        <f t="shared" si="86"/>
        <v>0</v>
      </c>
      <c r="U634" s="3">
        <f t="shared" si="87"/>
        <v>30</v>
      </c>
      <c r="V634" s="11">
        <f t="shared" si="88"/>
        <v>0.7</v>
      </c>
      <c r="W634" s="3" t="s">
        <v>2190</v>
      </c>
      <c r="X634" s="3" t="s">
        <v>1910</v>
      </c>
      <c r="Y634" s="3" t="s">
        <v>1916</v>
      </c>
      <c r="Z634" s="42" t="str">
        <f t="shared" si="89"/>
        <v>SI</v>
      </c>
      <c r="AA634" s="3" t="s">
        <v>2109</v>
      </c>
      <c r="AB634" s="3">
        <v>4</v>
      </c>
      <c r="AC634" s="3">
        <v>5</v>
      </c>
      <c r="AD634" s="3" t="s">
        <v>2110</v>
      </c>
      <c r="AE634" s="3">
        <v>4</v>
      </c>
    </row>
    <row r="635" spans="1:31" s="3" customFormat="1" ht="13.2" x14ac:dyDescent="0.3">
      <c r="A635" s="36">
        <v>23913813</v>
      </c>
      <c r="B635" s="36" t="s">
        <v>1394</v>
      </c>
      <c r="C635" s="36" t="s">
        <v>214</v>
      </c>
      <c r="D635" s="36" t="s">
        <v>1395</v>
      </c>
      <c r="E635" s="36" t="s">
        <v>16</v>
      </c>
      <c r="F635" s="36" t="s">
        <v>17</v>
      </c>
      <c r="G635" s="37">
        <v>8</v>
      </c>
      <c r="H635" s="37">
        <v>9.1666666666666679</v>
      </c>
      <c r="I635" s="36" t="s">
        <v>19</v>
      </c>
      <c r="J635" s="36" t="s">
        <v>19</v>
      </c>
      <c r="K635" s="38"/>
      <c r="L635" s="37">
        <v>8.6666666666666661</v>
      </c>
      <c r="M635" s="36" t="s">
        <v>19</v>
      </c>
      <c r="N635" s="36" t="s">
        <v>19</v>
      </c>
      <c r="O635" s="3">
        <f t="shared" si="81"/>
        <v>25</v>
      </c>
      <c r="P635" s="3">
        <f t="shared" si="82"/>
        <v>25</v>
      </c>
      <c r="Q635" s="3">
        <f t="shared" si="83"/>
        <v>5</v>
      </c>
      <c r="R635" s="3">
        <f t="shared" si="84"/>
        <v>5</v>
      </c>
      <c r="S635" s="3">
        <f t="shared" si="85"/>
        <v>5</v>
      </c>
      <c r="T635" s="3">
        <f t="shared" si="86"/>
        <v>5</v>
      </c>
      <c r="U635" s="3">
        <f t="shared" si="87"/>
        <v>30</v>
      </c>
      <c r="V635" s="11">
        <f t="shared" si="88"/>
        <v>1</v>
      </c>
      <c r="W635" s="3" t="s">
        <v>1910</v>
      </c>
      <c r="X635" s="3" t="s">
        <v>1910</v>
      </c>
      <c r="Y635" s="3" t="s">
        <v>1916</v>
      </c>
      <c r="Z635" s="42" t="str">
        <f t="shared" si="89"/>
        <v>SI</v>
      </c>
      <c r="AA635" s="3" t="s">
        <v>2108</v>
      </c>
      <c r="AB635" s="3">
        <v>2</v>
      </c>
      <c r="AC635" s="3">
        <v>3</v>
      </c>
      <c r="AD635" s="3" t="s">
        <v>2110</v>
      </c>
      <c r="AE635" s="3">
        <v>2</v>
      </c>
    </row>
    <row r="636" spans="1:31" s="3" customFormat="1" ht="13.2" x14ac:dyDescent="0.3">
      <c r="A636" s="36">
        <v>7162229</v>
      </c>
      <c r="B636" s="36" t="s">
        <v>1396</v>
      </c>
      <c r="C636" s="36" t="s">
        <v>214</v>
      </c>
      <c r="D636" s="36" t="s">
        <v>1397</v>
      </c>
      <c r="E636" s="36" t="s">
        <v>16</v>
      </c>
      <c r="F636" s="36" t="s">
        <v>17</v>
      </c>
      <c r="G636" s="37">
        <v>8</v>
      </c>
      <c r="H636" s="37">
        <v>9.1666666666666679</v>
      </c>
      <c r="I636" s="36" t="s">
        <v>19</v>
      </c>
      <c r="J636" s="36" t="s">
        <v>19</v>
      </c>
      <c r="K636" s="38"/>
      <c r="L636" s="37">
        <v>8.5</v>
      </c>
      <c r="M636" s="36" t="s">
        <v>19</v>
      </c>
      <c r="N636" s="36" t="s">
        <v>19</v>
      </c>
      <c r="O636" s="3">
        <f t="shared" si="81"/>
        <v>25</v>
      </c>
      <c r="P636" s="3">
        <f t="shared" si="82"/>
        <v>25</v>
      </c>
      <c r="Q636" s="3">
        <f t="shared" si="83"/>
        <v>5</v>
      </c>
      <c r="R636" s="3">
        <f t="shared" si="84"/>
        <v>5</v>
      </c>
      <c r="S636" s="3">
        <f t="shared" si="85"/>
        <v>5</v>
      </c>
      <c r="T636" s="3">
        <f t="shared" si="86"/>
        <v>5</v>
      </c>
      <c r="U636" s="3">
        <f t="shared" si="87"/>
        <v>30</v>
      </c>
      <c r="V636" s="11">
        <f t="shared" si="88"/>
        <v>1</v>
      </c>
      <c r="W636" s="3" t="s">
        <v>1910</v>
      </c>
      <c r="X636" s="3" t="s">
        <v>1910</v>
      </c>
      <c r="Y636" s="3" t="s">
        <v>1916</v>
      </c>
      <c r="Z636" s="42" t="str">
        <f t="shared" si="89"/>
        <v>SI</v>
      </c>
      <c r="AA636" s="3" t="s">
        <v>2109</v>
      </c>
      <c r="AB636" s="3">
        <v>1</v>
      </c>
      <c r="AC636" s="3">
        <v>3</v>
      </c>
      <c r="AD636" s="3" t="s">
        <v>2110</v>
      </c>
      <c r="AE636" s="3">
        <v>2</v>
      </c>
    </row>
    <row r="637" spans="1:31" s="3" customFormat="1" ht="13.2" x14ac:dyDescent="0.3">
      <c r="A637" s="36">
        <v>7179982</v>
      </c>
      <c r="B637" s="36" t="s">
        <v>1398</v>
      </c>
      <c r="C637" s="36" t="s">
        <v>214</v>
      </c>
      <c r="D637" s="36" t="s">
        <v>1399</v>
      </c>
      <c r="E637" s="36" t="s">
        <v>16</v>
      </c>
      <c r="F637" s="36" t="s">
        <v>17</v>
      </c>
      <c r="G637" s="37">
        <v>10</v>
      </c>
      <c r="H637" s="37">
        <v>9.1666666666666679</v>
      </c>
      <c r="I637" s="36" t="s">
        <v>19</v>
      </c>
      <c r="J637" s="36" t="s">
        <v>19</v>
      </c>
      <c r="K637" s="38"/>
      <c r="L637" s="37">
        <v>0</v>
      </c>
      <c r="M637" s="36" t="s">
        <v>19</v>
      </c>
      <c r="N637" s="36" t="s">
        <v>19</v>
      </c>
      <c r="O637" s="3">
        <f t="shared" si="81"/>
        <v>25</v>
      </c>
      <c r="P637" s="3">
        <f t="shared" si="82"/>
        <v>25</v>
      </c>
      <c r="Q637" s="3">
        <f t="shared" si="83"/>
        <v>5</v>
      </c>
      <c r="R637" s="3">
        <f t="shared" si="84"/>
        <v>5</v>
      </c>
      <c r="S637" s="3">
        <f t="shared" si="85"/>
        <v>5</v>
      </c>
      <c r="T637" s="3">
        <f t="shared" si="86"/>
        <v>5</v>
      </c>
      <c r="U637" s="3">
        <f t="shared" si="87"/>
        <v>0</v>
      </c>
      <c r="V637" s="11">
        <f t="shared" si="88"/>
        <v>0.7</v>
      </c>
      <c r="W637" s="3" t="s">
        <v>1910</v>
      </c>
      <c r="X637" s="3" t="s">
        <v>1910</v>
      </c>
      <c r="Y637" s="3" t="s">
        <v>1915</v>
      </c>
      <c r="Z637" s="42" t="str">
        <f t="shared" si="89"/>
        <v>SI</v>
      </c>
      <c r="AA637" s="3" t="s">
        <v>2108</v>
      </c>
      <c r="AB637" s="3">
        <v>5</v>
      </c>
      <c r="AC637" s="3">
        <v>7</v>
      </c>
      <c r="AD637" s="3" t="s">
        <v>2110</v>
      </c>
      <c r="AE637" s="3">
        <v>3</v>
      </c>
    </row>
    <row r="638" spans="1:31" s="3" customFormat="1" ht="13.2" hidden="1" x14ac:dyDescent="0.3">
      <c r="A638" s="36">
        <v>1053684617</v>
      </c>
      <c r="B638" s="36" t="s">
        <v>1400</v>
      </c>
      <c r="C638" s="36" t="s">
        <v>205</v>
      </c>
      <c r="D638" s="36" t="s">
        <v>1401</v>
      </c>
      <c r="E638" s="36" t="s">
        <v>16</v>
      </c>
      <c r="F638" s="36" t="s">
        <v>17</v>
      </c>
      <c r="G638" s="37">
        <v>0</v>
      </c>
      <c r="H638" s="37">
        <v>0</v>
      </c>
      <c r="I638" s="36" t="s">
        <v>1895</v>
      </c>
      <c r="J638" s="36" t="s">
        <v>1895</v>
      </c>
      <c r="K638" s="38"/>
      <c r="L638" s="37">
        <v>0</v>
      </c>
      <c r="M638" s="36" t="s">
        <v>1895</v>
      </c>
      <c r="N638" s="36" t="s">
        <v>1895</v>
      </c>
      <c r="O638" s="3">
        <f t="shared" si="81"/>
        <v>0</v>
      </c>
      <c r="P638" s="3">
        <f t="shared" si="82"/>
        <v>0</v>
      </c>
      <c r="Q638" s="3">
        <f t="shared" si="83"/>
        <v>0</v>
      </c>
      <c r="R638" s="3">
        <f t="shared" si="84"/>
        <v>0</v>
      </c>
      <c r="S638" s="3">
        <f t="shared" si="85"/>
        <v>0</v>
      </c>
      <c r="T638" s="3">
        <f t="shared" si="86"/>
        <v>0</v>
      </c>
      <c r="U638" s="3">
        <f t="shared" si="87"/>
        <v>0</v>
      </c>
      <c r="V638" s="11">
        <f t="shared" si="88"/>
        <v>0</v>
      </c>
      <c r="W638" s="3" t="s">
        <v>1912</v>
      </c>
      <c r="X638" s="3" t="s">
        <v>1912</v>
      </c>
      <c r="Y638" s="3" t="s">
        <v>1915</v>
      </c>
      <c r="Z638" s="42" t="str">
        <f t="shared" si="89"/>
        <v>NO</v>
      </c>
      <c r="AA638" s="3" t="s">
        <v>2108</v>
      </c>
      <c r="AB638" s="3">
        <v>5</v>
      </c>
      <c r="AC638" s="3">
        <v>3</v>
      </c>
      <c r="AD638" s="3" t="s">
        <v>2110</v>
      </c>
      <c r="AE638" s="3">
        <v>1</v>
      </c>
    </row>
    <row r="639" spans="1:31" s="3" customFormat="1" ht="13.2" x14ac:dyDescent="0.3">
      <c r="A639" s="36">
        <v>24023594</v>
      </c>
      <c r="B639" s="36" t="s">
        <v>1402</v>
      </c>
      <c r="C639" s="36" t="s">
        <v>205</v>
      </c>
      <c r="D639" s="36" t="s">
        <v>1403</v>
      </c>
      <c r="E639" s="36" t="s">
        <v>16</v>
      </c>
      <c r="F639" s="36" t="s">
        <v>17</v>
      </c>
      <c r="G639" s="37">
        <v>10</v>
      </c>
      <c r="H639" s="37">
        <v>10</v>
      </c>
      <c r="I639" s="36" t="s">
        <v>19</v>
      </c>
      <c r="J639" s="36" t="s">
        <v>19</v>
      </c>
      <c r="K639" s="38"/>
      <c r="L639" s="37">
        <v>8.75</v>
      </c>
      <c r="M639" s="36" t="s">
        <v>19</v>
      </c>
      <c r="N639" s="36" t="s">
        <v>19</v>
      </c>
      <c r="O639" s="3">
        <f t="shared" si="81"/>
        <v>25</v>
      </c>
      <c r="P639" s="3">
        <f t="shared" si="82"/>
        <v>25</v>
      </c>
      <c r="Q639" s="3">
        <f t="shared" si="83"/>
        <v>5</v>
      </c>
      <c r="R639" s="3">
        <f t="shared" si="84"/>
        <v>5</v>
      </c>
      <c r="S639" s="3">
        <f t="shared" si="85"/>
        <v>5</v>
      </c>
      <c r="T639" s="3">
        <f t="shared" si="86"/>
        <v>5</v>
      </c>
      <c r="U639" s="3">
        <f t="shared" si="87"/>
        <v>30</v>
      </c>
      <c r="V639" s="11">
        <f t="shared" si="88"/>
        <v>1</v>
      </c>
      <c r="W639" s="3" t="s">
        <v>1910</v>
      </c>
      <c r="X639" s="3" t="s">
        <v>1910</v>
      </c>
      <c r="Y639" s="3" t="s">
        <v>1916</v>
      </c>
      <c r="Z639" s="42" t="str">
        <f t="shared" si="89"/>
        <v>SI</v>
      </c>
      <c r="AA639" s="3" t="s">
        <v>2108</v>
      </c>
      <c r="AB639" s="3">
        <v>4</v>
      </c>
      <c r="AC639" s="3">
        <v>1</v>
      </c>
      <c r="AD639" s="3" t="s">
        <v>2110</v>
      </c>
      <c r="AE639" s="3">
        <v>1</v>
      </c>
    </row>
    <row r="640" spans="1:31" s="3" customFormat="1" ht="13.2" x14ac:dyDescent="0.3">
      <c r="A640" s="36">
        <v>63370622</v>
      </c>
      <c r="B640" s="36" t="s">
        <v>1404</v>
      </c>
      <c r="C640" s="36" t="s">
        <v>214</v>
      </c>
      <c r="D640" s="36" t="s">
        <v>1405</v>
      </c>
      <c r="E640" s="36" t="s">
        <v>16</v>
      </c>
      <c r="F640" s="36" t="s">
        <v>17</v>
      </c>
      <c r="G640" s="37">
        <v>9</v>
      </c>
      <c r="H640" s="37">
        <v>8.3333333333333339</v>
      </c>
      <c r="I640" s="36" t="s">
        <v>19</v>
      </c>
      <c r="J640" s="36" t="s">
        <v>19</v>
      </c>
      <c r="K640" s="38"/>
      <c r="L640" s="37">
        <v>8.8333333333333339</v>
      </c>
      <c r="M640" s="36" t="s">
        <v>19</v>
      </c>
      <c r="N640" s="36" t="s">
        <v>1895</v>
      </c>
      <c r="O640" s="3">
        <f t="shared" si="81"/>
        <v>25</v>
      </c>
      <c r="P640" s="3">
        <f t="shared" si="82"/>
        <v>25</v>
      </c>
      <c r="Q640" s="3">
        <f t="shared" si="83"/>
        <v>5</v>
      </c>
      <c r="R640" s="3">
        <f t="shared" si="84"/>
        <v>5</v>
      </c>
      <c r="S640" s="3">
        <f t="shared" si="85"/>
        <v>5</v>
      </c>
      <c r="T640" s="3">
        <f t="shared" si="86"/>
        <v>0</v>
      </c>
      <c r="U640" s="3">
        <f t="shared" si="87"/>
        <v>30</v>
      </c>
      <c r="V640" s="11">
        <f t="shared" si="88"/>
        <v>0.95</v>
      </c>
      <c r="W640" s="3" t="s">
        <v>1910</v>
      </c>
      <c r="X640" s="3" t="s">
        <v>1910</v>
      </c>
      <c r="Y640" s="3" t="s">
        <v>1916</v>
      </c>
      <c r="Z640" s="42" t="str">
        <f t="shared" si="89"/>
        <v>SI</v>
      </c>
      <c r="AA640" s="3" t="s">
        <v>2108</v>
      </c>
      <c r="AB640" s="3">
        <v>4</v>
      </c>
      <c r="AC640" s="3">
        <v>6</v>
      </c>
      <c r="AD640" s="3" t="s">
        <v>2110</v>
      </c>
      <c r="AE640" s="3">
        <v>3</v>
      </c>
    </row>
    <row r="641" spans="1:31" s="3" customFormat="1" ht="13.2" x14ac:dyDescent="0.3">
      <c r="A641" s="36">
        <v>1101752047</v>
      </c>
      <c r="B641" s="36" t="s">
        <v>1406</v>
      </c>
      <c r="C641" s="36" t="s">
        <v>214</v>
      </c>
      <c r="D641" s="36" t="s">
        <v>1407</v>
      </c>
      <c r="E641" s="36" t="s">
        <v>16</v>
      </c>
      <c r="F641" s="36" t="s">
        <v>17</v>
      </c>
      <c r="G641" s="37">
        <v>9</v>
      </c>
      <c r="H641" s="37">
        <v>10</v>
      </c>
      <c r="I641" s="36" t="s">
        <v>19</v>
      </c>
      <c r="J641" s="36" t="s">
        <v>19</v>
      </c>
      <c r="K641" s="38"/>
      <c r="L641" s="37">
        <v>9</v>
      </c>
      <c r="M641" s="36" t="s">
        <v>19</v>
      </c>
      <c r="N641" s="36" t="s">
        <v>19</v>
      </c>
      <c r="O641" s="3">
        <f t="shared" si="81"/>
        <v>25</v>
      </c>
      <c r="P641" s="3">
        <f t="shared" si="82"/>
        <v>25</v>
      </c>
      <c r="Q641" s="3">
        <f t="shared" si="83"/>
        <v>5</v>
      </c>
      <c r="R641" s="3">
        <f t="shared" si="84"/>
        <v>5</v>
      </c>
      <c r="S641" s="3">
        <f t="shared" si="85"/>
        <v>5</v>
      </c>
      <c r="T641" s="3">
        <f t="shared" si="86"/>
        <v>5</v>
      </c>
      <c r="U641" s="3">
        <f t="shared" si="87"/>
        <v>30</v>
      </c>
      <c r="V641" s="11">
        <f t="shared" si="88"/>
        <v>1</v>
      </c>
      <c r="W641" s="3" t="s">
        <v>1910</v>
      </c>
      <c r="X641" s="3" t="s">
        <v>1910</v>
      </c>
      <c r="Y641" s="3" t="s">
        <v>1916</v>
      </c>
      <c r="Z641" s="42" t="str">
        <f t="shared" si="89"/>
        <v>SI</v>
      </c>
      <c r="AA641" s="3" t="s">
        <v>2109</v>
      </c>
      <c r="AB641" s="3">
        <v>4</v>
      </c>
      <c r="AC641" s="3">
        <v>7</v>
      </c>
      <c r="AD641" s="3" t="s">
        <v>2110</v>
      </c>
      <c r="AE641" s="3">
        <v>1</v>
      </c>
    </row>
    <row r="642" spans="1:31" s="3" customFormat="1" ht="13.2" x14ac:dyDescent="0.3">
      <c r="A642" s="36">
        <v>1118539481</v>
      </c>
      <c r="B642" s="36" t="s">
        <v>1408</v>
      </c>
      <c r="C642" s="36" t="s">
        <v>214</v>
      </c>
      <c r="D642" s="36" t="s">
        <v>1409</v>
      </c>
      <c r="E642" s="36" t="s">
        <v>16</v>
      </c>
      <c r="F642" s="36" t="s">
        <v>17</v>
      </c>
      <c r="G642" s="37">
        <v>8</v>
      </c>
      <c r="H642" s="37">
        <v>8.3333333333333339</v>
      </c>
      <c r="I642" s="36" t="s">
        <v>19</v>
      </c>
      <c r="J642" s="36" t="s">
        <v>19</v>
      </c>
      <c r="K642" s="38"/>
      <c r="L642" s="37">
        <v>8.1666666666666661</v>
      </c>
      <c r="M642" s="36" t="s">
        <v>1895</v>
      </c>
      <c r="N642" s="36" t="s">
        <v>1895</v>
      </c>
      <c r="O642" s="3">
        <f t="shared" si="81"/>
        <v>25</v>
      </c>
      <c r="P642" s="3">
        <f t="shared" si="82"/>
        <v>25</v>
      </c>
      <c r="Q642" s="3">
        <f t="shared" si="83"/>
        <v>5</v>
      </c>
      <c r="R642" s="3">
        <f t="shared" si="84"/>
        <v>5</v>
      </c>
      <c r="S642" s="3">
        <f t="shared" si="85"/>
        <v>0</v>
      </c>
      <c r="T642" s="3">
        <f t="shared" si="86"/>
        <v>0</v>
      </c>
      <c r="U642" s="3">
        <f t="shared" si="87"/>
        <v>30</v>
      </c>
      <c r="V642" s="11">
        <f t="shared" si="88"/>
        <v>0.9</v>
      </c>
      <c r="W642" s="3" t="s">
        <v>1910</v>
      </c>
      <c r="X642" s="3" t="s">
        <v>1910</v>
      </c>
      <c r="Y642" s="3" t="s">
        <v>1916</v>
      </c>
      <c r="Z642" s="42" t="str">
        <f t="shared" si="89"/>
        <v>SI</v>
      </c>
      <c r="AA642" s="3" t="s">
        <v>2112</v>
      </c>
      <c r="AB642" s="3">
        <v>4</v>
      </c>
      <c r="AC642" s="3">
        <v>3</v>
      </c>
      <c r="AD642" s="3" t="s">
        <v>2110</v>
      </c>
      <c r="AE642" s="3">
        <v>3</v>
      </c>
    </row>
    <row r="643" spans="1:31" s="3" customFormat="1" ht="13.2" x14ac:dyDescent="0.3">
      <c r="A643" s="36">
        <v>40040330</v>
      </c>
      <c r="B643" s="36" t="s">
        <v>1410</v>
      </c>
      <c r="C643" s="36" t="s">
        <v>214</v>
      </c>
      <c r="D643" s="36" t="s">
        <v>1411</v>
      </c>
      <c r="E643" s="36" t="s">
        <v>16</v>
      </c>
      <c r="F643" s="36" t="s">
        <v>17</v>
      </c>
      <c r="G643" s="37">
        <v>10</v>
      </c>
      <c r="H643" s="37">
        <v>9.1666666666666679</v>
      </c>
      <c r="I643" s="36" t="s">
        <v>19</v>
      </c>
      <c r="J643" s="36" t="s">
        <v>19</v>
      </c>
      <c r="K643" s="38"/>
      <c r="L643" s="37">
        <v>9.5</v>
      </c>
      <c r="M643" s="36" t="s">
        <v>19</v>
      </c>
      <c r="N643" s="36" t="s">
        <v>1895</v>
      </c>
      <c r="O643" s="3">
        <f t="shared" ref="O643:O706" si="90">+IF(G643&gt;=7,25,0)</f>
        <v>25</v>
      </c>
      <c r="P643" s="3">
        <f t="shared" ref="P643:P706" si="91">+IF(H643&gt;=7,25,0)</f>
        <v>25</v>
      </c>
      <c r="Q643" s="3">
        <f t="shared" ref="Q643:Q706" si="92">+IF(I643="SI",5,0)</f>
        <v>5</v>
      </c>
      <c r="R643" s="3">
        <f t="shared" ref="R643:R706" si="93">+IF(J643="SI",5,0)</f>
        <v>5</v>
      </c>
      <c r="S643" s="3">
        <f t="shared" ref="S643:S706" si="94">+IF(M643="SI",5,0)</f>
        <v>5</v>
      </c>
      <c r="T643" s="3">
        <f t="shared" ref="T643:T706" si="95">+IF(N643="SI",5,0)</f>
        <v>0</v>
      </c>
      <c r="U643" s="3">
        <f t="shared" ref="U643:U706" si="96">+IF(L643&gt;=7,30,0)</f>
        <v>30</v>
      </c>
      <c r="V643" s="11">
        <f t="shared" ref="V643:V706" si="97">(+O643+P643+Q643+R643+S643+T643+U643)/100</f>
        <v>0.95</v>
      </c>
      <c r="W643" s="3" t="s">
        <v>1910</v>
      </c>
      <c r="X643" s="3" t="s">
        <v>1910</v>
      </c>
      <c r="Y643" s="3" t="s">
        <v>1916</v>
      </c>
      <c r="Z643" s="42" t="str">
        <f t="shared" ref="Z643:Z706" si="98">IF(V643&gt;=0.7,"SI","NO")</f>
        <v>SI</v>
      </c>
      <c r="AA643" s="3" t="s">
        <v>2109</v>
      </c>
      <c r="AB643" s="3">
        <v>5</v>
      </c>
      <c r="AC643" s="3">
        <v>2</v>
      </c>
      <c r="AD643" s="3" t="s">
        <v>2110</v>
      </c>
      <c r="AE643" s="3">
        <v>4</v>
      </c>
    </row>
    <row r="644" spans="1:31" s="3" customFormat="1" ht="13.2" x14ac:dyDescent="0.3">
      <c r="A644" s="36">
        <v>88284944</v>
      </c>
      <c r="B644" s="36" t="s">
        <v>1412</v>
      </c>
      <c r="C644" s="36" t="s">
        <v>207</v>
      </c>
      <c r="D644" s="36" t="s">
        <v>1413</v>
      </c>
      <c r="E644" s="36" t="s">
        <v>16</v>
      </c>
      <c r="F644" s="36" t="s">
        <v>34</v>
      </c>
      <c r="G644" s="37">
        <v>10</v>
      </c>
      <c r="H644" s="37">
        <v>8.3333333333333339</v>
      </c>
      <c r="I644" s="36" t="s">
        <v>19</v>
      </c>
      <c r="J644" s="36" t="s">
        <v>19</v>
      </c>
      <c r="K644" s="38"/>
      <c r="L644" s="37">
        <v>7.2</v>
      </c>
      <c r="M644" s="36" t="s">
        <v>19</v>
      </c>
      <c r="N644" s="36" t="s">
        <v>1895</v>
      </c>
      <c r="O644" s="3">
        <f t="shared" si="90"/>
        <v>25</v>
      </c>
      <c r="P644" s="3">
        <f t="shared" si="91"/>
        <v>25</v>
      </c>
      <c r="Q644" s="3">
        <f t="shared" si="92"/>
        <v>5</v>
      </c>
      <c r="R644" s="3">
        <f t="shared" si="93"/>
        <v>5</v>
      </c>
      <c r="S644" s="3">
        <f t="shared" si="94"/>
        <v>5</v>
      </c>
      <c r="T644" s="3">
        <f t="shared" si="95"/>
        <v>0</v>
      </c>
      <c r="U644" s="3">
        <f t="shared" si="96"/>
        <v>30</v>
      </c>
      <c r="V644" s="11">
        <f t="shared" si="97"/>
        <v>0.95</v>
      </c>
      <c r="W644" s="3" t="s">
        <v>1910</v>
      </c>
      <c r="X644" s="3" t="s">
        <v>1910</v>
      </c>
      <c r="Y644" s="3" t="s">
        <v>1916</v>
      </c>
      <c r="Z644" s="42" t="str">
        <f t="shared" si="98"/>
        <v>SI</v>
      </c>
      <c r="AA644" s="3" t="s">
        <v>2109</v>
      </c>
      <c r="AB644" s="3">
        <v>1</v>
      </c>
      <c r="AC644" s="3">
        <v>3</v>
      </c>
      <c r="AD644" s="3" t="s">
        <v>2110</v>
      </c>
      <c r="AE644" s="3">
        <v>7</v>
      </c>
    </row>
    <row r="645" spans="1:31" s="3" customFormat="1" ht="13.2" x14ac:dyDescent="0.3">
      <c r="A645" s="36">
        <v>1004981252</v>
      </c>
      <c r="B645" s="36" t="s">
        <v>1414</v>
      </c>
      <c r="C645" s="36" t="s">
        <v>214</v>
      </c>
      <c r="D645" s="36" t="s">
        <v>1415</v>
      </c>
      <c r="E645" s="36" t="s">
        <v>16</v>
      </c>
      <c r="F645" s="36" t="s">
        <v>34</v>
      </c>
      <c r="G645" s="37">
        <v>9.1666666666666679</v>
      </c>
      <c r="H645" s="37">
        <v>9.1666666666666679</v>
      </c>
      <c r="I645" s="36" t="s">
        <v>19</v>
      </c>
      <c r="J645" s="36" t="s">
        <v>19</v>
      </c>
      <c r="K645" s="38"/>
      <c r="L645" s="37">
        <v>8.1666666666666661</v>
      </c>
      <c r="M645" s="36" t="s">
        <v>19</v>
      </c>
      <c r="N645" s="36" t="s">
        <v>19</v>
      </c>
      <c r="O645" s="3">
        <f t="shared" si="90"/>
        <v>25</v>
      </c>
      <c r="P645" s="3">
        <f t="shared" si="91"/>
        <v>25</v>
      </c>
      <c r="Q645" s="3">
        <f t="shared" si="92"/>
        <v>5</v>
      </c>
      <c r="R645" s="3">
        <f t="shared" si="93"/>
        <v>5</v>
      </c>
      <c r="S645" s="3">
        <f t="shared" si="94"/>
        <v>5</v>
      </c>
      <c r="T645" s="3">
        <f t="shared" si="95"/>
        <v>5</v>
      </c>
      <c r="U645" s="3">
        <f t="shared" si="96"/>
        <v>30</v>
      </c>
      <c r="V645" s="11">
        <f t="shared" si="97"/>
        <v>1</v>
      </c>
      <c r="W645" s="3" t="s">
        <v>1910</v>
      </c>
      <c r="X645" s="3" t="s">
        <v>1910</v>
      </c>
      <c r="Y645" s="3" t="s">
        <v>1916</v>
      </c>
      <c r="Z645" s="42" t="str">
        <f t="shared" si="98"/>
        <v>SI</v>
      </c>
      <c r="AA645" s="3" t="s">
        <v>2109</v>
      </c>
      <c r="AB645" s="3">
        <v>3</v>
      </c>
      <c r="AC645" s="3">
        <v>6</v>
      </c>
      <c r="AD645" s="3" t="s">
        <v>2110</v>
      </c>
      <c r="AE645" s="3">
        <v>3</v>
      </c>
    </row>
    <row r="646" spans="1:31" s="3" customFormat="1" ht="13.2" x14ac:dyDescent="0.3">
      <c r="A646" s="36">
        <v>91509080</v>
      </c>
      <c r="B646" s="36" t="s">
        <v>1416</v>
      </c>
      <c r="C646" s="36" t="s">
        <v>214</v>
      </c>
      <c r="D646" s="36" t="s">
        <v>1417</v>
      </c>
      <c r="E646" s="36" t="s">
        <v>16</v>
      </c>
      <c r="F646" s="36" t="s">
        <v>34</v>
      </c>
      <c r="G646" s="37">
        <v>9</v>
      </c>
      <c r="H646" s="37">
        <v>8.3333333333333339</v>
      </c>
      <c r="I646" s="36" t="s">
        <v>19</v>
      </c>
      <c r="J646" s="36" t="s">
        <v>19</v>
      </c>
      <c r="K646" s="38"/>
      <c r="L646" s="37">
        <v>8.5</v>
      </c>
      <c r="M646" s="36" t="s">
        <v>19</v>
      </c>
      <c r="N646" s="36" t="s">
        <v>1895</v>
      </c>
      <c r="O646" s="3">
        <f t="shared" si="90"/>
        <v>25</v>
      </c>
      <c r="P646" s="3">
        <f t="shared" si="91"/>
        <v>25</v>
      </c>
      <c r="Q646" s="3">
        <f t="shared" si="92"/>
        <v>5</v>
      </c>
      <c r="R646" s="3">
        <f t="shared" si="93"/>
        <v>5</v>
      </c>
      <c r="S646" s="3">
        <f t="shared" si="94"/>
        <v>5</v>
      </c>
      <c r="T646" s="3">
        <f t="shared" si="95"/>
        <v>0</v>
      </c>
      <c r="U646" s="3">
        <f t="shared" si="96"/>
        <v>30</v>
      </c>
      <c r="V646" s="11">
        <f t="shared" si="97"/>
        <v>0.95</v>
      </c>
      <c r="W646" s="3" t="s">
        <v>1910</v>
      </c>
      <c r="X646" s="3" t="s">
        <v>1910</v>
      </c>
      <c r="Y646" s="3" t="s">
        <v>1916</v>
      </c>
      <c r="Z646" s="42" t="str">
        <f t="shared" si="98"/>
        <v>SI</v>
      </c>
      <c r="AA646" s="3" t="s">
        <v>2112</v>
      </c>
      <c r="AB646" s="3">
        <v>3</v>
      </c>
      <c r="AC646" s="3">
        <v>4</v>
      </c>
      <c r="AD646" s="3" t="s">
        <v>2110</v>
      </c>
      <c r="AE646" s="3">
        <v>2</v>
      </c>
    </row>
    <row r="647" spans="1:31" s="3" customFormat="1" ht="13.2" hidden="1" x14ac:dyDescent="0.3">
      <c r="A647" s="36">
        <v>1065891145</v>
      </c>
      <c r="B647" s="36" t="s">
        <v>1418</v>
      </c>
      <c r="C647" s="36" t="s">
        <v>214</v>
      </c>
      <c r="D647" s="36" t="s">
        <v>1419</v>
      </c>
      <c r="E647" s="36" t="s">
        <v>16</v>
      </c>
      <c r="F647" s="36" t="s">
        <v>34</v>
      </c>
      <c r="G647" s="37">
        <v>0</v>
      </c>
      <c r="H647" s="37">
        <v>7.5</v>
      </c>
      <c r="I647" s="36" t="s">
        <v>1895</v>
      </c>
      <c r="J647" s="36" t="s">
        <v>19</v>
      </c>
      <c r="K647" s="38"/>
      <c r="L647" s="37">
        <v>0</v>
      </c>
      <c r="M647" s="36" t="s">
        <v>1895</v>
      </c>
      <c r="N647" s="36" t="s">
        <v>1895</v>
      </c>
      <c r="O647" s="3">
        <f t="shared" si="90"/>
        <v>0</v>
      </c>
      <c r="P647" s="3">
        <f t="shared" si="91"/>
        <v>25</v>
      </c>
      <c r="Q647" s="3">
        <f t="shared" si="92"/>
        <v>0</v>
      </c>
      <c r="R647" s="3">
        <f t="shared" si="93"/>
        <v>5</v>
      </c>
      <c r="S647" s="3">
        <f t="shared" si="94"/>
        <v>0</v>
      </c>
      <c r="T647" s="3">
        <f t="shared" si="95"/>
        <v>0</v>
      </c>
      <c r="U647" s="3">
        <f t="shared" si="96"/>
        <v>0</v>
      </c>
      <c r="V647" s="11">
        <f t="shared" si="97"/>
        <v>0.3</v>
      </c>
      <c r="W647" s="3" t="s">
        <v>1912</v>
      </c>
      <c r="X647" s="3" t="s">
        <v>1910</v>
      </c>
      <c r="Y647" s="3" t="s">
        <v>1915</v>
      </c>
      <c r="Z647" s="42" t="str">
        <f t="shared" si="98"/>
        <v>NO</v>
      </c>
      <c r="AA647" s="3" t="s">
        <v>2109</v>
      </c>
      <c r="AB647" s="3">
        <v>4</v>
      </c>
      <c r="AC647" s="3">
        <v>9</v>
      </c>
      <c r="AD647" s="3" t="s">
        <v>2110</v>
      </c>
      <c r="AE647" s="3">
        <v>3</v>
      </c>
    </row>
    <row r="648" spans="1:31" s="3" customFormat="1" ht="13.2" x14ac:dyDescent="0.3">
      <c r="A648" s="36">
        <v>63508329</v>
      </c>
      <c r="B648" s="36" t="s">
        <v>1420</v>
      </c>
      <c r="C648" s="36" t="s">
        <v>256</v>
      </c>
      <c r="D648" s="36" t="s">
        <v>1421</v>
      </c>
      <c r="E648" s="36" t="s">
        <v>16</v>
      </c>
      <c r="F648" s="36" t="s">
        <v>34</v>
      </c>
      <c r="G648" s="37">
        <v>10</v>
      </c>
      <c r="H648" s="37">
        <v>10</v>
      </c>
      <c r="I648" s="36" t="s">
        <v>19</v>
      </c>
      <c r="J648" s="36" t="s">
        <v>19</v>
      </c>
      <c r="K648" s="38"/>
      <c r="L648" s="37">
        <v>8.8333333333333339</v>
      </c>
      <c r="M648" s="36" t="s">
        <v>19</v>
      </c>
      <c r="N648" s="36" t="s">
        <v>1895</v>
      </c>
      <c r="O648" s="3">
        <f t="shared" si="90"/>
        <v>25</v>
      </c>
      <c r="P648" s="3">
        <f t="shared" si="91"/>
        <v>25</v>
      </c>
      <c r="Q648" s="3">
        <f t="shared" si="92"/>
        <v>5</v>
      </c>
      <c r="R648" s="3">
        <f t="shared" si="93"/>
        <v>5</v>
      </c>
      <c r="S648" s="3">
        <f t="shared" si="94"/>
        <v>5</v>
      </c>
      <c r="T648" s="3">
        <f t="shared" si="95"/>
        <v>0</v>
      </c>
      <c r="U648" s="3">
        <f t="shared" si="96"/>
        <v>30</v>
      </c>
      <c r="V648" s="11">
        <f t="shared" si="97"/>
        <v>0.95</v>
      </c>
      <c r="W648" s="3" t="s">
        <v>1910</v>
      </c>
      <c r="X648" s="3" t="s">
        <v>1910</v>
      </c>
      <c r="Y648" s="3" t="s">
        <v>1916</v>
      </c>
      <c r="Z648" s="42" t="str">
        <f t="shared" si="98"/>
        <v>SI</v>
      </c>
      <c r="AA648" s="3" t="s">
        <v>2108</v>
      </c>
      <c r="AB648" s="3">
        <v>5</v>
      </c>
      <c r="AC648" s="3">
        <v>1</v>
      </c>
      <c r="AD648" s="3" t="s">
        <v>2110</v>
      </c>
      <c r="AE648" s="3">
        <v>16</v>
      </c>
    </row>
    <row r="649" spans="1:31" s="3" customFormat="1" ht="13.2" x14ac:dyDescent="0.3">
      <c r="A649" s="36">
        <v>91471407</v>
      </c>
      <c r="B649" s="36" t="s">
        <v>1422</v>
      </c>
      <c r="C649" s="36" t="s">
        <v>207</v>
      </c>
      <c r="D649" s="36" t="s">
        <v>1423</v>
      </c>
      <c r="E649" s="36" t="s">
        <v>16</v>
      </c>
      <c r="F649" s="36" t="s">
        <v>34</v>
      </c>
      <c r="G649" s="37">
        <v>9</v>
      </c>
      <c r="H649" s="37">
        <v>10</v>
      </c>
      <c r="I649" s="36" t="s">
        <v>19</v>
      </c>
      <c r="J649" s="36" t="s">
        <v>19</v>
      </c>
      <c r="K649" s="38"/>
      <c r="L649" s="37">
        <v>8.3333333333333339</v>
      </c>
      <c r="M649" s="36" t="s">
        <v>19</v>
      </c>
      <c r="N649" s="36" t="s">
        <v>1895</v>
      </c>
      <c r="O649" s="3">
        <f t="shared" si="90"/>
        <v>25</v>
      </c>
      <c r="P649" s="3">
        <f t="shared" si="91"/>
        <v>25</v>
      </c>
      <c r="Q649" s="3">
        <f t="shared" si="92"/>
        <v>5</v>
      </c>
      <c r="R649" s="3">
        <f t="shared" si="93"/>
        <v>5</v>
      </c>
      <c r="S649" s="3">
        <f t="shared" si="94"/>
        <v>5</v>
      </c>
      <c r="T649" s="3">
        <f t="shared" si="95"/>
        <v>0</v>
      </c>
      <c r="U649" s="3">
        <f t="shared" si="96"/>
        <v>30</v>
      </c>
      <c r="V649" s="11">
        <f t="shared" si="97"/>
        <v>0.95</v>
      </c>
      <c r="W649" s="3" t="s">
        <v>1910</v>
      </c>
      <c r="X649" s="3" t="s">
        <v>1910</v>
      </c>
      <c r="Y649" s="3" t="s">
        <v>1916</v>
      </c>
      <c r="Z649" s="42" t="str">
        <f t="shared" si="98"/>
        <v>SI</v>
      </c>
      <c r="AA649" s="3" t="s">
        <v>2109</v>
      </c>
      <c r="AB649" s="3">
        <v>4</v>
      </c>
      <c r="AC649" s="3">
        <v>1</v>
      </c>
      <c r="AD649" s="3" t="s">
        <v>2110</v>
      </c>
      <c r="AE649" s="3">
        <v>3</v>
      </c>
    </row>
    <row r="650" spans="1:31" s="3" customFormat="1" ht="13.2" x14ac:dyDescent="0.3">
      <c r="A650" s="36">
        <v>91457328</v>
      </c>
      <c r="B650" s="36" t="s">
        <v>1424</v>
      </c>
      <c r="C650" s="36" t="s">
        <v>214</v>
      </c>
      <c r="D650" s="36" t="s">
        <v>1425</v>
      </c>
      <c r="E650" s="36" t="s">
        <v>16</v>
      </c>
      <c r="F650" s="36" t="s">
        <v>34</v>
      </c>
      <c r="G650" s="37">
        <v>10</v>
      </c>
      <c r="H650" s="37">
        <v>7.5</v>
      </c>
      <c r="I650" s="36" t="s">
        <v>19</v>
      </c>
      <c r="J650" s="36" t="s">
        <v>19</v>
      </c>
      <c r="K650" s="38"/>
      <c r="L650" s="37">
        <v>8.25</v>
      </c>
      <c r="M650" s="36" t="s">
        <v>19</v>
      </c>
      <c r="N650" s="36" t="s">
        <v>1895</v>
      </c>
      <c r="O650" s="3">
        <f t="shared" si="90"/>
        <v>25</v>
      </c>
      <c r="P650" s="3">
        <f t="shared" si="91"/>
        <v>25</v>
      </c>
      <c r="Q650" s="3">
        <f t="shared" si="92"/>
        <v>5</v>
      </c>
      <c r="R650" s="3">
        <f t="shared" si="93"/>
        <v>5</v>
      </c>
      <c r="S650" s="3">
        <f t="shared" si="94"/>
        <v>5</v>
      </c>
      <c r="T650" s="3">
        <f t="shared" si="95"/>
        <v>0</v>
      </c>
      <c r="U650" s="3">
        <f t="shared" si="96"/>
        <v>30</v>
      </c>
      <c r="V650" s="11">
        <f t="shared" si="97"/>
        <v>0.95</v>
      </c>
      <c r="W650" s="3" t="s">
        <v>1910</v>
      </c>
      <c r="X650" s="3" t="s">
        <v>1910</v>
      </c>
      <c r="Y650" s="3" t="s">
        <v>1916</v>
      </c>
      <c r="Z650" s="42" t="str">
        <f t="shared" si="98"/>
        <v>SI</v>
      </c>
      <c r="AA650" s="3" t="s">
        <v>2108</v>
      </c>
      <c r="AB650" s="3">
        <v>3</v>
      </c>
      <c r="AC650" s="3">
        <v>3</v>
      </c>
      <c r="AD650" s="3" t="s">
        <v>2110</v>
      </c>
      <c r="AE650" s="3">
        <v>1</v>
      </c>
    </row>
    <row r="651" spans="1:31" s="3" customFormat="1" ht="13.2" x14ac:dyDescent="0.3">
      <c r="A651" s="36">
        <v>63507110</v>
      </c>
      <c r="B651" s="36" t="s">
        <v>1426</v>
      </c>
      <c r="C651" s="36" t="s">
        <v>214</v>
      </c>
      <c r="D651" s="36" t="s">
        <v>1427</v>
      </c>
      <c r="E651" s="36" t="s">
        <v>16</v>
      </c>
      <c r="F651" s="36" t="s">
        <v>34</v>
      </c>
      <c r="G651" s="37">
        <v>10</v>
      </c>
      <c r="H651" s="37">
        <v>10</v>
      </c>
      <c r="I651" s="36" t="s">
        <v>19</v>
      </c>
      <c r="J651" s="36" t="s">
        <v>19</v>
      </c>
      <c r="K651" s="38"/>
      <c r="L651" s="37">
        <v>9.25</v>
      </c>
      <c r="M651" s="36" t="s">
        <v>19</v>
      </c>
      <c r="N651" s="36" t="s">
        <v>1895</v>
      </c>
      <c r="O651" s="3">
        <f t="shared" si="90"/>
        <v>25</v>
      </c>
      <c r="P651" s="3">
        <f t="shared" si="91"/>
        <v>25</v>
      </c>
      <c r="Q651" s="3">
        <f t="shared" si="92"/>
        <v>5</v>
      </c>
      <c r="R651" s="3">
        <f t="shared" si="93"/>
        <v>5</v>
      </c>
      <c r="S651" s="3">
        <f t="shared" si="94"/>
        <v>5</v>
      </c>
      <c r="T651" s="3">
        <f t="shared" si="95"/>
        <v>0</v>
      </c>
      <c r="U651" s="3">
        <f t="shared" si="96"/>
        <v>30</v>
      </c>
      <c r="V651" s="11">
        <f t="shared" si="97"/>
        <v>0.95</v>
      </c>
      <c r="W651" s="3" t="s">
        <v>1910</v>
      </c>
      <c r="X651" s="3" t="s">
        <v>1910</v>
      </c>
      <c r="Y651" s="3" t="s">
        <v>1916</v>
      </c>
      <c r="Z651" s="42" t="str">
        <f t="shared" si="98"/>
        <v>SI</v>
      </c>
      <c r="AA651" s="3" t="s">
        <v>2109</v>
      </c>
      <c r="AB651" s="3">
        <v>3</v>
      </c>
      <c r="AC651" s="3">
        <v>4</v>
      </c>
      <c r="AD651" s="3" t="s">
        <v>2110</v>
      </c>
      <c r="AE651" s="3">
        <v>4</v>
      </c>
    </row>
    <row r="652" spans="1:31" s="3" customFormat="1" ht="13.2" x14ac:dyDescent="0.3">
      <c r="A652" s="36">
        <v>1101340194</v>
      </c>
      <c r="B652" s="36" t="s">
        <v>1428</v>
      </c>
      <c r="C652" s="36" t="s">
        <v>205</v>
      </c>
      <c r="D652" s="36" t="s">
        <v>1429</v>
      </c>
      <c r="E652" s="36" t="s">
        <v>16</v>
      </c>
      <c r="F652" s="36" t="s">
        <v>34</v>
      </c>
      <c r="G652" s="37">
        <v>10</v>
      </c>
      <c r="H652" s="37">
        <v>10</v>
      </c>
      <c r="I652" s="36" t="s">
        <v>19</v>
      </c>
      <c r="J652" s="36" t="s">
        <v>19</v>
      </c>
      <c r="K652" s="38"/>
      <c r="L652" s="37">
        <v>8</v>
      </c>
      <c r="M652" s="36" t="s">
        <v>19</v>
      </c>
      <c r="N652" s="36" t="s">
        <v>1895</v>
      </c>
      <c r="O652" s="3">
        <f t="shared" si="90"/>
        <v>25</v>
      </c>
      <c r="P652" s="3">
        <f t="shared" si="91"/>
        <v>25</v>
      </c>
      <c r="Q652" s="3">
        <f t="shared" si="92"/>
        <v>5</v>
      </c>
      <c r="R652" s="3">
        <f t="shared" si="93"/>
        <v>5</v>
      </c>
      <c r="S652" s="3">
        <f t="shared" si="94"/>
        <v>5</v>
      </c>
      <c r="T652" s="3">
        <f t="shared" si="95"/>
        <v>0</v>
      </c>
      <c r="U652" s="3">
        <f t="shared" si="96"/>
        <v>30</v>
      </c>
      <c r="V652" s="11">
        <f t="shared" si="97"/>
        <v>0.95</v>
      </c>
      <c r="W652" s="3" t="s">
        <v>1910</v>
      </c>
      <c r="X652" s="3" t="s">
        <v>1910</v>
      </c>
      <c r="Y652" s="3" t="s">
        <v>1916</v>
      </c>
      <c r="Z652" s="42" t="str">
        <f t="shared" si="98"/>
        <v>SI</v>
      </c>
      <c r="AA652" s="3" t="s">
        <v>2109</v>
      </c>
      <c r="AB652" s="3">
        <v>4</v>
      </c>
      <c r="AC652" s="3">
        <v>3</v>
      </c>
      <c r="AD652" s="3" t="s">
        <v>2110</v>
      </c>
      <c r="AE652" s="3">
        <v>1</v>
      </c>
    </row>
    <row r="653" spans="1:31" s="3" customFormat="1" ht="13.2" x14ac:dyDescent="0.3">
      <c r="A653" s="36">
        <v>1101682503</v>
      </c>
      <c r="B653" s="36" t="s">
        <v>1430</v>
      </c>
      <c r="C653" s="36" t="s">
        <v>205</v>
      </c>
      <c r="D653" s="36" t="s">
        <v>1431</v>
      </c>
      <c r="E653" s="36" t="s">
        <v>16</v>
      </c>
      <c r="F653" s="36" t="s">
        <v>34</v>
      </c>
      <c r="G653" s="37">
        <v>9</v>
      </c>
      <c r="H653" s="37">
        <v>9.1666666666666679</v>
      </c>
      <c r="I653" s="36" t="s">
        <v>19</v>
      </c>
      <c r="J653" s="36" t="s">
        <v>19</v>
      </c>
      <c r="K653" s="38"/>
      <c r="L653" s="37">
        <v>8.3333333333333339</v>
      </c>
      <c r="M653" s="36" t="s">
        <v>19</v>
      </c>
      <c r="N653" s="36" t="s">
        <v>1895</v>
      </c>
      <c r="O653" s="3">
        <f t="shared" si="90"/>
        <v>25</v>
      </c>
      <c r="P653" s="3">
        <f t="shared" si="91"/>
        <v>25</v>
      </c>
      <c r="Q653" s="3">
        <f t="shared" si="92"/>
        <v>5</v>
      </c>
      <c r="R653" s="3">
        <f t="shared" si="93"/>
        <v>5</v>
      </c>
      <c r="S653" s="3">
        <f t="shared" si="94"/>
        <v>5</v>
      </c>
      <c r="T653" s="3">
        <f t="shared" si="95"/>
        <v>0</v>
      </c>
      <c r="U653" s="3">
        <f t="shared" si="96"/>
        <v>30</v>
      </c>
      <c r="V653" s="11">
        <f t="shared" si="97"/>
        <v>0.95</v>
      </c>
      <c r="W653" s="3" t="s">
        <v>1910</v>
      </c>
      <c r="X653" s="3" t="s">
        <v>1910</v>
      </c>
      <c r="Y653" s="3" t="s">
        <v>1916</v>
      </c>
      <c r="Z653" s="42" t="str">
        <f t="shared" si="98"/>
        <v>SI</v>
      </c>
      <c r="AA653" s="3" t="s">
        <v>2108</v>
      </c>
      <c r="AB653" s="3">
        <v>5</v>
      </c>
      <c r="AC653" s="3">
        <v>2</v>
      </c>
      <c r="AD653" s="3" t="s">
        <v>2110</v>
      </c>
      <c r="AE653" s="3">
        <v>3</v>
      </c>
    </row>
    <row r="654" spans="1:31" s="3" customFormat="1" ht="13.2" x14ac:dyDescent="0.3">
      <c r="A654" s="36">
        <v>55066085</v>
      </c>
      <c r="B654" s="36" t="s">
        <v>1432</v>
      </c>
      <c r="C654" s="36" t="s">
        <v>207</v>
      </c>
      <c r="D654" s="36" t="s">
        <v>1433</v>
      </c>
      <c r="E654" s="36" t="s">
        <v>16</v>
      </c>
      <c r="F654" s="36" t="s">
        <v>22</v>
      </c>
      <c r="G654" s="37">
        <v>8</v>
      </c>
      <c r="H654" s="37">
        <v>10</v>
      </c>
      <c r="I654" s="36" t="s">
        <v>19</v>
      </c>
      <c r="J654" s="36" t="s">
        <v>19</v>
      </c>
      <c r="K654" s="38"/>
      <c r="L654" s="37">
        <v>7</v>
      </c>
      <c r="M654" s="36" t="s">
        <v>19</v>
      </c>
      <c r="N654" s="36" t="s">
        <v>1895</v>
      </c>
      <c r="O654" s="3">
        <f t="shared" si="90"/>
        <v>25</v>
      </c>
      <c r="P654" s="3">
        <f t="shared" si="91"/>
        <v>25</v>
      </c>
      <c r="Q654" s="3">
        <f t="shared" si="92"/>
        <v>5</v>
      </c>
      <c r="R654" s="3">
        <f t="shared" si="93"/>
        <v>5</v>
      </c>
      <c r="S654" s="3">
        <f t="shared" si="94"/>
        <v>5</v>
      </c>
      <c r="T654" s="3">
        <f t="shared" si="95"/>
        <v>0</v>
      </c>
      <c r="U654" s="3">
        <f t="shared" si="96"/>
        <v>30</v>
      </c>
      <c r="V654" s="11">
        <f t="shared" si="97"/>
        <v>0.95</v>
      </c>
      <c r="W654" s="3" t="s">
        <v>1910</v>
      </c>
      <c r="X654" s="3" t="s">
        <v>1910</v>
      </c>
      <c r="Y654" s="3" t="s">
        <v>1916</v>
      </c>
      <c r="Z654" s="42" t="str">
        <f t="shared" si="98"/>
        <v>SI</v>
      </c>
      <c r="AA654" s="3" t="s">
        <v>2108</v>
      </c>
      <c r="AB654" s="3">
        <v>4</v>
      </c>
      <c r="AC654" s="3">
        <v>2</v>
      </c>
      <c r="AD654" s="3" t="s">
        <v>2110</v>
      </c>
      <c r="AE654" s="3">
        <v>8</v>
      </c>
    </row>
    <row r="655" spans="1:31" s="3" customFormat="1" ht="13.2" x14ac:dyDescent="0.3">
      <c r="A655" s="36">
        <v>1081513369</v>
      </c>
      <c r="B655" s="36" t="s">
        <v>1434</v>
      </c>
      <c r="C655" s="36" t="s">
        <v>207</v>
      </c>
      <c r="D655" s="36" t="s">
        <v>1435</v>
      </c>
      <c r="E655" s="36" t="s">
        <v>16</v>
      </c>
      <c r="F655" s="36" t="s">
        <v>22</v>
      </c>
      <c r="G655" s="37">
        <v>10</v>
      </c>
      <c r="H655" s="37">
        <v>0</v>
      </c>
      <c r="I655" s="36" t="s">
        <v>19</v>
      </c>
      <c r="J655" s="36" t="s">
        <v>1895</v>
      </c>
      <c r="K655" s="38"/>
      <c r="L655" s="37">
        <v>9.5</v>
      </c>
      <c r="M655" s="36" t="s">
        <v>19</v>
      </c>
      <c r="N655" s="36" t="s">
        <v>19</v>
      </c>
      <c r="O655" s="3">
        <f t="shared" si="90"/>
        <v>25</v>
      </c>
      <c r="P655" s="3">
        <f t="shared" si="91"/>
        <v>0</v>
      </c>
      <c r="Q655" s="3">
        <f t="shared" si="92"/>
        <v>5</v>
      </c>
      <c r="R655" s="3">
        <f t="shared" si="93"/>
        <v>0</v>
      </c>
      <c r="S655" s="3">
        <f t="shared" si="94"/>
        <v>5</v>
      </c>
      <c r="T655" s="3">
        <f t="shared" si="95"/>
        <v>5</v>
      </c>
      <c r="U655" s="3">
        <f t="shared" si="96"/>
        <v>30</v>
      </c>
      <c r="V655" s="11">
        <f t="shared" si="97"/>
        <v>0.7</v>
      </c>
      <c r="W655" s="3" t="s">
        <v>1910</v>
      </c>
      <c r="X655" s="3" t="s">
        <v>1912</v>
      </c>
      <c r="Y655" s="3" t="s">
        <v>1916</v>
      </c>
      <c r="Z655" s="42" t="str">
        <f t="shared" si="98"/>
        <v>SI</v>
      </c>
      <c r="AA655" s="3" t="s">
        <v>2112</v>
      </c>
      <c r="AB655" s="3">
        <v>3</v>
      </c>
      <c r="AC655" s="3">
        <v>4</v>
      </c>
      <c r="AD655" s="3" t="s">
        <v>2110</v>
      </c>
      <c r="AE655" s="3">
        <v>6</v>
      </c>
    </row>
    <row r="656" spans="1:31" s="3" customFormat="1" ht="13.2" x14ac:dyDescent="0.3">
      <c r="A656" s="36">
        <v>36307778</v>
      </c>
      <c r="B656" s="36" t="s">
        <v>1436</v>
      </c>
      <c r="C656" s="36" t="s">
        <v>214</v>
      </c>
      <c r="D656" s="36" t="s">
        <v>1437</v>
      </c>
      <c r="E656" s="36" t="s">
        <v>16</v>
      </c>
      <c r="F656" s="36" t="s">
        <v>22</v>
      </c>
      <c r="G656" s="37">
        <v>5</v>
      </c>
      <c r="H656" s="37">
        <v>10</v>
      </c>
      <c r="I656" s="36" t="s">
        <v>19</v>
      </c>
      <c r="J656" s="36" t="s">
        <v>19</v>
      </c>
      <c r="K656" s="38"/>
      <c r="L656" s="37">
        <v>7.5</v>
      </c>
      <c r="M656" s="36" t="s">
        <v>19</v>
      </c>
      <c r="N656" s="36" t="s">
        <v>1895</v>
      </c>
      <c r="O656" s="3">
        <f t="shared" si="90"/>
        <v>0</v>
      </c>
      <c r="P656" s="3">
        <f t="shared" si="91"/>
        <v>25</v>
      </c>
      <c r="Q656" s="3">
        <f t="shared" si="92"/>
        <v>5</v>
      </c>
      <c r="R656" s="3">
        <f t="shared" si="93"/>
        <v>5</v>
      </c>
      <c r="S656" s="3">
        <f t="shared" si="94"/>
        <v>5</v>
      </c>
      <c r="T656" s="3">
        <f t="shared" si="95"/>
        <v>0</v>
      </c>
      <c r="U656" s="3">
        <f t="shared" si="96"/>
        <v>30</v>
      </c>
      <c r="V656" s="11">
        <f t="shared" si="97"/>
        <v>0.7</v>
      </c>
      <c r="W656" s="3" t="s">
        <v>1911</v>
      </c>
      <c r="X656" s="3" t="s">
        <v>1910</v>
      </c>
      <c r="Y656" s="3" t="s">
        <v>1916</v>
      </c>
      <c r="Z656" s="42" t="str">
        <f t="shared" si="98"/>
        <v>SI</v>
      </c>
      <c r="AA656" s="3" t="s">
        <v>2108</v>
      </c>
      <c r="AB656" s="3">
        <v>3</v>
      </c>
      <c r="AC656" s="3">
        <v>1</v>
      </c>
      <c r="AD656" s="3" t="s">
        <v>2110</v>
      </c>
      <c r="AE656" s="3">
        <v>5</v>
      </c>
    </row>
    <row r="657" spans="1:31" s="3" customFormat="1" ht="13.2" x14ac:dyDescent="0.3">
      <c r="A657" s="36">
        <v>1079408530</v>
      </c>
      <c r="B657" s="36" t="s">
        <v>1438</v>
      </c>
      <c r="C657" s="36" t="s">
        <v>214</v>
      </c>
      <c r="D657" s="36" t="s">
        <v>1439</v>
      </c>
      <c r="E657" s="36" t="s">
        <v>16</v>
      </c>
      <c r="F657" s="36" t="s">
        <v>22</v>
      </c>
      <c r="G657" s="37">
        <v>8</v>
      </c>
      <c r="H657" s="37">
        <v>6.666666666666667</v>
      </c>
      <c r="I657" s="36" t="s">
        <v>19</v>
      </c>
      <c r="J657" s="36" t="s">
        <v>19</v>
      </c>
      <c r="K657" s="38"/>
      <c r="L657" s="37">
        <v>8.1666666666666661</v>
      </c>
      <c r="M657" s="36" t="s">
        <v>19</v>
      </c>
      <c r="N657" s="36" t="s">
        <v>1895</v>
      </c>
      <c r="O657" s="3">
        <f t="shared" si="90"/>
        <v>25</v>
      </c>
      <c r="P657" s="3">
        <f t="shared" si="91"/>
        <v>0</v>
      </c>
      <c r="Q657" s="3">
        <f t="shared" si="92"/>
        <v>5</v>
      </c>
      <c r="R657" s="3">
        <f t="shared" si="93"/>
        <v>5</v>
      </c>
      <c r="S657" s="3">
        <f t="shared" si="94"/>
        <v>5</v>
      </c>
      <c r="T657" s="3">
        <f t="shared" si="95"/>
        <v>0</v>
      </c>
      <c r="U657" s="3">
        <f t="shared" si="96"/>
        <v>30</v>
      </c>
      <c r="V657" s="11">
        <f t="shared" si="97"/>
        <v>0.7</v>
      </c>
      <c r="W657" s="3" t="s">
        <v>1910</v>
      </c>
      <c r="X657" s="3" t="s">
        <v>1911</v>
      </c>
      <c r="Y657" s="3" t="s">
        <v>1916</v>
      </c>
      <c r="Z657" s="42" t="str">
        <f t="shared" si="98"/>
        <v>SI</v>
      </c>
      <c r="AA657" s="3" t="s">
        <v>2109</v>
      </c>
      <c r="AB657" s="3">
        <v>4</v>
      </c>
      <c r="AC657" s="3">
        <v>2</v>
      </c>
      <c r="AD657" s="3" t="s">
        <v>2110</v>
      </c>
      <c r="AE657" s="3">
        <v>1</v>
      </c>
    </row>
    <row r="658" spans="1:31" s="3" customFormat="1" ht="13.2" x14ac:dyDescent="0.3">
      <c r="A658" s="36">
        <v>79645062</v>
      </c>
      <c r="B658" s="36" t="s">
        <v>1440</v>
      </c>
      <c r="C658" s="36" t="s">
        <v>205</v>
      </c>
      <c r="D658" s="36" t="s">
        <v>1441</v>
      </c>
      <c r="E658" s="36" t="s">
        <v>16</v>
      </c>
      <c r="F658" s="36" t="s">
        <v>22</v>
      </c>
      <c r="G658" s="37">
        <v>8</v>
      </c>
      <c r="H658" s="37">
        <v>9.1666666666666679</v>
      </c>
      <c r="I658" s="36" t="s">
        <v>19</v>
      </c>
      <c r="J658" s="36" t="s">
        <v>19</v>
      </c>
      <c r="K658" s="38"/>
      <c r="L658" s="37">
        <v>6</v>
      </c>
      <c r="M658" s="36" t="s">
        <v>19</v>
      </c>
      <c r="N658" s="36" t="s">
        <v>19</v>
      </c>
      <c r="O658" s="3">
        <f t="shared" si="90"/>
        <v>25</v>
      </c>
      <c r="P658" s="3">
        <f t="shared" si="91"/>
        <v>25</v>
      </c>
      <c r="Q658" s="3">
        <f t="shared" si="92"/>
        <v>5</v>
      </c>
      <c r="R658" s="3">
        <f t="shared" si="93"/>
        <v>5</v>
      </c>
      <c r="S658" s="3">
        <f t="shared" si="94"/>
        <v>5</v>
      </c>
      <c r="T658" s="3">
        <f t="shared" si="95"/>
        <v>5</v>
      </c>
      <c r="U658" s="3">
        <f t="shared" si="96"/>
        <v>0</v>
      </c>
      <c r="V658" s="11">
        <f t="shared" si="97"/>
        <v>0.7</v>
      </c>
      <c r="W658" s="3" t="s">
        <v>1910</v>
      </c>
      <c r="X658" s="3" t="s">
        <v>1910</v>
      </c>
      <c r="Y658" s="3" t="s">
        <v>1915</v>
      </c>
      <c r="Z658" s="42" t="str">
        <f t="shared" si="98"/>
        <v>SI</v>
      </c>
      <c r="AA658" s="3" t="s">
        <v>2108</v>
      </c>
      <c r="AB658" s="3">
        <v>3</v>
      </c>
      <c r="AC658" s="3">
        <v>1</v>
      </c>
      <c r="AD658" s="3" t="s">
        <v>2115</v>
      </c>
      <c r="AE658" s="3">
        <v>2</v>
      </c>
    </row>
    <row r="659" spans="1:31" s="3" customFormat="1" ht="13.2" hidden="1" x14ac:dyDescent="0.3">
      <c r="A659" s="36">
        <v>1081156870</v>
      </c>
      <c r="B659" s="36" t="s">
        <v>1442</v>
      </c>
      <c r="C659" s="36" t="s">
        <v>205</v>
      </c>
      <c r="D659" s="36" t="s">
        <v>1443</v>
      </c>
      <c r="E659" s="36" t="s">
        <v>16</v>
      </c>
      <c r="F659" s="36" t="s">
        <v>22</v>
      </c>
      <c r="G659" s="37">
        <v>7</v>
      </c>
      <c r="H659" s="37">
        <v>9.1666666666666679</v>
      </c>
      <c r="I659" s="36" t="s">
        <v>19</v>
      </c>
      <c r="J659" s="36" t="s">
        <v>19</v>
      </c>
      <c r="K659" s="38"/>
      <c r="L659" s="37">
        <v>0</v>
      </c>
      <c r="M659" s="36" t="s">
        <v>1895</v>
      </c>
      <c r="N659" s="36" t="s">
        <v>19</v>
      </c>
      <c r="O659" s="3">
        <f t="shared" si="90"/>
        <v>25</v>
      </c>
      <c r="P659" s="3">
        <f t="shared" si="91"/>
        <v>25</v>
      </c>
      <c r="Q659" s="3">
        <f t="shared" si="92"/>
        <v>5</v>
      </c>
      <c r="R659" s="3">
        <f t="shared" si="93"/>
        <v>5</v>
      </c>
      <c r="S659" s="3">
        <f t="shared" si="94"/>
        <v>0</v>
      </c>
      <c r="T659" s="3">
        <f t="shared" si="95"/>
        <v>5</v>
      </c>
      <c r="U659" s="3">
        <f t="shared" si="96"/>
        <v>0</v>
      </c>
      <c r="V659" s="11">
        <f t="shared" si="97"/>
        <v>0.65</v>
      </c>
      <c r="W659" s="3" t="s">
        <v>1910</v>
      </c>
      <c r="X659" s="3" t="s">
        <v>1910</v>
      </c>
      <c r="Y659" s="3" t="s">
        <v>1915</v>
      </c>
      <c r="Z659" s="42" t="str">
        <f t="shared" si="98"/>
        <v>NO</v>
      </c>
      <c r="AA659" s="3" t="s">
        <v>2112</v>
      </c>
      <c r="AB659" s="3">
        <v>3</v>
      </c>
      <c r="AC659" s="3">
        <v>3</v>
      </c>
      <c r="AD659" s="3" t="s">
        <v>2110</v>
      </c>
      <c r="AE659" s="3">
        <v>1</v>
      </c>
    </row>
    <row r="660" spans="1:31" s="3" customFormat="1" ht="13.2" hidden="1" x14ac:dyDescent="0.3">
      <c r="A660" s="36">
        <v>1110461597</v>
      </c>
      <c r="B660" s="36" t="s">
        <v>1444</v>
      </c>
      <c r="C660" s="36" t="s">
        <v>209</v>
      </c>
      <c r="D660" s="36" t="s">
        <v>1445</v>
      </c>
      <c r="E660" s="36" t="s">
        <v>16</v>
      </c>
      <c r="F660" s="36" t="s">
        <v>22</v>
      </c>
      <c r="G660" s="37">
        <v>9</v>
      </c>
      <c r="H660" s="37">
        <v>8.3333333333333339</v>
      </c>
      <c r="I660" s="36" t="s">
        <v>19</v>
      </c>
      <c r="J660" s="36" t="s">
        <v>19</v>
      </c>
      <c r="K660" s="38"/>
      <c r="L660" s="37">
        <v>0</v>
      </c>
      <c r="M660" s="36" t="s">
        <v>1895</v>
      </c>
      <c r="N660" s="36" t="s">
        <v>1895</v>
      </c>
      <c r="O660" s="3">
        <f t="shared" si="90"/>
        <v>25</v>
      </c>
      <c r="P660" s="3">
        <f t="shared" si="91"/>
        <v>25</v>
      </c>
      <c r="Q660" s="3">
        <f t="shared" si="92"/>
        <v>5</v>
      </c>
      <c r="R660" s="3">
        <f t="shared" si="93"/>
        <v>5</v>
      </c>
      <c r="S660" s="3">
        <f t="shared" si="94"/>
        <v>0</v>
      </c>
      <c r="T660" s="3">
        <f t="shared" si="95"/>
        <v>0</v>
      </c>
      <c r="U660" s="3">
        <f t="shared" si="96"/>
        <v>0</v>
      </c>
      <c r="V660" s="11">
        <f t="shared" si="97"/>
        <v>0.6</v>
      </c>
      <c r="W660" s="3" t="s">
        <v>1910</v>
      </c>
      <c r="X660" s="3" t="s">
        <v>1910</v>
      </c>
      <c r="Y660" s="3" t="s">
        <v>1915</v>
      </c>
      <c r="Z660" s="42" t="str">
        <f t="shared" si="98"/>
        <v>NO</v>
      </c>
      <c r="AA660" s="3" t="s">
        <v>2109</v>
      </c>
      <c r="AB660" s="3">
        <v>4</v>
      </c>
      <c r="AC660" s="3">
        <v>3</v>
      </c>
      <c r="AD660" s="3" t="s">
        <v>2110</v>
      </c>
      <c r="AE660" s="3">
        <v>6</v>
      </c>
    </row>
    <row r="661" spans="1:31" s="3" customFormat="1" ht="13.2" x14ac:dyDescent="0.3">
      <c r="A661" s="36">
        <v>1104776510</v>
      </c>
      <c r="B661" s="36" t="s">
        <v>1446</v>
      </c>
      <c r="C661" s="36" t="s">
        <v>214</v>
      </c>
      <c r="D661" s="36" t="s">
        <v>1447</v>
      </c>
      <c r="E661" s="36" t="s">
        <v>16</v>
      </c>
      <c r="F661" s="36" t="s">
        <v>22</v>
      </c>
      <c r="G661" s="37">
        <v>10</v>
      </c>
      <c r="H661" s="37">
        <v>10</v>
      </c>
      <c r="I661" s="36" t="s">
        <v>19</v>
      </c>
      <c r="J661" s="36" t="s">
        <v>19</v>
      </c>
      <c r="K661" s="38"/>
      <c r="L661" s="37">
        <v>8.6666666666666661</v>
      </c>
      <c r="M661" s="36" t="s">
        <v>1895</v>
      </c>
      <c r="N661" s="36" t="s">
        <v>1895</v>
      </c>
      <c r="O661" s="3">
        <f t="shared" si="90"/>
        <v>25</v>
      </c>
      <c r="P661" s="3">
        <f t="shared" si="91"/>
        <v>25</v>
      </c>
      <c r="Q661" s="3">
        <f t="shared" si="92"/>
        <v>5</v>
      </c>
      <c r="R661" s="3">
        <f t="shared" si="93"/>
        <v>5</v>
      </c>
      <c r="S661" s="3">
        <f t="shared" si="94"/>
        <v>0</v>
      </c>
      <c r="T661" s="3">
        <f t="shared" si="95"/>
        <v>0</v>
      </c>
      <c r="U661" s="3">
        <f t="shared" si="96"/>
        <v>30</v>
      </c>
      <c r="V661" s="11">
        <f t="shared" si="97"/>
        <v>0.9</v>
      </c>
      <c r="W661" s="3" t="s">
        <v>1910</v>
      </c>
      <c r="X661" s="3" t="s">
        <v>1910</v>
      </c>
      <c r="Y661" s="3" t="s">
        <v>1916</v>
      </c>
      <c r="Z661" s="42" t="str">
        <f t="shared" si="98"/>
        <v>SI</v>
      </c>
      <c r="AA661" s="3" t="s">
        <v>2109</v>
      </c>
      <c r="AB661" s="3">
        <v>3</v>
      </c>
      <c r="AC661" s="3">
        <v>4</v>
      </c>
      <c r="AD661" s="3" t="s">
        <v>2110</v>
      </c>
      <c r="AE661" s="3">
        <v>1</v>
      </c>
    </row>
    <row r="662" spans="1:31" s="3" customFormat="1" ht="13.2" x14ac:dyDescent="0.3">
      <c r="A662" s="36">
        <v>1110506806</v>
      </c>
      <c r="B662" s="36" t="s">
        <v>1448</v>
      </c>
      <c r="C662" s="36" t="s">
        <v>214</v>
      </c>
      <c r="D662" s="36" t="s">
        <v>1449</v>
      </c>
      <c r="E662" s="36" t="s">
        <v>16</v>
      </c>
      <c r="F662" s="36" t="s">
        <v>22</v>
      </c>
      <c r="G662" s="37">
        <v>8</v>
      </c>
      <c r="H662" s="37">
        <v>10</v>
      </c>
      <c r="I662" s="36" t="s">
        <v>19</v>
      </c>
      <c r="J662" s="36" t="s">
        <v>19</v>
      </c>
      <c r="K662" s="38"/>
      <c r="L662" s="37">
        <v>7.75</v>
      </c>
      <c r="M662" s="36" t="s">
        <v>19</v>
      </c>
      <c r="N662" s="36" t="s">
        <v>1895</v>
      </c>
      <c r="O662" s="3">
        <f t="shared" si="90"/>
        <v>25</v>
      </c>
      <c r="P662" s="3">
        <f t="shared" si="91"/>
        <v>25</v>
      </c>
      <c r="Q662" s="3">
        <f t="shared" si="92"/>
        <v>5</v>
      </c>
      <c r="R662" s="3">
        <f t="shared" si="93"/>
        <v>5</v>
      </c>
      <c r="S662" s="3">
        <f t="shared" si="94"/>
        <v>5</v>
      </c>
      <c r="T662" s="3">
        <f t="shared" si="95"/>
        <v>0</v>
      </c>
      <c r="U662" s="3">
        <f t="shared" si="96"/>
        <v>30</v>
      </c>
      <c r="V662" s="11">
        <f t="shared" si="97"/>
        <v>0.95</v>
      </c>
      <c r="W662" s="3" t="s">
        <v>1910</v>
      </c>
      <c r="X662" s="3" t="s">
        <v>1910</v>
      </c>
      <c r="Y662" s="3" t="s">
        <v>1916</v>
      </c>
      <c r="Z662" s="42" t="str">
        <f t="shared" si="98"/>
        <v>SI</v>
      </c>
      <c r="AA662" s="3" t="s">
        <v>2112</v>
      </c>
      <c r="AB662" s="3">
        <v>4</v>
      </c>
      <c r="AC662" s="3">
        <v>2</v>
      </c>
      <c r="AD662" s="3" t="s">
        <v>2110</v>
      </c>
      <c r="AE662" s="3">
        <v>3</v>
      </c>
    </row>
    <row r="663" spans="1:31" s="3" customFormat="1" ht="13.2" x14ac:dyDescent="0.3">
      <c r="A663" s="36">
        <v>1111337493</v>
      </c>
      <c r="B663" s="36" t="s">
        <v>1450</v>
      </c>
      <c r="C663" s="36" t="s">
        <v>214</v>
      </c>
      <c r="D663" s="36" t="s">
        <v>1451</v>
      </c>
      <c r="E663" s="36" t="s">
        <v>16</v>
      </c>
      <c r="F663" s="36" t="s">
        <v>22</v>
      </c>
      <c r="G663" s="37">
        <v>10</v>
      </c>
      <c r="H663" s="37">
        <v>10</v>
      </c>
      <c r="I663" s="36" t="s">
        <v>19</v>
      </c>
      <c r="J663" s="36" t="s">
        <v>19</v>
      </c>
      <c r="K663" s="38"/>
      <c r="L663" s="37">
        <v>9.5</v>
      </c>
      <c r="M663" s="36" t="s">
        <v>19</v>
      </c>
      <c r="N663" s="36" t="s">
        <v>19</v>
      </c>
      <c r="O663" s="3">
        <f t="shared" si="90"/>
        <v>25</v>
      </c>
      <c r="P663" s="3">
        <f t="shared" si="91"/>
        <v>25</v>
      </c>
      <c r="Q663" s="3">
        <f t="shared" si="92"/>
        <v>5</v>
      </c>
      <c r="R663" s="3">
        <f t="shared" si="93"/>
        <v>5</v>
      </c>
      <c r="S663" s="3">
        <f t="shared" si="94"/>
        <v>5</v>
      </c>
      <c r="T663" s="3">
        <f t="shared" si="95"/>
        <v>5</v>
      </c>
      <c r="U663" s="3">
        <f t="shared" si="96"/>
        <v>30</v>
      </c>
      <c r="V663" s="11">
        <f t="shared" si="97"/>
        <v>1</v>
      </c>
      <c r="W663" s="3" t="s">
        <v>1910</v>
      </c>
      <c r="X663" s="3" t="s">
        <v>1910</v>
      </c>
      <c r="Y663" s="3" t="s">
        <v>1916</v>
      </c>
      <c r="Z663" s="42" t="str">
        <f t="shared" si="98"/>
        <v>SI</v>
      </c>
      <c r="AA663" s="3" t="s">
        <v>2108</v>
      </c>
      <c r="AB663" s="3">
        <v>1</v>
      </c>
      <c r="AC663" s="3">
        <v>6</v>
      </c>
      <c r="AD663" s="3" t="s">
        <v>2110</v>
      </c>
      <c r="AE663" s="3">
        <v>2</v>
      </c>
    </row>
    <row r="664" spans="1:31" s="3" customFormat="1" ht="13.2" hidden="1" x14ac:dyDescent="0.3">
      <c r="A664" s="36">
        <v>40769698</v>
      </c>
      <c r="B664" s="36" t="s">
        <v>1452</v>
      </c>
      <c r="C664" s="36" t="s">
        <v>207</v>
      </c>
      <c r="D664" s="36" t="s">
        <v>1453</v>
      </c>
      <c r="E664" s="36" t="s">
        <v>16</v>
      </c>
      <c r="F664" s="36" t="s">
        <v>22</v>
      </c>
      <c r="G664" s="37">
        <v>0</v>
      </c>
      <c r="H664" s="37">
        <v>10</v>
      </c>
      <c r="I664" s="36" t="s">
        <v>1895</v>
      </c>
      <c r="J664" s="36" t="s">
        <v>19</v>
      </c>
      <c r="K664" s="38"/>
      <c r="L664" s="37">
        <v>0</v>
      </c>
      <c r="M664" s="36" t="s">
        <v>1895</v>
      </c>
      <c r="N664" s="36" t="s">
        <v>1895</v>
      </c>
      <c r="O664" s="3">
        <f t="shared" si="90"/>
        <v>0</v>
      </c>
      <c r="P664" s="3">
        <f t="shared" si="91"/>
        <v>25</v>
      </c>
      <c r="Q664" s="3">
        <f t="shared" si="92"/>
        <v>0</v>
      </c>
      <c r="R664" s="3">
        <f t="shared" si="93"/>
        <v>5</v>
      </c>
      <c r="S664" s="3">
        <f t="shared" si="94"/>
        <v>0</v>
      </c>
      <c r="T664" s="3">
        <f t="shared" si="95"/>
        <v>0</v>
      </c>
      <c r="U664" s="3">
        <f t="shared" si="96"/>
        <v>0</v>
      </c>
      <c r="V664" s="11">
        <f t="shared" si="97"/>
        <v>0.3</v>
      </c>
      <c r="W664" s="3" t="s">
        <v>1912</v>
      </c>
      <c r="X664" s="3" t="s">
        <v>1910</v>
      </c>
      <c r="Y664" s="3" t="s">
        <v>1915</v>
      </c>
      <c r="Z664" s="42" t="str">
        <f t="shared" si="98"/>
        <v>NO</v>
      </c>
      <c r="AA664" s="3" t="s">
        <v>2108</v>
      </c>
      <c r="AB664" s="3">
        <v>5</v>
      </c>
      <c r="AC664" s="3">
        <v>2</v>
      </c>
      <c r="AD664" s="3" t="s">
        <v>2110</v>
      </c>
      <c r="AE664" s="3">
        <v>4</v>
      </c>
    </row>
    <row r="665" spans="1:31" s="3" customFormat="1" ht="13.2" hidden="1" x14ac:dyDescent="0.3">
      <c r="A665" s="36">
        <v>1084255726</v>
      </c>
      <c r="B665" s="36" t="s">
        <v>1454</v>
      </c>
      <c r="C665" s="36" t="s">
        <v>207</v>
      </c>
      <c r="D665" s="36" t="s">
        <v>1455</v>
      </c>
      <c r="E665" s="36" t="s">
        <v>16</v>
      </c>
      <c r="F665" s="36" t="s">
        <v>22</v>
      </c>
      <c r="G665" s="37">
        <v>0</v>
      </c>
      <c r="H665" s="37">
        <v>10</v>
      </c>
      <c r="I665" s="36" t="s">
        <v>1895</v>
      </c>
      <c r="J665" s="36" t="s">
        <v>19</v>
      </c>
      <c r="K665" s="38"/>
      <c r="L665" s="37">
        <v>0</v>
      </c>
      <c r="M665" s="36" t="s">
        <v>1895</v>
      </c>
      <c r="N665" s="36" t="s">
        <v>1895</v>
      </c>
      <c r="O665" s="3">
        <f t="shared" si="90"/>
        <v>0</v>
      </c>
      <c r="P665" s="3">
        <f t="shared" si="91"/>
        <v>25</v>
      </c>
      <c r="Q665" s="3">
        <f t="shared" si="92"/>
        <v>0</v>
      </c>
      <c r="R665" s="3">
        <f t="shared" si="93"/>
        <v>5</v>
      </c>
      <c r="S665" s="3">
        <f t="shared" si="94"/>
        <v>0</v>
      </c>
      <c r="T665" s="3">
        <f t="shared" si="95"/>
        <v>0</v>
      </c>
      <c r="U665" s="3">
        <f t="shared" si="96"/>
        <v>0</v>
      </c>
      <c r="V665" s="11">
        <f t="shared" si="97"/>
        <v>0.3</v>
      </c>
      <c r="W665" s="3" t="s">
        <v>1912</v>
      </c>
      <c r="X665" s="3" t="s">
        <v>1910</v>
      </c>
      <c r="Y665" s="3" t="s">
        <v>1915</v>
      </c>
      <c r="Z665" s="42" t="str">
        <f t="shared" si="98"/>
        <v>NO</v>
      </c>
      <c r="AA665" s="3" t="s">
        <v>2112</v>
      </c>
      <c r="AB665" s="3">
        <v>3</v>
      </c>
      <c r="AC665" s="3">
        <v>2</v>
      </c>
      <c r="AD665" s="3" t="s">
        <v>2110</v>
      </c>
      <c r="AE665" s="3">
        <v>5</v>
      </c>
    </row>
    <row r="666" spans="1:31" s="3" customFormat="1" ht="13.2" hidden="1" x14ac:dyDescent="0.3">
      <c r="A666" s="36">
        <v>10494781</v>
      </c>
      <c r="B666" s="36" t="s">
        <v>1456</v>
      </c>
      <c r="C666" s="36" t="s">
        <v>209</v>
      </c>
      <c r="D666" s="36" t="s">
        <v>1457</v>
      </c>
      <c r="E666" s="36" t="s">
        <v>16</v>
      </c>
      <c r="F666" s="36" t="s">
        <v>22</v>
      </c>
      <c r="G666" s="37">
        <v>9</v>
      </c>
      <c r="H666" s="37">
        <v>8.3333333333333339</v>
      </c>
      <c r="I666" s="36" t="s">
        <v>19</v>
      </c>
      <c r="J666" s="36" t="s">
        <v>19</v>
      </c>
      <c r="K666" s="38"/>
      <c r="L666" s="37">
        <v>0</v>
      </c>
      <c r="M666" s="36" t="s">
        <v>1895</v>
      </c>
      <c r="N666" s="36" t="s">
        <v>1895</v>
      </c>
      <c r="O666" s="3">
        <f t="shared" si="90"/>
        <v>25</v>
      </c>
      <c r="P666" s="3">
        <f t="shared" si="91"/>
        <v>25</v>
      </c>
      <c r="Q666" s="3">
        <f t="shared" si="92"/>
        <v>5</v>
      </c>
      <c r="R666" s="3">
        <f t="shared" si="93"/>
        <v>5</v>
      </c>
      <c r="S666" s="3">
        <f t="shared" si="94"/>
        <v>0</v>
      </c>
      <c r="T666" s="3">
        <f t="shared" si="95"/>
        <v>0</v>
      </c>
      <c r="U666" s="3">
        <f t="shared" si="96"/>
        <v>0</v>
      </c>
      <c r="V666" s="11">
        <f t="shared" si="97"/>
        <v>0.6</v>
      </c>
      <c r="W666" s="3" t="s">
        <v>1910</v>
      </c>
      <c r="X666" s="3" t="s">
        <v>1910</v>
      </c>
      <c r="Y666" s="3" t="s">
        <v>1915</v>
      </c>
      <c r="Z666" s="42" t="str">
        <f t="shared" si="98"/>
        <v>NO</v>
      </c>
      <c r="AA666" s="3" t="s">
        <v>2109</v>
      </c>
      <c r="AB666" s="3">
        <v>4</v>
      </c>
      <c r="AC666" s="3">
        <v>1</v>
      </c>
      <c r="AD666" s="3" t="s">
        <v>2110</v>
      </c>
      <c r="AE666" s="3">
        <v>5</v>
      </c>
    </row>
    <row r="667" spans="1:31" s="3" customFormat="1" ht="13.2" x14ac:dyDescent="0.3">
      <c r="A667" s="36">
        <v>1123330639</v>
      </c>
      <c r="B667" s="36" t="s">
        <v>1458</v>
      </c>
      <c r="C667" s="36" t="s">
        <v>205</v>
      </c>
      <c r="D667" s="36" t="s">
        <v>1459</v>
      </c>
      <c r="E667" s="36" t="s">
        <v>16</v>
      </c>
      <c r="F667" s="36" t="s">
        <v>22</v>
      </c>
      <c r="G667" s="37">
        <v>7</v>
      </c>
      <c r="H667" s="37">
        <v>9.1666666666666679</v>
      </c>
      <c r="I667" s="36" t="s">
        <v>19</v>
      </c>
      <c r="J667" s="36" t="s">
        <v>19</v>
      </c>
      <c r="K667" s="38"/>
      <c r="L667" s="37">
        <v>7.666666666666667</v>
      </c>
      <c r="M667" s="36" t="s">
        <v>1895</v>
      </c>
      <c r="N667" s="36" t="s">
        <v>1895</v>
      </c>
      <c r="O667" s="3">
        <f t="shared" si="90"/>
        <v>25</v>
      </c>
      <c r="P667" s="3">
        <f t="shared" si="91"/>
        <v>25</v>
      </c>
      <c r="Q667" s="3">
        <f t="shared" si="92"/>
        <v>5</v>
      </c>
      <c r="R667" s="3">
        <f t="shared" si="93"/>
        <v>5</v>
      </c>
      <c r="S667" s="3">
        <f t="shared" si="94"/>
        <v>0</v>
      </c>
      <c r="T667" s="3">
        <f t="shared" si="95"/>
        <v>0</v>
      </c>
      <c r="U667" s="3">
        <f t="shared" si="96"/>
        <v>30</v>
      </c>
      <c r="V667" s="11">
        <f t="shared" si="97"/>
        <v>0.9</v>
      </c>
      <c r="W667" s="3" t="s">
        <v>1910</v>
      </c>
      <c r="X667" s="3" t="s">
        <v>1910</v>
      </c>
      <c r="Y667" s="3" t="s">
        <v>1916</v>
      </c>
      <c r="Z667" s="42" t="str">
        <f t="shared" si="98"/>
        <v>SI</v>
      </c>
      <c r="AA667" s="3" t="s">
        <v>2108</v>
      </c>
      <c r="AB667" s="3">
        <v>3</v>
      </c>
      <c r="AC667" s="3">
        <v>5</v>
      </c>
      <c r="AD667" s="3" t="s">
        <v>2110</v>
      </c>
      <c r="AE667" s="3">
        <v>2</v>
      </c>
    </row>
    <row r="668" spans="1:31" s="3" customFormat="1" ht="13.2" hidden="1" x14ac:dyDescent="0.3">
      <c r="A668" s="36">
        <v>21595627</v>
      </c>
      <c r="B668" s="36" t="s">
        <v>1460</v>
      </c>
      <c r="C668" s="36" t="s">
        <v>209</v>
      </c>
      <c r="D668" s="36" t="s">
        <v>1461</v>
      </c>
      <c r="E668" s="36" t="s">
        <v>16</v>
      </c>
      <c r="F668" s="36" t="s">
        <v>37</v>
      </c>
      <c r="G668" s="37">
        <v>0</v>
      </c>
      <c r="H668" s="37">
        <v>8.3333333333333339</v>
      </c>
      <c r="I668" s="36" t="s">
        <v>1895</v>
      </c>
      <c r="J668" s="36" t="s">
        <v>19</v>
      </c>
      <c r="K668" s="38"/>
      <c r="L668" s="37">
        <v>5</v>
      </c>
      <c r="M668" s="36" t="s">
        <v>1895</v>
      </c>
      <c r="N668" s="36" t="s">
        <v>1895</v>
      </c>
      <c r="O668" s="3">
        <f t="shared" si="90"/>
        <v>0</v>
      </c>
      <c r="P668" s="3">
        <f t="shared" si="91"/>
        <v>25</v>
      </c>
      <c r="Q668" s="3">
        <f t="shared" si="92"/>
        <v>0</v>
      </c>
      <c r="R668" s="3">
        <f t="shared" si="93"/>
        <v>5</v>
      </c>
      <c r="S668" s="3">
        <f t="shared" si="94"/>
        <v>0</v>
      </c>
      <c r="T668" s="3">
        <f t="shared" si="95"/>
        <v>0</v>
      </c>
      <c r="U668" s="3">
        <f t="shared" si="96"/>
        <v>0</v>
      </c>
      <c r="V668" s="11">
        <f t="shared" si="97"/>
        <v>0.3</v>
      </c>
      <c r="W668" s="3" t="s">
        <v>1912</v>
      </c>
      <c r="X668" s="3" t="s">
        <v>1910</v>
      </c>
      <c r="Y668" s="3" t="s">
        <v>1915</v>
      </c>
      <c r="Z668" s="42" t="str">
        <f t="shared" si="98"/>
        <v>NO</v>
      </c>
      <c r="AA668" s="3" t="s">
        <v>2108</v>
      </c>
      <c r="AB668" s="3">
        <v>2</v>
      </c>
      <c r="AC668" s="3">
        <v>1</v>
      </c>
      <c r="AD668" s="3" t="s">
        <v>2110</v>
      </c>
      <c r="AE668" s="3">
        <v>3</v>
      </c>
    </row>
    <row r="669" spans="1:31" s="3" customFormat="1" ht="13.2" x14ac:dyDescent="0.3">
      <c r="A669" s="36">
        <v>1022096037</v>
      </c>
      <c r="B669" s="36" t="s">
        <v>1462</v>
      </c>
      <c r="C669" s="36" t="s">
        <v>209</v>
      </c>
      <c r="D669" s="36" t="s">
        <v>1463</v>
      </c>
      <c r="E669" s="36" t="s">
        <v>16</v>
      </c>
      <c r="F669" s="36" t="s">
        <v>37</v>
      </c>
      <c r="G669" s="37">
        <v>8</v>
      </c>
      <c r="H669" s="37">
        <v>9.1666666666666679</v>
      </c>
      <c r="I669" s="36" t="s">
        <v>19</v>
      </c>
      <c r="J669" s="36" t="s">
        <v>19</v>
      </c>
      <c r="K669" s="38"/>
      <c r="L669" s="37">
        <v>9.25</v>
      </c>
      <c r="M669" s="36" t="s">
        <v>19</v>
      </c>
      <c r="N669" s="36" t="s">
        <v>1895</v>
      </c>
      <c r="O669" s="3">
        <f t="shared" si="90"/>
        <v>25</v>
      </c>
      <c r="P669" s="3">
        <f t="shared" si="91"/>
        <v>25</v>
      </c>
      <c r="Q669" s="3">
        <f t="shared" si="92"/>
        <v>5</v>
      </c>
      <c r="R669" s="3">
        <f t="shared" si="93"/>
        <v>5</v>
      </c>
      <c r="S669" s="3">
        <f t="shared" si="94"/>
        <v>5</v>
      </c>
      <c r="T669" s="3">
        <f t="shared" si="95"/>
        <v>0</v>
      </c>
      <c r="U669" s="3">
        <f t="shared" si="96"/>
        <v>30</v>
      </c>
      <c r="V669" s="11">
        <f t="shared" si="97"/>
        <v>0.95</v>
      </c>
      <c r="W669" s="3" t="s">
        <v>1910</v>
      </c>
      <c r="X669" s="3" t="s">
        <v>1910</v>
      </c>
      <c r="Y669" s="3" t="s">
        <v>1916</v>
      </c>
      <c r="Z669" s="42" t="str">
        <f t="shared" si="98"/>
        <v>SI</v>
      </c>
      <c r="AA669" s="3" t="s">
        <v>2112</v>
      </c>
      <c r="AB669" s="3">
        <v>2</v>
      </c>
      <c r="AC669" s="3">
        <v>1</v>
      </c>
      <c r="AD669" s="3" t="s">
        <v>2110</v>
      </c>
      <c r="AE669" s="3">
        <v>4</v>
      </c>
    </row>
    <row r="670" spans="1:31" s="3" customFormat="1" ht="13.2" x14ac:dyDescent="0.3">
      <c r="A670" s="36">
        <v>32562218</v>
      </c>
      <c r="B670" s="36" t="s">
        <v>1465</v>
      </c>
      <c r="C670" s="36" t="s">
        <v>209</v>
      </c>
      <c r="D670" s="36" t="s">
        <v>1466</v>
      </c>
      <c r="E670" s="36" t="s">
        <v>16</v>
      </c>
      <c r="F670" s="36" t="s">
        <v>37</v>
      </c>
      <c r="G670" s="37">
        <v>9</v>
      </c>
      <c r="H670" s="37">
        <v>10</v>
      </c>
      <c r="I670" s="36" t="s">
        <v>19</v>
      </c>
      <c r="J670" s="36" t="s">
        <v>19</v>
      </c>
      <c r="K670" s="38"/>
      <c r="L670" s="37">
        <v>9.5</v>
      </c>
      <c r="M670" s="36" t="s">
        <v>19</v>
      </c>
      <c r="N670" s="36" t="s">
        <v>1895</v>
      </c>
      <c r="O670" s="3">
        <f t="shared" si="90"/>
        <v>25</v>
      </c>
      <c r="P670" s="3">
        <f t="shared" si="91"/>
        <v>25</v>
      </c>
      <c r="Q670" s="3">
        <f t="shared" si="92"/>
        <v>5</v>
      </c>
      <c r="R670" s="3">
        <f t="shared" si="93"/>
        <v>5</v>
      </c>
      <c r="S670" s="3">
        <f t="shared" si="94"/>
        <v>5</v>
      </c>
      <c r="T670" s="3">
        <f t="shared" si="95"/>
        <v>0</v>
      </c>
      <c r="U670" s="3">
        <f t="shared" si="96"/>
        <v>30</v>
      </c>
      <c r="V670" s="11">
        <f t="shared" si="97"/>
        <v>0.95</v>
      </c>
      <c r="W670" s="3" t="s">
        <v>1910</v>
      </c>
      <c r="X670" s="3" t="s">
        <v>1910</v>
      </c>
      <c r="Y670" s="3" t="s">
        <v>1916</v>
      </c>
      <c r="Z670" s="42" t="str">
        <f t="shared" si="98"/>
        <v>SI</v>
      </c>
      <c r="AA670" s="3" t="s">
        <v>2109</v>
      </c>
      <c r="AB670" s="3">
        <v>2</v>
      </c>
      <c r="AC670" s="3">
        <v>3</v>
      </c>
      <c r="AD670" s="3" t="s">
        <v>2110</v>
      </c>
      <c r="AE670" s="3">
        <v>5</v>
      </c>
    </row>
    <row r="671" spans="1:31" s="3" customFormat="1" ht="13.2" hidden="1" x14ac:dyDescent="0.3">
      <c r="A671" s="36">
        <v>15380321</v>
      </c>
      <c r="B671" s="36" t="s">
        <v>1468</v>
      </c>
      <c r="C671" s="36" t="s">
        <v>209</v>
      </c>
      <c r="D671" s="36" t="s">
        <v>1469</v>
      </c>
      <c r="E671" s="36" t="s">
        <v>16</v>
      </c>
      <c r="F671" s="36" t="s">
        <v>37</v>
      </c>
      <c r="G671" s="37">
        <v>0</v>
      </c>
      <c r="H671" s="37">
        <v>8.3333333333333339</v>
      </c>
      <c r="I671" s="36" t="s">
        <v>1895</v>
      </c>
      <c r="J671" s="36" t="s">
        <v>19</v>
      </c>
      <c r="K671" s="38"/>
      <c r="L671" s="37">
        <v>8.5</v>
      </c>
      <c r="M671" s="36" t="s">
        <v>1895</v>
      </c>
      <c r="N671" s="36" t="s">
        <v>1895</v>
      </c>
      <c r="O671" s="3">
        <f t="shared" si="90"/>
        <v>0</v>
      </c>
      <c r="P671" s="3">
        <f t="shared" si="91"/>
        <v>25</v>
      </c>
      <c r="Q671" s="3">
        <f t="shared" si="92"/>
        <v>0</v>
      </c>
      <c r="R671" s="3">
        <f t="shared" si="93"/>
        <v>5</v>
      </c>
      <c r="S671" s="3">
        <f t="shared" si="94"/>
        <v>0</v>
      </c>
      <c r="T671" s="3">
        <f t="shared" si="95"/>
        <v>0</v>
      </c>
      <c r="U671" s="3">
        <f t="shared" si="96"/>
        <v>30</v>
      </c>
      <c r="V671" s="11">
        <f t="shared" si="97"/>
        <v>0.6</v>
      </c>
      <c r="W671" s="3" t="s">
        <v>1912</v>
      </c>
      <c r="X671" s="3" t="s">
        <v>1910</v>
      </c>
      <c r="Y671" s="3" t="s">
        <v>1916</v>
      </c>
      <c r="Z671" s="42" t="str">
        <f t="shared" si="98"/>
        <v>NO</v>
      </c>
      <c r="AA671" s="3" t="s">
        <v>2109</v>
      </c>
      <c r="AB671" s="3">
        <v>3</v>
      </c>
      <c r="AC671" s="3">
        <v>2</v>
      </c>
      <c r="AD671" s="3" t="s">
        <v>2110</v>
      </c>
      <c r="AE671" s="3">
        <v>3</v>
      </c>
    </row>
    <row r="672" spans="1:31" s="3" customFormat="1" ht="13.2" x14ac:dyDescent="0.3">
      <c r="A672" s="36">
        <v>43996612</v>
      </c>
      <c r="B672" s="36" t="s">
        <v>1470</v>
      </c>
      <c r="C672" s="36" t="s">
        <v>214</v>
      </c>
      <c r="D672" s="36" t="s">
        <v>1471</v>
      </c>
      <c r="E672" s="36" t="s">
        <v>16</v>
      </c>
      <c r="F672" s="36" t="s">
        <v>37</v>
      </c>
      <c r="G672" s="37">
        <v>7</v>
      </c>
      <c r="H672" s="37">
        <v>9.1666666666666679</v>
      </c>
      <c r="I672" s="36" t="s">
        <v>19</v>
      </c>
      <c r="J672" s="36" t="s">
        <v>19</v>
      </c>
      <c r="K672" s="38"/>
      <c r="L672" s="37">
        <v>9</v>
      </c>
      <c r="M672" s="36" t="s">
        <v>19</v>
      </c>
      <c r="N672" s="36" t="s">
        <v>1895</v>
      </c>
      <c r="O672" s="3">
        <f t="shared" si="90"/>
        <v>25</v>
      </c>
      <c r="P672" s="3">
        <f t="shared" si="91"/>
        <v>25</v>
      </c>
      <c r="Q672" s="3">
        <f t="shared" si="92"/>
        <v>5</v>
      </c>
      <c r="R672" s="3">
        <f t="shared" si="93"/>
        <v>5</v>
      </c>
      <c r="S672" s="3">
        <f t="shared" si="94"/>
        <v>5</v>
      </c>
      <c r="T672" s="3">
        <f t="shared" si="95"/>
        <v>0</v>
      </c>
      <c r="U672" s="3">
        <f t="shared" si="96"/>
        <v>30</v>
      </c>
      <c r="V672" s="11">
        <f t="shared" si="97"/>
        <v>0.95</v>
      </c>
      <c r="W672" s="3" t="s">
        <v>1910</v>
      </c>
      <c r="X672" s="3" t="s">
        <v>1910</v>
      </c>
      <c r="Y672" s="3" t="s">
        <v>1916</v>
      </c>
      <c r="Z672" s="42" t="str">
        <f t="shared" si="98"/>
        <v>SI</v>
      </c>
      <c r="AA672" s="3" t="s">
        <v>2109</v>
      </c>
      <c r="AB672" s="3">
        <v>5</v>
      </c>
      <c r="AC672" s="3">
        <v>1</v>
      </c>
      <c r="AD672" s="3" t="s">
        <v>2110</v>
      </c>
      <c r="AE672" s="3">
        <v>3</v>
      </c>
    </row>
    <row r="673" spans="1:31" s="3" customFormat="1" ht="13.2" x14ac:dyDescent="0.3">
      <c r="A673" s="36">
        <v>1037573565</v>
      </c>
      <c r="B673" s="36" t="s">
        <v>1473</v>
      </c>
      <c r="C673" s="36" t="s">
        <v>214</v>
      </c>
      <c r="D673" s="36" t="s">
        <v>1474</v>
      </c>
      <c r="E673" s="36" t="s">
        <v>16</v>
      </c>
      <c r="F673" s="36" t="s">
        <v>37</v>
      </c>
      <c r="G673" s="37">
        <v>9</v>
      </c>
      <c r="H673" s="37">
        <v>7</v>
      </c>
      <c r="I673" s="36" t="s">
        <v>19</v>
      </c>
      <c r="J673" s="36" t="s">
        <v>19</v>
      </c>
      <c r="K673" s="38"/>
      <c r="L673" s="37">
        <v>9</v>
      </c>
      <c r="M673" s="36" t="s">
        <v>19</v>
      </c>
      <c r="N673" s="36" t="s">
        <v>1895</v>
      </c>
      <c r="O673" s="3">
        <f t="shared" si="90"/>
        <v>25</v>
      </c>
      <c r="P673" s="3">
        <f t="shared" si="91"/>
        <v>25</v>
      </c>
      <c r="Q673" s="3">
        <f t="shared" si="92"/>
        <v>5</v>
      </c>
      <c r="R673" s="3">
        <f t="shared" si="93"/>
        <v>5</v>
      </c>
      <c r="S673" s="3">
        <f t="shared" si="94"/>
        <v>5</v>
      </c>
      <c r="T673" s="3">
        <f t="shared" si="95"/>
        <v>0</v>
      </c>
      <c r="U673" s="3">
        <f t="shared" si="96"/>
        <v>30</v>
      </c>
      <c r="V673" s="11">
        <f t="shared" si="97"/>
        <v>0.95</v>
      </c>
      <c r="W673" s="3" t="s">
        <v>1910</v>
      </c>
      <c r="X673" s="3" t="s">
        <v>1910</v>
      </c>
      <c r="Y673" s="3" t="s">
        <v>1916</v>
      </c>
      <c r="Z673" s="42" t="str">
        <f t="shared" si="98"/>
        <v>SI</v>
      </c>
      <c r="AA673" s="3" t="s">
        <v>2108</v>
      </c>
      <c r="AB673" s="3">
        <v>3</v>
      </c>
      <c r="AC673" s="3">
        <v>2</v>
      </c>
      <c r="AD673" s="3" t="s">
        <v>2110</v>
      </c>
      <c r="AE673" s="3">
        <v>3</v>
      </c>
    </row>
    <row r="674" spans="1:31" s="3" customFormat="1" ht="13.2" x14ac:dyDescent="0.3">
      <c r="A674" s="36">
        <v>70787037</v>
      </c>
      <c r="B674" s="36" t="s">
        <v>1476</v>
      </c>
      <c r="C674" s="36" t="s">
        <v>214</v>
      </c>
      <c r="D674" s="36" t="s">
        <v>1477</v>
      </c>
      <c r="E674" s="36" t="s">
        <v>16</v>
      </c>
      <c r="F674" s="36" t="s">
        <v>37</v>
      </c>
      <c r="G674" s="37">
        <v>10</v>
      </c>
      <c r="H674" s="37">
        <v>0</v>
      </c>
      <c r="I674" s="36" t="s">
        <v>19</v>
      </c>
      <c r="J674" s="36" t="s">
        <v>1895</v>
      </c>
      <c r="K674" s="38"/>
      <c r="L674" s="37">
        <v>8.5</v>
      </c>
      <c r="M674" s="36" t="s">
        <v>19</v>
      </c>
      <c r="N674" s="36" t="s">
        <v>19</v>
      </c>
      <c r="O674" s="3">
        <f t="shared" si="90"/>
        <v>25</v>
      </c>
      <c r="P674" s="3">
        <f t="shared" si="91"/>
        <v>0</v>
      </c>
      <c r="Q674" s="3">
        <f t="shared" si="92"/>
        <v>5</v>
      </c>
      <c r="R674" s="3">
        <f t="shared" si="93"/>
        <v>0</v>
      </c>
      <c r="S674" s="3">
        <f t="shared" si="94"/>
        <v>5</v>
      </c>
      <c r="T674" s="3">
        <f t="shared" si="95"/>
        <v>5</v>
      </c>
      <c r="U674" s="3">
        <f t="shared" si="96"/>
        <v>30</v>
      </c>
      <c r="V674" s="11">
        <f t="shared" si="97"/>
        <v>0.7</v>
      </c>
      <c r="W674" s="3" t="s">
        <v>1910</v>
      </c>
      <c r="X674" s="3" t="s">
        <v>1912</v>
      </c>
      <c r="Y674" s="3" t="s">
        <v>1916</v>
      </c>
      <c r="Z674" s="42" t="str">
        <f t="shared" si="98"/>
        <v>SI</v>
      </c>
      <c r="AA674" s="3" t="s">
        <v>2109</v>
      </c>
      <c r="AB674" s="3">
        <v>4</v>
      </c>
      <c r="AC674" s="3">
        <v>3</v>
      </c>
      <c r="AD674" s="3" t="s">
        <v>2110</v>
      </c>
      <c r="AE674" s="3">
        <v>3</v>
      </c>
    </row>
    <row r="675" spans="1:31" s="3" customFormat="1" ht="13.2" x14ac:dyDescent="0.3">
      <c r="A675" s="36">
        <v>71117039</v>
      </c>
      <c r="B675" s="36" t="s">
        <v>1479</v>
      </c>
      <c r="C675" s="36" t="s">
        <v>214</v>
      </c>
      <c r="D675" s="36" t="s">
        <v>1480</v>
      </c>
      <c r="E675" s="36" t="s">
        <v>16</v>
      </c>
      <c r="F675" s="36" t="s">
        <v>37</v>
      </c>
      <c r="G675" s="37">
        <v>8</v>
      </c>
      <c r="H675" s="37">
        <v>7.5</v>
      </c>
      <c r="I675" s="36" t="s">
        <v>19</v>
      </c>
      <c r="J675" s="36" t="s">
        <v>19</v>
      </c>
      <c r="K675" s="38"/>
      <c r="L675" s="37">
        <v>8.5</v>
      </c>
      <c r="M675" s="36" t="s">
        <v>19</v>
      </c>
      <c r="N675" s="36" t="s">
        <v>1895</v>
      </c>
      <c r="O675" s="3">
        <f t="shared" si="90"/>
        <v>25</v>
      </c>
      <c r="P675" s="3">
        <f t="shared" si="91"/>
        <v>25</v>
      </c>
      <c r="Q675" s="3">
        <f t="shared" si="92"/>
        <v>5</v>
      </c>
      <c r="R675" s="3">
        <f t="shared" si="93"/>
        <v>5</v>
      </c>
      <c r="S675" s="3">
        <f t="shared" si="94"/>
        <v>5</v>
      </c>
      <c r="T675" s="3">
        <f t="shared" si="95"/>
        <v>0</v>
      </c>
      <c r="U675" s="3">
        <f t="shared" si="96"/>
        <v>30</v>
      </c>
      <c r="V675" s="11">
        <f t="shared" si="97"/>
        <v>0.95</v>
      </c>
      <c r="W675" s="3" t="s">
        <v>1910</v>
      </c>
      <c r="X675" s="3" t="s">
        <v>1910</v>
      </c>
      <c r="Y675" s="3" t="s">
        <v>1916</v>
      </c>
      <c r="Z675" s="42" t="str">
        <f t="shared" si="98"/>
        <v>SI</v>
      </c>
      <c r="AA675" s="3" t="s">
        <v>2109</v>
      </c>
      <c r="AB675" s="3">
        <v>4</v>
      </c>
      <c r="AC675" s="3">
        <v>2</v>
      </c>
      <c r="AD675" s="3" t="s">
        <v>2110</v>
      </c>
      <c r="AE675" s="3">
        <v>4</v>
      </c>
    </row>
    <row r="676" spans="1:31" s="3" customFormat="1" ht="13.2" hidden="1" x14ac:dyDescent="0.3">
      <c r="A676" s="36">
        <v>1140829115</v>
      </c>
      <c r="B676" s="36" t="s">
        <v>1482</v>
      </c>
      <c r="C676" s="36" t="s">
        <v>214</v>
      </c>
      <c r="D676" s="36" t="s">
        <v>1483</v>
      </c>
      <c r="E676" s="36" t="s">
        <v>16</v>
      </c>
      <c r="F676" s="36" t="s">
        <v>37</v>
      </c>
      <c r="G676" s="37">
        <v>0</v>
      </c>
      <c r="H676" s="37">
        <v>9.1666666666666679</v>
      </c>
      <c r="I676" s="36" t="s">
        <v>1895</v>
      </c>
      <c r="J676" s="36" t="s">
        <v>19</v>
      </c>
      <c r="K676" s="38"/>
      <c r="L676" s="37">
        <v>6</v>
      </c>
      <c r="M676" s="36" t="s">
        <v>1895</v>
      </c>
      <c r="N676" s="36" t="s">
        <v>1895</v>
      </c>
      <c r="O676" s="3">
        <f t="shared" si="90"/>
        <v>0</v>
      </c>
      <c r="P676" s="3">
        <f t="shared" si="91"/>
        <v>25</v>
      </c>
      <c r="Q676" s="3">
        <f t="shared" si="92"/>
        <v>0</v>
      </c>
      <c r="R676" s="3">
        <f t="shared" si="93"/>
        <v>5</v>
      </c>
      <c r="S676" s="3">
        <f t="shared" si="94"/>
        <v>0</v>
      </c>
      <c r="T676" s="3">
        <f t="shared" si="95"/>
        <v>0</v>
      </c>
      <c r="U676" s="3">
        <f t="shared" si="96"/>
        <v>0</v>
      </c>
      <c r="V676" s="11">
        <f t="shared" si="97"/>
        <v>0.3</v>
      </c>
      <c r="W676" s="3" t="s">
        <v>1912</v>
      </c>
      <c r="X676" s="3" t="s">
        <v>1910</v>
      </c>
      <c r="Y676" s="3" t="s">
        <v>1915</v>
      </c>
      <c r="Z676" s="42" t="str">
        <f t="shared" si="98"/>
        <v>NO</v>
      </c>
      <c r="AA676" s="3" t="s">
        <v>2112</v>
      </c>
      <c r="AB676" s="3">
        <v>4</v>
      </c>
      <c r="AC676" s="3">
        <v>9</v>
      </c>
      <c r="AD676" s="3" t="s">
        <v>2110</v>
      </c>
      <c r="AE676" s="3">
        <v>4</v>
      </c>
    </row>
    <row r="677" spans="1:31" s="3" customFormat="1" ht="13.2" x14ac:dyDescent="0.3">
      <c r="A677" s="36">
        <v>1045426236</v>
      </c>
      <c r="B677" s="36" t="s">
        <v>1484</v>
      </c>
      <c r="C677" s="36" t="s">
        <v>214</v>
      </c>
      <c r="D677" s="36" t="s">
        <v>1485</v>
      </c>
      <c r="E677" s="36" t="s">
        <v>16</v>
      </c>
      <c r="F677" s="36" t="s">
        <v>37</v>
      </c>
      <c r="G677" s="37">
        <v>8</v>
      </c>
      <c r="H677" s="37">
        <v>9.1666666666666679</v>
      </c>
      <c r="I677" s="36" t="s">
        <v>19</v>
      </c>
      <c r="J677" s="36" t="s">
        <v>19</v>
      </c>
      <c r="K677" s="38"/>
      <c r="L677" s="37">
        <v>7.666666666666667</v>
      </c>
      <c r="M677" s="36" t="s">
        <v>19</v>
      </c>
      <c r="N677" s="36" t="s">
        <v>1895</v>
      </c>
      <c r="O677" s="3">
        <f t="shared" si="90"/>
        <v>25</v>
      </c>
      <c r="P677" s="3">
        <f t="shared" si="91"/>
        <v>25</v>
      </c>
      <c r="Q677" s="3">
        <f t="shared" si="92"/>
        <v>5</v>
      </c>
      <c r="R677" s="3">
        <f t="shared" si="93"/>
        <v>5</v>
      </c>
      <c r="S677" s="3">
        <f t="shared" si="94"/>
        <v>5</v>
      </c>
      <c r="T677" s="3">
        <f t="shared" si="95"/>
        <v>0</v>
      </c>
      <c r="U677" s="3">
        <f t="shared" si="96"/>
        <v>30</v>
      </c>
      <c r="V677" s="11">
        <f t="shared" si="97"/>
        <v>0.95</v>
      </c>
      <c r="W677" s="3" t="s">
        <v>1910</v>
      </c>
      <c r="X677" s="3" t="s">
        <v>1910</v>
      </c>
      <c r="Y677" s="3" t="s">
        <v>1916</v>
      </c>
      <c r="Z677" s="42" t="str">
        <f t="shared" si="98"/>
        <v>SI</v>
      </c>
      <c r="AA677" s="3" t="s">
        <v>2109</v>
      </c>
      <c r="AB677" s="3">
        <v>3</v>
      </c>
      <c r="AC677" s="3">
        <v>5</v>
      </c>
      <c r="AD677" s="3" t="s">
        <v>2110</v>
      </c>
      <c r="AE677" s="3">
        <v>5</v>
      </c>
    </row>
    <row r="678" spans="1:31" s="3" customFormat="1" ht="13.2" x14ac:dyDescent="0.3">
      <c r="A678" s="36">
        <v>44006016</v>
      </c>
      <c r="B678" s="36" t="s">
        <v>1487</v>
      </c>
      <c r="C678" s="36" t="s">
        <v>214</v>
      </c>
      <c r="D678" s="36" t="s">
        <v>1488</v>
      </c>
      <c r="E678" s="36" t="s">
        <v>16</v>
      </c>
      <c r="F678" s="36" t="s">
        <v>37</v>
      </c>
      <c r="G678" s="37">
        <v>8</v>
      </c>
      <c r="H678" s="37">
        <v>8</v>
      </c>
      <c r="I678" s="36" t="s">
        <v>19</v>
      </c>
      <c r="J678" s="36" t="s">
        <v>19</v>
      </c>
      <c r="K678" s="38"/>
      <c r="L678" s="37">
        <v>7.833333333333333</v>
      </c>
      <c r="M678" s="36" t="s">
        <v>19</v>
      </c>
      <c r="N678" s="36" t="s">
        <v>1895</v>
      </c>
      <c r="O678" s="3">
        <f t="shared" si="90"/>
        <v>25</v>
      </c>
      <c r="P678" s="3">
        <f t="shared" si="91"/>
        <v>25</v>
      </c>
      <c r="Q678" s="3">
        <f t="shared" si="92"/>
        <v>5</v>
      </c>
      <c r="R678" s="3">
        <f t="shared" si="93"/>
        <v>5</v>
      </c>
      <c r="S678" s="3">
        <f t="shared" si="94"/>
        <v>5</v>
      </c>
      <c r="T678" s="3">
        <f t="shared" si="95"/>
        <v>0</v>
      </c>
      <c r="U678" s="3">
        <f t="shared" si="96"/>
        <v>30</v>
      </c>
      <c r="V678" s="11">
        <f t="shared" si="97"/>
        <v>0.95</v>
      </c>
      <c r="W678" s="3" t="s">
        <v>1910</v>
      </c>
      <c r="X678" s="3" t="s">
        <v>1910</v>
      </c>
      <c r="Y678" s="3" t="s">
        <v>1916</v>
      </c>
      <c r="Z678" s="42" t="str">
        <f t="shared" si="98"/>
        <v>SI</v>
      </c>
      <c r="AA678" s="3" t="s">
        <v>2112</v>
      </c>
      <c r="AB678" s="3">
        <v>4</v>
      </c>
      <c r="AC678" s="3">
        <v>7</v>
      </c>
      <c r="AD678" s="3" t="s">
        <v>2110</v>
      </c>
      <c r="AE678" s="3">
        <v>2</v>
      </c>
    </row>
    <row r="679" spans="1:31" s="3" customFormat="1" ht="13.2" hidden="1" x14ac:dyDescent="0.3">
      <c r="A679" s="36">
        <v>1077435185</v>
      </c>
      <c r="B679" s="36" t="s">
        <v>1490</v>
      </c>
      <c r="C679" s="36" t="s">
        <v>214</v>
      </c>
      <c r="D679" s="36" t="s">
        <v>1491</v>
      </c>
      <c r="E679" s="36" t="s">
        <v>16</v>
      </c>
      <c r="F679" s="36" t="s">
        <v>37</v>
      </c>
      <c r="G679" s="37">
        <v>0</v>
      </c>
      <c r="H679" s="37">
        <v>0</v>
      </c>
      <c r="I679" s="36" t="s">
        <v>1895</v>
      </c>
      <c r="J679" s="36" t="s">
        <v>1895</v>
      </c>
      <c r="K679" s="38"/>
      <c r="L679" s="37">
        <v>0</v>
      </c>
      <c r="M679" s="36" t="s">
        <v>1895</v>
      </c>
      <c r="N679" s="36" t="s">
        <v>19</v>
      </c>
      <c r="O679" s="3">
        <f t="shared" si="90"/>
        <v>0</v>
      </c>
      <c r="P679" s="3">
        <f t="shared" si="91"/>
        <v>0</v>
      </c>
      <c r="Q679" s="3">
        <f t="shared" si="92"/>
        <v>0</v>
      </c>
      <c r="R679" s="3">
        <f t="shared" si="93"/>
        <v>0</v>
      </c>
      <c r="S679" s="3">
        <f t="shared" si="94"/>
        <v>0</v>
      </c>
      <c r="T679" s="3">
        <f t="shared" si="95"/>
        <v>5</v>
      </c>
      <c r="U679" s="3">
        <f t="shared" si="96"/>
        <v>0</v>
      </c>
      <c r="V679" s="11">
        <f t="shared" si="97"/>
        <v>0.05</v>
      </c>
      <c r="W679" s="3" t="s">
        <v>1912</v>
      </c>
      <c r="X679" s="3" t="s">
        <v>1912</v>
      </c>
      <c r="Y679" s="3" t="s">
        <v>1915</v>
      </c>
      <c r="Z679" s="42" t="str">
        <f t="shared" si="98"/>
        <v>NO</v>
      </c>
      <c r="AA679" s="3" t="s">
        <v>2109</v>
      </c>
      <c r="AB679" s="3">
        <v>3</v>
      </c>
      <c r="AC679" s="3">
        <v>3</v>
      </c>
      <c r="AD679" s="3" t="s">
        <v>2110</v>
      </c>
      <c r="AE679" s="3">
        <v>2</v>
      </c>
    </row>
    <row r="680" spans="1:31" s="3" customFormat="1" ht="13.2" x14ac:dyDescent="0.3">
      <c r="A680" s="36">
        <v>21980255</v>
      </c>
      <c r="B680" s="36" t="s">
        <v>1492</v>
      </c>
      <c r="C680" s="36" t="s">
        <v>209</v>
      </c>
      <c r="D680" s="36" t="s">
        <v>1493</v>
      </c>
      <c r="E680" s="36" t="s">
        <v>16</v>
      </c>
      <c r="F680" s="36" t="s">
        <v>37</v>
      </c>
      <c r="G680" s="37">
        <v>10</v>
      </c>
      <c r="H680" s="37">
        <v>10</v>
      </c>
      <c r="I680" s="36" t="s">
        <v>19</v>
      </c>
      <c r="J680" s="36" t="s">
        <v>19</v>
      </c>
      <c r="K680" s="38"/>
      <c r="L680" s="37">
        <v>7.5</v>
      </c>
      <c r="M680" s="36" t="s">
        <v>19</v>
      </c>
      <c r="N680" s="36" t="s">
        <v>1895</v>
      </c>
      <c r="O680" s="3">
        <f t="shared" si="90"/>
        <v>25</v>
      </c>
      <c r="P680" s="3">
        <f t="shared" si="91"/>
        <v>25</v>
      </c>
      <c r="Q680" s="3">
        <f t="shared" si="92"/>
        <v>5</v>
      </c>
      <c r="R680" s="3">
        <f t="shared" si="93"/>
        <v>5</v>
      </c>
      <c r="S680" s="3">
        <f t="shared" si="94"/>
        <v>5</v>
      </c>
      <c r="T680" s="3">
        <f t="shared" si="95"/>
        <v>0</v>
      </c>
      <c r="U680" s="3">
        <f t="shared" si="96"/>
        <v>30</v>
      </c>
      <c r="V680" s="11">
        <f t="shared" si="97"/>
        <v>0.95</v>
      </c>
      <c r="W680" s="3" t="s">
        <v>1910</v>
      </c>
      <c r="X680" s="3" t="s">
        <v>1910</v>
      </c>
      <c r="Y680" s="3" t="s">
        <v>1916</v>
      </c>
      <c r="Z680" s="42" t="str">
        <f t="shared" si="98"/>
        <v>SI</v>
      </c>
      <c r="AA680" s="3" t="s">
        <v>2109</v>
      </c>
      <c r="AB680" s="3">
        <v>2</v>
      </c>
      <c r="AC680" s="3">
        <v>8</v>
      </c>
      <c r="AD680" s="3" t="s">
        <v>2110</v>
      </c>
      <c r="AE680" s="3">
        <v>5</v>
      </c>
    </row>
    <row r="681" spans="1:31" s="3" customFormat="1" ht="13.2" x14ac:dyDescent="0.3">
      <c r="A681" s="36">
        <v>50993487</v>
      </c>
      <c r="B681" s="36" t="s">
        <v>1495</v>
      </c>
      <c r="C681" s="36" t="s">
        <v>214</v>
      </c>
      <c r="D681" s="36" t="s">
        <v>1496</v>
      </c>
      <c r="E681" s="36" t="s">
        <v>16</v>
      </c>
      <c r="F681" s="36" t="s">
        <v>37</v>
      </c>
      <c r="G681" s="37">
        <v>10</v>
      </c>
      <c r="H681" s="37">
        <v>10</v>
      </c>
      <c r="I681" s="36" t="s">
        <v>19</v>
      </c>
      <c r="J681" s="36" t="s">
        <v>19</v>
      </c>
      <c r="K681" s="38"/>
      <c r="L681" s="37">
        <v>8.75</v>
      </c>
      <c r="M681" s="36" t="s">
        <v>19</v>
      </c>
      <c r="N681" s="36" t="s">
        <v>1895</v>
      </c>
      <c r="O681" s="3">
        <f t="shared" si="90"/>
        <v>25</v>
      </c>
      <c r="P681" s="3">
        <f t="shared" si="91"/>
        <v>25</v>
      </c>
      <c r="Q681" s="3">
        <f t="shared" si="92"/>
        <v>5</v>
      </c>
      <c r="R681" s="3">
        <f t="shared" si="93"/>
        <v>5</v>
      </c>
      <c r="S681" s="3">
        <f t="shared" si="94"/>
        <v>5</v>
      </c>
      <c r="T681" s="3">
        <f t="shared" si="95"/>
        <v>0</v>
      </c>
      <c r="U681" s="3">
        <f t="shared" si="96"/>
        <v>30</v>
      </c>
      <c r="V681" s="11">
        <f t="shared" si="97"/>
        <v>0.95</v>
      </c>
      <c r="W681" s="3" t="s">
        <v>1910</v>
      </c>
      <c r="X681" s="3" t="s">
        <v>1910</v>
      </c>
      <c r="Y681" s="3" t="s">
        <v>1916</v>
      </c>
      <c r="Z681" s="42" t="str">
        <f t="shared" si="98"/>
        <v>SI</v>
      </c>
      <c r="AA681" s="3" t="s">
        <v>2109</v>
      </c>
      <c r="AB681" s="3">
        <v>4</v>
      </c>
      <c r="AC681" s="3">
        <v>7</v>
      </c>
      <c r="AD681" s="3" t="s">
        <v>2110</v>
      </c>
      <c r="AE681" s="3">
        <v>3</v>
      </c>
    </row>
    <row r="682" spans="1:31" s="3" customFormat="1" ht="13.2" x14ac:dyDescent="0.3">
      <c r="A682" s="36">
        <v>92554321</v>
      </c>
      <c r="B682" s="36" t="s">
        <v>1498</v>
      </c>
      <c r="C682" s="36" t="s">
        <v>214</v>
      </c>
      <c r="D682" s="36" t="s">
        <v>1499</v>
      </c>
      <c r="E682" s="36" t="s">
        <v>16</v>
      </c>
      <c r="F682" s="36" t="s">
        <v>37</v>
      </c>
      <c r="G682" s="37">
        <v>8</v>
      </c>
      <c r="H682" s="37">
        <v>10</v>
      </c>
      <c r="I682" s="36" t="s">
        <v>19</v>
      </c>
      <c r="J682" s="36" t="s">
        <v>19</v>
      </c>
      <c r="K682" s="38"/>
      <c r="L682" s="37">
        <v>7</v>
      </c>
      <c r="M682" s="36" t="s">
        <v>19</v>
      </c>
      <c r="N682" s="36" t="s">
        <v>19</v>
      </c>
      <c r="O682" s="3">
        <f t="shared" si="90"/>
        <v>25</v>
      </c>
      <c r="P682" s="3">
        <f t="shared" si="91"/>
        <v>25</v>
      </c>
      <c r="Q682" s="3">
        <f t="shared" si="92"/>
        <v>5</v>
      </c>
      <c r="R682" s="3">
        <f t="shared" si="93"/>
        <v>5</v>
      </c>
      <c r="S682" s="3">
        <f t="shared" si="94"/>
        <v>5</v>
      </c>
      <c r="T682" s="3">
        <f t="shared" si="95"/>
        <v>5</v>
      </c>
      <c r="U682" s="3">
        <f t="shared" si="96"/>
        <v>30</v>
      </c>
      <c r="V682" s="11">
        <f t="shared" si="97"/>
        <v>1</v>
      </c>
      <c r="W682" s="3" t="s">
        <v>1910</v>
      </c>
      <c r="X682" s="3" t="s">
        <v>1910</v>
      </c>
      <c r="Y682" s="3" t="s">
        <v>1916</v>
      </c>
      <c r="Z682" s="42" t="str">
        <f t="shared" si="98"/>
        <v>SI</v>
      </c>
      <c r="AA682" s="3" t="s">
        <v>2109</v>
      </c>
      <c r="AB682" s="3">
        <v>3</v>
      </c>
      <c r="AC682" s="3">
        <v>1</v>
      </c>
      <c r="AD682" s="3" t="s">
        <v>2110</v>
      </c>
      <c r="AE682" s="3">
        <v>5</v>
      </c>
    </row>
    <row r="683" spans="1:31" s="3" customFormat="1" ht="13.2" x14ac:dyDescent="0.3">
      <c r="A683" s="36">
        <v>92530510</v>
      </c>
      <c r="B683" s="36" t="s">
        <v>1501</v>
      </c>
      <c r="C683" s="36" t="s">
        <v>214</v>
      </c>
      <c r="D683" s="36" t="s">
        <v>1502</v>
      </c>
      <c r="E683" s="36" t="s">
        <v>16</v>
      </c>
      <c r="F683" s="36" t="s">
        <v>37</v>
      </c>
      <c r="G683" s="37">
        <v>8</v>
      </c>
      <c r="H683" s="37">
        <v>9.1666666666666679</v>
      </c>
      <c r="I683" s="36" t="s">
        <v>19</v>
      </c>
      <c r="J683" s="36" t="s">
        <v>19</v>
      </c>
      <c r="K683" s="38"/>
      <c r="L683" s="37">
        <v>8</v>
      </c>
      <c r="M683" s="36" t="s">
        <v>19</v>
      </c>
      <c r="N683" s="36" t="s">
        <v>1895</v>
      </c>
      <c r="O683" s="3">
        <f t="shared" si="90"/>
        <v>25</v>
      </c>
      <c r="P683" s="3">
        <f t="shared" si="91"/>
        <v>25</v>
      </c>
      <c r="Q683" s="3">
        <f t="shared" si="92"/>
        <v>5</v>
      </c>
      <c r="R683" s="3">
        <f t="shared" si="93"/>
        <v>5</v>
      </c>
      <c r="S683" s="3">
        <f t="shared" si="94"/>
        <v>5</v>
      </c>
      <c r="T683" s="3">
        <f t="shared" si="95"/>
        <v>0</v>
      </c>
      <c r="U683" s="3">
        <f t="shared" si="96"/>
        <v>30</v>
      </c>
      <c r="V683" s="11">
        <f t="shared" si="97"/>
        <v>0.95</v>
      </c>
      <c r="W683" s="3" t="s">
        <v>1910</v>
      </c>
      <c r="X683" s="3" t="s">
        <v>1910</v>
      </c>
      <c r="Y683" s="3" t="s">
        <v>1916</v>
      </c>
      <c r="Z683" s="42" t="str">
        <f t="shared" si="98"/>
        <v>SI</v>
      </c>
      <c r="AA683" s="3" t="s">
        <v>2109</v>
      </c>
      <c r="AB683" s="3">
        <v>4</v>
      </c>
      <c r="AC683" s="3">
        <v>2</v>
      </c>
      <c r="AD683" s="3" t="s">
        <v>2110</v>
      </c>
      <c r="AE683" s="3">
        <v>3</v>
      </c>
    </row>
    <row r="684" spans="1:31" s="3" customFormat="1" ht="13.2" hidden="1" x14ac:dyDescent="0.3">
      <c r="A684" s="36">
        <v>1020746880</v>
      </c>
      <c r="B684" s="36" t="s">
        <v>1504</v>
      </c>
      <c r="C684" s="36" t="s">
        <v>209</v>
      </c>
      <c r="D684" s="36" t="s">
        <v>1505</v>
      </c>
      <c r="E684" s="36" t="s">
        <v>16</v>
      </c>
      <c r="F684" s="36" t="s">
        <v>25</v>
      </c>
      <c r="G684" s="37">
        <v>0</v>
      </c>
      <c r="H684" s="37">
        <v>7.5</v>
      </c>
      <c r="I684" s="36" t="s">
        <v>1895</v>
      </c>
      <c r="J684" s="36" t="s">
        <v>19</v>
      </c>
      <c r="K684" s="38"/>
      <c r="L684" s="37">
        <v>9</v>
      </c>
      <c r="M684" s="36" t="s">
        <v>1895</v>
      </c>
      <c r="N684" s="36" t="s">
        <v>1895</v>
      </c>
      <c r="O684" s="3">
        <f t="shared" si="90"/>
        <v>0</v>
      </c>
      <c r="P684" s="3">
        <f t="shared" si="91"/>
        <v>25</v>
      </c>
      <c r="Q684" s="3">
        <f t="shared" si="92"/>
        <v>0</v>
      </c>
      <c r="R684" s="3">
        <f t="shared" si="93"/>
        <v>5</v>
      </c>
      <c r="S684" s="3">
        <f t="shared" si="94"/>
        <v>0</v>
      </c>
      <c r="T684" s="3">
        <f t="shared" si="95"/>
        <v>0</v>
      </c>
      <c r="U684" s="3">
        <f t="shared" si="96"/>
        <v>30</v>
      </c>
      <c r="V684" s="11">
        <f t="shared" si="97"/>
        <v>0.6</v>
      </c>
      <c r="W684" s="3" t="s">
        <v>1912</v>
      </c>
      <c r="X684" s="3" t="s">
        <v>1910</v>
      </c>
      <c r="Y684" s="3" t="s">
        <v>1916</v>
      </c>
      <c r="Z684" s="42" t="str">
        <f t="shared" si="98"/>
        <v>NO</v>
      </c>
      <c r="AA684" s="3" t="s">
        <v>2109</v>
      </c>
      <c r="AB684" s="3">
        <v>3</v>
      </c>
      <c r="AC684" s="3">
        <v>1</v>
      </c>
      <c r="AD684" s="3" t="s">
        <v>2111</v>
      </c>
      <c r="AE684" s="3">
        <v>4</v>
      </c>
    </row>
    <row r="685" spans="1:31" s="3" customFormat="1" ht="13.2" hidden="1" x14ac:dyDescent="0.3">
      <c r="A685" s="36">
        <v>93389938</v>
      </c>
      <c r="B685" s="36" t="s">
        <v>1506</v>
      </c>
      <c r="C685" s="36" t="s">
        <v>209</v>
      </c>
      <c r="D685" s="36" t="s">
        <v>1507</v>
      </c>
      <c r="E685" s="36" t="s">
        <v>16</v>
      </c>
      <c r="F685" s="36" t="s">
        <v>25</v>
      </c>
      <c r="G685" s="37">
        <v>7</v>
      </c>
      <c r="H685" s="37">
        <v>8.3333333333333339</v>
      </c>
      <c r="I685" s="36" t="s">
        <v>19</v>
      </c>
      <c r="J685" s="36" t="s">
        <v>19</v>
      </c>
      <c r="K685" s="38"/>
      <c r="L685" s="37">
        <v>6.5</v>
      </c>
      <c r="M685" s="36" t="s">
        <v>1895</v>
      </c>
      <c r="N685" s="36" t="s">
        <v>1895</v>
      </c>
      <c r="O685" s="3">
        <f t="shared" si="90"/>
        <v>25</v>
      </c>
      <c r="P685" s="3">
        <f t="shared" si="91"/>
        <v>25</v>
      </c>
      <c r="Q685" s="3">
        <f t="shared" si="92"/>
        <v>5</v>
      </c>
      <c r="R685" s="3">
        <f t="shared" si="93"/>
        <v>5</v>
      </c>
      <c r="S685" s="3">
        <f t="shared" si="94"/>
        <v>0</v>
      </c>
      <c r="T685" s="3">
        <f t="shared" si="95"/>
        <v>0</v>
      </c>
      <c r="U685" s="3">
        <f t="shared" si="96"/>
        <v>0</v>
      </c>
      <c r="V685" s="11">
        <f t="shared" si="97"/>
        <v>0.6</v>
      </c>
      <c r="W685" s="3" t="s">
        <v>1910</v>
      </c>
      <c r="X685" s="3" t="s">
        <v>1910</v>
      </c>
      <c r="Y685" s="3" t="s">
        <v>1915</v>
      </c>
      <c r="Z685" s="42" t="str">
        <f t="shared" si="98"/>
        <v>NO</v>
      </c>
      <c r="AA685" s="3" t="s">
        <v>2109</v>
      </c>
      <c r="AB685" s="3">
        <v>4</v>
      </c>
      <c r="AC685" s="3">
        <v>1</v>
      </c>
      <c r="AD685" s="3" t="s">
        <v>2111</v>
      </c>
      <c r="AE685" s="3">
        <v>8</v>
      </c>
    </row>
    <row r="686" spans="1:31" s="3" customFormat="1" ht="13.2" x14ac:dyDescent="0.3">
      <c r="A686" s="36">
        <v>52760303</v>
      </c>
      <c r="B686" s="36" t="s">
        <v>1508</v>
      </c>
      <c r="C686" s="36" t="s">
        <v>207</v>
      </c>
      <c r="D686" s="36" t="s">
        <v>1509</v>
      </c>
      <c r="E686" s="36" t="s">
        <v>16</v>
      </c>
      <c r="F686" s="36" t="s">
        <v>25</v>
      </c>
      <c r="G686" s="37">
        <v>8</v>
      </c>
      <c r="H686" s="37">
        <v>6.666666666666667</v>
      </c>
      <c r="I686" s="36" t="s">
        <v>19</v>
      </c>
      <c r="J686" s="36" t="s">
        <v>19</v>
      </c>
      <c r="K686" s="38"/>
      <c r="L686" s="37">
        <v>10</v>
      </c>
      <c r="M686" s="36" t="s">
        <v>19</v>
      </c>
      <c r="N686" s="36" t="s">
        <v>19</v>
      </c>
      <c r="O686" s="3">
        <f t="shared" si="90"/>
        <v>25</v>
      </c>
      <c r="P686" s="3">
        <f t="shared" si="91"/>
        <v>0</v>
      </c>
      <c r="Q686" s="3">
        <f t="shared" si="92"/>
        <v>5</v>
      </c>
      <c r="R686" s="3">
        <f t="shared" si="93"/>
        <v>5</v>
      </c>
      <c r="S686" s="3">
        <f t="shared" si="94"/>
        <v>5</v>
      </c>
      <c r="T686" s="3">
        <f t="shared" si="95"/>
        <v>5</v>
      </c>
      <c r="U686" s="3">
        <f t="shared" si="96"/>
        <v>30</v>
      </c>
      <c r="V686" s="11">
        <f t="shared" si="97"/>
        <v>0.75</v>
      </c>
      <c r="W686" s="3" t="s">
        <v>1910</v>
      </c>
      <c r="X686" s="3" t="s">
        <v>1911</v>
      </c>
      <c r="Y686" s="3" t="s">
        <v>1916</v>
      </c>
      <c r="Z686" s="42" t="str">
        <f t="shared" si="98"/>
        <v>SI</v>
      </c>
      <c r="AA686" s="3" t="s">
        <v>2108</v>
      </c>
      <c r="AB686" s="3">
        <v>4</v>
      </c>
      <c r="AC686" s="3">
        <v>2</v>
      </c>
      <c r="AD686" s="3" t="s">
        <v>2110</v>
      </c>
      <c r="AE686" s="3">
        <v>6</v>
      </c>
    </row>
    <row r="687" spans="1:31" s="3" customFormat="1" ht="13.2" x14ac:dyDescent="0.3">
      <c r="A687" s="36">
        <v>80769124</v>
      </c>
      <c r="B687" s="36" t="s">
        <v>1510</v>
      </c>
      <c r="C687" s="36" t="s">
        <v>207</v>
      </c>
      <c r="D687" s="36" t="s">
        <v>1511</v>
      </c>
      <c r="E687" s="36" t="s">
        <v>16</v>
      </c>
      <c r="F687" s="36" t="s">
        <v>25</v>
      </c>
      <c r="G687" s="37">
        <v>10</v>
      </c>
      <c r="H687" s="37">
        <v>8.3333333333333339</v>
      </c>
      <c r="I687" s="36" t="s">
        <v>19</v>
      </c>
      <c r="J687" s="36" t="s">
        <v>19</v>
      </c>
      <c r="K687" s="38"/>
      <c r="L687" s="37">
        <v>7.6</v>
      </c>
      <c r="M687" s="36" t="s">
        <v>19</v>
      </c>
      <c r="N687" s="36" t="s">
        <v>1895</v>
      </c>
      <c r="O687" s="3">
        <f t="shared" si="90"/>
        <v>25</v>
      </c>
      <c r="P687" s="3">
        <f t="shared" si="91"/>
        <v>25</v>
      </c>
      <c r="Q687" s="3">
        <f t="shared" si="92"/>
        <v>5</v>
      </c>
      <c r="R687" s="3">
        <f t="shared" si="93"/>
        <v>5</v>
      </c>
      <c r="S687" s="3">
        <f t="shared" si="94"/>
        <v>5</v>
      </c>
      <c r="T687" s="3">
        <f t="shared" si="95"/>
        <v>0</v>
      </c>
      <c r="U687" s="3">
        <f t="shared" si="96"/>
        <v>30</v>
      </c>
      <c r="V687" s="11">
        <f t="shared" si="97"/>
        <v>0.95</v>
      </c>
      <c r="W687" s="3" t="s">
        <v>1910</v>
      </c>
      <c r="X687" s="3" t="s">
        <v>1910</v>
      </c>
      <c r="Y687" s="3" t="s">
        <v>1916</v>
      </c>
      <c r="Z687" s="42" t="str">
        <f t="shared" si="98"/>
        <v>SI</v>
      </c>
      <c r="AA687" s="3" t="s">
        <v>2109</v>
      </c>
      <c r="AB687" s="3">
        <v>4</v>
      </c>
      <c r="AC687" s="3">
        <v>5</v>
      </c>
      <c r="AD687" s="3" t="s">
        <v>2110</v>
      </c>
      <c r="AE687" s="3">
        <v>3</v>
      </c>
    </row>
    <row r="688" spans="1:31" s="3" customFormat="1" ht="13.2" hidden="1" x14ac:dyDescent="0.3">
      <c r="A688" s="36">
        <v>458135</v>
      </c>
      <c r="B688" s="36" t="s">
        <v>1512</v>
      </c>
      <c r="C688" s="36" t="s">
        <v>214</v>
      </c>
      <c r="D688" s="36" t="s">
        <v>1513</v>
      </c>
      <c r="E688" s="36" t="s">
        <v>16</v>
      </c>
      <c r="F688" s="36" t="s">
        <v>25</v>
      </c>
      <c r="G688" s="37">
        <v>8</v>
      </c>
      <c r="H688" s="37">
        <v>9.1666666666666679</v>
      </c>
      <c r="I688" s="36" t="s">
        <v>19</v>
      </c>
      <c r="J688" s="36" t="s">
        <v>19</v>
      </c>
      <c r="K688" s="38"/>
      <c r="L688" s="37">
        <v>0</v>
      </c>
      <c r="M688" s="36" t="s">
        <v>19</v>
      </c>
      <c r="N688" s="36" t="s">
        <v>1895</v>
      </c>
      <c r="O688" s="3">
        <f t="shared" si="90"/>
        <v>25</v>
      </c>
      <c r="P688" s="3">
        <f t="shared" si="91"/>
        <v>25</v>
      </c>
      <c r="Q688" s="3">
        <f t="shared" si="92"/>
        <v>5</v>
      </c>
      <c r="R688" s="3">
        <f t="shared" si="93"/>
        <v>5</v>
      </c>
      <c r="S688" s="3">
        <f t="shared" si="94"/>
        <v>5</v>
      </c>
      <c r="T688" s="3">
        <f t="shared" si="95"/>
        <v>0</v>
      </c>
      <c r="U688" s="3">
        <f t="shared" si="96"/>
        <v>0</v>
      </c>
      <c r="V688" s="11">
        <f t="shared" si="97"/>
        <v>0.65</v>
      </c>
      <c r="W688" s="3" t="s">
        <v>1910</v>
      </c>
      <c r="X688" s="3" t="s">
        <v>1910</v>
      </c>
      <c r="Y688" s="3" t="s">
        <v>1915</v>
      </c>
      <c r="Z688" s="42" t="str">
        <f t="shared" si="98"/>
        <v>NO</v>
      </c>
      <c r="AA688" s="3" t="s">
        <v>2109</v>
      </c>
      <c r="AB688" s="3">
        <v>3</v>
      </c>
      <c r="AC688" s="3">
        <v>4</v>
      </c>
      <c r="AD688" s="3" t="s">
        <v>2110</v>
      </c>
      <c r="AE688" s="3">
        <v>3</v>
      </c>
    </row>
    <row r="689" spans="1:31" s="3" customFormat="1" ht="13.2" x14ac:dyDescent="0.3">
      <c r="A689" s="36">
        <v>20587932</v>
      </c>
      <c r="B689" s="36" t="s">
        <v>1514</v>
      </c>
      <c r="C689" s="36" t="s">
        <v>214</v>
      </c>
      <c r="D689" s="36" t="s">
        <v>1515</v>
      </c>
      <c r="E689" s="36" t="s">
        <v>16</v>
      </c>
      <c r="F689" s="36" t="s">
        <v>25</v>
      </c>
      <c r="G689" s="37">
        <v>10</v>
      </c>
      <c r="H689" s="37">
        <v>8.3333333333333339</v>
      </c>
      <c r="I689" s="36" t="s">
        <v>19</v>
      </c>
      <c r="J689" s="36" t="s">
        <v>19</v>
      </c>
      <c r="K689" s="38"/>
      <c r="L689" s="37">
        <v>8.1666666666666661</v>
      </c>
      <c r="M689" s="36" t="s">
        <v>19</v>
      </c>
      <c r="N689" s="36" t="s">
        <v>19</v>
      </c>
      <c r="O689" s="3">
        <f t="shared" si="90"/>
        <v>25</v>
      </c>
      <c r="P689" s="3">
        <f t="shared" si="91"/>
        <v>25</v>
      </c>
      <c r="Q689" s="3">
        <f t="shared" si="92"/>
        <v>5</v>
      </c>
      <c r="R689" s="3">
        <f t="shared" si="93"/>
        <v>5</v>
      </c>
      <c r="S689" s="3">
        <f t="shared" si="94"/>
        <v>5</v>
      </c>
      <c r="T689" s="3">
        <f t="shared" si="95"/>
        <v>5</v>
      </c>
      <c r="U689" s="3">
        <f t="shared" si="96"/>
        <v>30</v>
      </c>
      <c r="V689" s="11">
        <f t="shared" si="97"/>
        <v>1</v>
      </c>
      <c r="W689" s="3" t="s">
        <v>1910</v>
      </c>
      <c r="X689" s="3" t="s">
        <v>1910</v>
      </c>
      <c r="Y689" s="3" t="s">
        <v>1916</v>
      </c>
      <c r="Z689" s="42" t="str">
        <f t="shared" si="98"/>
        <v>SI</v>
      </c>
      <c r="AA689" s="3" t="s">
        <v>2108</v>
      </c>
      <c r="AB689" s="3">
        <v>3</v>
      </c>
      <c r="AC689" s="3">
        <v>3</v>
      </c>
      <c r="AD689" s="3" t="s">
        <v>2110</v>
      </c>
      <c r="AE689" s="3">
        <v>4</v>
      </c>
    </row>
    <row r="690" spans="1:31" s="3" customFormat="1" ht="13.2" x14ac:dyDescent="0.3">
      <c r="A690" s="36">
        <v>20817017</v>
      </c>
      <c r="B690" s="36" t="s">
        <v>1516</v>
      </c>
      <c r="C690" s="36" t="s">
        <v>214</v>
      </c>
      <c r="D690" s="36" t="s">
        <v>1517</v>
      </c>
      <c r="E690" s="36" t="s">
        <v>16</v>
      </c>
      <c r="F690" s="36" t="s">
        <v>25</v>
      </c>
      <c r="G690" s="37">
        <v>8</v>
      </c>
      <c r="H690" s="37">
        <v>10</v>
      </c>
      <c r="I690" s="36" t="s">
        <v>19</v>
      </c>
      <c r="J690" s="36" t="s">
        <v>19</v>
      </c>
      <c r="K690" s="38"/>
      <c r="L690" s="37">
        <v>8.1666666666666661</v>
      </c>
      <c r="M690" s="36" t="s">
        <v>19</v>
      </c>
      <c r="N690" s="36" t="s">
        <v>19</v>
      </c>
      <c r="O690" s="3">
        <f t="shared" si="90"/>
        <v>25</v>
      </c>
      <c r="P690" s="3">
        <f t="shared" si="91"/>
        <v>25</v>
      </c>
      <c r="Q690" s="3">
        <f t="shared" si="92"/>
        <v>5</v>
      </c>
      <c r="R690" s="3">
        <f t="shared" si="93"/>
        <v>5</v>
      </c>
      <c r="S690" s="3">
        <f t="shared" si="94"/>
        <v>5</v>
      </c>
      <c r="T690" s="3">
        <f t="shared" si="95"/>
        <v>5</v>
      </c>
      <c r="U690" s="3">
        <f t="shared" si="96"/>
        <v>30</v>
      </c>
      <c r="V690" s="11">
        <f t="shared" si="97"/>
        <v>1</v>
      </c>
      <c r="W690" s="3" t="s">
        <v>1910</v>
      </c>
      <c r="X690" s="3" t="s">
        <v>1910</v>
      </c>
      <c r="Y690" s="3" t="s">
        <v>1916</v>
      </c>
      <c r="Z690" s="42" t="str">
        <f t="shared" si="98"/>
        <v>SI</v>
      </c>
      <c r="AA690" s="3" t="s">
        <v>2108</v>
      </c>
      <c r="AB690" s="3">
        <v>3</v>
      </c>
      <c r="AC690" s="3">
        <v>1</v>
      </c>
      <c r="AD690" s="3" t="s">
        <v>2111</v>
      </c>
      <c r="AE690" s="3">
        <v>2</v>
      </c>
    </row>
    <row r="691" spans="1:31" s="3" customFormat="1" ht="13.2" x14ac:dyDescent="0.3">
      <c r="A691" s="36">
        <v>11256749</v>
      </c>
      <c r="B691" s="36" t="s">
        <v>1518</v>
      </c>
      <c r="C691" s="36" t="s">
        <v>214</v>
      </c>
      <c r="D691" s="36" t="s">
        <v>1519</v>
      </c>
      <c r="E691" s="36" t="s">
        <v>16</v>
      </c>
      <c r="F691" s="36" t="s">
        <v>25</v>
      </c>
      <c r="G691" s="37">
        <v>8</v>
      </c>
      <c r="H691" s="37">
        <v>6.666666666666667</v>
      </c>
      <c r="I691" s="36" t="s">
        <v>19</v>
      </c>
      <c r="J691" s="36" t="s">
        <v>19</v>
      </c>
      <c r="K691" s="38"/>
      <c r="L691" s="37">
        <v>10</v>
      </c>
      <c r="M691" s="36" t="s">
        <v>19</v>
      </c>
      <c r="N691" s="36" t="s">
        <v>19</v>
      </c>
      <c r="O691" s="3">
        <f t="shared" si="90"/>
        <v>25</v>
      </c>
      <c r="P691" s="3">
        <f t="shared" si="91"/>
        <v>0</v>
      </c>
      <c r="Q691" s="3">
        <f t="shared" si="92"/>
        <v>5</v>
      </c>
      <c r="R691" s="3">
        <f t="shared" si="93"/>
        <v>5</v>
      </c>
      <c r="S691" s="3">
        <f t="shared" si="94"/>
        <v>5</v>
      </c>
      <c r="T691" s="3">
        <f t="shared" si="95"/>
        <v>5</v>
      </c>
      <c r="U691" s="3">
        <f t="shared" si="96"/>
        <v>30</v>
      </c>
      <c r="V691" s="11">
        <f t="shared" si="97"/>
        <v>0.75</v>
      </c>
      <c r="W691" s="3" t="s">
        <v>1910</v>
      </c>
      <c r="X691" s="3" t="s">
        <v>1911</v>
      </c>
      <c r="Y691" s="3" t="s">
        <v>1916</v>
      </c>
      <c r="Z691" s="42" t="str">
        <f t="shared" si="98"/>
        <v>SI</v>
      </c>
      <c r="AA691" s="3" t="s">
        <v>2109</v>
      </c>
      <c r="AB691" s="3">
        <v>5</v>
      </c>
      <c r="AC691" s="3">
        <v>4</v>
      </c>
      <c r="AD691" s="3" t="s">
        <v>2110</v>
      </c>
      <c r="AE691" s="3">
        <v>2</v>
      </c>
    </row>
    <row r="692" spans="1:31" s="3" customFormat="1" ht="13.2" hidden="1" x14ac:dyDescent="0.3">
      <c r="A692" s="36">
        <v>81741015</v>
      </c>
      <c r="B692" s="36" t="s">
        <v>1520</v>
      </c>
      <c r="C692" s="36" t="s">
        <v>205</v>
      </c>
      <c r="D692" s="36" t="s">
        <v>1521</v>
      </c>
      <c r="E692" s="36" t="s">
        <v>16</v>
      </c>
      <c r="F692" s="36" t="s">
        <v>25</v>
      </c>
      <c r="G692" s="37">
        <v>0</v>
      </c>
      <c r="H692" s="37">
        <v>8.3333333333333339</v>
      </c>
      <c r="I692" s="36" t="s">
        <v>1895</v>
      </c>
      <c r="J692" s="36" t="s">
        <v>19</v>
      </c>
      <c r="K692" s="38"/>
      <c r="L692" s="37">
        <v>10</v>
      </c>
      <c r="M692" s="36" t="s">
        <v>1895</v>
      </c>
      <c r="N692" s="36" t="s">
        <v>19</v>
      </c>
      <c r="O692" s="3">
        <f t="shared" si="90"/>
        <v>0</v>
      </c>
      <c r="P692" s="3">
        <f t="shared" si="91"/>
        <v>25</v>
      </c>
      <c r="Q692" s="3">
        <f t="shared" si="92"/>
        <v>0</v>
      </c>
      <c r="R692" s="3">
        <f t="shared" si="93"/>
        <v>5</v>
      </c>
      <c r="S692" s="3">
        <f t="shared" si="94"/>
        <v>0</v>
      </c>
      <c r="T692" s="3">
        <f t="shared" si="95"/>
        <v>5</v>
      </c>
      <c r="U692" s="3">
        <f t="shared" si="96"/>
        <v>30</v>
      </c>
      <c r="V692" s="11">
        <f t="shared" si="97"/>
        <v>0.65</v>
      </c>
      <c r="W692" s="3" t="s">
        <v>1912</v>
      </c>
      <c r="X692" s="3" t="s">
        <v>1910</v>
      </c>
      <c r="Y692" s="3" t="s">
        <v>1916</v>
      </c>
      <c r="Z692" s="42" t="str">
        <f t="shared" si="98"/>
        <v>NO</v>
      </c>
      <c r="AA692" s="3" t="s">
        <v>2109</v>
      </c>
      <c r="AB692" s="3">
        <v>2</v>
      </c>
      <c r="AC692" s="3">
        <v>3</v>
      </c>
      <c r="AD692" s="3" t="s">
        <v>2110</v>
      </c>
      <c r="AE692" s="3">
        <v>1</v>
      </c>
    </row>
    <row r="693" spans="1:31" s="3" customFormat="1" ht="13.2" x14ac:dyDescent="0.3">
      <c r="A693" s="36">
        <v>52047528</v>
      </c>
      <c r="B693" s="36" t="s">
        <v>1522</v>
      </c>
      <c r="C693" s="36" t="s">
        <v>209</v>
      </c>
      <c r="D693" s="36" t="s">
        <v>1523</v>
      </c>
      <c r="E693" s="36" t="s">
        <v>16</v>
      </c>
      <c r="F693" s="36" t="s">
        <v>25</v>
      </c>
      <c r="G693" s="37">
        <v>9</v>
      </c>
      <c r="H693" s="37">
        <v>8.3333333333333339</v>
      </c>
      <c r="I693" s="36" t="s">
        <v>19</v>
      </c>
      <c r="J693" s="36" t="s">
        <v>19</v>
      </c>
      <c r="K693" s="38"/>
      <c r="L693" s="37">
        <v>8</v>
      </c>
      <c r="M693" s="36" t="s">
        <v>19</v>
      </c>
      <c r="N693" s="36" t="s">
        <v>1895</v>
      </c>
      <c r="O693" s="3">
        <f t="shared" si="90"/>
        <v>25</v>
      </c>
      <c r="P693" s="3">
        <f t="shared" si="91"/>
        <v>25</v>
      </c>
      <c r="Q693" s="3">
        <f t="shared" si="92"/>
        <v>5</v>
      </c>
      <c r="R693" s="3">
        <f t="shared" si="93"/>
        <v>5</v>
      </c>
      <c r="S693" s="3">
        <f t="shared" si="94"/>
        <v>5</v>
      </c>
      <c r="T693" s="3">
        <f t="shared" si="95"/>
        <v>0</v>
      </c>
      <c r="U693" s="3">
        <f t="shared" si="96"/>
        <v>30</v>
      </c>
      <c r="V693" s="11">
        <f t="shared" si="97"/>
        <v>0.95</v>
      </c>
      <c r="W693" s="3" t="s">
        <v>1910</v>
      </c>
      <c r="X693" s="3" t="s">
        <v>1910</v>
      </c>
      <c r="Y693" s="3" t="s">
        <v>1916</v>
      </c>
      <c r="Z693" s="42" t="str">
        <f t="shared" si="98"/>
        <v>SI</v>
      </c>
      <c r="AA693" s="3" t="s">
        <v>2109</v>
      </c>
      <c r="AB693" s="3">
        <v>5</v>
      </c>
      <c r="AC693" s="3">
        <v>1</v>
      </c>
      <c r="AD693" s="3" t="s">
        <v>2111</v>
      </c>
      <c r="AE693" s="3">
        <v>4</v>
      </c>
    </row>
    <row r="694" spans="1:31" s="3" customFormat="1" ht="13.2" x14ac:dyDescent="0.3">
      <c r="A694" s="36">
        <v>1121896873</v>
      </c>
      <c r="B694" s="36" t="s">
        <v>1524</v>
      </c>
      <c r="C694" s="36" t="s">
        <v>214</v>
      </c>
      <c r="D694" s="36" t="s">
        <v>1525</v>
      </c>
      <c r="E694" s="36" t="s">
        <v>16</v>
      </c>
      <c r="F694" s="36" t="s">
        <v>25</v>
      </c>
      <c r="G694" s="37">
        <v>9</v>
      </c>
      <c r="H694" s="37">
        <v>8.3333333333333339</v>
      </c>
      <c r="I694" s="36" t="s">
        <v>19</v>
      </c>
      <c r="J694" s="36" t="s">
        <v>19</v>
      </c>
      <c r="K694" s="38"/>
      <c r="L694" s="37">
        <v>8.5</v>
      </c>
      <c r="M694" s="36" t="s">
        <v>19</v>
      </c>
      <c r="N694" s="36" t="s">
        <v>1895</v>
      </c>
      <c r="O694" s="3">
        <f t="shared" si="90"/>
        <v>25</v>
      </c>
      <c r="P694" s="3">
        <f t="shared" si="91"/>
        <v>25</v>
      </c>
      <c r="Q694" s="3">
        <f t="shared" si="92"/>
        <v>5</v>
      </c>
      <c r="R694" s="3">
        <f t="shared" si="93"/>
        <v>5</v>
      </c>
      <c r="S694" s="3">
        <f t="shared" si="94"/>
        <v>5</v>
      </c>
      <c r="T694" s="3">
        <f t="shared" si="95"/>
        <v>0</v>
      </c>
      <c r="U694" s="3">
        <f t="shared" si="96"/>
        <v>30</v>
      </c>
      <c r="V694" s="11">
        <f t="shared" si="97"/>
        <v>0.95</v>
      </c>
      <c r="W694" s="3" t="s">
        <v>1910</v>
      </c>
      <c r="X694" s="3" t="s">
        <v>1910</v>
      </c>
      <c r="Y694" s="3" t="s">
        <v>1916</v>
      </c>
      <c r="Z694" s="42" t="str">
        <f t="shared" si="98"/>
        <v>SI</v>
      </c>
      <c r="AA694" s="3" t="s">
        <v>2112</v>
      </c>
      <c r="AB694" s="3">
        <v>5</v>
      </c>
      <c r="AC694" s="3">
        <v>2</v>
      </c>
      <c r="AD694" s="3" t="s">
        <v>2110</v>
      </c>
      <c r="AE694" s="3">
        <v>4</v>
      </c>
    </row>
    <row r="695" spans="1:31" s="3" customFormat="1" ht="13.2" x14ac:dyDescent="0.3">
      <c r="A695" s="36">
        <v>1122130274</v>
      </c>
      <c r="B695" s="36" t="s">
        <v>1526</v>
      </c>
      <c r="C695" s="36" t="s">
        <v>214</v>
      </c>
      <c r="D695" s="36" t="s">
        <v>1527</v>
      </c>
      <c r="E695" s="36" t="s">
        <v>16</v>
      </c>
      <c r="F695" s="36" t="s">
        <v>25</v>
      </c>
      <c r="G695" s="37">
        <v>10</v>
      </c>
      <c r="H695" s="37">
        <v>8.3333333333333339</v>
      </c>
      <c r="I695" s="36" t="s">
        <v>19</v>
      </c>
      <c r="J695" s="36" t="s">
        <v>19</v>
      </c>
      <c r="K695" s="38"/>
      <c r="L695" s="37">
        <v>7</v>
      </c>
      <c r="M695" s="36" t="s">
        <v>1895</v>
      </c>
      <c r="N695" s="36" t="s">
        <v>1895</v>
      </c>
      <c r="O695" s="3">
        <f t="shared" si="90"/>
        <v>25</v>
      </c>
      <c r="P695" s="3">
        <f t="shared" si="91"/>
        <v>25</v>
      </c>
      <c r="Q695" s="3">
        <f t="shared" si="92"/>
        <v>5</v>
      </c>
      <c r="R695" s="3">
        <f t="shared" si="93"/>
        <v>5</v>
      </c>
      <c r="S695" s="3">
        <f t="shared" si="94"/>
        <v>0</v>
      </c>
      <c r="T695" s="3">
        <f t="shared" si="95"/>
        <v>0</v>
      </c>
      <c r="U695" s="3">
        <f t="shared" si="96"/>
        <v>30</v>
      </c>
      <c r="V695" s="11">
        <f t="shared" si="97"/>
        <v>0.9</v>
      </c>
      <c r="W695" s="3" t="s">
        <v>1910</v>
      </c>
      <c r="X695" s="3" t="s">
        <v>1910</v>
      </c>
      <c r="Y695" s="3" t="s">
        <v>1916</v>
      </c>
      <c r="Z695" s="42" t="str">
        <f t="shared" si="98"/>
        <v>SI</v>
      </c>
      <c r="AA695" s="3" t="s">
        <v>2109</v>
      </c>
      <c r="AB695" s="3">
        <v>3</v>
      </c>
      <c r="AC695" s="3">
        <v>2</v>
      </c>
      <c r="AD695" s="3" t="s">
        <v>2110</v>
      </c>
      <c r="AE695" s="3">
        <v>2</v>
      </c>
    </row>
    <row r="696" spans="1:31" s="3" customFormat="1" ht="13.2" x14ac:dyDescent="0.3">
      <c r="A696" s="36">
        <v>60265406</v>
      </c>
      <c r="B696" s="36" t="s">
        <v>1528</v>
      </c>
      <c r="C696" s="36" t="s">
        <v>209</v>
      </c>
      <c r="D696" s="36" t="s">
        <v>1529</v>
      </c>
      <c r="E696" s="36" t="s">
        <v>16</v>
      </c>
      <c r="F696" s="36" t="s">
        <v>25</v>
      </c>
      <c r="G696" s="37">
        <v>10</v>
      </c>
      <c r="H696" s="37">
        <v>10</v>
      </c>
      <c r="I696" s="36" t="s">
        <v>19</v>
      </c>
      <c r="J696" s="36" t="s">
        <v>19</v>
      </c>
      <c r="K696" s="38"/>
      <c r="L696" s="37">
        <v>8.5</v>
      </c>
      <c r="M696" s="36" t="s">
        <v>19</v>
      </c>
      <c r="N696" s="36" t="s">
        <v>19</v>
      </c>
      <c r="O696" s="3">
        <f t="shared" si="90"/>
        <v>25</v>
      </c>
      <c r="P696" s="3">
        <f t="shared" si="91"/>
        <v>25</v>
      </c>
      <c r="Q696" s="3">
        <f t="shared" si="92"/>
        <v>5</v>
      </c>
      <c r="R696" s="3">
        <f t="shared" si="93"/>
        <v>5</v>
      </c>
      <c r="S696" s="3">
        <f t="shared" si="94"/>
        <v>5</v>
      </c>
      <c r="T696" s="3">
        <f t="shared" si="95"/>
        <v>5</v>
      </c>
      <c r="U696" s="3">
        <f t="shared" si="96"/>
        <v>30</v>
      </c>
      <c r="V696" s="11">
        <f t="shared" si="97"/>
        <v>1</v>
      </c>
      <c r="W696" s="3" t="s">
        <v>1910</v>
      </c>
      <c r="X696" s="3" t="s">
        <v>1910</v>
      </c>
      <c r="Y696" s="3" t="s">
        <v>1916</v>
      </c>
      <c r="Z696" s="42" t="str">
        <f t="shared" si="98"/>
        <v>SI</v>
      </c>
      <c r="AA696" s="3" t="s">
        <v>2112</v>
      </c>
      <c r="AB696" s="3">
        <v>4</v>
      </c>
      <c r="AC696" s="3">
        <v>1</v>
      </c>
      <c r="AD696" s="3" t="s">
        <v>2111</v>
      </c>
      <c r="AE696" s="3">
        <v>6</v>
      </c>
    </row>
    <row r="697" spans="1:31" s="3" customFormat="1" ht="13.2" x14ac:dyDescent="0.3">
      <c r="A697" s="36">
        <v>74370850</v>
      </c>
      <c r="B697" s="36" t="s">
        <v>1530</v>
      </c>
      <c r="C697" s="36" t="s">
        <v>214</v>
      </c>
      <c r="D697" s="36" t="s">
        <v>1531</v>
      </c>
      <c r="E697" s="36" t="s">
        <v>16</v>
      </c>
      <c r="F697" s="36" t="s">
        <v>25</v>
      </c>
      <c r="G697" s="37">
        <v>7</v>
      </c>
      <c r="H697" s="37">
        <v>8.3333333333333339</v>
      </c>
      <c r="I697" s="36" t="s">
        <v>19</v>
      </c>
      <c r="J697" s="36" t="s">
        <v>19</v>
      </c>
      <c r="K697" s="38"/>
      <c r="L697" s="37">
        <v>9</v>
      </c>
      <c r="M697" s="36" t="s">
        <v>19</v>
      </c>
      <c r="N697" s="36" t="s">
        <v>19</v>
      </c>
      <c r="O697" s="3">
        <f t="shared" si="90"/>
        <v>25</v>
      </c>
      <c r="P697" s="3">
        <f t="shared" si="91"/>
        <v>25</v>
      </c>
      <c r="Q697" s="3">
        <f t="shared" si="92"/>
        <v>5</v>
      </c>
      <c r="R697" s="3">
        <f t="shared" si="93"/>
        <v>5</v>
      </c>
      <c r="S697" s="3">
        <f t="shared" si="94"/>
        <v>5</v>
      </c>
      <c r="T697" s="3">
        <f t="shared" si="95"/>
        <v>5</v>
      </c>
      <c r="U697" s="3">
        <f t="shared" si="96"/>
        <v>30</v>
      </c>
      <c r="V697" s="11">
        <f t="shared" si="97"/>
        <v>1</v>
      </c>
      <c r="W697" s="3" t="s">
        <v>1910</v>
      </c>
      <c r="X697" s="3" t="s">
        <v>1910</v>
      </c>
      <c r="Y697" s="3" t="s">
        <v>1916</v>
      </c>
      <c r="Z697" s="42" t="str">
        <f t="shared" si="98"/>
        <v>SI</v>
      </c>
      <c r="AA697" s="3" t="s">
        <v>2108</v>
      </c>
      <c r="AB697" s="3">
        <v>5</v>
      </c>
      <c r="AC697" s="3">
        <v>5</v>
      </c>
      <c r="AD697" s="3" t="s">
        <v>2110</v>
      </c>
      <c r="AE697" s="3">
        <v>1</v>
      </c>
    </row>
    <row r="698" spans="1:31" s="3" customFormat="1" ht="13.2" hidden="1" x14ac:dyDescent="0.3">
      <c r="A698" s="36">
        <v>1120564382</v>
      </c>
      <c r="B698" s="36" t="s">
        <v>1532</v>
      </c>
      <c r="C698" s="36" t="s">
        <v>207</v>
      </c>
      <c r="D698" s="36" t="s">
        <v>1533</v>
      </c>
      <c r="E698" s="36" t="s">
        <v>16</v>
      </c>
      <c r="F698" s="36" t="s">
        <v>25</v>
      </c>
      <c r="G698" s="37">
        <v>7</v>
      </c>
      <c r="H698" s="37">
        <v>0</v>
      </c>
      <c r="I698" s="36" t="s">
        <v>19</v>
      </c>
      <c r="J698" s="36" t="s">
        <v>1895</v>
      </c>
      <c r="K698" s="38"/>
      <c r="L698" s="37">
        <v>8.5</v>
      </c>
      <c r="M698" s="36" t="s">
        <v>19</v>
      </c>
      <c r="N698" s="36" t="s">
        <v>1895</v>
      </c>
      <c r="O698" s="3">
        <f t="shared" si="90"/>
        <v>25</v>
      </c>
      <c r="P698" s="3">
        <f t="shared" si="91"/>
        <v>0</v>
      </c>
      <c r="Q698" s="3">
        <f t="shared" si="92"/>
        <v>5</v>
      </c>
      <c r="R698" s="3">
        <f t="shared" si="93"/>
        <v>0</v>
      </c>
      <c r="S698" s="3">
        <f t="shared" si="94"/>
        <v>5</v>
      </c>
      <c r="T698" s="3">
        <f t="shared" si="95"/>
        <v>0</v>
      </c>
      <c r="U698" s="3">
        <f t="shared" si="96"/>
        <v>30</v>
      </c>
      <c r="V698" s="11">
        <f t="shared" si="97"/>
        <v>0.65</v>
      </c>
      <c r="W698" s="3" t="s">
        <v>1910</v>
      </c>
      <c r="X698" s="3" t="s">
        <v>1912</v>
      </c>
      <c r="Y698" s="3" t="s">
        <v>1916</v>
      </c>
      <c r="Z698" s="42" t="str">
        <f t="shared" si="98"/>
        <v>NO</v>
      </c>
      <c r="AA698" s="3" t="s">
        <v>2108</v>
      </c>
      <c r="AB698" s="3">
        <v>3</v>
      </c>
      <c r="AC698" s="3">
        <v>1</v>
      </c>
      <c r="AD698" s="3" t="s">
        <v>2111</v>
      </c>
      <c r="AE698" s="3">
        <v>10</v>
      </c>
    </row>
    <row r="699" spans="1:31" s="3" customFormat="1" ht="13.2" hidden="1" x14ac:dyDescent="0.3">
      <c r="A699" s="36">
        <v>37535257</v>
      </c>
      <c r="B699" s="36" t="s">
        <v>1534</v>
      </c>
      <c r="C699" s="36" t="s">
        <v>205</v>
      </c>
      <c r="D699" s="36" t="s">
        <v>1535</v>
      </c>
      <c r="E699" s="36" t="s">
        <v>16</v>
      </c>
      <c r="F699" s="36" t="s">
        <v>25</v>
      </c>
      <c r="G699" s="37">
        <v>0</v>
      </c>
      <c r="H699" s="37">
        <v>9.1666666666666679</v>
      </c>
      <c r="I699" s="36" t="s">
        <v>1895</v>
      </c>
      <c r="J699" s="36" t="s">
        <v>19</v>
      </c>
      <c r="K699" s="38"/>
      <c r="L699" s="37">
        <v>7</v>
      </c>
      <c r="M699" s="36" t="s">
        <v>1895</v>
      </c>
      <c r="N699" s="36" t="s">
        <v>1895</v>
      </c>
      <c r="O699" s="3">
        <f t="shared" si="90"/>
        <v>0</v>
      </c>
      <c r="P699" s="3">
        <f t="shared" si="91"/>
        <v>25</v>
      </c>
      <c r="Q699" s="3">
        <f t="shared" si="92"/>
        <v>0</v>
      </c>
      <c r="R699" s="3">
        <f t="shared" si="93"/>
        <v>5</v>
      </c>
      <c r="S699" s="3">
        <f t="shared" si="94"/>
        <v>0</v>
      </c>
      <c r="T699" s="3">
        <f t="shared" si="95"/>
        <v>0</v>
      </c>
      <c r="U699" s="3">
        <f t="shared" si="96"/>
        <v>30</v>
      </c>
      <c r="V699" s="11">
        <f t="shared" si="97"/>
        <v>0.6</v>
      </c>
      <c r="W699" s="3" t="s">
        <v>1912</v>
      </c>
      <c r="X699" s="3" t="s">
        <v>1910</v>
      </c>
      <c r="Y699" s="3" t="s">
        <v>1916</v>
      </c>
      <c r="Z699" s="42" t="str">
        <f t="shared" si="98"/>
        <v>NO</v>
      </c>
      <c r="AA699" s="3" t="s">
        <v>2109</v>
      </c>
      <c r="AB699" s="3">
        <v>5</v>
      </c>
      <c r="AC699" s="3">
        <v>1</v>
      </c>
      <c r="AD699" s="3" t="s">
        <v>2111</v>
      </c>
      <c r="AE699" s="3">
        <v>2</v>
      </c>
    </row>
    <row r="700" spans="1:31" s="3" customFormat="1" ht="13.2" hidden="1" x14ac:dyDescent="0.3">
      <c r="A700" s="36">
        <v>24340545</v>
      </c>
      <c r="B700" s="36" t="s">
        <v>1536</v>
      </c>
      <c r="C700" s="36" t="s">
        <v>214</v>
      </c>
      <c r="D700" s="36" t="s">
        <v>1537</v>
      </c>
      <c r="E700" s="36" t="s">
        <v>16</v>
      </c>
      <c r="F700" s="36" t="s">
        <v>28</v>
      </c>
      <c r="G700" s="37">
        <v>0</v>
      </c>
      <c r="H700" s="37">
        <v>10</v>
      </c>
      <c r="I700" s="36" t="s">
        <v>1895</v>
      </c>
      <c r="J700" s="36" t="s">
        <v>19</v>
      </c>
      <c r="K700" s="38"/>
      <c r="L700" s="37">
        <v>8.3333333333333339</v>
      </c>
      <c r="M700" s="36" t="s">
        <v>1895</v>
      </c>
      <c r="N700" s="36" t="s">
        <v>1895</v>
      </c>
      <c r="O700" s="3">
        <f t="shared" si="90"/>
        <v>0</v>
      </c>
      <c r="P700" s="3">
        <f t="shared" si="91"/>
        <v>25</v>
      </c>
      <c r="Q700" s="3">
        <f t="shared" si="92"/>
        <v>0</v>
      </c>
      <c r="R700" s="3">
        <f t="shared" si="93"/>
        <v>5</v>
      </c>
      <c r="S700" s="3">
        <f t="shared" si="94"/>
        <v>0</v>
      </c>
      <c r="T700" s="3">
        <f t="shared" si="95"/>
        <v>0</v>
      </c>
      <c r="U700" s="3">
        <f t="shared" si="96"/>
        <v>30</v>
      </c>
      <c r="V700" s="11">
        <f t="shared" si="97"/>
        <v>0.6</v>
      </c>
      <c r="W700" s="3" t="s">
        <v>1912</v>
      </c>
      <c r="X700" s="3" t="s">
        <v>1910</v>
      </c>
      <c r="Y700" s="3" t="s">
        <v>1916</v>
      </c>
      <c r="Z700" s="42" t="str">
        <f t="shared" si="98"/>
        <v>NO</v>
      </c>
      <c r="AA700" s="3" t="s">
        <v>2112</v>
      </c>
      <c r="AB700" s="3">
        <v>4</v>
      </c>
      <c r="AC700" s="3">
        <v>4</v>
      </c>
      <c r="AD700" s="3" t="s">
        <v>2110</v>
      </c>
      <c r="AE700" s="3">
        <v>4</v>
      </c>
    </row>
    <row r="701" spans="1:31" s="3" customFormat="1" ht="13.2" hidden="1" x14ac:dyDescent="0.3">
      <c r="A701" s="36">
        <v>10278606</v>
      </c>
      <c r="B701" s="36" t="s">
        <v>1538</v>
      </c>
      <c r="C701" s="36" t="s">
        <v>214</v>
      </c>
      <c r="D701" s="36" t="s">
        <v>1539</v>
      </c>
      <c r="E701" s="36" t="s">
        <v>16</v>
      </c>
      <c r="F701" s="36" t="s">
        <v>28</v>
      </c>
      <c r="G701" s="37">
        <v>9</v>
      </c>
      <c r="H701" s="37">
        <v>10</v>
      </c>
      <c r="I701" s="36" t="s">
        <v>19</v>
      </c>
      <c r="J701" s="36" t="s">
        <v>19</v>
      </c>
      <c r="K701" s="38"/>
      <c r="L701" s="37">
        <v>0</v>
      </c>
      <c r="M701" s="36" t="s">
        <v>19</v>
      </c>
      <c r="N701" s="36" t="s">
        <v>1895</v>
      </c>
      <c r="O701" s="3">
        <f t="shared" si="90"/>
        <v>25</v>
      </c>
      <c r="P701" s="3">
        <f t="shared" si="91"/>
        <v>25</v>
      </c>
      <c r="Q701" s="3">
        <f t="shared" si="92"/>
        <v>5</v>
      </c>
      <c r="R701" s="3">
        <f t="shared" si="93"/>
        <v>5</v>
      </c>
      <c r="S701" s="3">
        <f t="shared" si="94"/>
        <v>5</v>
      </c>
      <c r="T701" s="3">
        <f t="shared" si="95"/>
        <v>0</v>
      </c>
      <c r="U701" s="3">
        <f t="shared" si="96"/>
        <v>0</v>
      </c>
      <c r="V701" s="11">
        <f t="shared" si="97"/>
        <v>0.65</v>
      </c>
      <c r="W701" s="3" t="s">
        <v>1910</v>
      </c>
      <c r="X701" s="3" t="s">
        <v>1910</v>
      </c>
      <c r="Y701" s="3" t="s">
        <v>1915</v>
      </c>
      <c r="Z701" s="42" t="str">
        <f t="shared" si="98"/>
        <v>NO</v>
      </c>
      <c r="AA701" s="3" t="s">
        <v>2109</v>
      </c>
      <c r="AB701" s="3">
        <v>3</v>
      </c>
      <c r="AC701" s="3">
        <v>3</v>
      </c>
      <c r="AD701" s="3" t="s">
        <v>2110</v>
      </c>
      <c r="AE701" s="3">
        <v>4</v>
      </c>
    </row>
    <row r="702" spans="1:31" s="3" customFormat="1" ht="13.2" x14ac:dyDescent="0.3">
      <c r="A702" s="36">
        <v>1109294603</v>
      </c>
      <c r="B702" s="36" t="s">
        <v>1540</v>
      </c>
      <c r="C702" s="36" t="s">
        <v>214</v>
      </c>
      <c r="D702" s="36" t="s">
        <v>1541</v>
      </c>
      <c r="E702" s="36" t="s">
        <v>16</v>
      </c>
      <c r="F702" s="36" t="s">
        <v>28</v>
      </c>
      <c r="G702" s="37">
        <v>9</v>
      </c>
      <c r="H702" s="37">
        <v>9.1666666666666679</v>
      </c>
      <c r="I702" s="36" t="s">
        <v>19</v>
      </c>
      <c r="J702" s="36" t="s">
        <v>19</v>
      </c>
      <c r="K702" s="38"/>
      <c r="L702" s="37">
        <v>8</v>
      </c>
      <c r="M702" s="36" t="s">
        <v>19</v>
      </c>
      <c r="N702" s="36" t="s">
        <v>1895</v>
      </c>
      <c r="O702" s="3">
        <f t="shared" si="90"/>
        <v>25</v>
      </c>
      <c r="P702" s="3">
        <f t="shared" si="91"/>
        <v>25</v>
      </c>
      <c r="Q702" s="3">
        <f t="shared" si="92"/>
        <v>5</v>
      </c>
      <c r="R702" s="3">
        <f t="shared" si="93"/>
        <v>5</v>
      </c>
      <c r="S702" s="3">
        <f t="shared" si="94"/>
        <v>5</v>
      </c>
      <c r="T702" s="3">
        <f t="shared" si="95"/>
        <v>0</v>
      </c>
      <c r="U702" s="3">
        <f t="shared" si="96"/>
        <v>30</v>
      </c>
      <c r="V702" s="11">
        <f t="shared" si="97"/>
        <v>0.95</v>
      </c>
      <c r="W702" s="3" t="s">
        <v>1910</v>
      </c>
      <c r="X702" s="3" t="s">
        <v>1910</v>
      </c>
      <c r="Y702" s="3" t="s">
        <v>1916</v>
      </c>
      <c r="Z702" s="42" t="str">
        <f t="shared" si="98"/>
        <v>SI</v>
      </c>
      <c r="AA702" s="3" t="s">
        <v>2109</v>
      </c>
      <c r="AB702" s="3">
        <v>4</v>
      </c>
      <c r="AC702" s="3">
        <v>1</v>
      </c>
      <c r="AD702" s="3" t="s">
        <v>2111</v>
      </c>
      <c r="AE702" s="3">
        <v>2</v>
      </c>
    </row>
    <row r="703" spans="1:31" s="3" customFormat="1" ht="13.2" x14ac:dyDescent="0.3">
      <c r="A703" s="36">
        <v>1053821256</v>
      </c>
      <c r="B703" s="36" t="s">
        <v>1542</v>
      </c>
      <c r="C703" s="36" t="s">
        <v>205</v>
      </c>
      <c r="D703" s="36" t="s">
        <v>1543</v>
      </c>
      <c r="E703" s="36" t="s">
        <v>16</v>
      </c>
      <c r="F703" s="36" t="s">
        <v>28</v>
      </c>
      <c r="G703" s="37">
        <v>9</v>
      </c>
      <c r="H703" s="37">
        <v>9.1666666666666679</v>
      </c>
      <c r="I703" s="36" t="s">
        <v>19</v>
      </c>
      <c r="J703" s="36" t="s">
        <v>19</v>
      </c>
      <c r="K703" s="38"/>
      <c r="L703" s="37">
        <v>8.3333333333333339</v>
      </c>
      <c r="M703" s="36" t="s">
        <v>1895</v>
      </c>
      <c r="N703" s="36" t="s">
        <v>19</v>
      </c>
      <c r="O703" s="3">
        <f t="shared" si="90"/>
        <v>25</v>
      </c>
      <c r="P703" s="3">
        <f t="shared" si="91"/>
        <v>25</v>
      </c>
      <c r="Q703" s="3">
        <f t="shared" si="92"/>
        <v>5</v>
      </c>
      <c r="R703" s="3">
        <f t="shared" si="93"/>
        <v>5</v>
      </c>
      <c r="S703" s="3">
        <f t="shared" si="94"/>
        <v>0</v>
      </c>
      <c r="T703" s="3">
        <f t="shared" si="95"/>
        <v>5</v>
      </c>
      <c r="U703" s="3">
        <f t="shared" si="96"/>
        <v>30</v>
      </c>
      <c r="V703" s="11">
        <f t="shared" si="97"/>
        <v>0.95</v>
      </c>
      <c r="W703" s="3" t="s">
        <v>1910</v>
      </c>
      <c r="X703" s="3" t="s">
        <v>1910</v>
      </c>
      <c r="Y703" s="3" t="s">
        <v>1916</v>
      </c>
      <c r="Z703" s="42" t="str">
        <f t="shared" si="98"/>
        <v>SI</v>
      </c>
      <c r="AA703" s="3" t="s">
        <v>2108</v>
      </c>
      <c r="AB703" s="3">
        <v>5</v>
      </c>
      <c r="AC703" s="3">
        <v>6</v>
      </c>
      <c r="AD703" s="3" t="s">
        <v>2110</v>
      </c>
      <c r="AE703" s="3">
        <v>1</v>
      </c>
    </row>
    <row r="704" spans="1:31" s="3" customFormat="1" ht="13.2" hidden="1" x14ac:dyDescent="0.3">
      <c r="A704" s="36">
        <v>24368604</v>
      </c>
      <c r="B704" s="36" t="s">
        <v>1544</v>
      </c>
      <c r="C704" s="36" t="s">
        <v>214</v>
      </c>
      <c r="D704" s="36" t="s">
        <v>1545</v>
      </c>
      <c r="E704" s="36" t="s">
        <v>16</v>
      </c>
      <c r="F704" s="36" t="s">
        <v>28</v>
      </c>
      <c r="G704" s="37">
        <v>6</v>
      </c>
      <c r="H704" s="37">
        <v>8.3333333333333339</v>
      </c>
      <c r="I704" s="36" t="s">
        <v>19</v>
      </c>
      <c r="J704" s="36" t="s">
        <v>19</v>
      </c>
      <c r="K704" s="38"/>
      <c r="L704" s="37">
        <v>6.75</v>
      </c>
      <c r="M704" s="36" t="s">
        <v>19</v>
      </c>
      <c r="N704" s="36" t="s">
        <v>1895</v>
      </c>
      <c r="O704" s="3">
        <f t="shared" si="90"/>
        <v>0</v>
      </c>
      <c r="P704" s="3">
        <f t="shared" si="91"/>
        <v>25</v>
      </c>
      <c r="Q704" s="3">
        <f t="shared" si="92"/>
        <v>5</v>
      </c>
      <c r="R704" s="3">
        <f t="shared" si="93"/>
        <v>5</v>
      </c>
      <c r="S704" s="3">
        <f t="shared" si="94"/>
        <v>5</v>
      </c>
      <c r="T704" s="3">
        <f t="shared" si="95"/>
        <v>0</v>
      </c>
      <c r="U704" s="3">
        <f t="shared" si="96"/>
        <v>0</v>
      </c>
      <c r="V704" s="11">
        <f t="shared" si="97"/>
        <v>0.4</v>
      </c>
      <c r="W704" s="3" t="s">
        <v>1911</v>
      </c>
      <c r="X704" s="3" t="s">
        <v>1910</v>
      </c>
      <c r="Y704" s="3" t="s">
        <v>1915</v>
      </c>
      <c r="Z704" s="42" t="str">
        <f t="shared" si="98"/>
        <v>NO</v>
      </c>
      <c r="AA704" s="3" t="s">
        <v>2108</v>
      </c>
      <c r="AB704" s="3">
        <v>4</v>
      </c>
      <c r="AC704" s="3">
        <v>2</v>
      </c>
      <c r="AD704" s="3" t="s">
        <v>2110</v>
      </c>
      <c r="AE704" s="3">
        <v>2</v>
      </c>
    </row>
    <row r="705" spans="1:31" s="3" customFormat="1" ht="13.2" x14ac:dyDescent="0.3">
      <c r="A705" s="36">
        <v>75040674</v>
      </c>
      <c r="B705" s="36" t="s">
        <v>1547</v>
      </c>
      <c r="C705" s="36" t="s">
        <v>214</v>
      </c>
      <c r="D705" s="36" t="s">
        <v>1548</v>
      </c>
      <c r="E705" s="36" t="s">
        <v>16</v>
      </c>
      <c r="F705" s="36" t="s">
        <v>28</v>
      </c>
      <c r="G705" s="37">
        <v>10</v>
      </c>
      <c r="H705" s="37">
        <v>9.1666666666666679</v>
      </c>
      <c r="I705" s="36" t="s">
        <v>19</v>
      </c>
      <c r="J705" s="36" t="s">
        <v>19</v>
      </c>
      <c r="K705" s="38"/>
      <c r="L705" s="37">
        <v>5.5</v>
      </c>
      <c r="M705" s="36" t="s">
        <v>19</v>
      </c>
      <c r="N705" s="36" t="s">
        <v>19</v>
      </c>
      <c r="O705" s="3">
        <f t="shared" si="90"/>
        <v>25</v>
      </c>
      <c r="P705" s="3">
        <f t="shared" si="91"/>
        <v>25</v>
      </c>
      <c r="Q705" s="3">
        <f t="shared" si="92"/>
        <v>5</v>
      </c>
      <c r="R705" s="3">
        <f t="shared" si="93"/>
        <v>5</v>
      </c>
      <c r="S705" s="3">
        <f t="shared" si="94"/>
        <v>5</v>
      </c>
      <c r="T705" s="3">
        <f t="shared" si="95"/>
        <v>5</v>
      </c>
      <c r="U705" s="3">
        <f t="shared" si="96"/>
        <v>0</v>
      </c>
      <c r="V705" s="11">
        <f t="shared" si="97"/>
        <v>0.7</v>
      </c>
      <c r="W705" s="3" t="s">
        <v>1910</v>
      </c>
      <c r="X705" s="3" t="s">
        <v>1910</v>
      </c>
      <c r="Y705" s="3" t="s">
        <v>1915</v>
      </c>
      <c r="Z705" s="42" t="str">
        <f t="shared" si="98"/>
        <v>SI</v>
      </c>
      <c r="AA705" s="3" t="s">
        <v>2109</v>
      </c>
      <c r="AB705" s="3">
        <v>4</v>
      </c>
      <c r="AC705" s="3">
        <v>2</v>
      </c>
      <c r="AD705" s="3" t="s">
        <v>2110</v>
      </c>
      <c r="AE705" s="3">
        <v>5</v>
      </c>
    </row>
    <row r="706" spans="1:31" s="3" customFormat="1" ht="13.2" x14ac:dyDescent="0.3">
      <c r="A706" s="36">
        <v>66872835</v>
      </c>
      <c r="B706" s="36" t="s">
        <v>1549</v>
      </c>
      <c r="C706" s="36" t="s">
        <v>209</v>
      </c>
      <c r="D706" s="36" t="s">
        <v>1550</v>
      </c>
      <c r="E706" s="36" t="s">
        <v>16</v>
      </c>
      <c r="F706" s="36" t="s">
        <v>28</v>
      </c>
      <c r="G706" s="37">
        <v>7</v>
      </c>
      <c r="H706" s="37">
        <v>7.5</v>
      </c>
      <c r="I706" s="36" t="s">
        <v>19</v>
      </c>
      <c r="J706" s="36" t="s">
        <v>19</v>
      </c>
      <c r="K706" s="38"/>
      <c r="L706" s="37">
        <v>8.3333333333333339</v>
      </c>
      <c r="M706" s="36" t="s">
        <v>19</v>
      </c>
      <c r="N706" s="36" t="s">
        <v>1895</v>
      </c>
      <c r="O706" s="3">
        <f t="shared" si="90"/>
        <v>25</v>
      </c>
      <c r="P706" s="3">
        <f t="shared" si="91"/>
        <v>25</v>
      </c>
      <c r="Q706" s="3">
        <f t="shared" si="92"/>
        <v>5</v>
      </c>
      <c r="R706" s="3">
        <f t="shared" si="93"/>
        <v>5</v>
      </c>
      <c r="S706" s="3">
        <f t="shared" si="94"/>
        <v>5</v>
      </c>
      <c r="T706" s="3">
        <f t="shared" si="95"/>
        <v>0</v>
      </c>
      <c r="U706" s="3">
        <f t="shared" si="96"/>
        <v>30</v>
      </c>
      <c r="V706" s="11">
        <f t="shared" si="97"/>
        <v>0.95</v>
      </c>
      <c r="W706" s="3" t="s">
        <v>1910</v>
      </c>
      <c r="X706" s="3" t="s">
        <v>1910</v>
      </c>
      <c r="Y706" s="3" t="s">
        <v>1916</v>
      </c>
      <c r="Z706" s="42" t="str">
        <f t="shared" si="98"/>
        <v>SI</v>
      </c>
      <c r="AA706" s="3" t="s">
        <v>2108</v>
      </c>
      <c r="AB706" s="3">
        <v>5</v>
      </c>
      <c r="AC706" s="3">
        <v>2</v>
      </c>
      <c r="AD706" s="3" t="s">
        <v>2110</v>
      </c>
      <c r="AE706" s="3">
        <v>5</v>
      </c>
    </row>
    <row r="707" spans="1:31" s="3" customFormat="1" ht="13.2" x14ac:dyDescent="0.3">
      <c r="A707" s="36">
        <v>6525910</v>
      </c>
      <c r="B707" s="36" t="s">
        <v>1551</v>
      </c>
      <c r="C707" s="36" t="s">
        <v>209</v>
      </c>
      <c r="D707" s="36" t="s">
        <v>1552</v>
      </c>
      <c r="E707" s="36" t="s">
        <v>16</v>
      </c>
      <c r="F707" s="36" t="s">
        <v>28</v>
      </c>
      <c r="G707" s="37">
        <v>4</v>
      </c>
      <c r="H707" s="37">
        <v>8.3333333333333339</v>
      </c>
      <c r="I707" s="36" t="s">
        <v>19</v>
      </c>
      <c r="J707" s="36" t="s">
        <v>19</v>
      </c>
      <c r="K707" s="38"/>
      <c r="L707" s="37">
        <v>9.25</v>
      </c>
      <c r="M707" s="36" t="s">
        <v>19</v>
      </c>
      <c r="N707" s="36" t="s">
        <v>19</v>
      </c>
      <c r="O707" s="3">
        <f t="shared" ref="O707:O770" si="99">+IF(G707&gt;=7,25,0)</f>
        <v>0</v>
      </c>
      <c r="P707" s="3">
        <f t="shared" ref="P707:P770" si="100">+IF(H707&gt;=7,25,0)</f>
        <v>25</v>
      </c>
      <c r="Q707" s="3">
        <f t="shared" ref="Q707:Q770" si="101">+IF(I707="SI",5,0)</f>
        <v>5</v>
      </c>
      <c r="R707" s="3">
        <f t="shared" ref="R707:R770" si="102">+IF(J707="SI",5,0)</f>
        <v>5</v>
      </c>
      <c r="S707" s="3">
        <f t="shared" ref="S707:S770" si="103">+IF(M707="SI",5,0)</f>
        <v>5</v>
      </c>
      <c r="T707" s="3">
        <f t="shared" ref="T707:T770" si="104">+IF(N707="SI",5,0)</f>
        <v>5</v>
      </c>
      <c r="U707" s="3">
        <f t="shared" ref="U707:U770" si="105">+IF(L707&gt;=7,30,0)</f>
        <v>30</v>
      </c>
      <c r="V707" s="11">
        <f t="shared" ref="V707:V770" si="106">(+O707+P707+Q707+R707+S707+T707+U707)/100</f>
        <v>0.75</v>
      </c>
      <c r="W707" s="3" t="s">
        <v>1911</v>
      </c>
      <c r="X707" s="3" t="s">
        <v>1910</v>
      </c>
      <c r="Y707" s="3" t="s">
        <v>1916</v>
      </c>
      <c r="Z707" s="42" t="str">
        <f t="shared" ref="Z707:Z770" si="107">IF(V707&gt;=0.7,"SI","NO")</f>
        <v>SI</v>
      </c>
      <c r="AA707" s="3" t="s">
        <v>2112</v>
      </c>
      <c r="AB707" s="3">
        <v>4</v>
      </c>
      <c r="AC707" s="3">
        <v>3</v>
      </c>
      <c r="AD707" s="3" t="s">
        <v>2110</v>
      </c>
      <c r="AE707" s="3">
        <v>5</v>
      </c>
    </row>
    <row r="708" spans="1:31" s="3" customFormat="1" ht="13.2" x14ac:dyDescent="0.3">
      <c r="A708" s="36">
        <v>9295970</v>
      </c>
      <c r="B708" s="36" t="s">
        <v>1553</v>
      </c>
      <c r="C708" s="36" t="s">
        <v>205</v>
      </c>
      <c r="D708" s="36" t="s">
        <v>1554</v>
      </c>
      <c r="E708" s="36" t="s">
        <v>16</v>
      </c>
      <c r="F708" s="36" t="s">
        <v>52</v>
      </c>
      <c r="G708" s="37">
        <v>9</v>
      </c>
      <c r="H708" s="37">
        <v>10</v>
      </c>
      <c r="I708" s="36" t="s">
        <v>19</v>
      </c>
      <c r="J708" s="36" t="s">
        <v>19</v>
      </c>
      <c r="K708" s="38"/>
      <c r="L708" s="37">
        <v>8.3333333333333339</v>
      </c>
      <c r="M708" s="36" t="s">
        <v>1895</v>
      </c>
      <c r="N708" s="36" t="s">
        <v>1895</v>
      </c>
      <c r="O708" s="3">
        <f t="shared" si="99"/>
        <v>25</v>
      </c>
      <c r="P708" s="3">
        <f t="shared" si="100"/>
        <v>25</v>
      </c>
      <c r="Q708" s="3">
        <f t="shared" si="101"/>
        <v>5</v>
      </c>
      <c r="R708" s="3">
        <f t="shared" si="102"/>
        <v>5</v>
      </c>
      <c r="S708" s="3">
        <f t="shared" si="103"/>
        <v>0</v>
      </c>
      <c r="T708" s="3">
        <f t="shared" si="104"/>
        <v>0</v>
      </c>
      <c r="U708" s="3">
        <f t="shared" si="105"/>
        <v>30</v>
      </c>
      <c r="V708" s="11">
        <f t="shared" si="106"/>
        <v>0.9</v>
      </c>
      <c r="W708" s="3" t="s">
        <v>1910</v>
      </c>
      <c r="X708" s="3" t="s">
        <v>1910</v>
      </c>
      <c r="Y708" s="3" t="s">
        <v>1916</v>
      </c>
      <c r="Z708" s="42" t="str">
        <f t="shared" si="107"/>
        <v>SI</v>
      </c>
      <c r="AA708" s="3" t="s">
        <v>2109</v>
      </c>
      <c r="AB708" s="3">
        <v>3</v>
      </c>
      <c r="AC708" s="3">
        <v>1</v>
      </c>
      <c r="AD708" s="3" t="s">
        <v>2110</v>
      </c>
      <c r="AE708" s="3">
        <v>2</v>
      </c>
    </row>
    <row r="709" spans="1:31" s="3" customFormat="1" ht="13.2" x14ac:dyDescent="0.3">
      <c r="A709" s="36">
        <v>1052990423</v>
      </c>
      <c r="B709" s="36" t="s">
        <v>1555</v>
      </c>
      <c r="C709" s="36" t="s">
        <v>205</v>
      </c>
      <c r="D709" s="36" t="s">
        <v>1556</v>
      </c>
      <c r="E709" s="36" t="s">
        <v>16</v>
      </c>
      <c r="F709" s="36" t="s">
        <v>52</v>
      </c>
      <c r="G709" s="37">
        <v>7</v>
      </c>
      <c r="H709" s="37">
        <v>8.3333333333333339</v>
      </c>
      <c r="I709" s="36" t="s">
        <v>19</v>
      </c>
      <c r="J709" s="36" t="s">
        <v>19</v>
      </c>
      <c r="K709" s="38"/>
      <c r="L709" s="37">
        <v>9</v>
      </c>
      <c r="M709" s="36" t="s">
        <v>1895</v>
      </c>
      <c r="N709" s="36" t="s">
        <v>1895</v>
      </c>
      <c r="O709" s="3">
        <f t="shared" si="99"/>
        <v>25</v>
      </c>
      <c r="P709" s="3">
        <f t="shared" si="100"/>
        <v>25</v>
      </c>
      <c r="Q709" s="3">
        <f t="shared" si="101"/>
        <v>5</v>
      </c>
      <c r="R709" s="3">
        <f t="shared" si="102"/>
        <v>5</v>
      </c>
      <c r="S709" s="3">
        <f t="shared" si="103"/>
        <v>0</v>
      </c>
      <c r="T709" s="3">
        <f t="shared" si="104"/>
        <v>0</v>
      </c>
      <c r="U709" s="3">
        <f t="shared" si="105"/>
        <v>30</v>
      </c>
      <c r="V709" s="11">
        <f t="shared" si="106"/>
        <v>0.9</v>
      </c>
      <c r="W709" s="3" t="s">
        <v>1910</v>
      </c>
      <c r="X709" s="3" t="s">
        <v>1910</v>
      </c>
      <c r="Y709" s="3" t="s">
        <v>1916</v>
      </c>
      <c r="Z709" s="42" t="str">
        <f t="shared" si="107"/>
        <v>SI</v>
      </c>
      <c r="AA709" s="3" t="s">
        <v>2109</v>
      </c>
      <c r="AB709" s="3">
        <v>4</v>
      </c>
      <c r="AC709" s="3">
        <v>7</v>
      </c>
      <c r="AD709" s="3" t="s">
        <v>2110</v>
      </c>
      <c r="AE709" s="3">
        <v>3</v>
      </c>
    </row>
    <row r="710" spans="1:31" s="3" customFormat="1" ht="13.2" x14ac:dyDescent="0.3">
      <c r="A710" s="36">
        <v>1042431870</v>
      </c>
      <c r="B710" s="36" t="s">
        <v>1557</v>
      </c>
      <c r="C710" s="36" t="s">
        <v>214</v>
      </c>
      <c r="D710" s="36" t="s">
        <v>1558</v>
      </c>
      <c r="E710" s="36" t="s">
        <v>16</v>
      </c>
      <c r="F710" s="36" t="s">
        <v>52</v>
      </c>
      <c r="G710" s="37">
        <v>8</v>
      </c>
      <c r="H710" s="37">
        <v>9.1666666666666679</v>
      </c>
      <c r="I710" s="36" t="s">
        <v>19</v>
      </c>
      <c r="J710" s="36" t="s">
        <v>19</v>
      </c>
      <c r="K710" s="38"/>
      <c r="L710" s="37">
        <v>7.166666666666667</v>
      </c>
      <c r="M710" s="36" t="s">
        <v>1895</v>
      </c>
      <c r="N710" s="36" t="s">
        <v>1895</v>
      </c>
      <c r="O710" s="3">
        <f t="shared" si="99"/>
        <v>25</v>
      </c>
      <c r="P710" s="3">
        <f t="shared" si="100"/>
        <v>25</v>
      </c>
      <c r="Q710" s="3">
        <f t="shared" si="101"/>
        <v>5</v>
      </c>
      <c r="R710" s="3">
        <f t="shared" si="102"/>
        <v>5</v>
      </c>
      <c r="S710" s="3">
        <f t="shared" si="103"/>
        <v>0</v>
      </c>
      <c r="T710" s="3">
        <f t="shared" si="104"/>
        <v>0</v>
      </c>
      <c r="U710" s="3">
        <f t="shared" si="105"/>
        <v>30</v>
      </c>
      <c r="V710" s="11">
        <f t="shared" si="106"/>
        <v>0.9</v>
      </c>
      <c r="W710" s="3" t="s">
        <v>1910</v>
      </c>
      <c r="X710" s="3" t="s">
        <v>1910</v>
      </c>
      <c r="Y710" s="3" t="s">
        <v>1916</v>
      </c>
      <c r="Z710" s="42" t="str">
        <f t="shared" si="107"/>
        <v>SI</v>
      </c>
      <c r="AA710" s="3" t="s">
        <v>2109</v>
      </c>
      <c r="AB710" s="3">
        <v>2</v>
      </c>
      <c r="AC710" s="3">
        <v>1</v>
      </c>
      <c r="AD710" s="3" t="s">
        <v>2117</v>
      </c>
      <c r="AE710" s="3">
        <v>6</v>
      </c>
    </row>
    <row r="711" spans="1:31" s="3" customFormat="1" ht="13.2" x14ac:dyDescent="0.3">
      <c r="A711" s="36">
        <v>1052083147</v>
      </c>
      <c r="B711" s="36" t="s">
        <v>1559</v>
      </c>
      <c r="C711" s="36" t="s">
        <v>205</v>
      </c>
      <c r="D711" s="36" t="s">
        <v>1560</v>
      </c>
      <c r="E711" s="36" t="s">
        <v>16</v>
      </c>
      <c r="F711" s="36" t="s">
        <v>52</v>
      </c>
      <c r="G711" s="37">
        <v>9</v>
      </c>
      <c r="H711" s="37">
        <v>10</v>
      </c>
      <c r="I711" s="36" t="s">
        <v>19</v>
      </c>
      <c r="J711" s="36" t="s">
        <v>19</v>
      </c>
      <c r="K711" s="38"/>
      <c r="L711" s="37">
        <v>8.1666666666666661</v>
      </c>
      <c r="M711" s="36" t="s">
        <v>19</v>
      </c>
      <c r="N711" s="36" t="s">
        <v>1895</v>
      </c>
      <c r="O711" s="3">
        <f t="shared" si="99"/>
        <v>25</v>
      </c>
      <c r="P711" s="3">
        <f t="shared" si="100"/>
        <v>25</v>
      </c>
      <c r="Q711" s="3">
        <f t="shared" si="101"/>
        <v>5</v>
      </c>
      <c r="R711" s="3">
        <f t="shared" si="102"/>
        <v>5</v>
      </c>
      <c r="S711" s="3">
        <f t="shared" si="103"/>
        <v>5</v>
      </c>
      <c r="T711" s="3">
        <f t="shared" si="104"/>
        <v>0</v>
      </c>
      <c r="U711" s="3">
        <f t="shared" si="105"/>
        <v>30</v>
      </c>
      <c r="V711" s="11">
        <f t="shared" si="106"/>
        <v>0.95</v>
      </c>
      <c r="W711" s="3" t="s">
        <v>1910</v>
      </c>
      <c r="X711" s="3" t="s">
        <v>1910</v>
      </c>
      <c r="Y711" s="3" t="s">
        <v>1916</v>
      </c>
      <c r="Z711" s="42" t="str">
        <f t="shared" si="107"/>
        <v>SI</v>
      </c>
      <c r="AA711" s="3" t="s">
        <v>2108</v>
      </c>
      <c r="AB711" s="3">
        <v>3</v>
      </c>
      <c r="AC711" s="3">
        <v>3</v>
      </c>
      <c r="AD711" s="3" t="s">
        <v>2117</v>
      </c>
      <c r="AE711" s="3">
        <v>2</v>
      </c>
    </row>
    <row r="712" spans="1:31" s="3" customFormat="1" ht="13.2" x14ac:dyDescent="0.3">
      <c r="A712" s="36">
        <v>79734966</v>
      </c>
      <c r="B712" s="36" t="s">
        <v>1561</v>
      </c>
      <c r="C712" s="36" t="s">
        <v>205</v>
      </c>
      <c r="D712" s="36" t="s">
        <v>1562</v>
      </c>
      <c r="E712" s="36" t="s">
        <v>16</v>
      </c>
      <c r="F712" s="36" t="s">
        <v>52</v>
      </c>
      <c r="G712" s="37">
        <v>4</v>
      </c>
      <c r="H712" s="37">
        <v>8.3333333333333339</v>
      </c>
      <c r="I712" s="36" t="s">
        <v>19</v>
      </c>
      <c r="J712" s="36" t="s">
        <v>19</v>
      </c>
      <c r="K712" s="38"/>
      <c r="L712" s="37">
        <v>8.75</v>
      </c>
      <c r="M712" s="36" t="s">
        <v>1895</v>
      </c>
      <c r="N712" s="36" t="s">
        <v>19</v>
      </c>
      <c r="O712" s="3">
        <f t="shared" si="99"/>
        <v>0</v>
      </c>
      <c r="P712" s="3">
        <f t="shared" si="100"/>
        <v>25</v>
      </c>
      <c r="Q712" s="3">
        <f t="shared" si="101"/>
        <v>5</v>
      </c>
      <c r="R712" s="3">
        <f t="shared" si="102"/>
        <v>5</v>
      </c>
      <c r="S712" s="3">
        <f t="shared" si="103"/>
        <v>0</v>
      </c>
      <c r="T712" s="3">
        <f t="shared" si="104"/>
        <v>5</v>
      </c>
      <c r="U712" s="3">
        <f t="shared" si="105"/>
        <v>30</v>
      </c>
      <c r="V712" s="11">
        <f t="shared" si="106"/>
        <v>0.7</v>
      </c>
      <c r="W712" s="3" t="s">
        <v>1911</v>
      </c>
      <c r="X712" s="3" t="s">
        <v>1910</v>
      </c>
      <c r="Y712" s="3" t="s">
        <v>1916</v>
      </c>
      <c r="Z712" s="42" t="str">
        <f t="shared" si="107"/>
        <v>SI</v>
      </c>
      <c r="AA712" s="3" t="s">
        <v>2108</v>
      </c>
      <c r="AB712" s="3">
        <v>4</v>
      </c>
      <c r="AC712" s="3">
        <v>2</v>
      </c>
      <c r="AD712" s="3" t="s">
        <v>2117</v>
      </c>
      <c r="AE712" s="3">
        <v>3</v>
      </c>
    </row>
    <row r="713" spans="1:31" s="3" customFormat="1" ht="13.2" hidden="1" x14ac:dyDescent="0.3">
      <c r="A713" s="36">
        <v>40931368</v>
      </c>
      <c r="B713" s="36" t="s">
        <v>1563</v>
      </c>
      <c r="C713" s="36" t="s">
        <v>214</v>
      </c>
      <c r="D713" s="36" t="s">
        <v>1564</v>
      </c>
      <c r="E713" s="36" t="s">
        <v>16</v>
      </c>
      <c r="F713" s="36" t="s">
        <v>52</v>
      </c>
      <c r="G713" s="37">
        <v>0</v>
      </c>
      <c r="H713" s="37">
        <v>0</v>
      </c>
      <c r="I713" s="36" t="s">
        <v>1895</v>
      </c>
      <c r="J713" s="36" t="s">
        <v>1895</v>
      </c>
      <c r="K713" s="38"/>
      <c r="L713" s="37">
        <v>9.5</v>
      </c>
      <c r="M713" s="36" t="s">
        <v>1895</v>
      </c>
      <c r="N713" s="36" t="s">
        <v>1895</v>
      </c>
      <c r="O713" s="3">
        <f t="shared" si="99"/>
        <v>0</v>
      </c>
      <c r="P713" s="3">
        <f t="shared" si="100"/>
        <v>0</v>
      </c>
      <c r="Q713" s="3">
        <f t="shared" si="101"/>
        <v>0</v>
      </c>
      <c r="R713" s="3">
        <f t="shared" si="102"/>
        <v>0</v>
      </c>
      <c r="S713" s="3">
        <f t="shared" si="103"/>
        <v>0</v>
      </c>
      <c r="T713" s="3">
        <f t="shared" si="104"/>
        <v>0</v>
      </c>
      <c r="U713" s="3">
        <f t="shared" si="105"/>
        <v>30</v>
      </c>
      <c r="V713" s="11">
        <f t="shared" si="106"/>
        <v>0.3</v>
      </c>
      <c r="W713" s="3" t="s">
        <v>1912</v>
      </c>
      <c r="X713" s="3" t="s">
        <v>1912</v>
      </c>
      <c r="Y713" s="3" t="s">
        <v>1916</v>
      </c>
      <c r="Z713" s="42" t="str">
        <f t="shared" si="107"/>
        <v>NO</v>
      </c>
      <c r="AA713" s="3" t="s">
        <v>2109</v>
      </c>
      <c r="AB713" s="3">
        <v>5</v>
      </c>
      <c r="AC713" s="3">
        <v>1</v>
      </c>
      <c r="AD713" s="3" t="s">
        <v>2111</v>
      </c>
      <c r="AE713" s="3">
        <v>5</v>
      </c>
    </row>
    <row r="714" spans="1:31" s="3" customFormat="1" ht="13.2" x14ac:dyDescent="0.3">
      <c r="A714" s="36">
        <v>56075145</v>
      </c>
      <c r="B714" s="36" t="s">
        <v>1565</v>
      </c>
      <c r="C714" s="36" t="s">
        <v>205</v>
      </c>
      <c r="D714" s="36" t="s">
        <v>1566</v>
      </c>
      <c r="E714" s="36" t="s">
        <v>16</v>
      </c>
      <c r="F714" s="36" t="s">
        <v>52</v>
      </c>
      <c r="G714" s="37">
        <v>10</v>
      </c>
      <c r="H714" s="37">
        <v>8.3333333333333339</v>
      </c>
      <c r="I714" s="36" t="s">
        <v>19</v>
      </c>
      <c r="J714" s="36" t="s">
        <v>19</v>
      </c>
      <c r="K714" s="38"/>
      <c r="L714" s="37">
        <v>8.5</v>
      </c>
      <c r="M714" s="36" t="s">
        <v>19</v>
      </c>
      <c r="N714" s="36" t="s">
        <v>1895</v>
      </c>
      <c r="O714" s="3">
        <f t="shared" si="99"/>
        <v>25</v>
      </c>
      <c r="P714" s="3">
        <f t="shared" si="100"/>
        <v>25</v>
      </c>
      <c r="Q714" s="3">
        <f t="shared" si="101"/>
        <v>5</v>
      </c>
      <c r="R714" s="3">
        <f t="shared" si="102"/>
        <v>5</v>
      </c>
      <c r="S714" s="3">
        <f t="shared" si="103"/>
        <v>5</v>
      </c>
      <c r="T714" s="3">
        <f t="shared" si="104"/>
        <v>0</v>
      </c>
      <c r="U714" s="3">
        <f t="shared" si="105"/>
        <v>30</v>
      </c>
      <c r="V714" s="11">
        <f t="shared" si="106"/>
        <v>0.95</v>
      </c>
      <c r="W714" s="3" t="s">
        <v>1910</v>
      </c>
      <c r="X714" s="3" t="s">
        <v>1910</v>
      </c>
      <c r="Y714" s="3" t="s">
        <v>1916</v>
      </c>
      <c r="Z714" s="42" t="str">
        <f t="shared" si="107"/>
        <v>SI</v>
      </c>
      <c r="AA714" s="3" t="s">
        <v>2109</v>
      </c>
      <c r="AB714" s="3">
        <v>5</v>
      </c>
      <c r="AC714" s="3">
        <v>4</v>
      </c>
      <c r="AD714" s="3" t="s">
        <v>2115</v>
      </c>
      <c r="AE714" s="3">
        <v>2</v>
      </c>
    </row>
    <row r="715" spans="1:31" s="3" customFormat="1" ht="13.2" x14ac:dyDescent="0.3">
      <c r="A715" s="36">
        <v>19620042</v>
      </c>
      <c r="B715" s="36" t="s">
        <v>1567</v>
      </c>
      <c r="C715" s="36" t="s">
        <v>209</v>
      </c>
      <c r="D715" s="36" t="s">
        <v>1568</v>
      </c>
      <c r="E715" s="36" t="s">
        <v>16</v>
      </c>
      <c r="F715" s="36" t="s">
        <v>52</v>
      </c>
      <c r="G715" s="37">
        <v>9</v>
      </c>
      <c r="H715" s="37">
        <v>9.1666666666666679</v>
      </c>
      <c r="I715" s="36" t="s">
        <v>19</v>
      </c>
      <c r="J715" s="36" t="s">
        <v>19</v>
      </c>
      <c r="K715" s="38"/>
      <c r="L715" s="37">
        <v>9</v>
      </c>
      <c r="M715" s="36" t="s">
        <v>19</v>
      </c>
      <c r="N715" s="36" t="s">
        <v>1895</v>
      </c>
      <c r="O715" s="3">
        <f t="shared" si="99"/>
        <v>25</v>
      </c>
      <c r="P715" s="3">
        <f t="shared" si="100"/>
        <v>25</v>
      </c>
      <c r="Q715" s="3">
        <f t="shared" si="101"/>
        <v>5</v>
      </c>
      <c r="R715" s="3">
        <f t="shared" si="102"/>
        <v>5</v>
      </c>
      <c r="S715" s="3">
        <f t="shared" si="103"/>
        <v>5</v>
      </c>
      <c r="T715" s="3">
        <f t="shared" si="104"/>
        <v>0</v>
      </c>
      <c r="U715" s="3">
        <f t="shared" si="105"/>
        <v>30</v>
      </c>
      <c r="V715" s="11">
        <f t="shared" si="106"/>
        <v>0.95</v>
      </c>
      <c r="W715" s="3" t="s">
        <v>1910</v>
      </c>
      <c r="X715" s="3" t="s">
        <v>1910</v>
      </c>
      <c r="Y715" s="3" t="s">
        <v>1916</v>
      </c>
      <c r="Z715" s="42" t="str">
        <f t="shared" si="107"/>
        <v>SI</v>
      </c>
      <c r="AA715" s="3" t="s">
        <v>2109</v>
      </c>
      <c r="AB715" s="3">
        <v>5</v>
      </c>
      <c r="AC715" s="3">
        <v>2</v>
      </c>
      <c r="AD715" s="3" t="s">
        <v>2110</v>
      </c>
      <c r="AE715" s="3">
        <v>5</v>
      </c>
    </row>
    <row r="716" spans="1:31" s="3" customFormat="1" ht="13.2" hidden="1" x14ac:dyDescent="0.3">
      <c r="A716" s="36">
        <v>1047395340</v>
      </c>
      <c r="B716" s="36" t="s">
        <v>1569</v>
      </c>
      <c r="C716" s="36" t="s">
        <v>214</v>
      </c>
      <c r="D716" s="36" t="s">
        <v>1570</v>
      </c>
      <c r="E716" s="36" t="s">
        <v>16</v>
      </c>
      <c r="F716" s="36" t="s">
        <v>52</v>
      </c>
      <c r="G716" s="37">
        <v>0</v>
      </c>
      <c r="H716" s="37">
        <v>0</v>
      </c>
      <c r="I716" s="36" t="s">
        <v>1895</v>
      </c>
      <c r="J716" s="36" t="s">
        <v>1895</v>
      </c>
      <c r="K716" s="38"/>
      <c r="L716" s="37">
        <v>0</v>
      </c>
      <c r="M716" s="36" t="s">
        <v>1895</v>
      </c>
      <c r="N716" s="36" t="s">
        <v>1895</v>
      </c>
      <c r="O716" s="3">
        <f t="shared" si="99"/>
        <v>0</v>
      </c>
      <c r="P716" s="3">
        <f t="shared" si="100"/>
        <v>0</v>
      </c>
      <c r="Q716" s="3">
        <f t="shared" si="101"/>
        <v>0</v>
      </c>
      <c r="R716" s="3">
        <f t="shared" si="102"/>
        <v>0</v>
      </c>
      <c r="S716" s="3">
        <f t="shared" si="103"/>
        <v>0</v>
      </c>
      <c r="T716" s="3">
        <f t="shared" si="104"/>
        <v>0</v>
      </c>
      <c r="U716" s="3">
        <f t="shared" si="105"/>
        <v>0</v>
      </c>
      <c r="V716" s="11">
        <f t="shared" si="106"/>
        <v>0</v>
      </c>
      <c r="W716" s="3" t="s">
        <v>1912</v>
      </c>
      <c r="X716" s="3" t="s">
        <v>1912</v>
      </c>
      <c r="Y716" s="3" t="s">
        <v>1915</v>
      </c>
      <c r="Z716" s="42" t="str">
        <f t="shared" si="107"/>
        <v>NO</v>
      </c>
      <c r="AA716" s="3" t="s">
        <v>2109</v>
      </c>
      <c r="AB716" s="3">
        <v>2</v>
      </c>
      <c r="AC716" s="3">
        <v>10</v>
      </c>
      <c r="AD716" s="3" t="s">
        <v>2110</v>
      </c>
      <c r="AE716" s="3">
        <v>4</v>
      </c>
    </row>
    <row r="717" spans="1:31" s="3" customFormat="1" ht="13.2" x14ac:dyDescent="0.3">
      <c r="A717" s="36">
        <v>92502048</v>
      </c>
      <c r="B717" s="36" t="s">
        <v>1571</v>
      </c>
      <c r="C717" s="36" t="s">
        <v>205</v>
      </c>
      <c r="D717" s="36" t="s">
        <v>1572</v>
      </c>
      <c r="E717" s="36" t="s">
        <v>16</v>
      </c>
      <c r="F717" s="36" t="s">
        <v>52</v>
      </c>
      <c r="G717" s="37">
        <v>9.1666666666666679</v>
      </c>
      <c r="H717" s="37">
        <v>9.1666666666666679</v>
      </c>
      <c r="I717" s="36" t="s">
        <v>19</v>
      </c>
      <c r="J717" s="36" t="s">
        <v>19</v>
      </c>
      <c r="K717" s="38"/>
      <c r="L717" s="37">
        <v>8.25</v>
      </c>
      <c r="M717" s="36" t="s">
        <v>1895</v>
      </c>
      <c r="N717" s="36" t="s">
        <v>1895</v>
      </c>
      <c r="O717" s="3">
        <f t="shared" si="99"/>
        <v>25</v>
      </c>
      <c r="P717" s="3">
        <f t="shared" si="100"/>
        <v>25</v>
      </c>
      <c r="Q717" s="3">
        <f t="shared" si="101"/>
        <v>5</v>
      </c>
      <c r="R717" s="3">
        <f t="shared" si="102"/>
        <v>5</v>
      </c>
      <c r="S717" s="3">
        <f t="shared" si="103"/>
        <v>0</v>
      </c>
      <c r="T717" s="3">
        <f t="shared" si="104"/>
        <v>0</v>
      </c>
      <c r="U717" s="3">
        <f t="shared" si="105"/>
        <v>30</v>
      </c>
      <c r="V717" s="11">
        <f t="shared" si="106"/>
        <v>0.9</v>
      </c>
      <c r="W717" s="3" t="s">
        <v>1910</v>
      </c>
      <c r="X717" s="3" t="s">
        <v>1910</v>
      </c>
      <c r="Y717" s="3" t="s">
        <v>1916</v>
      </c>
      <c r="Z717" s="42" t="str">
        <f t="shared" si="107"/>
        <v>SI</v>
      </c>
      <c r="AA717" s="3" t="s">
        <v>2108</v>
      </c>
      <c r="AB717" s="3">
        <v>5</v>
      </c>
      <c r="AC717" s="3">
        <v>1</v>
      </c>
      <c r="AD717" s="3" t="s">
        <v>2110</v>
      </c>
      <c r="AE717" s="3">
        <v>3</v>
      </c>
    </row>
    <row r="718" spans="1:31" s="3" customFormat="1" ht="13.2" x14ac:dyDescent="0.3">
      <c r="A718" s="36">
        <v>64555873</v>
      </c>
      <c r="B718" s="36" t="s">
        <v>1573</v>
      </c>
      <c r="C718" s="36" t="s">
        <v>205</v>
      </c>
      <c r="D718" s="36" t="s">
        <v>1574</v>
      </c>
      <c r="E718" s="36" t="s">
        <v>16</v>
      </c>
      <c r="F718" s="36" t="s">
        <v>52</v>
      </c>
      <c r="G718" s="37">
        <v>10</v>
      </c>
      <c r="H718" s="37">
        <v>8.3333333333333339</v>
      </c>
      <c r="I718" s="36" t="s">
        <v>19</v>
      </c>
      <c r="J718" s="36" t="s">
        <v>19</v>
      </c>
      <c r="K718" s="38"/>
      <c r="L718" s="37">
        <v>7.5</v>
      </c>
      <c r="M718" s="36" t="s">
        <v>19</v>
      </c>
      <c r="N718" s="36" t="s">
        <v>1895</v>
      </c>
      <c r="O718" s="3">
        <f t="shared" si="99"/>
        <v>25</v>
      </c>
      <c r="P718" s="3">
        <f t="shared" si="100"/>
        <v>25</v>
      </c>
      <c r="Q718" s="3">
        <f t="shared" si="101"/>
        <v>5</v>
      </c>
      <c r="R718" s="3">
        <f t="shared" si="102"/>
        <v>5</v>
      </c>
      <c r="S718" s="3">
        <f t="shared" si="103"/>
        <v>5</v>
      </c>
      <c r="T718" s="3">
        <f t="shared" si="104"/>
        <v>0</v>
      </c>
      <c r="U718" s="3">
        <f t="shared" si="105"/>
        <v>30</v>
      </c>
      <c r="V718" s="11">
        <f t="shared" si="106"/>
        <v>0.95</v>
      </c>
      <c r="W718" s="3" t="s">
        <v>1910</v>
      </c>
      <c r="X718" s="3" t="s">
        <v>1910</v>
      </c>
      <c r="Y718" s="3" t="s">
        <v>1916</v>
      </c>
      <c r="Z718" s="42" t="str">
        <f t="shared" si="107"/>
        <v>SI</v>
      </c>
      <c r="AA718" s="3" t="s">
        <v>2108</v>
      </c>
      <c r="AB718" s="3">
        <v>5</v>
      </c>
      <c r="AC718" s="3">
        <v>1</v>
      </c>
      <c r="AD718" s="3" t="s">
        <v>2110</v>
      </c>
      <c r="AE718" s="3">
        <v>3</v>
      </c>
    </row>
    <row r="719" spans="1:31" s="3" customFormat="1" ht="13.2" x14ac:dyDescent="0.3">
      <c r="A719" s="36">
        <v>31536540</v>
      </c>
      <c r="B719" s="36" t="s">
        <v>1575</v>
      </c>
      <c r="C719" s="36" t="s">
        <v>214</v>
      </c>
      <c r="D719" s="36" t="s">
        <v>1576</v>
      </c>
      <c r="E719" s="36" t="s">
        <v>16</v>
      </c>
      <c r="F719" s="36" t="s">
        <v>31</v>
      </c>
      <c r="G719" s="37">
        <v>10</v>
      </c>
      <c r="H719" s="37">
        <v>9.1666666666666679</v>
      </c>
      <c r="I719" s="36" t="s">
        <v>19</v>
      </c>
      <c r="J719" s="36" t="s">
        <v>19</v>
      </c>
      <c r="K719" s="38"/>
      <c r="L719" s="37">
        <v>8.1666666666666661</v>
      </c>
      <c r="M719" s="36" t="s">
        <v>19</v>
      </c>
      <c r="N719" s="36" t="s">
        <v>1895</v>
      </c>
      <c r="O719" s="3">
        <f t="shared" si="99"/>
        <v>25</v>
      </c>
      <c r="P719" s="3">
        <f t="shared" si="100"/>
        <v>25</v>
      </c>
      <c r="Q719" s="3">
        <f t="shared" si="101"/>
        <v>5</v>
      </c>
      <c r="R719" s="3">
        <f t="shared" si="102"/>
        <v>5</v>
      </c>
      <c r="S719" s="3">
        <f t="shared" si="103"/>
        <v>5</v>
      </c>
      <c r="T719" s="3">
        <f t="shared" si="104"/>
        <v>0</v>
      </c>
      <c r="U719" s="3">
        <f t="shared" si="105"/>
        <v>30</v>
      </c>
      <c r="V719" s="11">
        <f t="shared" si="106"/>
        <v>0.95</v>
      </c>
      <c r="W719" s="3" t="s">
        <v>1910</v>
      </c>
      <c r="X719" s="3" t="s">
        <v>1910</v>
      </c>
      <c r="Y719" s="3" t="s">
        <v>1916</v>
      </c>
      <c r="Z719" s="42" t="str">
        <f t="shared" si="107"/>
        <v>SI</v>
      </c>
      <c r="AA719" s="3" t="s">
        <v>2109</v>
      </c>
      <c r="AB719" s="3">
        <v>4</v>
      </c>
      <c r="AC719" s="3">
        <v>6</v>
      </c>
      <c r="AD719" s="3" t="s">
        <v>2110</v>
      </c>
      <c r="AE719" s="3">
        <v>4</v>
      </c>
    </row>
    <row r="720" spans="1:31" s="3" customFormat="1" ht="13.2" x14ac:dyDescent="0.3">
      <c r="A720" s="36">
        <v>1058786288</v>
      </c>
      <c r="B720" s="36" t="s">
        <v>1577</v>
      </c>
      <c r="C720" s="36" t="s">
        <v>205</v>
      </c>
      <c r="D720" s="36" t="s">
        <v>1578</v>
      </c>
      <c r="E720" s="36" t="s">
        <v>16</v>
      </c>
      <c r="F720" s="36" t="s">
        <v>31</v>
      </c>
      <c r="G720" s="37">
        <v>10</v>
      </c>
      <c r="H720" s="37">
        <v>10</v>
      </c>
      <c r="I720" s="36" t="s">
        <v>19</v>
      </c>
      <c r="J720" s="36" t="s">
        <v>19</v>
      </c>
      <c r="K720" s="38"/>
      <c r="L720" s="37">
        <v>8</v>
      </c>
      <c r="M720" s="36" t="s">
        <v>19</v>
      </c>
      <c r="N720" s="36" t="s">
        <v>19</v>
      </c>
      <c r="O720" s="3">
        <f t="shared" si="99"/>
        <v>25</v>
      </c>
      <c r="P720" s="3">
        <f t="shared" si="100"/>
        <v>25</v>
      </c>
      <c r="Q720" s="3">
        <f t="shared" si="101"/>
        <v>5</v>
      </c>
      <c r="R720" s="3">
        <f t="shared" si="102"/>
        <v>5</v>
      </c>
      <c r="S720" s="3">
        <f t="shared" si="103"/>
        <v>5</v>
      </c>
      <c r="T720" s="3">
        <f t="shared" si="104"/>
        <v>5</v>
      </c>
      <c r="U720" s="3">
        <f t="shared" si="105"/>
        <v>30</v>
      </c>
      <c r="V720" s="11">
        <f t="shared" si="106"/>
        <v>1</v>
      </c>
      <c r="W720" s="3" t="s">
        <v>1910</v>
      </c>
      <c r="X720" s="3" t="s">
        <v>1910</v>
      </c>
      <c r="Y720" s="3" t="s">
        <v>1916</v>
      </c>
      <c r="Z720" s="42" t="str">
        <f t="shared" si="107"/>
        <v>SI</v>
      </c>
      <c r="AA720" s="3" t="s">
        <v>2112</v>
      </c>
      <c r="AB720" s="3">
        <v>2</v>
      </c>
      <c r="AC720" s="3">
        <v>2</v>
      </c>
      <c r="AD720" s="3" t="s">
        <v>2110</v>
      </c>
      <c r="AE720" s="3">
        <v>2</v>
      </c>
    </row>
    <row r="721" spans="1:31" s="3" customFormat="1" ht="13.2" hidden="1" x14ac:dyDescent="0.3">
      <c r="A721" s="36">
        <v>1130653044</v>
      </c>
      <c r="B721" s="36" t="s">
        <v>1579</v>
      </c>
      <c r="C721" s="36" t="s">
        <v>205</v>
      </c>
      <c r="D721" s="36" t="s">
        <v>1580</v>
      </c>
      <c r="E721" s="36" t="s">
        <v>16</v>
      </c>
      <c r="F721" s="36" t="s">
        <v>31</v>
      </c>
      <c r="G721" s="37">
        <v>0</v>
      </c>
      <c r="H721" s="37">
        <v>0</v>
      </c>
      <c r="I721" s="36" t="s">
        <v>1895</v>
      </c>
      <c r="J721" s="36" t="s">
        <v>1895</v>
      </c>
      <c r="K721" s="38"/>
      <c r="L721" s="37">
        <v>8.8333333333333339</v>
      </c>
      <c r="M721" s="36" t="s">
        <v>1895</v>
      </c>
      <c r="N721" s="36" t="s">
        <v>1895</v>
      </c>
      <c r="O721" s="3">
        <f t="shared" si="99"/>
        <v>0</v>
      </c>
      <c r="P721" s="3">
        <f t="shared" si="100"/>
        <v>0</v>
      </c>
      <c r="Q721" s="3">
        <f t="shared" si="101"/>
        <v>0</v>
      </c>
      <c r="R721" s="3">
        <f t="shared" si="102"/>
        <v>0</v>
      </c>
      <c r="S721" s="3">
        <f t="shared" si="103"/>
        <v>0</v>
      </c>
      <c r="T721" s="3">
        <f t="shared" si="104"/>
        <v>0</v>
      </c>
      <c r="U721" s="3">
        <f t="shared" si="105"/>
        <v>30</v>
      </c>
      <c r="V721" s="11">
        <f t="shared" si="106"/>
        <v>0.3</v>
      </c>
      <c r="W721" s="3" t="s">
        <v>1912</v>
      </c>
      <c r="X721" s="3" t="s">
        <v>1912</v>
      </c>
      <c r="Y721" s="3" t="s">
        <v>1916</v>
      </c>
      <c r="Z721" s="42" t="str">
        <f t="shared" si="107"/>
        <v>NO</v>
      </c>
      <c r="AA721" s="3" t="s">
        <v>2108</v>
      </c>
      <c r="AB721" s="3">
        <v>3</v>
      </c>
      <c r="AC721" s="3">
        <v>3</v>
      </c>
      <c r="AD721" s="3" t="s">
        <v>2113</v>
      </c>
      <c r="AE721" s="3">
        <v>1</v>
      </c>
    </row>
    <row r="722" spans="1:31" s="3" customFormat="1" ht="13.2" x14ac:dyDescent="0.3">
      <c r="A722" s="36">
        <v>1085270662</v>
      </c>
      <c r="B722" s="36" t="s">
        <v>1581</v>
      </c>
      <c r="C722" s="36" t="s">
        <v>214</v>
      </c>
      <c r="D722" s="36" t="s">
        <v>1582</v>
      </c>
      <c r="E722" s="36" t="s">
        <v>16</v>
      </c>
      <c r="F722" s="36" t="s">
        <v>31</v>
      </c>
      <c r="G722" s="37">
        <v>9</v>
      </c>
      <c r="H722" s="37">
        <v>10</v>
      </c>
      <c r="I722" s="36" t="s">
        <v>19</v>
      </c>
      <c r="J722" s="36" t="s">
        <v>19</v>
      </c>
      <c r="K722" s="38"/>
      <c r="L722" s="37">
        <v>8</v>
      </c>
      <c r="M722" s="36" t="s">
        <v>19</v>
      </c>
      <c r="N722" s="36" t="s">
        <v>1895</v>
      </c>
      <c r="O722" s="3">
        <f t="shared" si="99"/>
        <v>25</v>
      </c>
      <c r="P722" s="3">
        <f t="shared" si="100"/>
        <v>25</v>
      </c>
      <c r="Q722" s="3">
        <f t="shared" si="101"/>
        <v>5</v>
      </c>
      <c r="R722" s="3">
        <f t="shared" si="102"/>
        <v>5</v>
      </c>
      <c r="S722" s="3">
        <f t="shared" si="103"/>
        <v>5</v>
      </c>
      <c r="T722" s="3">
        <f t="shared" si="104"/>
        <v>0</v>
      </c>
      <c r="U722" s="3">
        <f t="shared" si="105"/>
        <v>30</v>
      </c>
      <c r="V722" s="11">
        <f t="shared" si="106"/>
        <v>0.95</v>
      </c>
      <c r="W722" s="3" t="s">
        <v>1910</v>
      </c>
      <c r="X722" s="3" t="s">
        <v>1910</v>
      </c>
      <c r="Y722" s="3" t="s">
        <v>1916</v>
      </c>
      <c r="Z722" s="42" t="str">
        <f t="shared" si="107"/>
        <v>SI</v>
      </c>
      <c r="AA722" s="3" t="s">
        <v>2109</v>
      </c>
      <c r="AB722" s="3">
        <v>2</v>
      </c>
      <c r="AC722" s="3">
        <v>4</v>
      </c>
      <c r="AD722" s="3" t="s">
        <v>2110</v>
      </c>
      <c r="AE722" s="3">
        <v>2</v>
      </c>
    </row>
    <row r="723" spans="1:31" s="3" customFormat="1" ht="13.2" x14ac:dyDescent="0.3">
      <c r="A723" s="36">
        <v>87069040</v>
      </c>
      <c r="B723" s="36" t="s">
        <v>1583</v>
      </c>
      <c r="C723" s="36" t="s">
        <v>214</v>
      </c>
      <c r="D723" s="36" t="s">
        <v>1584</v>
      </c>
      <c r="E723" s="36" t="s">
        <v>16</v>
      </c>
      <c r="F723" s="36" t="s">
        <v>31</v>
      </c>
      <c r="G723" s="37">
        <v>7.5</v>
      </c>
      <c r="H723" s="37">
        <v>10</v>
      </c>
      <c r="I723" s="36" t="s">
        <v>19</v>
      </c>
      <c r="J723" s="36" t="s">
        <v>19</v>
      </c>
      <c r="K723" s="38"/>
      <c r="L723" s="37">
        <v>9</v>
      </c>
      <c r="M723" s="36" t="s">
        <v>19</v>
      </c>
      <c r="N723" s="36" t="s">
        <v>19</v>
      </c>
      <c r="O723" s="3">
        <f t="shared" si="99"/>
        <v>25</v>
      </c>
      <c r="P723" s="3">
        <f t="shared" si="100"/>
        <v>25</v>
      </c>
      <c r="Q723" s="3">
        <f t="shared" si="101"/>
        <v>5</v>
      </c>
      <c r="R723" s="3">
        <f t="shared" si="102"/>
        <v>5</v>
      </c>
      <c r="S723" s="3">
        <f t="shared" si="103"/>
        <v>5</v>
      </c>
      <c r="T723" s="3">
        <f t="shared" si="104"/>
        <v>5</v>
      </c>
      <c r="U723" s="3">
        <f t="shared" si="105"/>
        <v>30</v>
      </c>
      <c r="V723" s="11">
        <f t="shared" si="106"/>
        <v>1</v>
      </c>
      <c r="W723" s="3" t="s">
        <v>1910</v>
      </c>
      <c r="X723" s="3" t="s">
        <v>1910</v>
      </c>
      <c r="Y723" s="3" t="s">
        <v>1916</v>
      </c>
      <c r="Z723" s="42" t="str">
        <f t="shared" si="107"/>
        <v>SI</v>
      </c>
      <c r="AA723" s="3" t="s">
        <v>2112</v>
      </c>
      <c r="AB723" s="3">
        <v>2</v>
      </c>
      <c r="AC723" s="3">
        <v>3</v>
      </c>
      <c r="AD723" s="3" t="s">
        <v>2110</v>
      </c>
      <c r="AE723" s="3">
        <v>1</v>
      </c>
    </row>
    <row r="724" spans="1:31" s="3" customFormat="1" ht="13.2" x14ac:dyDescent="0.3">
      <c r="A724" s="36">
        <v>27116156</v>
      </c>
      <c r="B724" s="36" t="s">
        <v>1585</v>
      </c>
      <c r="C724" s="36" t="s">
        <v>214</v>
      </c>
      <c r="D724" s="36" t="s">
        <v>1586</v>
      </c>
      <c r="E724" s="36" t="s">
        <v>16</v>
      </c>
      <c r="F724" s="36" t="s">
        <v>31</v>
      </c>
      <c r="G724" s="37">
        <v>8</v>
      </c>
      <c r="H724" s="37">
        <v>10</v>
      </c>
      <c r="I724" s="36" t="s">
        <v>19</v>
      </c>
      <c r="J724" s="36" t="s">
        <v>19</v>
      </c>
      <c r="K724" s="38"/>
      <c r="L724" s="37">
        <v>9.1666666666666661</v>
      </c>
      <c r="M724" s="36" t="s">
        <v>1895</v>
      </c>
      <c r="N724" s="36" t="s">
        <v>1895</v>
      </c>
      <c r="O724" s="3">
        <f t="shared" si="99"/>
        <v>25</v>
      </c>
      <c r="P724" s="3">
        <f t="shared" si="100"/>
        <v>25</v>
      </c>
      <c r="Q724" s="3">
        <f t="shared" si="101"/>
        <v>5</v>
      </c>
      <c r="R724" s="3">
        <f t="shared" si="102"/>
        <v>5</v>
      </c>
      <c r="S724" s="3">
        <f t="shared" si="103"/>
        <v>0</v>
      </c>
      <c r="T724" s="3">
        <f t="shared" si="104"/>
        <v>0</v>
      </c>
      <c r="U724" s="3">
        <f t="shared" si="105"/>
        <v>30</v>
      </c>
      <c r="V724" s="11">
        <f t="shared" si="106"/>
        <v>0.9</v>
      </c>
      <c r="W724" s="3" t="s">
        <v>1910</v>
      </c>
      <c r="X724" s="3" t="s">
        <v>1910</v>
      </c>
      <c r="Y724" s="3" t="s">
        <v>1916</v>
      </c>
      <c r="Z724" s="42" t="str">
        <f t="shared" si="107"/>
        <v>SI</v>
      </c>
      <c r="AA724" s="3" t="s">
        <v>2108</v>
      </c>
      <c r="AB724" s="3">
        <v>2</v>
      </c>
      <c r="AC724" s="3">
        <v>3</v>
      </c>
      <c r="AD724" s="3" t="s">
        <v>2110</v>
      </c>
      <c r="AE724" s="3">
        <v>1</v>
      </c>
    </row>
    <row r="725" spans="1:31" s="3" customFormat="1" ht="13.2" x14ac:dyDescent="0.3">
      <c r="A725" s="36">
        <v>1085634229</v>
      </c>
      <c r="B725" s="36" t="s">
        <v>1587</v>
      </c>
      <c r="C725" s="36" t="s">
        <v>214</v>
      </c>
      <c r="D725" s="36" t="s">
        <v>1588</v>
      </c>
      <c r="E725" s="36" t="s">
        <v>16</v>
      </c>
      <c r="F725" s="36" t="s">
        <v>31</v>
      </c>
      <c r="G725" s="37">
        <v>10</v>
      </c>
      <c r="H725" s="37">
        <v>8.3333333333333339</v>
      </c>
      <c r="I725" s="36" t="s">
        <v>19</v>
      </c>
      <c r="J725" s="36" t="s">
        <v>19</v>
      </c>
      <c r="K725" s="38"/>
      <c r="L725" s="37">
        <v>9.5</v>
      </c>
      <c r="M725" s="36" t="s">
        <v>19</v>
      </c>
      <c r="N725" s="36" t="s">
        <v>19</v>
      </c>
      <c r="O725" s="3">
        <f t="shared" si="99"/>
        <v>25</v>
      </c>
      <c r="P725" s="3">
        <f t="shared" si="100"/>
        <v>25</v>
      </c>
      <c r="Q725" s="3">
        <f t="shared" si="101"/>
        <v>5</v>
      </c>
      <c r="R725" s="3">
        <f t="shared" si="102"/>
        <v>5</v>
      </c>
      <c r="S725" s="3">
        <f t="shared" si="103"/>
        <v>5</v>
      </c>
      <c r="T725" s="3">
        <f t="shared" si="104"/>
        <v>5</v>
      </c>
      <c r="U725" s="3">
        <f t="shared" si="105"/>
        <v>30</v>
      </c>
      <c r="V725" s="11">
        <f t="shared" si="106"/>
        <v>1</v>
      </c>
      <c r="W725" s="3" t="s">
        <v>1910</v>
      </c>
      <c r="X725" s="3" t="s">
        <v>1910</v>
      </c>
      <c r="Y725" s="3" t="s">
        <v>1916</v>
      </c>
      <c r="Z725" s="42" t="str">
        <f t="shared" si="107"/>
        <v>SI</v>
      </c>
      <c r="AA725" s="3" t="s">
        <v>2112</v>
      </c>
      <c r="AB725" s="3">
        <v>5</v>
      </c>
      <c r="AC725" s="3">
        <v>1</v>
      </c>
      <c r="AD725" s="3" t="s">
        <v>2110</v>
      </c>
      <c r="AE725" s="3">
        <v>4</v>
      </c>
    </row>
    <row r="726" spans="1:31" s="3" customFormat="1" ht="13.2" x14ac:dyDescent="0.3">
      <c r="A726" s="36">
        <v>29305792</v>
      </c>
      <c r="B726" s="36" t="s">
        <v>1589</v>
      </c>
      <c r="C726" s="36" t="s">
        <v>214</v>
      </c>
      <c r="D726" s="36" t="s">
        <v>1590</v>
      </c>
      <c r="E726" s="36" t="s">
        <v>16</v>
      </c>
      <c r="F726" s="36" t="s">
        <v>31</v>
      </c>
      <c r="G726" s="37">
        <v>9</v>
      </c>
      <c r="H726" s="37">
        <v>10</v>
      </c>
      <c r="I726" s="36" t="s">
        <v>19</v>
      </c>
      <c r="J726" s="36" t="s">
        <v>19</v>
      </c>
      <c r="K726" s="39" t="s">
        <v>2143</v>
      </c>
      <c r="L726" s="37">
        <v>8.8333333333333339</v>
      </c>
      <c r="M726" s="36" t="s">
        <v>19</v>
      </c>
      <c r="N726" s="36" t="s">
        <v>1895</v>
      </c>
      <c r="O726" s="3">
        <f t="shared" si="99"/>
        <v>25</v>
      </c>
      <c r="P726" s="3">
        <f t="shared" si="100"/>
        <v>25</v>
      </c>
      <c r="Q726" s="3">
        <f t="shared" si="101"/>
        <v>5</v>
      </c>
      <c r="R726" s="3">
        <f t="shared" si="102"/>
        <v>5</v>
      </c>
      <c r="S726" s="3">
        <f t="shared" si="103"/>
        <v>5</v>
      </c>
      <c r="T726" s="3">
        <f t="shared" si="104"/>
        <v>0</v>
      </c>
      <c r="U726" s="3">
        <f t="shared" si="105"/>
        <v>30</v>
      </c>
      <c r="V726" s="11">
        <f t="shared" si="106"/>
        <v>0.95</v>
      </c>
      <c r="W726" s="3" t="s">
        <v>1910</v>
      </c>
      <c r="X726" s="3" t="s">
        <v>1910</v>
      </c>
      <c r="Y726" s="3" t="s">
        <v>1916</v>
      </c>
      <c r="Z726" s="42" t="str">
        <f t="shared" si="107"/>
        <v>SI</v>
      </c>
      <c r="AA726" s="3" t="s">
        <v>2109</v>
      </c>
      <c r="AB726" s="3">
        <v>3</v>
      </c>
      <c r="AC726" s="3">
        <v>1</v>
      </c>
      <c r="AD726" s="3" t="s">
        <v>2110</v>
      </c>
      <c r="AE726" s="3">
        <v>4</v>
      </c>
    </row>
    <row r="727" spans="1:31" s="3" customFormat="1" ht="13.2" hidden="1" x14ac:dyDescent="0.3">
      <c r="A727" s="36">
        <v>16790516</v>
      </c>
      <c r="B727" s="36" t="s">
        <v>1591</v>
      </c>
      <c r="C727" s="36" t="s">
        <v>214</v>
      </c>
      <c r="D727" s="36" t="s">
        <v>1592</v>
      </c>
      <c r="E727" s="36" t="s">
        <v>16</v>
      </c>
      <c r="F727" s="36" t="s">
        <v>31</v>
      </c>
      <c r="G727" s="37">
        <v>8.3333333333333339</v>
      </c>
      <c r="H727" s="37">
        <v>10</v>
      </c>
      <c r="I727" s="36" t="s">
        <v>19</v>
      </c>
      <c r="J727" s="36" t="s">
        <v>19</v>
      </c>
      <c r="K727" s="38"/>
      <c r="L727" s="37">
        <v>0</v>
      </c>
      <c r="M727" s="36" t="s">
        <v>19</v>
      </c>
      <c r="N727" s="36" t="s">
        <v>1895</v>
      </c>
      <c r="O727" s="3">
        <f t="shared" si="99"/>
        <v>25</v>
      </c>
      <c r="P727" s="3">
        <f t="shared" si="100"/>
        <v>25</v>
      </c>
      <c r="Q727" s="3">
        <f t="shared" si="101"/>
        <v>5</v>
      </c>
      <c r="R727" s="3">
        <f t="shared" si="102"/>
        <v>5</v>
      </c>
      <c r="S727" s="3">
        <f t="shared" si="103"/>
        <v>5</v>
      </c>
      <c r="T727" s="3">
        <f t="shared" si="104"/>
        <v>0</v>
      </c>
      <c r="U727" s="3">
        <f t="shared" si="105"/>
        <v>0</v>
      </c>
      <c r="V727" s="11">
        <f t="shared" si="106"/>
        <v>0.65</v>
      </c>
      <c r="W727" s="3" t="s">
        <v>1910</v>
      </c>
      <c r="X727" s="3" t="s">
        <v>1910</v>
      </c>
      <c r="Y727" s="3" t="s">
        <v>1915</v>
      </c>
      <c r="Z727" s="42" t="str">
        <f t="shared" si="107"/>
        <v>NO</v>
      </c>
      <c r="AA727" s="3" t="s">
        <v>2108</v>
      </c>
      <c r="AB727" s="3">
        <v>3</v>
      </c>
      <c r="AC727" s="3">
        <v>2</v>
      </c>
      <c r="AD727" s="3" t="s">
        <v>2110</v>
      </c>
      <c r="AE727" s="3">
        <v>3</v>
      </c>
    </row>
    <row r="728" spans="1:31" s="3" customFormat="1" ht="13.2" x14ac:dyDescent="0.3">
      <c r="A728" s="36">
        <v>25284507</v>
      </c>
      <c r="B728" s="36" t="s">
        <v>1593</v>
      </c>
      <c r="C728" s="36" t="s">
        <v>214</v>
      </c>
      <c r="D728" s="36" t="s">
        <v>1594</v>
      </c>
      <c r="E728" s="36" t="s">
        <v>16</v>
      </c>
      <c r="F728" s="36" t="s">
        <v>31</v>
      </c>
      <c r="G728" s="37">
        <v>9</v>
      </c>
      <c r="H728" s="37">
        <v>10</v>
      </c>
      <c r="I728" s="36" t="s">
        <v>19</v>
      </c>
      <c r="J728" s="36" t="s">
        <v>19</v>
      </c>
      <c r="K728" s="38"/>
      <c r="L728" s="37">
        <v>8.1666666666666661</v>
      </c>
      <c r="M728" s="36" t="s">
        <v>19</v>
      </c>
      <c r="N728" s="36" t="s">
        <v>19</v>
      </c>
      <c r="O728" s="3">
        <f t="shared" si="99"/>
        <v>25</v>
      </c>
      <c r="P728" s="3">
        <f t="shared" si="100"/>
        <v>25</v>
      </c>
      <c r="Q728" s="3">
        <f t="shared" si="101"/>
        <v>5</v>
      </c>
      <c r="R728" s="3">
        <f t="shared" si="102"/>
        <v>5</v>
      </c>
      <c r="S728" s="3">
        <f t="shared" si="103"/>
        <v>5</v>
      </c>
      <c r="T728" s="3">
        <f t="shared" si="104"/>
        <v>5</v>
      </c>
      <c r="U728" s="3">
        <f t="shared" si="105"/>
        <v>30</v>
      </c>
      <c r="V728" s="11">
        <f t="shared" si="106"/>
        <v>1</v>
      </c>
      <c r="W728" s="3" t="s">
        <v>1910</v>
      </c>
      <c r="X728" s="3" t="s">
        <v>1910</v>
      </c>
      <c r="Y728" s="3" t="s">
        <v>1916</v>
      </c>
      <c r="Z728" s="42" t="str">
        <f t="shared" si="107"/>
        <v>SI</v>
      </c>
      <c r="AA728" s="3" t="s">
        <v>2109</v>
      </c>
      <c r="AB728" s="3">
        <v>2</v>
      </c>
      <c r="AC728" s="3">
        <v>2</v>
      </c>
      <c r="AD728" s="3" t="s">
        <v>2110</v>
      </c>
      <c r="AE728" s="3">
        <v>4</v>
      </c>
    </row>
    <row r="729" spans="1:31" s="3" customFormat="1" ht="13.2" x14ac:dyDescent="0.3">
      <c r="A729" s="36">
        <v>94498632</v>
      </c>
      <c r="B729" s="36" t="s">
        <v>1595</v>
      </c>
      <c r="C729" s="36" t="s">
        <v>205</v>
      </c>
      <c r="D729" s="36" t="s">
        <v>1596</v>
      </c>
      <c r="E729" s="36" t="s">
        <v>16</v>
      </c>
      <c r="F729" s="36" t="s">
        <v>31</v>
      </c>
      <c r="G729" s="37">
        <v>9</v>
      </c>
      <c r="H729" s="37">
        <v>10</v>
      </c>
      <c r="I729" s="36" t="s">
        <v>19</v>
      </c>
      <c r="J729" s="36" t="s">
        <v>19</v>
      </c>
      <c r="K729" s="38"/>
      <c r="L729" s="37">
        <v>8.5</v>
      </c>
      <c r="M729" s="36" t="s">
        <v>19</v>
      </c>
      <c r="N729" s="36" t="s">
        <v>1895</v>
      </c>
      <c r="O729" s="3">
        <f t="shared" si="99"/>
        <v>25</v>
      </c>
      <c r="P729" s="3">
        <f t="shared" si="100"/>
        <v>25</v>
      </c>
      <c r="Q729" s="3">
        <f t="shared" si="101"/>
        <v>5</v>
      </c>
      <c r="R729" s="3">
        <f t="shared" si="102"/>
        <v>5</v>
      </c>
      <c r="S729" s="3">
        <f t="shared" si="103"/>
        <v>5</v>
      </c>
      <c r="T729" s="3">
        <f t="shared" si="104"/>
        <v>0</v>
      </c>
      <c r="U729" s="3">
        <f t="shared" si="105"/>
        <v>30</v>
      </c>
      <c r="V729" s="11">
        <f t="shared" si="106"/>
        <v>0.95</v>
      </c>
      <c r="W729" s="3" t="s">
        <v>1910</v>
      </c>
      <c r="X729" s="3" t="s">
        <v>1910</v>
      </c>
      <c r="Y729" s="3" t="s">
        <v>1916</v>
      </c>
      <c r="Z729" s="42" t="str">
        <f t="shared" si="107"/>
        <v>SI</v>
      </c>
      <c r="AA729" s="3" t="s">
        <v>2109</v>
      </c>
      <c r="AB729" s="3">
        <v>4</v>
      </c>
      <c r="AC729" s="3">
        <v>1</v>
      </c>
      <c r="AD729" s="3" t="s">
        <v>2110</v>
      </c>
      <c r="AE729" s="3">
        <v>4</v>
      </c>
    </row>
    <row r="730" spans="1:31" s="3" customFormat="1" ht="13.2" x14ac:dyDescent="0.3">
      <c r="A730" s="36">
        <v>40025587</v>
      </c>
      <c r="B730" s="36" t="s">
        <v>1597</v>
      </c>
      <c r="C730" s="36" t="s">
        <v>209</v>
      </c>
      <c r="D730" s="36" t="s">
        <v>1598</v>
      </c>
      <c r="E730" s="36" t="s">
        <v>16</v>
      </c>
      <c r="F730" s="36" t="s">
        <v>17</v>
      </c>
      <c r="G730" s="37">
        <v>9</v>
      </c>
      <c r="H730" s="37">
        <v>9.1666666666666679</v>
      </c>
      <c r="I730" s="36" t="s">
        <v>19</v>
      </c>
      <c r="J730" s="36" t="s">
        <v>19</v>
      </c>
      <c r="K730" s="38"/>
      <c r="L730" s="37">
        <v>8.1666666666666661</v>
      </c>
      <c r="M730" s="36" t="s">
        <v>19</v>
      </c>
      <c r="N730" s="36" t="s">
        <v>1895</v>
      </c>
      <c r="O730" s="3">
        <f t="shared" si="99"/>
        <v>25</v>
      </c>
      <c r="P730" s="3">
        <f t="shared" si="100"/>
        <v>25</v>
      </c>
      <c r="Q730" s="3">
        <f t="shared" si="101"/>
        <v>5</v>
      </c>
      <c r="R730" s="3">
        <f t="shared" si="102"/>
        <v>5</v>
      </c>
      <c r="S730" s="3">
        <f t="shared" si="103"/>
        <v>5</v>
      </c>
      <c r="T730" s="3">
        <f t="shared" si="104"/>
        <v>0</v>
      </c>
      <c r="U730" s="3">
        <f t="shared" si="105"/>
        <v>30</v>
      </c>
      <c r="V730" s="11">
        <f t="shared" si="106"/>
        <v>0.95</v>
      </c>
      <c r="W730" s="3" t="s">
        <v>1910</v>
      </c>
      <c r="X730" s="3" t="s">
        <v>1910</v>
      </c>
      <c r="Y730" s="3" t="s">
        <v>1916</v>
      </c>
      <c r="Z730" s="42" t="str">
        <f t="shared" si="107"/>
        <v>SI</v>
      </c>
      <c r="AA730" s="3" t="s">
        <v>2112</v>
      </c>
      <c r="AB730" s="3">
        <v>2</v>
      </c>
      <c r="AC730" s="3">
        <v>3</v>
      </c>
      <c r="AD730" s="3" t="s">
        <v>2115</v>
      </c>
      <c r="AE730" s="3">
        <v>6</v>
      </c>
    </row>
    <row r="731" spans="1:31" s="3" customFormat="1" ht="13.2" x14ac:dyDescent="0.3">
      <c r="A731" s="36">
        <v>74335667</v>
      </c>
      <c r="B731" s="36" t="s">
        <v>1599</v>
      </c>
      <c r="C731" s="36" t="s">
        <v>209</v>
      </c>
      <c r="D731" s="36" t="s">
        <v>1600</v>
      </c>
      <c r="E731" s="36" t="s">
        <v>16</v>
      </c>
      <c r="F731" s="36" t="s">
        <v>17</v>
      </c>
      <c r="G731" s="37">
        <v>9</v>
      </c>
      <c r="H731" s="37">
        <v>9.1666666666666679</v>
      </c>
      <c r="I731" s="36" t="s">
        <v>19</v>
      </c>
      <c r="J731" s="36" t="s">
        <v>19</v>
      </c>
      <c r="K731" s="38"/>
      <c r="L731" s="37">
        <v>8.6</v>
      </c>
      <c r="M731" s="36" t="s">
        <v>1895</v>
      </c>
      <c r="N731" s="36" t="s">
        <v>19</v>
      </c>
      <c r="O731" s="3">
        <f t="shared" si="99"/>
        <v>25</v>
      </c>
      <c r="P731" s="3">
        <f t="shared" si="100"/>
        <v>25</v>
      </c>
      <c r="Q731" s="3">
        <f t="shared" si="101"/>
        <v>5</v>
      </c>
      <c r="R731" s="3">
        <f t="shared" si="102"/>
        <v>5</v>
      </c>
      <c r="S731" s="3">
        <f t="shared" si="103"/>
        <v>0</v>
      </c>
      <c r="T731" s="3">
        <f t="shared" si="104"/>
        <v>5</v>
      </c>
      <c r="U731" s="3">
        <f t="shared" si="105"/>
        <v>30</v>
      </c>
      <c r="V731" s="11">
        <f t="shared" si="106"/>
        <v>0.95</v>
      </c>
      <c r="W731" s="3" t="s">
        <v>1910</v>
      </c>
      <c r="X731" s="3" t="s">
        <v>1910</v>
      </c>
      <c r="Y731" s="3" t="s">
        <v>1916</v>
      </c>
      <c r="Z731" s="42" t="str">
        <f t="shared" si="107"/>
        <v>SI</v>
      </c>
      <c r="AA731" s="3" t="s">
        <v>2112</v>
      </c>
      <c r="AB731" s="3">
        <v>2</v>
      </c>
      <c r="AC731" s="3">
        <v>2</v>
      </c>
      <c r="AD731" s="3" t="s">
        <v>2110</v>
      </c>
      <c r="AE731" s="3">
        <v>6</v>
      </c>
    </row>
    <row r="732" spans="1:31" s="3" customFormat="1" ht="13.2" x14ac:dyDescent="0.3">
      <c r="A732" s="36">
        <v>80746091</v>
      </c>
      <c r="B732" s="36" t="s">
        <v>1601</v>
      </c>
      <c r="C732" s="36" t="s">
        <v>214</v>
      </c>
      <c r="D732" s="36" t="s">
        <v>1602</v>
      </c>
      <c r="E732" s="36" t="s">
        <v>16</v>
      </c>
      <c r="F732" s="36" t="s">
        <v>17</v>
      </c>
      <c r="G732" s="37">
        <v>10</v>
      </c>
      <c r="H732" s="37">
        <v>0</v>
      </c>
      <c r="I732" s="36" t="s">
        <v>19</v>
      </c>
      <c r="J732" s="36" t="s">
        <v>1895</v>
      </c>
      <c r="K732" s="38"/>
      <c r="L732" s="37">
        <v>8.5</v>
      </c>
      <c r="M732" s="36" t="s">
        <v>19</v>
      </c>
      <c r="N732" s="36" t="s">
        <v>19</v>
      </c>
      <c r="O732" s="3">
        <f t="shared" si="99"/>
        <v>25</v>
      </c>
      <c r="P732" s="3">
        <f t="shared" si="100"/>
        <v>0</v>
      </c>
      <c r="Q732" s="3">
        <f t="shared" si="101"/>
        <v>5</v>
      </c>
      <c r="R732" s="3">
        <f t="shared" si="102"/>
        <v>0</v>
      </c>
      <c r="S732" s="3">
        <f t="shared" si="103"/>
        <v>5</v>
      </c>
      <c r="T732" s="3">
        <f t="shared" si="104"/>
        <v>5</v>
      </c>
      <c r="U732" s="3">
        <f t="shared" si="105"/>
        <v>30</v>
      </c>
      <c r="V732" s="11">
        <f t="shared" si="106"/>
        <v>0.7</v>
      </c>
      <c r="W732" s="3" t="s">
        <v>1910</v>
      </c>
      <c r="X732" s="3" t="s">
        <v>1912</v>
      </c>
      <c r="Y732" s="3" t="s">
        <v>1916</v>
      </c>
      <c r="Z732" s="42" t="str">
        <f t="shared" si="107"/>
        <v>SI</v>
      </c>
      <c r="AA732" s="3" t="s">
        <v>2112</v>
      </c>
      <c r="AB732" s="3">
        <v>3</v>
      </c>
      <c r="AC732" s="3">
        <v>5</v>
      </c>
      <c r="AD732" s="3" t="s">
        <v>2115</v>
      </c>
      <c r="AE732" s="3">
        <v>2</v>
      </c>
    </row>
    <row r="733" spans="1:31" s="3" customFormat="1" ht="13.2" hidden="1" x14ac:dyDescent="0.3">
      <c r="A733" s="36">
        <v>46450422</v>
      </c>
      <c r="B733" s="36" t="s">
        <v>1603</v>
      </c>
      <c r="C733" s="36" t="s">
        <v>214</v>
      </c>
      <c r="D733" s="36" t="s">
        <v>1604</v>
      </c>
      <c r="E733" s="36" t="s">
        <v>16</v>
      </c>
      <c r="F733" s="36" t="s">
        <v>17</v>
      </c>
      <c r="G733" s="37">
        <v>0</v>
      </c>
      <c r="H733" s="37">
        <v>0</v>
      </c>
      <c r="I733" s="36" t="s">
        <v>1895</v>
      </c>
      <c r="J733" s="36" t="s">
        <v>1895</v>
      </c>
      <c r="K733" s="38"/>
      <c r="L733" s="37">
        <v>0</v>
      </c>
      <c r="M733" s="36" t="s">
        <v>1895</v>
      </c>
      <c r="N733" s="36" t="s">
        <v>19</v>
      </c>
      <c r="O733" s="3">
        <f t="shared" si="99"/>
        <v>0</v>
      </c>
      <c r="P733" s="3">
        <f t="shared" si="100"/>
        <v>0</v>
      </c>
      <c r="Q733" s="3">
        <f t="shared" si="101"/>
        <v>0</v>
      </c>
      <c r="R733" s="3">
        <f t="shared" si="102"/>
        <v>0</v>
      </c>
      <c r="S733" s="3">
        <f t="shared" si="103"/>
        <v>0</v>
      </c>
      <c r="T733" s="3">
        <f t="shared" si="104"/>
        <v>5</v>
      </c>
      <c r="U733" s="3">
        <f t="shared" si="105"/>
        <v>0</v>
      </c>
      <c r="V733" s="11">
        <f t="shared" si="106"/>
        <v>0.05</v>
      </c>
      <c r="W733" s="3" t="s">
        <v>1912</v>
      </c>
      <c r="X733" s="3" t="s">
        <v>1912</v>
      </c>
      <c r="Y733" s="3" t="s">
        <v>1915</v>
      </c>
      <c r="Z733" s="42" t="str">
        <f t="shared" si="107"/>
        <v>NO</v>
      </c>
      <c r="AA733" s="3" t="s">
        <v>2112</v>
      </c>
      <c r="AB733" s="3">
        <v>4</v>
      </c>
      <c r="AC733" s="3">
        <v>3</v>
      </c>
      <c r="AD733" s="3" t="s">
        <v>2110</v>
      </c>
      <c r="AE733" s="3">
        <v>2</v>
      </c>
    </row>
    <row r="734" spans="1:31" s="3" customFormat="1" ht="13.2" x14ac:dyDescent="0.3">
      <c r="A734" s="36">
        <v>33702179</v>
      </c>
      <c r="B734" s="36" t="s">
        <v>1605</v>
      </c>
      <c r="C734" s="36" t="s">
        <v>205</v>
      </c>
      <c r="D734" s="36" t="s">
        <v>1606</v>
      </c>
      <c r="E734" s="36" t="s">
        <v>16</v>
      </c>
      <c r="F734" s="36" t="s">
        <v>17</v>
      </c>
      <c r="G734" s="37">
        <v>8</v>
      </c>
      <c r="H734" s="37">
        <v>7.5</v>
      </c>
      <c r="I734" s="36" t="s">
        <v>19</v>
      </c>
      <c r="J734" s="36" t="s">
        <v>19</v>
      </c>
      <c r="K734" s="38"/>
      <c r="L734" s="37">
        <v>8.25</v>
      </c>
      <c r="M734" s="36" t="s">
        <v>19</v>
      </c>
      <c r="N734" s="36" t="s">
        <v>19</v>
      </c>
      <c r="O734" s="3">
        <f t="shared" si="99"/>
        <v>25</v>
      </c>
      <c r="P734" s="3">
        <f t="shared" si="100"/>
        <v>25</v>
      </c>
      <c r="Q734" s="3">
        <f t="shared" si="101"/>
        <v>5</v>
      </c>
      <c r="R734" s="3">
        <f t="shared" si="102"/>
        <v>5</v>
      </c>
      <c r="S734" s="3">
        <f t="shared" si="103"/>
        <v>5</v>
      </c>
      <c r="T734" s="3">
        <f t="shared" si="104"/>
        <v>5</v>
      </c>
      <c r="U734" s="3">
        <f t="shared" si="105"/>
        <v>30</v>
      </c>
      <c r="V734" s="11">
        <f t="shared" si="106"/>
        <v>1</v>
      </c>
      <c r="W734" s="3" t="s">
        <v>1910</v>
      </c>
      <c r="X734" s="3" t="s">
        <v>1910</v>
      </c>
      <c r="Y734" s="3" t="s">
        <v>1916</v>
      </c>
      <c r="Z734" s="42" t="str">
        <f t="shared" si="107"/>
        <v>SI</v>
      </c>
      <c r="AA734" s="3" t="s">
        <v>2109</v>
      </c>
      <c r="AB734" s="3">
        <v>3</v>
      </c>
      <c r="AC734" s="3">
        <v>2</v>
      </c>
      <c r="AD734" s="3" t="s">
        <v>2110</v>
      </c>
      <c r="AE734" s="3">
        <v>1</v>
      </c>
    </row>
    <row r="735" spans="1:31" s="3" customFormat="1" ht="13.2" x14ac:dyDescent="0.3">
      <c r="A735" s="36">
        <v>7335328</v>
      </c>
      <c r="B735" s="36" t="s">
        <v>1607</v>
      </c>
      <c r="C735" s="36" t="s">
        <v>205</v>
      </c>
      <c r="D735" s="36" t="s">
        <v>1608</v>
      </c>
      <c r="E735" s="36" t="s">
        <v>16</v>
      </c>
      <c r="F735" s="36" t="s">
        <v>17</v>
      </c>
      <c r="G735" s="37">
        <v>8</v>
      </c>
      <c r="H735" s="37">
        <v>8.3333333333333339</v>
      </c>
      <c r="I735" s="36" t="s">
        <v>19</v>
      </c>
      <c r="J735" s="36" t="s">
        <v>19</v>
      </c>
      <c r="K735" s="38"/>
      <c r="L735" s="37">
        <v>8</v>
      </c>
      <c r="M735" s="36" t="s">
        <v>19</v>
      </c>
      <c r="N735" s="36" t="s">
        <v>19</v>
      </c>
      <c r="O735" s="3">
        <f t="shared" si="99"/>
        <v>25</v>
      </c>
      <c r="P735" s="3">
        <f t="shared" si="100"/>
        <v>25</v>
      </c>
      <c r="Q735" s="3">
        <f t="shared" si="101"/>
        <v>5</v>
      </c>
      <c r="R735" s="3">
        <f t="shared" si="102"/>
        <v>5</v>
      </c>
      <c r="S735" s="3">
        <f t="shared" si="103"/>
        <v>5</v>
      </c>
      <c r="T735" s="3">
        <f t="shared" si="104"/>
        <v>5</v>
      </c>
      <c r="U735" s="3">
        <f t="shared" si="105"/>
        <v>30</v>
      </c>
      <c r="V735" s="11">
        <f t="shared" si="106"/>
        <v>1</v>
      </c>
      <c r="W735" s="3" t="s">
        <v>1910</v>
      </c>
      <c r="X735" s="3" t="s">
        <v>1910</v>
      </c>
      <c r="Y735" s="3" t="s">
        <v>1916</v>
      </c>
      <c r="Z735" s="42" t="str">
        <f t="shared" si="107"/>
        <v>SI</v>
      </c>
      <c r="AA735" s="3" t="s">
        <v>2109</v>
      </c>
      <c r="AB735" s="3">
        <v>4</v>
      </c>
      <c r="AC735" s="3">
        <v>4</v>
      </c>
      <c r="AD735" s="3" t="s">
        <v>2110</v>
      </c>
      <c r="AE735" s="3">
        <v>1</v>
      </c>
    </row>
    <row r="736" spans="1:31" s="3" customFormat="1" ht="13.2" x14ac:dyDescent="0.3">
      <c r="A736" s="36">
        <v>4099662</v>
      </c>
      <c r="B736" s="36" t="s">
        <v>1609</v>
      </c>
      <c r="C736" s="36" t="s">
        <v>205</v>
      </c>
      <c r="D736" s="36" t="s">
        <v>1610</v>
      </c>
      <c r="E736" s="36" t="s">
        <v>16</v>
      </c>
      <c r="F736" s="36" t="s">
        <v>17</v>
      </c>
      <c r="G736" s="37">
        <v>7</v>
      </c>
      <c r="H736" s="37">
        <v>9</v>
      </c>
      <c r="I736" s="36" t="s">
        <v>19</v>
      </c>
      <c r="J736" s="36" t="s">
        <v>19</v>
      </c>
      <c r="K736" s="38"/>
      <c r="L736" s="37">
        <v>8.3333333333333339</v>
      </c>
      <c r="M736" s="36" t="s">
        <v>19</v>
      </c>
      <c r="N736" s="36" t="s">
        <v>1895</v>
      </c>
      <c r="O736" s="3">
        <f t="shared" si="99"/>
        <v>25</v>
      </c>
      <c r="P736" s="3">
        <f t="shared" si="100"/>
        <v>25</v>
      </c>
      <c r="Q736" s="3">
        <f t="shared" si="101"/>
        <v>5</v>
      </c>
      <c r="R736" s="3">
        <f t="shared" si="102"/>
        <v>5</v>
      </c>
      <c r="S736" s="3">
        <f t="shared" si="103"/>
        <v>5</v>
      </c>
      <c r="T736" s="3">
        <f t="shared" si="104"/>
        <v>0</v>
      </c>
      <c r="U736" s="3">
        <f t="shared" si="105"/>
        <v>30</v>
      </c>
      <c r="V736" s="11">
        <f t="shared" si="106"/>
        <v>0.95</v>
      </c>
      <c r="W736" s="3" t="s">
        <v>1910</v>
      </c>
      <c r="X736" s="3" t="s">
        <v>1910</v>
      </c>
      <c r="Y736" s="3" t="s">
        <v>1916</v>
      </c>
      <c r="Z736" s="42" t="str">
        <f t="shared" si="107"/>
        <v>SI</v>
      </c>
      <c r="AA736" s="3" t="s">
        <v>2109</v>
      </c>
      <c r="AB736" s="3">
        <v>5</v>
      </c>
      <c r="AC736" s="3">
        <v>7</v>
      </c>
      <c r="AD736" s="3" t="s">
        <v>2110</v>
      </c>
      <c r="AE736" s="3">
        <v>2</v>
      </c>
    </row>
    <row r="737" spans="1:31" s="3" customFormat="1" ht="13.2" hidden="1" x14ac:dyDescent="0.3">
      <c r="A737" s="36">
        <v>1049634207</v>
      </c>
      <c r="B737" s="36" t="s">
        <v>1611</v>
      </c>
      <c r="C737" s="36" t="s">
        <v>205</v>
      </c>
      <c r="D737" s="36" t="s">
        <v>1612</v>
      </c>
      <c r="E737" s="36" t="s">
        <v>16</v>
      </c>
      <c r="F737" s="36" t="s">
        <v>17</v>
      </c>
      <c r="G737" s="37">
        <v>0</v>
      </c>
      <c r="H737" s="37">
        <v>6.666666666666667</v>
      </c>
      <c r="I737" s="36" t="s">
        <v>1895</v>
      </c>
      <c r="J737" s="36" t="s">
        <v>19</v>
      </c>
      <c r="K737" s="38"/>
      <c r="L737" s="37">
        <v>0</v>
      </c>
      <c r="M737" s="36" t="s">
        <v>1895</v>
      </c>
      <c r="N737" s="36" t="s">
        <v>1895</v>
      </c>
      <c r="O737" s="3">
        <f t="shared" si="99"/>
        <v>0</v>
      </c>
      <c r="P737" s="3">
        <f t="shared" si="100"/>
        <v>0</v>
      </c>
      <c r="Q737" s="3">
        <f t="shared" si="101"/>
        <v>0</v>
      </c>
      <c r="R737" s="3">
        <f t="shared" si="102"/>
        <v>5</v>
      </c>
      <c r="S737" s="3">
        <f t="shared" si="103"/>
        <v>0</v>
      </c>
      <c r="T737" s="3">
        <f t="shared" si="104"/>
        <v>0</v>
      </c>
      <c r="U737" s="3">
        <f t="shared" si="105"/>
        <v>0</v>
      </c>
      <c r="V737" s="11">
        <f t="shared" si="106"/>
        <v>0.05</v>
      </c>
      <c r="W737" s="3" t="s">
        <v>1912</v>
      </c>
      <c r="X737" s="3" t="s">
        <v>1911</v>
      </c>
      <c r="Y737" s="3" t="s">
        <v>1915</v>
      </c>
      <c r="Z737" s="42" t="str">
        <f t="shared" si="107"/>
        <v>NO</v>
      </c>
      <c r="AA737" s="3" t="s">
        <v>2108</v>
      </c>
      <c r="AB737" s="3">
        <v>5</v>
      </c>
      <c r="AC737" s="3">
        <v>11</v>
      </c>
      <c r="AD737" s="3" t="s">
        <v>2110</v>
      </c>
      <c r="AE737" s="3">
        <v>1</v>
      </c>
    </row>
    <row r="738" spans="1:31" s="3" customFormat="1" ht="13.2" x14ac:dyDescent="0.3">
      <c r="A738" s="36">
        <v>1056994558</v>
      </c>
      <c r="B738" s="36" t="s">
        <v>1614</v>
      </c>
      <c r="C738" s="36" t="s">
        <v>205</v>
      </c>
      <c r="D738" s="36" t="s">
        <v>1615</v>
      </c>
      <c r="E738" s="36" t="s">
        <v>16</v>
      </c>
      <c r="F738" s="36" t="s">
        <v>17</v>
      </c>
      <c r="G738" s="37">
        <v>10</v>
      </c>
      <c r="H738" s="37">
        <v>8.3333333333333339</v>
      </c>
      <c r="I738" s="36" t="s">
        <v>19</v>
      </c>
      <c r="J738" s="36" t="s">
        <v>19</v>
      </c>
      <c r="K738" s="38"/>
      <c r="L738" s="37">
        <v>8.6666666666666661</v>
      </c>
      <c r="M738" s="36" t="s">
        <v>19</v>
      </c>
      <c r="N738" s="36" t="s">
        <v>1895</v>
      </c>
      <c r="O738" s="3">
        <f t="shared" si="99"/>
        <v>25</v>
      </c>
      <c r="P738" s="3">
        <f t="shared" si="100"/>
        <v>25</v>
      </c>
      <c r="Q738" s="3">
        <f t="shared" si="101"/>
        <v>5</v>
      </c>
      <c r="R738" s="3">
        <f t="shared" si="102"/>
        <v>5</v>
      </c>
      <c r="S738" s="3">
        <f t="shared" si="103"/>
        <v>5</v>
      </c>
      <c r="T738" s="3">
        <f t="shared" si="104"/>
        <v>0</v>
      </c>
      <c r="U738" s="3">
        <f t="shared" si="105"/>
        <v>30</v>
      </c>
      <c r="V738" s="11">
        <f t="shared" si="106"/>
        <v>0.95</v>
      </c>
      <c r="W738" s="3" t="s">
        <v>1910</v>
      </c>
      <c r="X738" s="3" t="s">
        <v>1910</v>
      </c>
      <c r="Y738" s="3" t="s">
        <v>1916</v>
      </c>
      <c r="Z738" s="42" t="str">
        <f t="shared" si="107"/>
        <v>SI</v>
      </c>
      <c r="AA738" s="3" t="s">
        <v>2108</v>
      </c>
      <c r="AB738" s="3">
        <v>3</v>
      </c>
      <c r="AC738" s="3">
        <v>5</v>
      </c>
      <c r="AD738" s="3" t="s">
        <v>2110</v>
      </c>
      <c r="AE738" s="3">
        <v>1</v>
      </c>
    </row>
    <row r="739" spans="1:31" s="3" customFormat="1" ht="13.2" x14ac:dyDescent="0.3">
      <c r="A739" s="36">
        <v>33369577</v>
      </c>
      <c r="B739" s="36" t="s">
        <v>1616</v>
      </c>
      <c r="C739" s="36" t="s">
        <v>209</v>
      </c>
      <c r="D739" s="36" t="s">
        <v>1617</v>
      </c>
      <c r="E739" s="36" t="s">
        <v>16</v>
      </c>
      <c r="F739" s="36" t="s">
        <v>17</v>
      </c>
      <c r="G739" s="37">
        <v>8</v>
      </c>
      <c r="H739" s="37">
        <v>7.5</v>
      </c>
      <c r="I739" s="36" t="s">
        <v>19</v>
      </c>
      <c r="J739" s="36" t="s">
        <v>19</v>
      </c>
      <c r="K739" s="38"/>
      <c r="L739" s="37">
        <v>8</v>
      </c>
      <c r="M739" s="36" t="s">
        <v>19</v>
      </c>
      <c r="N739" s="36" t="s">
        <v>1895</v>
      </c>
      <c r="O739" s="3">
        <f t="shared" si="99"/>
        <v>25</v>
      </c>
      <c r="P739" s="3">
        <f t="shared" si="100"/>
        <v>25</v>
      </c>
      <c r="Q739" s="3">
        <f t="shared" si="101"/>
        <v>5</v>
      </c>
      <c r="R739" s="3">
        <f t="shared" si="102"/>
        <v>5</v>
      </c>
      <c r="S739" s="3">
        <f t="shared" si="103"/>
        <v>5</v>
      </c>
      <c r="T739" s="3">
        <f t="shared" si="104"/>
        <v>0</v>
      </c>
      <c r="U739" s="3">
        <f t="shared" si="105"/>
        <v>30</v>
      </c>
      <c r="V739" s="11">
        <f t="shared" si="106"/>
        <v>0.95</v>
      </c>
      <c r="W739" s="3" t="s">
        <v>1910</v>
      </c>
      <c r="X739" s="3" t="s">
        <v>1910</v>
      </c>
      <c r="Y739" s="3" t="s">
        <v>1916</v>
      </c>
      <c r="Z739" s="42" t="str">
        <f t="shared" si="107"/>
        <v>SI</v>
      </c>
      <c r="AA739" s="3" t="s">
        <v>2108</v>
      </c>
      <c r="AB739" s="3">
        <v>4</v>
      </c>
      <c r="AC739" s="3">
        <v>3</v>
      </c>
      <c r="AD739" s="3" t="s">
        <v>2110</v>
      </c>
      <c r="AE739" s="3">
        <v>5</v>
      </c>
    </row>
    <row r="740" spans="1:31" s="3" customFormat="1" ht="13.2" hidden="1" x14ac:dyDescent="0.3">
      <c r="A740" s="36">
        <v>1118146273</v>
      </c>
      <c r="B740" s="36" t="s">
        <v>1618</v>
      </c>
      <c r="C740" s="36" t="s">
        <v>209</v>
      </c>
      <c r="D740" s="36" t="s">
        <v>1619</v>
      </c>
      <c r="E740" s="36" t="s">
        <v>16</v>
      </c>
      <c r="F740" s="36" t="s">
        <v>17</v>
      </c>
      <c r="G740" s="37">
        <v>0</v>
      </c>
      <c r="H740" s="37">
        <v>8.3333333333333339</v>
      </c>
      <c r="I740" s="36" t="s">
        <v>1895</v>
      </c>
      <c r="J740" s="36" t="s">
        <v>19</v>
      </c>
      <c r="K740" s="38"/>
      <c r="L740" s="37">
        <v>8</v>
      </c>
      <c r="M740" s="36" t="s">
        <v>1895</v>
      </c>
      <c r="N740" s="36" t="s">
        <v>1895</v>
      </c>
      <c r="O740" s="3">
        <f t="shared" si="99"/>
        <v>0</v>
      </c>
      <c r="P740" s="3">
        <f t="shared" si="100"/>
        <v>25</v>
      </c>
      <c r="Q740" s="3">
        <f t="shared" si="101"/>
        <v>0</v>
      </c>
      <c r="R740" s="3">
        <f t="shared" si="102"/>
        <v>5</v>
      </c>
      <c r="S740" s="3">
        <f t="shared" si="103"/>
        <v>0</v>
      </c>
      <c r="T740" s="3">
        <f t="shared" si="104"/>
        <v>0</v>
      </c>
      <c r="U740" s="3">
        <f t="shared" si="105"/>
        <v>30</v>
      </c>
      <c r="V740" s="11">
        <f t="shared" si="106"/>
        <v>0.6</v>
      </c>
      <c r="W740" s="3" t="s">
        <v>1912</v>
      </c>
      <c r="X740" s="3" t="s">
        <v>1910</v>
      </c>
      <c r="Y740" s="3" t="s">
        <v>1916</v>
      </c>
      <c r="Z740" s="42" t="str">
        <f t="shared" si="107"/>
        <v>NO</v>
      </c>
      <c r="AA740" s="3" t="s">
        <v>2112</v>
      </c>
      <c r="AB740" s="3">
        <v>3</v>
      </c>
      <c r="AC740" s="3">
        <v>3</v>
      </c>
      <c r="AD740" s="3" t="s">
        <v>2110</v>
      </c>
      <c r="AE740" s="3">
        <v>4</v>
      </c>
    </row>
    <row r="741" spans="1:31" s="3" customFormat="1" ht="13.2" x14ac:dyDescent="0.3">
      <c r="A741" s="36">
        <v>91351514</v>
      </c>
      <c r="B741" s="36" t="s">
        <v>1620</v>
      </c>
      <c r="C741" s="36" t="s">
        <v>214</v>
      </c>
      <c r="D741" s="36" t="s">
        <v>1621</v>
      </c>
      <c r="E741" s="36" t="s">
        <v>16</v>
      </c>
      <c r="F741" s="36" t="s">
        <v>17</v>
      </c>
      <c r="G741" s="37">
        <v>10</v>
      </c>
      <c r="H741" s="37">
        <v>10</v>
      </c>
      <c r="I741" s="36" t="s">
        <v>19</v>
      </c>
      <c r="J741" s="36" t="s">
        <v>19</v>
      </c>
      <c r="K741" s="38"/>
      <c r="L741" s="37">
        <v>9.25</v>
      </c>
      <c r="M741" s="36" t="s">
        <v>19</v>
      </c>
      <c r="N741" s="36" t="s">
        <v>1895</v>
      </c>
      <c r="O741" s="3">
        <f t="shared" si="99"/>
        <v>25</v>
      </c>
      <c r="P741" s="3">
        <f t="shared" si="100"/>
        <v>25</v>
      </c>
      <c r="Q741" s="3">
        <f t="shared" si="101"/>
        <v>5</v>
      </c>
      <c r="R741" s="3">
        <f t="shared" si="102"/>
        <v>5</v>
      </c>
      <c r="S741" s="3">
        <f t="shared" si="103"/>
        <v>5</v>
      </c>
      <c r="T741" s="3">
        <f t="shared" si="104"/>
        <v>0</v>
      </c>
      <c r="U741" s="3">
        <f t="shared" si="105"/>
        <v>30</v>
      </c>
      <c r="V741" s="11">
        <f t="shared" si="106"/>
        <v>0.95</v>
      </c>
      <c r="W741" s="3" t="s">
        <v>1910</v>
      </c>
      <c r="X741" s="3" t="s">
        <v>1910</v>
      </c>
      <c r="Y741" s="3" t="s">
        <v>1916</v>
      </c>
      <c r="Z741" s="42" t="str">
        <f t="shared" si="107"/>
        <v>SI</v>
      </c>
      <c r="AA741" s="3" t="s">
        <v>2108</v>
      </c>
      <c r="AB741" s="3">
        <v>5</v>
      </c>
      <c r="AC741" s="3">
        <v>2</v>
      </c>
      <c r="AD741" s="3" t="s">
        <v>2110</v>
      </c>
      <c r="AE741" s="3">
        <v>3</v>
      </c>
    </row>
    <row r="742" spans="1:31" s="3" customFormat="1" ht="13.2" x14ac:dyDescent="0.3">
      <c r="A742" s="36">
        <v>1115910269</v>
      </c>
      <c r="B742" s="36" t="s">
        <v>1622</v>
      </c>
      <c r="C742" s="36" t="s">
        <v>205</v>
      </c>
      <c r="D742" s="36" t="s">
        <v>1623</v>
      </c>
      <c r="E742" s="36" t="s">
        <v>16</v>
      </c>
      <c r="F742" s="36" t="s">
        <v>17</v>
      </c>
      <c r="G742" s="37">
        <v>10</v>
      </c>
      <c r="H742" s="37">
        <v>10</v>
      </c>
      <c r="I742" s="36" t="s">
        <v>19</v>
      </c>
      <c r="J742" s="36" t="s">
        <v>19</v>
      </c>
      <c r="K742" s="38"/>
      <c r="L742" s="37">
        <v>8.5</v>
      </c>
      <c r="M742" s="36" t="s">
        <v>19</v>
      </c>
      <c r="N742" s="36" t="s">
        <v>1895</v>
      </c>
      <c r="O742" s="3">
        <f t="shared" si="99"/>
        <v>25</v>
      </c>
      <c r="P742" s="3">
        <f t="shared" si="100"/>
        <v>25</v>
      </c>
      <c r="Q742" s="3">
        <f t="shared" si="101"/>
        <v>5</v>
      </c>
      <c r="R742" s="3">
        <f t="shared" si="102"/>
        <v>5</v>
      </c>
      <c r="S742" s="3">
        <f t="shared" si="103"/>
        <v>5</v>
      </c>
      <c r="T742" s="3">
        <f t="shared" si="104"/>
        <v>0</v>
      </c>
      <c r="U742" s="3">
        <f t="shared" si="105"/>
        <v>30</v>
      </c>
      <c r="V742" s="11">
        <f t="shared" si="106"/>
        <v>0.95</v>
      </c>
      <c r="W742" s="3" t="s">
        <v>1910</v>
      </c>
      <c r="X742" s="3" t="s">
        <v>1910</v>
      </c>
      <c r="Y742" s="3" t="s">
        <v>1916</v>
      </c>
      <c r="Z742" s="42" t="str">
        <f t="shared" si="107"/>
        <v>SI</v>
      </c>
      <c r="AA742" s="3" t="s">
        <v>2112</v>
      </c>
      <c r="AB742" s="3">
        <v>2</v>
      </c>
      <c r="AC742" s="3">
        <v>1</v>
      </c>
      <c r="AD742" s="3" t="s">
        <v>2110</v>
      </c>
      <c r="AE742" s="3">
        <v>4</v>
      </c>
    </row>
    <row r="743" spans="1:31" s="3" customFormat="1" ht="13.2" x14ac:dyDescent="0.3">
      <c r="A743" s="36">
        <v>1985134</v>
      </c>
      <c r="B743" s="36" t="s">
        <v>1624</v>
      </c>
      <c r="C743" s="36" t="s">
        <v>214</v>
      </c>
      <c r="D743" s="36" t="s">
        <v>1625</v>
      </c>
      <c r="E743" s="36" t="s">
        <v>16</v>
      </c>
      <c r="F743" s="36" t="s">
        <v>34</v>
      </c>
      <c r="G743" s="37">
        <v>8.3333333333333339</v>
      </c>
      <c r="H743" s="37">
        <v>10</v>
      </c>
      <c r="I743" s="36" t="s">
        <v>19</v>
      </c>
      <c r="J743" s="36" t="s">
        <v>19</v>
      </c>
      <c r="K743" s="38"/>
      <c r="L743" s="37">
        <v>8</v>
      </c>
      <c r="M743" s="36" t="s">
        <v>1895</v>
      </c>
      <c r="N743" s="36" t="s">
        <v>1895</v>
      </c>
      <c r="O743" s="3">
        <f t="shared" si="99"/>
        <v>25</v>
      </c>
      <c r="P743" s="3">
        <f t="shared" si="100"/>
        <v>25</v>
      </c>
      <c r="Q743" s="3">
        <f t="shared" si="101"/>
        <v>5</v>
      </c>
      <c r="R743" s="3">
        <f t="shared" si="102"/>
        <v>5</v>
      </c>
      <c r="S743" s="3">
        <f t="shared" si="103"/>
        <v>0</v>
      </c>
      <c r="T743" s="3">
        <f t="shared" si="104"/>
        <v>0</v>
      </c>
      <c r="U743" s="3">
        <f t="shared" si="105"/>
        <v>30</v>
      </c>
      <c r="V743" s="11">
        <f t="shared" si="106"/>
        <v>0.9</v>
      </c>
      <c r="W743" s="3" t="s">
        <v>1910</v>
      </c>
      <c r="X743" s="3" t="s">
        <v>1910</v>
      </c>
      <c r="Y743" s="3" t="s">
        <v>1916</v>
      </c>
      <c r="Z743" s="42" t="str">
        <f t="shared" si="107"/>
        <v>SI</v>
      </c>
      <c r="AA743" s="3" t="s">
        <v>2109</v>
      </c>
      <c r="AB743" s="3">
        <v>3</v>
      </c>
      <c r="AC743" s="3">
        <v>2</v>
      </c>
      <c r="AD743" s="3" t="s">
        <v>2110</v>
      </c>
      <c r="AE743" s="3">
        <v>3</v>
      </c>
    </row>
    <row r="744" spans="1:31" s="3" customFormat="1" ht="13.2" hidden="1" x14ac:dyDescent="0.3">
      <c r="A744" s="36">
        <v>1094161557</v>
      </c>
      <c r="B744" s="36" t="s">
        <v>1626</v>
      </c>
      <c r="C744" s="36" t="s">
        <v>214</v>
      </c>
      <c r="D744" s="36" t="s">
        <v>1627</v>
      </c>
      <c r="E744" s="36" t="s">
        <v>16</v>
      </c>
      <c r="F744" s="36" t="s">
        <v>34</v>
      </c>
      <c r="G744" s="37">
        <v>4</v>
      </c>
      <c r="H744" s="37">
        <v>9.1666666666666679</v>
      </c>
      <c r="I744" s="36" t="s">
        <v>19</v>
      </c>
      <c r="J744" s="36" t="s">
        <v>19</v>
      </c>
      <c r="K744" s="38"/>
      <c r="L744" s="37">
        <v>8.5</v>
      </c>
      <c r="M744" s="36" t="s">
        <v>1895</v>
      </c>
      <c r="N744" s="36" t="s">
        <v>1895</v>
      </c>
      <c r="O744" s="3">
        <f t="shared" si="99"/>
        <v>0</v>
      </c>
      <c r="P744" s="3">
        <f t="shared" si="100"/>
        <v>25</v>
      </c>
      <c r="Q744" s="3">
        <f t="shared" si="101"/>
        <v>5</v>
      </c>
      <c r="R744" s="3">
        <f t="shared" si="102"/>
        <v>5</v>
      </c>
      <c r="S744" s="3">
        <f t="shared" si="103"/>
        <v>0</v>
      </c>
      <c r="T744" s="3">
        <f t="shared" si="104"/>
        <v>0</v>
      </c>
      <c r="U744" s="3">
        <f t="shared" si="105"/>
        <v>30</v>
      </c>
      <c r="V744" s="11">
        <f t="shared" si="106"/>
        <v>0.65</v>
      </c>
      <c r="W744" s="3" t="s">
        <v>1911</v>
      </c>
      <c r="X744" s="3" t="s">
        <v>1910</v>
      </c>
      <c r="Y744" s="3" t="s">
        <v>1916</v>
      </c>
      <c r="Z744" s="42" t="str">
        <f t="shared" si="107"/>
        <v>NO</v>
      </c>
      <c r="AA744" s="3" t="s">
        <v>2109</v>
      </c>
      <c r="AB744" s="3">
        <v>5</v>
      </c>
      <c r="AC744" s="3">
        <v>6</v>
      </c>
      <c r="AD744" s="3" t="s">
        <v>2110</v>
      </c>
      <c r="AE744" s="3">
        <v>3</v>
      </c>
    </row>
    <row r="745" spans="1:31" s="3" customFormat="1" ht="13.2" x14ac:dyDescent="0.3">
      <c r="A745" s="36">
        <v>27748626</v>
      </c>
      <c r="B745" s="36" t="s">
        <v>1628</v>
      </c>
      <c r="C745" s="36" t="s">
        <v>205</v>
      </c>
      <c r="D745" s="36" t="s">
        <v>1629</v>
      </c>
      <c r="E745" s="36" t="s">
        <v>16</v>
      </c>
      <c r="F745" s="36" t="s">
        <v>34</v>
      </c>
      <c r="G745" s="37">
        <v>9.1666666666666679</v>
      </c>
      <c r="H745" s="37">
        <v>10</v>
      </c>
      <c r="I745" s="36" t="s">
        <v>19</v>
      </c>
      <c r="J745" s="36" t="s">
        <v>19</v>
      </c>
      <c r="K745" s="38"/>
      <c r="L745" s="37">
        <v>8.5</v>
      </c>
      <c r="M745" s="36" t="s">
        <v>19</v>
      </c>
      <c r="N745" s="36" t="s">
        <v>19</v>
      </c>
      <c r="O745" s="3">
        <f t="shared" si="99"/>
        <v>25</v>
      </c>
      <c r="P745" s="3">
        <f t="shared" si="100"/>
        <v>25</v>
      </c>
      <c r="Q745" s="3">
        <f t="shared" si="101"/>
        <v>5</v>
      </c>
      <c r="R745" s="3">
        <f t="shared" si="102"/>
        <v>5</v>
      </c>
      <c r="S745" s="3">
        <f t="shared" si="103"/>
        <v>5</v>
      </c>
      <c r="T745" s="3">
        <f t="shared" si="104"/>
        <v>5</v>
      </c>
      <c r="U745" s="3">
        <f t="shared" si="105"/>
        <v>30</v>
      </c>
      <c r="V745" s="11">
        <f t="shared" si="106"/>
        <v>1</v>
      </c>
      <c r="W745" s="3" t="s">
        <v>1910</v>
      </c>
      <c r="X745" s="3" t="s">
        <v>1910</v>
      </c>
      <c r="Y745" s="3" t="s">
        <v>1916</v>
      </c>
      <c r="Z745" s="42" t="str">
        <f t="shared" si="107"/>
        <v>SI</v>
      </c>
      <c r="AA745" s="3" t="s">
        <v>2108</v>
      </c>
      <c r="AB745" s="3">
        <v>4</v>
      </c>
      <c r="AC745" s="3">
        <v>1</v>
      </c>
      <c r="AD745" s="3" t="s">
        <v>2110</v>
      </c>
      <c r="AE745" s="3">
        <v>3</v>
      </c>
    </row>
    <row r="746" spans="1:31" s="3" customFormat="1" ht="13.2" x14ac:dyDescent="0.3">
      <c r="A746" s="36">
        <v>88234847</v>
      </c>
      <c r="B746" s="36" t="s">
        <v>1630</v>
      </c>
      <c r="C746" s="36" t="s">
        <v>205</v>
      </c>
      <c r="D746" s="36" t="s">
        <v>1631</v>
      </c>
      <c r="E746" s="36" t="s">
        <v>16</v>
      </c>
      <c r="F746" s="36" t="s">
        <v>34</v>
      </c>
      <c r="G746" s="37">
        <v>10</v>
      </c>
      <c r="H746" s="37">
        <v>8.3333333333333339</v>
      </c>
      <c r="I746" s="36" t="s">
        <v>19</v>
      </c>
      <c r="J746" s="36" t="s">
        <v>19</v>
      </c>
      <c r="K746" s="38"/>
      <c r="L746" s="37">
        <v>8</v>
      </c>
      <c r="M746" s="36" t="s">
        <v>19</v>
      </c>
      <c r="N746" s="36" t="s">
        <v>1895</v>
      </c>
      <c r="O746" s="3">
        <f t="shared" si="99"/>
        <v>25</v>
      </c>
      <c r="P746" s="3">
        <f t="shared" si="100"/>
        <v>25</v>
      </c>
      <c r="Q746" s="3">
        <f t="shared" si="101"/>
        <v>5</v>
      </c>
      <c r="R746" s="3">
        <f t="shared" si="102"/>
        <v>5</v>
      </c>
      <c r="S746" s="3">
        <f t="shared" si="103"/>
        <v>5</v>
      </c>
      <c r="T746" s="3">
        <f t="shared" si="104"/>
        <v>0</v>
      </c>
      <c r="U746" s="3">
        <f t="shared" si="105"/>
        <v>30</v>
      </c>
      <c r="V746" s="11">
        <f t="shared" si="106"/>
        <v>0.95</v>
      </c>
      <c r="W746" s="3" t="s">
        <v>1910</v>
      </c>
      <c r="X746" s="3" t="s">
        <v>1910</v>
      </c>
      <c r="Y746" s="3" t="s">
        <v>1916</v>
      </c>
      <c r="Z746" s="42" t="str">
        <f t="shared" si="107"/>
        <v>SI</v>
      </c>
      <c r="AA746" s="3" t="s">
        <v>2108</v>
      </c>
      <c r="AB746" s="3">
        <v>4</v>
      </c>
      <c r="AC746" s="3">
        <v>4</v>
      </c>
      <c r="AD746" s="3" t="s">
        <v>2110</v>
      </c>
      <c r="AE746" s="3">
        <v>1</v>
      </c>
    </row>
    <row r="747" spans="1:31" s="3" customFormat="1" ht="13.2" x14ac:dyDescent="0.3">
      <c r="A747" s="36">
        <v>91106559</v>
      </c>
      <c r="B747" s="36" t="s">
        <v>1632</v>
      </c>
      <c r="C747" s="36" t="s">
        <v>209</v>
      </c>
      <c r="D747" s="36" t="s">
        <v>1633</v>
      </c>
      <c r="E747" s="36" t="s">
        <v>16</v>
      </c>
      <c r="F747" s="36" t="s">
        <v>34</v>
      </c>
      <c r="G747" s="37">
        <v>9</v>
      </c>
      <c r="H747" s="37">
        <v>10</v>
      </c>
      <c r="I747" s="36" t="s">
        <v>19</v>
      </c>
      <c r="J747" s="36" t="s">
        <v>19</v>
      </c>
      <c r="K747" s="38"/>
      <c r="L747" s="37">
        <v>8</v>
      </c>
      <c r="M747" s="36" t="s">
        <v>19</v>
      </c>
      <c r="N747" s="36" t="s">
        <v>19</v>
      </c>
      <c r="O747" s="3">
        <f t="shared" si="99"/>
        <v>25</v>
      </c>
      <c r="P747" s="3">
        <f t="shared" si="100"/>
        <v>25</v>
      </c>
      <c r="Q747" s="3">
        <f t="shared" si="101"/>
        <v>5</v>
      </c>
      <c r="R747" s="3">
        <f t="shared" si="102"/>
        <v>5</v>
      </c>
      <c r="S747" s="3">
        <f t="shared" si="103"/>
        <v>5</v>
      </c>
      <c r="T747" s="3">
        <f t="shared" si="104"/>
        <v>5</v>
      </c>
      <c r="U747" s="3">
        <f t="shared" si="105"/>
        <v>30</v>
      </c>
      <c r="V747" s="11">
        <f t="shared" si="106"/>
        <v>1</v>
      </c>
      <c r="W747" s="3" t="s">
        <v>1910</v>
      </c>
      <c r="X747" s="3" t="s">
        <v>1910</v>
      </c>
      <c r="Y747" s="3" t="s">
        <v>1916</v>
      </c>
      <c r="Z747" s="42" t="str">
        <f t="shared" si="107"/>
        <v>SI</v>
      </c>
      <c r="AA747" s="3" t="s">
        <v>2108</v>
      </c>
      <c r="AB747" s="3">
        <v>5</v>
      </c>
      <c r="AC747" s="3">
        <v>1</v>
      </c>
      <c r="AD747" s="3" t="s">
        <v>2115</v>
      </c>
      <c r="AE747" s="3">
        <v>5</v>
      </c>
    </row>
    <row r="748" spans="1:31" s="3" customFormat="1" ht="13.2" x14ac:dyDescent="0.3">
      <c r="A748" s="36">
        <v>63398333</v>
      </c>
      <c r="B748" s="36" t="s">
        <v>1634</v>
      </c>
      <c r="C748" s="36" t="s">
        <v>214</v>
      </c>
      <c r="D748" s="36" t="s">
        <v>1635</v>
      </c>
      <c r="E748" s="36" t="s">
        <v>16</v>
      </c>
      <c r="F748" s="36" t="s">
        <v>34</v>
      </c>
      <c r="G748" s="37">
        <v>10</v>
      </c>
      <c r="H748" s="37">
        <v>8.3333333333333339</v>
      </c>
      <c r="I748" s="36" t="s">
        <v>19</v>
      </c>
      <c r="J748" s="36" t="s">
        <v>19</v>
      </c>
      <c r="K748" s="38"/>
      <c r="L748" s="37">
        <v>8.25</v>
      </c>
      <c r="M748" s="36" t="s">
        <v>19</v>
      </c>
      <c r="N748" s="36" t="s">
        <v>1895</v>
      </c>
      <c r="O748" s="3">
        <f t="shared" si="99"/>
        <v>25</v>
      </c>
      <c r="P748" s="3">
        <f t="shared" si="100"/>
        <v>25</v>
      </c>
      <c r="Q748" s="3">
        <f t="shared" si="101"/>
        <v>5</v>
      </c>
      <c r="R748" s="3">
        <f t="shared" si="102"/>
        <v>5</v>
      </c>
      <c r="S748" s="3">
        <f t="shared" si="103"/>
        <v>5</v>
      </c>
      <c r="T748" s="3">
        <f t="shared" si="104"/>
        <v>0</v>
      </c>
      <c r="U748" s="3">
        <f t="shared" si="105"/>
        <v>30</v>
      </c>
      <c r="V748" s="11">
        <f t="shared" si="106"/>
        <v>0.95</v>
      </c>
      <c r="W748" s="3" t="s">
        <v>1910</v>
      </c>
      <c r="X748" s="3" t="s">
        <v>1910</v>
      </c>
      <c r="Y748" s="3" t="s">
        <v>1916</v>
      </c>
      <c r="Z748" s="42" t="str">
        <f t="shared" si="107"/>
        <v>SI</v>
      </c>
      <c r="AA748" s="3" t="s">
        <v>2109</v>
      </c>
      <c r="AB748" s="3">
        <v>5</v>
      </c>
      <c r="AC748" s="3">
        <v>1</v>
      </c>
      <c r="AD748" s="3" t="s">
        <v>2110</v>
      </c>
      <c r="AE748" s="3">
        <v>2</v>
      </c>
    </row>
    <row r="749" spans="1:31" s="3" customFormat="1" ht="13.2" x14ac:dyDescent="0.3">
      <c r="A749" s="36">
        <v>63363272</v>
      </c>
      <c r="B749" s="36" t="s">
        <v>1636</v>
      </c>
      <c r="C749" s="36" t="s">
        <v>214</v>
      </c>
      <c r="D749" s="36" t="s">
        <v>1637</v>
      </c>
      <c r="E749" s="36" t="s">
        <v>16</v>
      </c>
      <c r="F749" s="36" t="s">
        <v>34</v>
      </c>
      <c r="G749" s="37">
        <v>8</v>
      </c>
      <c r="H749" s="37">
        <v>10</v>
      </c>
      <c r="I749" s="36" t="s">
        <v>19</v>
      </c>
      <c r="J749" s="36" t="s">
        <v>19</v>
      </c>
      <c r="K749" s="38"/>
      <c r="L749" s="37">
        <v>9</v>
      </c>
      <c r="M749" s="36" t="s">
        <v>19</v>
      </c>
      <c r="N749" s="36" t="s">
        <v>1895</v>
      </c>
      <c r="O749" s="3">
        <f t="shared" si="99"/>
        <v>25</v>
      </c>
      <c r="P749" s="3">
        <f t="shared" si="100"/>
        <v>25</v>
      </c>
      <c r="Q749" s="3">
        <f t="shared" si="101"/>
        <v>5</v>
      </c>
      <c r="R749" s="3">
        <f t="shared" si="102"/>
        <v>5</v>
      </c>
      <c r="S749" s="3">
        <f t="shared" si="103"/>
        <v>5</v>
      </c>
      <c r="T749" s="3">
        <f t="shared" si="104"/>
        <v>0</v>
      </c>
      <c r="U749" s="3">
        <f t="shared" si="105"/>
        <v>30</v>
      </c>
      <c r="V749" s="11">
        <f t="shared" si="106"/>
        <v>0.95</v>
      </c>
      <c r="W749" s="3" t="s">
        <v>1910</v>
      </c>
      <c r="X749" s="3" t="s">
        <v>1910</v>
      </c>
      <c r="Y749" s="3" t="s">
        <v>1916</v>
      </c>
      <c r="Z749" s="42" t="str">
        <f t="shared" si="107"/>
        <v>SI</v>
      </c>
      <c r="AA749" s="3" t="s">
        <v>2108</v>
      </c>
      <c r="AB749" s="3">
        <v>3</v>
      </c>
      <c r="AC749" s="3">
        <v>2</v>
      </c>
      <c r="AD749" s="3" t="s">
        <v>2110</v>
      </c>
      <c r="AE749" s="3">
        <v>3</v>
      </c>
    </row>
    <row r="750" spans="1:31" s="3" customFormat="1" ht="13.2" x14ac:dyDescent="0.3">
      <c r="A750" s="36">
        <v>28338497</v>
      </c>
      <c r="B750" s="36" t="s">
        <v>1638</v>
      </c>
      <c r="C750" s="36" t="s">
        <v>214</v>
      </c>
      <c r="D750" s="36" t="s">
        <v>1639</v>
      </c>
      <c r="E750" s="36" t="s">
        <v>16</v>
      </c>
      <c r="F750" s="36" t="s">
        <v>34</v>
      </c>
      <c r="G750" s="37">
        <v>8</v>
      </c>
      <c r="H750" s="37">
        <v>10</v>
      </c>
      <c r="I750" s="36" t="s">
        <v>19</v>
      </c>
      <c r="J750" s="36" t="s">
        <v>19</v>
      </c>
      <c r="K750" s="38"/>
      <c r="L750" s="37">
        <v>8.6666666666666661</v>
      </c>
      <c r="M750" s="36" t="s">
        <v>19</v>
      </c>
      <c r="N750" s="36" t="s">
        <v>1895</v>
      </c>
      <c r="O750" s="3">
        <f t="shared" si="99"/>
        <v>25</v>
      </c>
      <c r="P750" s="3">
        <f t="shared" si="100"/>
        <v>25</v>
      </c>
      <c r="Q750" s="3">
        <f t="shared" si="101"/>
        <v>5</v>
      </c>
      <c r="R750" s="3">
        <f t="shared" si="102"/>
        <v>5</v>
      </c>
      <c r="S750" s="3">
        <f t="shared" si="103"/>
        <v>5</v>
      </c>
      <c r="T750" s="3">
        <f t="shared" si="104"/>
        <v>0</v>
      </c>
      <c r="U750" s="3">
        <f t="shared" si="105"/>
        <v>30</v>
      </c>
      <c r="V750" s="11">
        <f t="shared" si="106"/>
        <v>0.95</v>
      </c>
      <c r="W750" s="3" t="s">
        <v>1910</v>
      </c>
      <c r="X750" s="3" t="s">
        <v>1910</v>
      </c>
      <c r="Y750" s="3" t="s">
        <v>1916</v>
      </c>
      <c r="Z750" s="42" t="str">
        <f t="shared" si="107"/>
        <v>SI</v>
      </c>
      <c r="AA750" s="3" t="s">
        <v>2108</v>
      </c>
      <c r="AB750" s="3">
        <v>2</v>
      </c>
      <c r="AC750" s="3">
        <v>2</v>
      </c>
      <c r="AD750" s="3" t="s">
        <v>2110</v>
      </c>
      <c r="AE750" s="3">
        <v>1</v>
      </c>
    </row>
    <row r="751" spans="1:31" s="3" customFormat="1" ht="13.2" x14ac:dyDescent="0.3">
      <c r="A751" s="36">
        <v>93398404</v>
      </c>
      <c r="B751" s="36" t="s">
        <v>1640</v>
      </c>
      <c r="C751" s="36" t="s">
        <v>256</v>
      </c>
      <c r="D751" s="36" t="s">
        <v>1641</v>
      </c>
      <c r="E751" s="36" t="s">
        <v>16</v>
      </c>
      <c r="F751" s="36" t="s">
        <v>22</v>
      </c>
      <c r="G751" s="37">
        <v>7</v>
      </c>
      <c r="H751" s="37">
        <v>9.1666666666666679</v>
      </c>
      <c r="I751" s="36" t="s">
        <v>19</v>
      </c>
      <c r="J751" s="36" t="s">
        <v>19</v>
      </c>
      <c r="K751" s="38"/>
      <c r="L751" s="37">
        <v>9.25</v>
      </c>
      <c r="M751" s="36" t="s">
        <v>19</v>
      </c>
      <c r="N751" s="36" t="s">
        <v>1895</v>
      </c>
      <c r="O751" s="3">
        <f t="shared" si="99"/>
        <v>25</v>
      </c>
      <c r="P751" s="3">
        <f t="shared" si="100"/>
        <v>25</v>
      </c>
      <c r="Q751" s="3">
        <f t="shared" si="101"/>
        <v>5</v>
      </c>
      <c r="R751" s="3">
        <f t="shared" si="102"/>
        <v>5</v>
      </c>
      <c r="S751" s="3">
        <f t="shared" si="103"/>
        <v>5</v>
      </c>
      <c r="T751" s="3">
        <f t="shared" si="104"/>
        <v>0</v>
      </c>
      <c r="U751" s="3">
        <f t="shared" si="105"/>
        <v>30</v>
      </c>
      <c r="V751" s="11">
        <f t="shared" si="106"/>
        <v>0.95</v>
      </c>
      <c r="W751" s="3" t="s">
        <v>1910</v>
      </c>
      <c r="X751" s="3" t="s">
        <v>1910</v>
      </c>
      <c r="Y751" s="3" t="s">
        <v>1916</v>
      </c>
      <c r="Z751" s="42" t="str">
        <f t="shared" si="107"/>
        <v>SI</v>
      </c>
      <c r="AA751" s="3" t="s">
        <v>2112</v>
      </c>
      <c r="AB751" s="3">
        <v>3</v>
      </c>
      <c r="AC751" s="3">
        <v>1</v>
      </c>
      <c r="AD751" s="3" t="s">
        <v>2110</v>
      </c>
      <c r="AE751" s="3">
        <v>16</v>
      </c>
    </row>
    <row r="752" spans="1:31" s="3" customFormat="1" ht="13.2" x14ac:dyDescent="0.3">
      <c r="A752" s="36">
        <v>36295349</v>
      </c>
      <c r="B752" s="36" t="s">
        <v>1642</v>
      </c>
      <c r="C752" s="36" t="s">
        <v>256</v>
      </c>
      <c r="D752" s="36" t="s">
        <v>1643</v>
      </c>
      <c r="E752" s="36" t="s">
        <v>16</v>
      </c>
      <c r="F752" s="36" t="s">
        <v>22</v>
      </c>
      <c r="G752" s="37">
        <v>7</v>
      </c>
      <c r="H752" s="37">
        <v>8.3333333333333339</v>
      </c>
      <c r="I752" s="36" t="s">
        <v>19</v>
      </c>
      <c r="J752" s="36" t="s">
        <v>19</v>
      </c>
      <c r="K752" s="38"/>
      <c r="L752" s="37">
        <v>0</v>
      </c>
      <c r="M752" s="36" t="s">
        <v>19</v>
      </c>
      <c r="N752" s="36" t="s">
        <v>19</v>
      </c>
      <c r="O752" s="3">
        <f t="shared" si="99"/>
        <v>25</v>
      </c>
      <c r="P752" s="3">
        <f t="shared" si="100"/>
        <v>25</v>
      </c>
      <c r="Q752" s="3">
        <f t="shared" si="101"/>
        <v>5</v>
      </c>
      <c r="R752" s="3">
        <f t="shared" si="102"/>
        <v>5</v>
      </c>
      <c r="S752" s="3">
        <f t="shared" si="103"/>
        <v>5</v>
      </c>
      <c r="T752" s="3">
        <f t="shared" si="104"/>
        <v>5</v>
      </c>
      <c r="U752" s="3">
        <f t="shared" si="105"/>
        <v>0</v>
      </c>
      <c r="V752" s="11">
        <f t="shared" si="106"/>
        <v>0.7</v>
      </c>
      <c r="W752" s="3" t="s">
        <v>1910</v>
      </c>
      <c r="X752" s="3" t="s">
        <v>1910</v>
      </c>
      <c r="Y752" s="3" t="s">
        <v>1915</v>
      </c>
      <c r="Z752" s="42" t="str">
        <f t="shared" si="107"/>
        <v>SI</v>
      </c>
      <c r="AA752" s="3" t="s">
        <v>2112</v>
      </c>
      <c r="AB752" s="3">
        <v>4</v>
      </c>
      <c r="AC752" s="3">
        <v>4</v>
      </c>
      <c r="AD752" s="3" t="s">
        <v>2110</v>
      </c>
      <c r="AE752" s="3">
        <v>13</v>
      </c>
    </row>
    <row r="753" spans="1:31" s="3" customFormat="1" ht="13.2" x14ac:dyDescent="0.3">
      <c r="A753" s="36">
        <v>36380193</v>
      </c>
      <c r="B753" s="36" t="s">
        <v>1644</v>
      </c>
      <c r="C753" s="36" t="s">
        <v>207</v>
      </c>
      <c r="D753" s="36" t="s">
        <v>1645</v>
      </c>
      <c r="E753" s="36" t="s">
        <v>16</v>
      </c>
      <c r="F753" s="36" t="s">
        <v>22</v>
      </c>
      <c r="G753" s="37">
        <v>10</v>
      </c>
      <c r="H753" s="37">
        <v>9.1666666666666679</v>
      </c>
      <c r="I753" s="36" t="s">
        <v>19</v>
      </c>
      <c r="J753" s="36" t="s">
        <v>19</v>
      </c>
      <c r="K753" s="38"/>
      <c r="L753" s="37">
        <v>8.8333333333333339</v>
      </c>
      <c r="M753" s="36" t="s">
        <v>19</v>
      </c>
      <c r="N753" s="36" t="s">
        <v>1895</v>
      </c>
      <c r="O753" s="3">
        <f t="shared" si="99"/>
        <v>25</v>
      </c>
      <c r="P753" s="3">
        <f t="shared" si="100"/>
        <v>25</v>
      </c>
      <c r="Q753" s="3">
        <f t="shared" si="101"/>
        <v>5</v>
      </c>
      <c r="R753" s="3">
        <f t="shared" si="102"/>
        <v>5</v>
      </c>
      <c r="S753" s="3">
        <f t="shared" si="103"/>
        <v>5</v>
      </c>
      <c r="T753" s="3">
        <f t="shared" si="104"/>
        <v>0</v>
      </c>
      <c r="U753" s="3">
        <f t="shared" si="105"/>
        <v>30</v>
      </c>
      <c r="V753" s="11">
        <f t="shared" si="106"/>
        <v>0.95</v>
      </c>
      <c r="W753" s="3" t="s">
        <v>1910</v>
      </c>
      <c r="X753" s="3" t="s">
        <v>1910</v>
      </c>
      <c r="Y753" s="3" t="s">
        <v>1916</v>
      </c>
      <c r="Z753" s="42" t="str">
        <f t="shared" si="107"/>
        <v>SI</v>
      </c>
      <c r="AA753" s="3" t="s">
        <v>2108</v>
      </c>
      <c r="AB753" s="3">
        <v>5</v>
      </c>
      <c r="AC753" s="3">
        <v>5</v>
      </c>
      <c r="AD753" s="3" t="s">
        <v>2110</v>
      </c>
      <c r="AE753" s="3">
        <v>6</v>
      </c>
    </row>
    <row r="754" spans="1:31" s="3" customFormat="1" ht="13.2" x14ac:dyDescent="0.3">
      <c r="A754" s="36">
        <v>51766656</v>
      </c>
      <c r="B754" s="36" t="s">
        <v>1646</v>
      </c>
      <c r="C754" s="36" t="s">
        <v>207</v>
      </c>
      <c r="D754" s="36" t="s">
        <v>1647</v>
      </c>
      <c r="E754" s="36" t="s">
        <v>16</v>
      </c>
      <c r="F754" s="36" t="s">
        <v>22</v>
      </c>
      <c r="G754" s="37">
        <v>10</v>
      </c>
      <c r="H754" s="37">
        <v>8.3333333333333339</v>
      </c>
      <c r="I754" s="36" t="s">
        <v>19</v>
      </c>
      <c r="J754" s="36" t="s">
        <v>19</v>
      </c>
      <c r="K754" s="38"/>
      <c r="L754" s="37">
        <v>8.25</v>
      </c>
      <c r="M754" s="36" t="s">
        <v>19</v>
      </c>
      <c r="N754" s="36" t="s">
        <v>1895</v>
      </c>
      <c r="O754" s="3">
        <f t="shared" si="99"/>
        <v>25</v>
      </c>
      <c r="P754" s="3">
        <f t="shared" si="100"/>
        <v>25</v>
      </c>
      <c r="Q754" s="3">
        <f t="shared" si="101"/>
        <v>5</v>
      </c>
      <c r="R754" s="3">
        <f t="shared" si="102"/>
        <v>5</v>
      </c>
      <c r="S754" s="3">
        <f t="shared" si="103"/>
        <v>5</v>
      </c>
      <c r="T754" s="3">
        <f t="shared" si="104"/>
        <v>0</v>
      </c>
      <c r="U754" s="3">
        <f t="shared" si="105"/>
        <v>30</v>
      </c>
      <c r="V754" s="11">
        <f t="shared" si="106"/>
        <v>0.95</v>
      </c>
      <c r="W754" s="3" t="s">
        <v>1910</v>
      </c>
      <c r="X754" s="3" t="s">
        <v>1910</v>
      </c>
      <c r="Y754" s="3" t="s">
        <v>1916</v>
      </c>
      <c r="Z754" s="42" t="str">
        <f t="shared" si="107"/>
        <v>SI</v>
      </c>
      <c r="AA754" s="3" t="s">
        <v>2112</v>
      </c>
      <c r="AB754" s="3">
        <v>3</v>
      </c>
      <c r="AC754" s="3">
        <v>3</v>
      </c>
      <c r="AD754" s="3" t="s">
        <v>2110</v>
      </c>
      <c r="AE754" s="3">
        <v>4</v>
      </c>
    </row>
    <row r="755" spans="1:31" s="3" customFormat="1" ht="13.2" x14ac:dyDescent="0.3">
      <c r="A755" s="36">
        <v>40091999</v>
      </c>
      <c r="B755" s="36" t="s">
        <v>1648</v>
      </c>
      <c r="C755" s="36" t="s">
        <v>205</v>
      </c>
      <c r="D755" s="36" t="s">
        <v>1649</v>
      </c>
      <c r="E755" s="36" t="s">
        <v>16</v>
      </c>
      <c r="F755" s="36" t="s">
        <v>22</v>
      </c>
      <c r="G755" s="37">
        <v>10</v>
      </c>
      <c r="H755" s="37">
        <v>8.3333333333333339</v>
      </c>
      <c r="I755" s="36" t="s">
        <v>19</v>
      </c>
      <c r="J755" s="36" t="s">
        <v>19</v>
      </c>
      <c r="K755" s="38"/>
      <c r="L755" s="37">
        <v>4</v>
      </c>
      <c r="M755" s="36" t="s">
        <v>19</v>
      </c>
      <c r="N755" s="36" t="s">
        <v>19</v>
      </c>
      <c r="O755" s="3">
        <f t="shared" si="99"/>
        <v>25</v>
      </c>
      <c r="P755" s="3">
        <f t="shared" si="100"/>
        <v>25</v>
      </c>
      <c r="Q755" s="3">
        <f t="shared" si="101"/>
        <v>5</v>
      </c>
      <c r="R755" s="3">
        <f t="shared" si="102"/>
        <v>5</v>
      </c>
      <c r="S755" s="3">
        <f t="shared" si="103"/>
        <v>5</v>
      </c>
      <c r="T755" s="3">
        <f t="shared" si="104"/>
        <v>5</v>
      </c>
      <c r="U755" s="3">
        <f t="shared" si="105"/>
        <v>0</v>
      </c>
      <c r="V755" s="11">
        <f t="shared" si="106"/>
        <v>0.7</v>
      </c>
      <c r="W755" s="3" t="s">
        <v>1910</v>
      </c>
      <c r="X755" s="3" t="s">
        <v>1910</v>
      </c>
      <c r="Y755" s="3" t="s">
        <v>1915</v>
      </c>
      <c r="Z755" s="42" t="str">
        <f t="shared" si="107"/>
        <v>SI</v>
      </c>
      <c r="AA755" s="3" t="s">
        <v>2112</v>
      </c>
      <c r="AB755" s="3">
        <v>3</v>
      </c>
      <c r="AC755" s="3">
        <v>3</v>
      </c>
      <c r="AD755" s="3" t="s">
        <v>2110</v>
      </c>
      <c r="AE755" s="3">
        <v>2</v>
      </c>
    </row>
    <row r="756" spans="1:31" s="3" customFormat="1" ht="13.2" x14ac:dyDescent="0.3">
      <c r="A756" s="36">
        <v>1018402868</v>
      </c>
      <c r="B756" s="36" t="s">
        <v>1650</v>
      </c>
      <c r="C756" s="36" t="s">
        <v>205</v>
      </c>
      <c r="D756" s="36" t="s">
        <v>1651</v>
      </c>
      <c r="E756" s="36" t="s">
        <v>16</v>
      </c>
      <c r="F756" s="36" t="s">
        <v>22</v>
      </c>
      <c r="G756" s="37">
        <v>8</v>
      </c>
      <c r="H756" s="37">
        <v>10</v>
      </c>
      <c r="I756" s="36" t="s">
        <v>19</v>
      </c>
      <c r="J756" s="36" t="s">
        <v>19</v>
      </c>
      <c r="K756" s="38"/>
      <c r="L756" s="37">
        <v>8.3333333333333339</v>
      </c>
      <c r="M756" s="36" t="s">
        <v>19</v>
      </c>
      <c r="N756" s="36" t="s">
        <v>1895</v>
      </c>
      <c r="O756" s="3">
        <f t="shared" si="99"/>
        <v>25</v>
      </c>
      <c r="P756" s="3">
        <f t="shared" si="100"/>
        <v>25</v>
      </c>
      <c r="Q756" s="3">
        <f t="shared" si="101"/>
        <v>5</v>
      </c>
      <c r="R756" s="3">
        <f t="shared" si="102"/>
        <v>5</v>
      </c>
      <c r="S756" s="3">
        <f t="shared" si="103"/>
        <v>5</v>
      </c>
      <c r="T756" s="3">
        <f t="shared" si="104"/>
        <v>0</v>
      </c>
      <c r="U756" s="3">
        <f t="shared" si="105"/>
        <v>30</v>
      </c>
      <c r="V756" s="11">
        <f t="shared" si="106"/>
        <v>0.95</v>
      </c>
      <c r="W756" s="3" t="s">
        <v>1910</v>
      </c>
      <c r="X756" s="3" t="s">
        <v>1910</v>
      </c>
      <c r="Y756" s="3" t="s">
        <v>1916</v>
      </c>
      <c r="Z756" s="42" t="str">
        <f t="shared" si="107"/>
        <v>SI</v>
      </c>
      <c r="AA756" s="3" t="s">
        <v>2109</v>
      </c>
      <c r="AB756" s="3">
        <v>5</v>
      </c>
      <c r="AC756" s="3">
        <v>1</v>
      </c>
      <c r="AD756" s="3" t="s">
        <v>2110</v>
      </c>
      <c r="AE756" s="3">
        <v>3</v>
      </c>
    </row>
    <row r="757" spans="1:31" s="3" customFormat="1" ht="13.2" x14ac:dyDescent="0.3">
      <c r="A757" s="36">
        <v>1110513803</v>
      </c>
      <c r="B757" s="36" t="s">
        <v>1652</v>
      </c>
      <c r="C757" s="36" t="s">
        <v>256</v>
      </c>
      <c r="D757" s="36" t="s">
        <v>1653</v>
      </c>
      <c r="E757" s="36" t="s">
        <v>16</v>
      </c>
      <c r="F757" s="36" t="s">
        <v>22</v>
      </c>
      <c r="G757" s="37">
        <v>9</v>
      </c>
      <c r="H757" s="37">
        <v>10</v>
      </c>
      <c r="I757" s="36" t="s">
        <v>19</v>
      </c>
      <c r="J757" s="36" t="s">
        <v>19</v>
      </c>
      <c r="K757" s="38"/>
      <c r="L757" s="37">
        <v>9</v>
      </c>
      <c r="M757" s="36" t="s">
        <v>19</v>
      </c>
      <c r="N757" s="36" t="s">
        <v>1895</v>
      </c>
      <c r="O757" s="3">
        <f t="shared" si="99"/>
        <v>25</v>
      </c>
      <c r="P757" s="3">
        <f t="shared" si="100"/>
        <v>25</v>
      </c>
      <c r="Q757" s="3">
        <f t="shared" si="101"/>
        <v>5</v>
      </c>
      <c r="R757" s="3">
        <f t="shared" si="102"/>
        <v>5</v>
      </c>
      <c r="S757" s="3">
        <f t="shared" si="103"/>
        <v>5</v>
      </c>
      <c r="T757" s="3">
        <f t="shared" si="104"/>
        <v>0</v>
      </c>
      <c r="U757" s="3">
        <f t="shared" si="105"/>
        <v>30</v>
      </c>
      <c r="V757" s="11">
        <f t="shared" si="106"/>
        <v>0.95</v>
      </c>
      <c r="W757" s="3" t="s">
        <v>1910</v>
      </c>
      <c r="X757" s="3" t="s">
        <v>1910</v>
      </c>
      <c r="Y757" s="3" t="s">
        <v>1916</v>
      </c>
      <c r="Z757" s="42" t="str">
        <f t="shared" si="107"/>
        <v>SI</v>
      </c>
      <c r="AA757" s="3" t="s">
        <v>2108</v>
      </c>
      <c r="AB757" s="3">
        <v>4</v>
      </c>
      <c r="AC757" s="3">
        <v>1</v>
      </c>
      <c r="AD757" s="3" t="s">
        <v>2110</v>
      </c>
      <c r="AE757" s="3">
        <v>16</v>
      </c>
    </row>
    <row r="758" spans="1:31" s="3" customFormat="1" ht="13.2" x14ac:dyDescent="0.3">
      <c r="A758" s="36">
        <v>1110521835</v>
      </c>
      <c r="B758" s="36" t="s">
        <v>1654</v>
      </c>
      <c r="C758" s="36" t="s">
        <v>207</v>
      </c>
      <c r="D758" s="36" t="s">
        <v>1655</v>
      </c>
      <c r="E758" s="36" t="s">
        <v>16</v>
      </c>
      <c r="F758" s="36" t="s">
        <v>22</v>
      </c>
      <c r="G758" s="37">
        <v>10</v>
      </c>
      <c r="H758" s="37">
        <v>9.1666666666666679</v>
      </c>
      <c r="I758" s="36" t="s">
        <v>19</v>
      </c>
      <c r="J758" s="36" t="s">
        <v>19</v>
      </c>
      <c r="K758" s="38"/>
      <c r="L758" s="37">
        <v>7.833333333333333</v>
      </c>
      <c r="M758" s="36" t="s">
        <v>19</v>
      </c>
      <c r="N758" s="36" t="s">
        <v>1895</v>
      </c>
      <c r="O758" s="3">
        <f t="shared" si="99"/>
        <v>25</v>
      </c>
      <c r="P758" s="3">
        <f t="shared" si="100"/>
        <v>25</v>
      </c>
      <c r="Q758" s="3">
        <f t="shared" si="101"/>
        <v>5</v>
      </c>
      <c r="R758" s="3">
        <f t="shared" si="102"/>
        <v>5</v>
      </c>
      <c r="S758" s="3">
        <f t="shared" si="103"/>
        <v>5</v>
      </c>
      <c r="T758" s="3">
        <f t="shared" si="104"/>
        <v>0</v>
      </c>
      <c r="U758" s="3">
        <f t="shared" si="105"/>
        <v>30</v>
      </c>
      <c r="V758" s="11">
        <f t="shared" si="106"/>
        <v>0.95</v>
      </c>
      <c r="W758" s="3" t="s">
        <v>1910</v>
      </c>
      <c r="X758" s="3" t="s">
        <v>1910</v>
      </c>
      <c r="Y758" s="3" t="s">
        <v>1916</v>
      </c>
      <c r="Z758" s="42" t="str">
        <f t="shared" si="107"/>
        <v>SI</v>
      </c>
      <c r="AA758" s="3" t="s">
        <v>2108</v>
      </c>
      <c r="AB758" s="3">
        <v>3</v>
      </c>
      <c r="AC758" s="3">
        <v>1</v>
      </c>
      <c r="AD758" s="3" t="s">
        <v>2115</v>
      </c>
      <c r="AE758" s="3">
        <v>5</v>
      </c>
    </row>
    <row r="759" spans="1:31" s="3" customFormat="1" ht="13.2" x14ac:dyDescent="0.3">
      <c r="A759" s="36">
        <v>40610561</v>
      </c>
      <c r="B759" s="36" t="s">
        <v>1656</v>
      </c>
      <c r="C759" s="36" t="s">
        <v>214</v>
      </c>
      <c r="D759" s="36" t="s">
        <v>1657</v>
      </c>
      <c r="E759" s="36" t="s">
        <v>16</v>
      </c>
      <c r="F759" s="36" t="s">
        <v>22</v>
      </c>
      <c r="G759" s="37">
        <v>9</v>
      </c>
      <c r="H759" s="37">
        <v>8.3333333333333339</v>
      </c>
      <c r="I759" s="36" t="s">
        <v>19</v>
      </c>
      <c r="J759" s="36" t="s">
        <v>19</v>
      </c>
      <c r="K759" s="38"/>
      <c r="L759" s="37">
        <v>9.25</v>
      </c>
      <c r="M759" s="36" t="s">
        <v>1895</v>
      </c>
      <c r="N759" s="36" t="s">
        <v>1895</v>
      </c>
      <c r="O759" s="3">
        <f t="shared" si="99"/>
        <v>25</v>
      </c>
      <c r="P759" s="3">
        <f t="shared" si="100"/>
        <v>25</v>
      </c>
      <c r="Q759" s="3">
        <f t="shared" si="101"/>
        <v>5</v>
      </c>
      <c r="R759" s="3">
        <f t="shared" si="102"/>
        <v>5</v>
      </c>
      <c r="S759" s="3">
        <f t="shared" si="103"/>
        <v>0</v>
      </c>
      <c r="T759" s="3">
        <f t="shared" si="104"/>
        <v>0</v>
      </c>
      <c r="U759" s="3">
        <f t="shared" si="105"/>
        <v>30</v>
      </c>
      <c r="V759" s="11">
        <f t="shared" si="106"/>
        <v>0.9</v>
      </c>
      <c r="W759" s="3" t="s">
        <v>1910</v>
      </c>
      <c r="X759" s="3" t="s">
        <v>1910</v>
      </c>
      <c r="Y759" s="3" t="s">
        <v>1916</v>
      </c>
      <c r="Z759" s="42" t="str">
        <f t="shared" si="107"/>
        <v>SI</v>
      </c>
      <c r="AA759" s="3" t="s">
        <v>2109</v>
      </c>
      <c r="AB759" s="3">
        <v>2</v>
      </c>
      <c r="AC759" s="3">
        <v>3</v>
      </c>
      <c r="AD759" s="3" t="s">
        <v>2110</v>
      </c>
      <c r="AE759" s="3">
        <v>6</v>
      </c>
    </row>
    <row r="760" spans="1:31" s="3" customFormat="1" ht="13.2" x14ac:dyDescent="0.3">
      <c r="A760" s="36">
        <v>93415351</v>
      </c>
      <c r="B760" s="36" t="s">
        <v>1658</v>
      </c>
      <c r="C760" s="36" t="s">
        <v>214</v>
      </c>
      <c r="D760" s="36" t="s">
        <v>1659</v>
      </c>
      <c r="E760" s="36" t="s">
        <v>16</v>
      </c>
      <c r="F760" s="36" t="s">
        <v>22</v>
      </c>
      <c r="G760" s="37">
        <v>9</v>
      </c>
      <c r="H760" s="37">
        <v>8.3333333333333339</v>
      </c>
      <c r="I760" s="36" t="s">
        <v>19</v>
      </c>
      <c r="J760" s="36" t="s">
        <v>19</v>
      </c>
      <c r="K760" s="38"/>
      <c r="L760" s="37">
        <v>8.75</v>
      </c>
      <c r="M760" s="36" t="s">
        <v>19</v>
      </c>
      <c r="N760" s="36" t="s">
        <v>19</v>
      </c>
      <c r="O760" s="3">
        <f t="shared" si="99"/>
        <v>25</v>
      </c>
      <c r="P760" s="3">
        <f t="shared" si="100"/>
        <v>25</v>
      </c>
      <c r="Q760" s="3">
        <f t="shared" si="101"/>
        <v>5</v>
      </c>
      <c r="R760" s="3">
        <f t="shared" si="102"/>
        <v>5</v>
      </c>
      <c r="S760" s="3">
        <f t="shared" si="103"/>
        <v>5</v>
      </c>
      <c r="T760" s="3">
        <f t="shared" si="104"/>
        <v>5</v>
      </c>
      <c r="U760" s="3">
        <f t="shared" si="105"/>
        <v>30</v>
      </c>
      <c r="V760" s="11">
        <f t="shared" si="106"/>
        <v>1</v>
      </c>
      <c r="W760" s="3" t="s">
        <v>1910</v>
      </c>
      <c r="X760" s="3" t="s">
        <v>1910</v>
      </c>
      <c r="Y760" s="3" t="s">
        <v>1916</v>
      </c>
      <c r="Z760" s="42" t="str">
        <f t="shared" si="107"/>
        <v>SI</v>
      </c>
      <c r="AA760" s="3" t="s">
        <v>2109</v>
      </c>
      <c r="AB760" s="3">
        <v>1</v>
      </c>
      <c r="AC760" s="3">
        <v>1</v>
      </c>
      <c r="AD760" s="3" t="s">
        <v>2110</v>
      </c>
      <c r="AE760" s="3">
        <v>4</v>
      </c>
    </row>
    <row r="761" spans="1:31" s="3" customFormat="1" ht="13.2" x14ac:dyDescent="0.3">
      <c r="A761" s="36">
        <v>28929094</v>
      </c>
      <c r="B761" s="36" t="s">
        <v>1660</v>
      </c>
      <c r="C761" s="36" t="s">
        <v>214</v>
      </c>
      <c r="D761" s="36" t="s">
        <v>1661</v>
      </c>
      <c r="E761" s="36" t="s">
        <v>16</v>
      </c>
      <c r="F761" s="36" t="s">
        <v>22</v>
      </c>
      <c r="G761" s="37">
        <v>5</v>
      </c>
      <c r="H761" s="37">
        <v>10</v>
      </c>
      <c r="I761" s="36" t="s">
        <v>19</v>
      </c>
      <c r="J761" s="36" t="s">
        <v>19</v>
      </c>
      <c r="K761" s="38"/>
      <c r="L761" s="37">
        <v>8.1666666666666661</v>
      </c>
      <c r="M761" s="36" t="s">
        <v>19</v>
      </c>
      <c r="N761" s="36" t="s">
        <v>1895</v>
      </c>
      <c r="O761" s="3">
        <f t="shared" si="99"/>
        <v>0</v>
      </c>
      <c r="P761" s="3">
        <f t="shared" si="100"/>
        <v>25</v>
      </c>
      <c r="Q761" s="3">
        <f t="shared" si="101"/>
        <v>5</v>
      </c>
      <c r="R761" s="3">
        <f t="shared" si="102"/>
        <v>5</v>
      </c>
      <c r="S761" s="3">
        <f t="shared" si="103"/>
        <v>5</v>
      </c>
      <c r="T761" s="3">
        <f t="shared" si="104"/>
        <v>0</v>
      </c>
      <c r="U761" s="3">
        <f t="shared" si="105"/>
        <v>30</v>
      </c>
      <c r="V761" s="11">
        <f t="shared" si="106"/>
        <v>0.7</v>
      </c>
      <c r="W761" s="3" t="s">
        <v>1911</v>
      </c>
      <c r="X761" s="3" t="s">
        <v>1910</v>
      </c>
      <c r="Y761" s="3" t="s">
        <v>1916</v>
      </c>
      <c r="Z761" s="42" t="str">
        <f t="shared" si="107"/>
        <v>SI</v>
      </c>
      <c r="AA761" s="3" t="s">
        <v>2109</v>
      </c>
      <c r="AB761" s="3">
        <v>1</v>
      </c>
      <c r="AC761" s="3">
        <v>4</v>
      </c>
      <c r="AD761" s="3" t="s">
        <v>2110</v>
      </c>
      <c r="AE761" s="3">
        <v>2</v>
      </c>
    </row>
    <row r="762" spans="1:31" s="3" customFormat="1" ht="13.2" x14ac:dyDescent="0.3">
      <c r="A762" s="36">
        <v>1109294913</v>
      </c>
      <c r="B762" s="36" t="s">
        <v>1662</v>
      </c>
      <c r="C762" s="36" t="s">
        <v>205</v>
      </c>
      <c r="D762" s="36" t="s">
        <v>1663</v>
      </c>
      <c r="E762" s="36" t="s">
        <v>16</v>
      </c>
      <c r="F762" s="36" t="s">
        <v>22</v>
      </c>
      <c r="G762" s="37">
        <v>8</v>
      </c>
      <c r="H762" s="37">
        <v>8.3333333333333339</v>
      </c>
      <c r="I762" s="36" t="s">
        <v>19</v>
      </c>
      <c r="J762" s="36" t="s">
        <v>19</v>
      </c>
      <c r="K762" s="38"/>
      <c r="L762" s="37">
        <v>7</v>
      </c>
      <c r="M762" s="36" t="s">
        <v>19</v>
      </c>
      <c r="N762" s="36" t="s">
        <v>1895</v>
      </c>
      <c r="O762" s="3">
        <f t="shared" si="99"/>
        <v>25</v>
      </c>
      <c r="P762" s="3">
        <f t="shared" si="100"/>
        <v>25</v>
      </c>
      <c r="Q762" s="3">
        <f t="shared" si="101"/>
        <v>5</v>
      </c>
      <c r="R762" s="3">
        <f t="shared" si="102"/>
        <v>5</v>
      </c>
      <c r="S762" s="3">
        <f t="shared" si="103"/>
        <v>5</v>
      </c>
      <c r="T762" s="3">
        <f t="shared" si="104"/>
        <v>0</v>
      </c>
      <c r="U762" s="3">
        <f t="shared" si="105"/>
        <v>30</v>
      </c>
      <c r="V762" s="11">
        <f t="shared" si="106"/>
        <v>0.95</v>
      </c>
      <c r="W762" s="3" t="s">
        <v>1910</v>
      </c>
      <c r="X762" s="3" t="s">
        <v>1910</v>
      </c>
      <c r="Y762" s="3" t="s">
        <v>1916</v>
      </c>
      <c r="Z762" s="42" t="str">
        <f t="shared" si="107"/>
        <v>SI</v>
      </c>
      <c r="AA762" s="3" t="s">
        <v>2109</v>
      </c>
      <c r="AB762" s="3">
        <v>4</v>
      </c>
      <c r="AC762" s="3">
        <v>3</v>
      </c>
      <c r="AD762" s="3" t="s">
        <v>2110</v>
      </c>
      <c r="AE762" s="3">
        <v>2</v>
      </c>
    </row>
    <row r="763" spans="1:31" s="3" customFormat="1" ht="13.2" hidden="1" x14ac:dyDescent="0.3">
      <c r="A763" s="36">
        <v>1075225189</v>
      </c>
      <c r="B763" s="36" t="s">
        <v>1664</v>
      </c>
      <c r="C763" s="36" t="s">
        <v>207</v>
      </c>
      <c r="D763" s="36" t="s">
        <v>1665</v>
      </c>
      <c r="E763" s="36" t="s">
        <v>16</v>
      </c>
      <c r="F763" s="36" t="s">
        <v>22</v>
      </c>
      <c r="G763" s="37">
        <v>9</v>
      </c>
      <c r="H763" s="37">
        <v>9.1666666666666679</v>
      </c>
      <c r="I763" s="36" t="s">
        <v>19</v>
      </c>
      <c r="J763" s="36" t="s">
        <v>19</v>
      </c>
      <c r="K763" s="38"/>
      <c r="L763" s="37">
        <v>0</v>
      </c>
      <c r="M763" s="36" t="s">
        <v>1895</v>
      </c>
      <c r="N763" s="36" t="s">
        <v>1895</v>
      </c>
      <c r="O763" s="3">
        <f t="shared" si="99"/>
        <v>25</v>
      </c>
      <c r="P763" s="3">
        <f t="shared" si="100"/>
        <v>25</v>
      </c>
      <c r="Q763" s="3">
        <f t="shared" si="101"/>
        <v>5</v>
      </c>
      <c r="R763" s="3">
        <f t="shared" si="102"/>
        <v>5</v>
      </c>
      <c r="S763" s="3">
        <f t="shared" si="103"/>
        <v>0</v>
      </c>
      <c r="T763" s="3">
        <f t="shared" si="104"/>
        <v>0</v>
      </c>
      <c r="U763" s="3">
        <f t="shared" si="105"/>
        <v>0</v>
      </c>
      <c r="V763" s="11">
        <f t="shared" si="106"/>
        <v>0.6</v>
      </c>
      <c r="W763" s="3" t="s">
        <v>1910</v>
      </c>
      <c r="X763" s="3" t="s">
        <v>1910</v>
      </c>
      <c r="Y763" s="3" t="s">
        <v>1915</v>
      </c>
      <c r="Z763" s="42" t="str">
        <f t="shared" si="107"/>
        <v>NO</v>
      </c>
      <c r="AA763" s="3" t="s">
        <v>2108</v>
      </c>
      <c r="AB763" s="3">
        <v>2</v>
      </c>
      <c r="AC763" s="3">
        <v>2</v>
      </c>
      <c r="AD763" s="3" t="s">
        <v>2110</v>
      </c>
      <c r="AE763" s="3">
        <v>7</v>
      </c>
    </row>
    <row r="764" spans="1:31" s="3" customFormat="1" ht="13.2" hidden="1" x14ac:dyDescent="0.3">
      <c r="A764" s="36">
        <v>69006712</v>
      </c>
      <c r="B764" s="36" t="s">
        <v>1666</v>
      </c>
      <c r="C764" s="36" t="s">
        <v>207</v>
      </c>
      <c r="D764" s="36" t="s">
        <v>1667</v>
      </c>
      <c r="E764" s="36" t="s">
        <v>16</v>
      </c>
      <c r="F764" s="36" t="s">
        <v>22</v>
      </c>
      <c r="G764" s="37">
        <v>0</v>
      </c>
      <c r="H764" s="37">
        <v>10</v>
      </c>
      <c r="I764" s="36" t="s">
        <v>1895</v>
      </c>
      <c r="J764" s="36" t="s">
        <v>19</v>
      </c>
      <c r="K764" s="38"/>
      <c r="L764" s="37">
        <v>8.5</v>
      </c>
      <c r="M764" s="36" t="s">
        <v>1895</v>
      </c>
      <c r="N764" s="36" t="s">
        <v>1895</v>
      </c>
      <c r="O764" s="3">
        <f t="shared" si="99"/>
        <v>0</v>
      </c>
      <c r="P764" s="3">
        <f t="shared" si="100"/>
        <v>25</v>
      </c>
      <c r="Q764" s="3">
        <f t="shared" si="101"/>
        <v>0</v>
      </c>
      <c r="R764" s="3">
        <f t="shared" si="102"/>
        <v>5</v>
      </c>
      <c r="S764" s="3">
        <f t="shared" si="103"/>
        <v>0</v>
      </c>
      <c r="T764" s="3">
        <f t="shared" si="104"/>
        <v>0</v>
      </c>
      <c r="U764" s="3">
        <f t="shared" si="105"/>
        <v>30</v>
      </c>
      <c r="V764" s="11">
        <f t="shared" si="106"/>
        <v>0.6</v>
      </c>
      <c r="W764" s="3" t="s">
        <v>1912</v>
      </c>
      <c r="X764" s="3" t="s">
        <v>1910</v>
      </c>
      <c r="Y764" s="3" t="s">
        <v>1916</v>
      </c>
      <c r="Z764" s="42" t="str">
        <f t="shared" si="107"/>
        <v>NO</v>
      </c>
      <c r="AA764" s="3" t="s">
        <v>2109</v>
      </c>
      <c r="AB764" s="3">
        <v>5</v>
      </c>
      <c r="AC764" s="3">
        <v>3</v>
      </c>
      <c r="AD764" s="3" t="s">
        <v>2110</v>
      </c>
      <c r="AE764" s="3">
        <v>5</v>
      </c>
    </row>
    <row r="765" spans="1:31" s="3" customFormat="1" ht="13.2" x14ac:dyDescent="0.3">
      <c r="A765" s="36">
        <v>11938061</v>
      </c>
      <c r="B765" s="36" t="s">
        <v>1668</v>
      </c>
      <c r="C765" s="36" t="s">
        <v>214</v>
      </c>
      <c r="D765" s="36" t="s">
        <v>1669</v>
      </c>
      <c r="E765" s="36" t="s">
        <v>16</v>
      </c>
      <c r="F765" s="36" t="s">
        <v>37</v>
      </c>
      <c r="G765" s="37">
        <v>9</v>
      </c>
      <c r="H765" s="37">
        <v>10</v>
      </c>
      <c r="I765" s="36" t="s">
        <v>19</v>
      </c>
      <c r="J765" s="36" t="s">
        <v>19</v>
      </c>
      <c r="K765" s="38"/>
      <c r="L765" s="37">
        <v>8.8333333333333339</v>
      </c>
      <c r="M765" s="36" t="s">
        <v>1895</v>
      </c>
      <c r="N765" s="36" t="s">
        <v>1895</v>
      </c>
      <c r="O765" s="3">
        <f t="shared" si="99"/>
        <v>25</v>
      </c>
      <c r="P765" s="3">
        <f t="shared" si="100"/>
        <v>25</v>
      </c>
      <c r="Q765" s="3">
        <f t="shared" si="101"/>
        <v>5</v>
      </c>
      <c r="R765" s="3">
        <f t="shared" si="102"/>
        <v>5</v>
      </c>
      <c r="S765" s="3">
        <f t="shared" si="103"/>
        <v>0</v>
      </c>
      <c r="T765" s="3">
        <f t="shared" si="104"/>
        <v>0</v>
      </c>
      <c r="U765" s="3">
        <f t="shared" si="105"/>
        <v>30</v>
      </c>
      <c r="V765" s="11">
        <f t="shared" si="106"/>
        <v>0.9</v>
      </c>
      <c r="W765" s="3" t="s">
        <v>1910</v>
      </c>
      <c r="X765" s="3" t="s">
        <v>1910</v>
      </c>
      <c r="Y765" s="3" t="s">
        <v>1916</v>
      </c>
      <c r="Z765" s="42" t="str">
        <f t="shared" si="107"/>
        <v>SI</v>
      </c>
      <c r="AA765" s="3" t="s">
        <v>2112</v>
      </c>
      <c r="AB765" s="3">
        <v>3</v>
      </c>
      <c r="AC765" s="3">
        <v>8</v>
      </c>
      <c r="AD765" s="3" t="s">
        <v>2110</v>
      </c>
      <c r="AE765" s="3">
        <v>3</v>
      </c>
    </row>
    <row r="766" spans="1:31" s="3" customFormat="1" ht="13.2" hidden="1" x14ac:dyDescent="0.3">
      <c r="A766" s="36">
        <v>1044503556</v>
      </c>
      <c r="B766" s="36" t="s">
        <v>1671</v>
      </c>
      <c r="C766" s="36" t="s">
        <v>205</v>
      </c>
      <c r="D766" s="36" t="s">
        <v>1672</v>
      </c>
      <c r="E766" s="36" t="s">
        <v>16</v>
      </c>
      <c r="F766" s="36" t="s">
        <v>37</v>
      </c>
      <c r="G766" s="37">
        <v>9</v>
      </c>
      <c r="H766" s="37">
        <v>6.666666666666667</v>
      </c>
      <c r="I766" s="36" t="s">
        <v>19</v>
      </c>
      <c r="J766" s="36" t="s">
        <v>19</v>
      </c>
      <c r="K766" s="38"/>
      <c r="L766" s="37">
        <v>0</v>
      </c>
      <c r="M766" s="36" t="s">
        <v>19</v>
      </c>
      <c r="N766" s="36" t="s">
        <v>1895</v>
      </c>
      <c r="O766" s="3">
        <f t="shared" si="99"/>
        <v>25</v>
      </c>
      <c r="P766" s="3">
        <f t="shared" si="100"/>
        <v>0</v>
      </c>
      <c r="Q766" s="3">
        <f t="shared" si="101"/>
        <v>5</v>
      </c>
      <c r="R766" s="3">
        <f t="shared" si="102"/>
        <v>5</v>
      </c>
      <c r="S766" s="3">
        <f t="shared" si="103"/>
        <v>5</v>
      </c>
      <c r="T766" s="3">
        <f t="shared" si="104"/>
        <v>0</v>
      </c>
      <c r="U766" s="3">
        <f t="shared" si="105"/>
        <v>0</v>
      </c>
      <c r="V766" s="11">
        <f t="shared" si="106"/>
        <v>0.4</v>
      </c>
      <c r="W766" s="3" t="s">
        <v>1910</v>
      </c>
      <c r="X766" s="3" t="s">
        <v>1911</v>
      </c>
      <c r="Y766" s="3" t="s">
        <v>1915</v>
      </c>
      <c r="Z766" s="42" t="str">
        <f t="shared" si="107"/>
        <v>NO</v>
      </c>
      <c r="AA766" s="3" t="s">
        <v>2108</v>
      </c>
      <c r="AB766" s="3">
        <v>3</v>
      </c>
      <c r="AC766" s="3">
        <v>2</v>
      </c>
      <c r="AD766" s="3" t="s">
        <v>2110</v>
      </c>
      <c r="AE766" s="3">
        <v>2</v>
      </c>
    </row>
    <row r="767" spans="1:31" s="3" customFormat="1" ht="13.2" hidden="1" x14ac:dyDescent="0.3">
      <c r="A767" s="36">
        <v>42897082</v>
      </c>
      <c r="B767" s="36" t="s">
        <v>1674</v>
      </c>
      <c r="C767" s="36" t="s">
        <v>207</v>
      </c>
      <c r="D767" s="36" t="s">
        <v>1675</v>
      </c>
      <c r="E767" s="36" t="s">
        <v>16</v>
      </c>
      <c r="F767" s="36" t="s">
        <v>37</v>
      </c>
      <c r="G767" s="37">
        <v>0</v>
      </c>
      <c r="H767" s="37">
        <v>8.3333333333333339</v>
      </c>
      <c r="I767" s="36" t="s">
        <v>1895</v>
      </c>
      <c r="J767" s="36" t="s">
        <v>19</v>
      </c>
      <c r="K767" s="38"/>
      <c r="L767" s="37">
        <v>7.333333333333333</v>
      </c>
      <c r="M767" s="36" t="s">
        <v>1895</v>
      </c>
      <c r="N767" s="36" t="s">
        <v>1895</v>
      </c>
      <c r="O767" s="3">
        <f t="shared" si="99"/>
        <v>0</v>
      </c>
      <c r="P767" s="3">
        <f t="shared" si="100"/>
        <v>25</v>
      </c>
      <c r="Q767" s="3">
        <f t="shared" si="101"/>
        <v>0</v>
      </c>
      <c r="R767" s="3">
        <f t="shared" si="102"/>
        <v>5</v>
      </c>
      <c r="S767" s="3">
        <f t="shared" si="103"/>
        <v>0</v>
      </c>
      <c r="T767" s="3">
        <f t="shared" si="104"/>
        <v>0</v>
      </c>
      <c r="U767" s="3">
        <f t="shared" si="105"/>
        <v>30</v>
      </c>
      <c r="V767" s="11">
        <f t="shared" si="106"/>
        <v>0.6</v>
      </c>
      <c r="W767" s="3" t="s">
        <v>1912</v>
      </c>
      <c r="X767" s="3" t="s">
        <v>1910</v>
      </c>
      <c r="Y767" s="3" t="s">
        <v>1916</v>
      </c>
      <c r="Z767" s="42" t="str">
        <f t="shared" si="107"/>
        <v>NO</v>
      </c>
      <c r="AA767" s="3" t="s">
        <v>2108</v>
      </c>
      <c r="AB767" s="3">
        <v>3</v>
      </c>
      <c r="AC767" s="3">
        <v>1</v>
      </c>
      <c r="AD767" s="3" t="s">
        <v>2110</v>
      </c>
      <c r="AE767" s="3">
        <v>5</v>
      </c>
    </row>
    <row r="768" spans="1:31" s="3" customFormat="1" ht="13.2" x14ac:dyDescent="0.3">
      <c r="A768" s="36">
        <v>43763505</v>
      </c>
      <c r="B768" s="36" t="s">
        <v>1676</v>
      </c>
      <c r="C768" s="36" t="s">
        <v>207</v>
      </c>
      <c r="D768" s="36" t="s">
        <v>1677</v>
      </c>
      <c r="E768" s="36" t="s">
        <v>16</v>
      </c>
      <c r="F768" s="36" t="s">
        <v>37</v>
      </c>
      <c r="G768" s="37">
        <v>9</v>
      </c>
      <c r="H768" s="37">
        <v>9.1666666666666679</v>
      </c>
      <c r="I768" s="36" t="s">
        <v>19</v>
      </c>
      <c r="J768" s="36" t="s">
        <v>19</v>
      </c>
      <c r="K768" s="38"/>
      <c r="L768" s="37">
        <v>8.5</v>
      </c>
      <c r="M768" s="36" t="s">
        <v>19</v>
      </c>
      <c r="N768" s="36" t="s">
        <v>1895</v>
      </c>
      <c r="O768" s="3">
        <f t="shared" si="99"/>
        <v>25</v>
      </c>
      <c r="P768" s="3">
        <f t="shared" si="100"/>
        <v>25</v>
      </c>
      <c r="Q768" s="3">
        <f t="shared" si="101"/>
        <v>5</v>
      </c>
      <c r="R768" s="3">
        <f t="shared" si="102"/>
        <v>5</v>
      </c>
      <c r="S768" s="3">
        <f t="shared" si="103"/>
        <v>5</v>
      </c>
      <c r="T768" s="3">
        <f t="shared" si="104"/>
        <v>0</v>
      </c>
      <c r="U768" s="3">
        <f t="shared" si="105"/>
        <v>30</v>
      </c>
      <c r="V768" s="11">
        <f t="shared" si="106"/>
        <v>0.95</v>
      </c>
      <c r="W768" s="3" t="s">
        <v>1910</v>
      </c>
      <c r="X768" s="3" t="s">
        <v>1910</v>
      </c>
      <c r="Y768" s="3" t="s">
        <v>1916</v>
      </c>
      <c r="Z768" s="42" t="str">
        <f t="shared" si="107"/>
        <v>SI</v>
      </c>
      <c r="AA768" s="3" t="s">
        <v>2109</v>
      </c>
      <c r="AB768" s="3">
        <v>4</v>
      </c>
      <c r="AC768" s="3">
        <v>2</v>
      </c>
      <c r="AD768" s="3" t="s">
        <v>2110</v>
      </c>
      <c r="AE768" s="3">
        <v>6</v>
      </c>
    </row>
    <row r="769" spans="1:31" s="3" customFormat="1" ht="13.2" x14ac:dyDescent="0.3">
      <c r="A769" s="36">
        <v>1038411605</v>
      </c>
      <c r="B769" s="36" t="s">
        <v>1679</v>
      </c>
      <c r="C769" s="36" t="s">
        <v>209</v>
      </c>
      <c r="D769" s="36" t="s">
        <v>1680</v>
      </c>
      <c r="E769" s="36" t="s">
        <v>16</v>
      </c>
      <c r="F769" s="36" t="s">
        <v>37</v>
      </c>
      <c r="G769" s="37">
        <v>8</v>
      </c>
      <c r="H769" s="37">
        <v>6.666666666666667</v>
      </c>
      <c r="I769" s="36" t="s">
        <v>19</v>
      </c>
      <c r="J769" s="36" t="s">
        <v>19</v>
      </c>
      <c r="K769" s="38"/>
      <c r="L769" s="37">
        <v>7.25</v>
      </c>
      <c r="M769" s="36" t="s">
        <v>19</v>
      </c>
      <c r="N769" s="36" t="s">
        <v>19</v>
      </c>
      <c r="O769" s="3">
        <f t="shared" si="99"/>
        <v>25</v>
      </c>
      <c r="P769" s="3">
        <f t="shared" si="100"/>
        <v>0</v>
      </c>
      <c r="Q769" s="3">
        <f t="shared" si="101"/>
        <v>5</v>
      </c>
      <c r="R769" s="3">
        <f t="shared" si="102"/>
        <v>5</v>
      </c>
      <c r="S769" s="3">
        <f t="shared" si="103"/>
        <v>5</v>
      </c>
      <c r="T769" s="3">
        <f t="shared" si="104"/>
        <v>5</v>
      </c>
      <c r="U769" s="3">
        <f t="shared" si="105"/>
        <v>30</v>
      </c>
      <c r="V769" s="11">
        <f t="shared" si="106"/>
        <v>0.75</v>
      </c>
      <c r="W769" s="3" t="s">
        <v>1910</v>
      </c>
      <c r="X769" s="3" t="s">
        <v>1911</v>
      </c>
      <c r="Y769" s="3" t="s">
        <v>1916</v>
      </c>
      <c r="Z769" s="42" t="str">
        <f t="shared" si="107"/>
        <v>SI</v>
      </c>
      <c r="AA769" s="3" t="s">
        <v>2108</v>
      </c>
      <c r="AB769" s="3">
        <v>2</v>
      </c>
      <c r="AC769" s="3">
        <v>1</v>
      </c>
      <c r="AD769" s="3" t="s">
        <v>2110</v>
      </c>
      <c r="AE769" s="3">
        <v>5</v>
      </c>
    </row>
    <row r="770" spans="1:31" s="3" customFormat="1" ht="13.2" x14ac:dyDescent="0.3">
      <c r="A770" s="36">
        <v>1038409516</v>
      </c>
      <c r="B770" s="36" t="s">
        <v>1682</v>
      </c>
      <c r="C770" s="36" t="s">
        <v>209</v>
      </c>
      <c r="D770" s="36" t="s">
        <v>1683</v>
      </c>
      <c r="E770" s="36" t="s">
        <v>16</v>
      </c>
      <c r="F770" s="36" t="s">
        <v>37</v>
      </c>
      <c r="G770" s="37">
        <v>9</v>
      </c>
      <c r="H770" s="37">
        <v>9</v>
      </c>
      <c r="I770" s="36" t="s">
        <v>19</v>
      </c>
      <c r="J770" s="36" t="s">
        <v>19</v>
      </c>
      <c r="K770" s="38"/>
      <c r="L770" s="37">
        <v>8.1666666666666661</v>
      </c>
      <c r="M770" s="36" t="s">
        <v>1895</v>
      </c>
      <c r="N770" s="36" t="s">
        <v>19</v>
      </c>
      <c r="O770" s="3">
        <f t="shared" si="99"/>
        <v>25</v>
      </c>
      <c r="P770" s="3">
        <f t="shared" si="100"/>
        <v>25</v>
      </c>
      <c r="Q770" s="3">
        <f t="shared" si="101"/>
        <v>5</v>
      </c>
      <c r="R770" s="3">
        <f t="shared" si="102"/>
        <v>5</v>
      </c>
      <c r="S770" s="3">
        <f t="shared" si="103"/>
        <v>0</v>
      </c>
      <c r="T770" s="3">
        <f t="shared" si="104"/>
        <v>5</v>
      </c>
      <c r="U770" s="3">
        <f t="shared" si="105"/>
        <v>30</v>
      </c>
      <c r="V770" s="11">
        <f t="shared" si="106"/>
        <v>0.95</v>
      </c>
      <c r="W770" s="3" t="s">
        <v>1910</v>
      </c>
      <c r="X770" s="3" t="s">
        <v>1910</v>
      </c>
      <c r="Y770" s="3" t="s">
        <v>1916</v>
      </c>
      <c r="Z770" s="42" t="str">
        <f t="shared" si="107"/>
        <v>SI</v>
      </c>
      <c r="AA770" s="3" t="s">
        <v>2112</v>
      </c>
      <c r="AB770" s="3">
        <v>2</v>
      </c>
      <c r="AC770" s="3">
        <v>2</v>
      </c>
      <c r="AD770" s="3" t="s">
        <v>2110</v>
      </c>
      <c r="AE770" s="3">
        <v>3</v>
      </c>
    </row>
    <row r="771" spans="1:31" s="3" customFormat="1" ht="13.2" x14ac:dyDescent="0.3">
      <c r="A771" s="36">
        <v>21628496</v>
      </c>
      <c r="B771" s="36" t="s">
        <v>1685</v>
      </c>
      <c r="C771" s="36" t="s">
        <v>209</v>
      </c>
      <c r="D771" s="36" t="s">
        <v>1686</v>
      </c>
      <c r="E771" s="36" t="s">
        <v>16</v>
      </c>
      <c r="F771" s="36" t="s">
        <v>37</v>
      </c>
      <c r="G771" s="37">
        <v>8</v>
      </c>
      <c r="H771" s="37">
        <v>7.5</v>
      </c>
      <c r="I771" s="36" t="s">
        <v>19</v>
      </c>
      <c r="J771" s="36" t="s">
        <v>19</v>
      </c>
      <c r="K771" s="38"/>
      <c r="L771" s="37">
        <v>7.8</v>
      </c>
      <c r="M771" s="36" t="s">
        <v>19</v>
      </c>
      <c r="N771" s="36" t="s">
        <v>19</v>
      </c>
      <c r="O771" s="3">
        <f t="shared" ref="O771:O834" si="108">+IF(G771&gt;=7,25,0)</f>
        <v>25</v>
      </c>
      <c r="P771" s="3">
        <f t="shared" ref="P771:P834" si="109">+IF(H771&gt;=7,25,0)</f>
        <v>25</v>
      </c>
      <c r="Q771" s="3">
        <f t="shared" ref="Q771:Q834" si="110">+IF(I771="SI",5,0)</f>
        <v>5</v>
      </c>
      <c r="R771" s="3">
        <f t="shared" ref="R771:R834" si="111">+IF(J771="SI",5,0)</f>
        <v>5</v>
      </c>
      <c r="S771" s="3">
        <f t="shared" ref="S771:S834" si="112">+IF(M771="SI",5,0)</f>
        <v>5</v>
      </c>
      <c r="T771" s="3">
        <f t="shared" ref="T771:T834" si="113">+IF(N771="SI",5,0)</f>
        <v>5</v>
      </c>
      <c r="U771" s="3">
        <f t="shared" ref="U771:U834" si="114">+IF(L771&gt;=7,30,0)</f>
        <v>30</v>
      </c>
      <c r="V771" s="11">
        <f t="shared" ref="V771:V834" si="115">(+O771+P771+Q771+R771+S771+T771+U771)/100</f>
        <v>1</v>
      </c>
      <c r="W771" s="3" t="s">
        <v>1910</v>
      </c>
      <c r="X771" s="3" t="s">
        <v>1910</v>
      </c>
      <c r="Y771" s="3" t="s">
        <v>1916</v>
      </c>
      <c r="Z771" s="42" t="str">
        <f t="shared" ref="Z771:Z834" si="116">IF(V771&gt;=0.7,"SI","NO")</f>
        <v>SI</v>
      </c>
      <c r="AA771" s="3" t="s">
        <v>2109</v>
      </c>
      <c r="AB771" s="3">
        <v>5</v>
      </c>
      <c r="AC771" s="3">
        <v>2</v>
      </c>
      <c r="AD771" s="3" t="s">
        <v>2110</v>
      </c>
      <c r="AE771" s="3">
        <v>6</v>
      </c>
    </row>
    <row r="772" spans="1:31" s="3" customFormat="1" ht="13.2" x14ac:dyDescent="0.3">
      <c r="A772" s="36">
        <v>32560031</v>
      </c>
      <c r="B772" s="36" t="s">
        <v>1688</v>
      </c>
      <c r="C772" s="36" t="s">
        <v>214</v>
      </c>
      <c r="D772" s="36" t="s">
        <v>1689</v>
      </c>
      <c r="E772" s="36" t="s">
        <v>16</v>
      </c>
      <c r="F772" s="36" t="s">
        <v>37</v>
      </c>
      <c r="G772" s="37">
        <v>8</v>
      </c>
      <c r="H772" s="37">
        <v>9.1666666666666679</v>
      </c>
      <c r="I772" s="36" t="s">
        <v>19</v>
      </c>
      <c r="J772" s="36" t="s">
        <v>19</v>
      </c>
      <c r="K772" s="38"/>
      <c r="L772" s="37">
        <v>8.8333333333333339</v>
      </c>
      <c r="M772" s="36" t="s">
        <v>1895</v>
      </c>
      <c r="N772" s="36" t="s">
        <v>1895</v>
      </c>
      <c r="O772" s="3">
        <f t="shared" si="108"/>
        <v>25</v>
      </c>
      <c r="P772" s="3">
        <f t="shared" si="109"/>
        <v>25</v>
      </c>
      <c r="Q772" s="3">
        <f t="shared" si="110"/>
        <v>5</v>
      </c>
      <c r="R772" s="3">
        <f t="shared" si="111"/>
        <v>5</v>
      </c>
      <c r="S772" s="3">
        <f t="shared" si="112"/>
        <v>0</v>
      </c>
      <c r="T772" s="3">
        <f t="shared" si="113"/>
        <v>0</v>
      </c>
      <c r="U772" s="3">
        <f t="shared" si="114"/>
        <v>30</v>
      </c>
      <c r="V772" s="11">
        <f t="shared" si="115"/>
        <v>0.9</v>
      </c>
      <c r="W772" s="3" t="s">
        <v>1910</v>
      </c>
      <c r="X772" s="3" t="s">
        <v>1910</v>
      </c>
      <c r="Y772" s="3" t="s">
        <v>1916</v>
      </c>
      <c r="Z772" s="42" t="str">
        <f t="shared" si="116"/>
        <v>SI</v>
      </c>
      <c r="AA772" s="3" t="s">
        <v>2108</v>
      </c>
      <c r="AB772" s="3">
        <v>5</v>
      </c>
      <c r="AC772" s="3">
        <v>2</v>
      </c>
      <c r="AD772" s="3" t="s">
        <v>2110</v>
      </c>
      <c r="AE772" s="3">
        <v>3</v>
      </c>
    </row>
    <row r="773" spans="1:31" s="3" customFormat="1" ht="13.2" x14ac:dyDescent="0.3">
      <c r="A773" s="36">
        <v>15538144</v>
      </c>
      <c r="B773" s="36" t="s">
        <v>1691</v>
      </c>
      <c r="C773" s="36" t="s">
        <v>214</v>
      </c>
      <c r="D773" s="36" t="s">
        <v>1692</v>
      </c>
      <c r="E773" s="36" t="s">
        <v>16</v>
      </c>
      <c r="F773" s="36" t="s">
        <v>37</v>
      </c>
      <c r="G773" s="37">
        <v>7</v>
      </c>
      <c r="H773" s="37">
        <v>9.1666666666666679</v>
      </c>
      <c r="I773" s="36" t="s">
        <v>19</v>
      </c>
      <c r="J773" s="36" t="s">
        <v>19</v>
      </c>
      <c r="K773" s="38"/>
      <c r="L773" s="37">
        <v>7.666666666666667</v>
      </c>
      <c r="M773" s="36" t="s">
        <v>1895</v>
      </c>
      <c r="N773" s="36" t="s">
        <v>1895</v>
      </c>
      <c r="O773" s="3">
        <f t="shared" si="108"/>
        <v>25</v>
      </c>
      <c r="P773" s="3">
        <f t="shared" si="109"/>
        <v>25</v>
      </c>
      <c r="Q773" s="3">
        <f t="shared" si="110"/>
        <v>5</v>
      </c>
      <c r="R773" s="3">
        <f t="shared" si="111"/>
        <v>5</v>
      </c>
      <c r="S773" s="3">
        <f t="shared" si="112"/>
        <v>0</v>
      </c>
      <c r="T773" s="3">
        <f t="shared" si="113"/>
        <v>0</v>
      </c>
      <c r="U773" s="3">
        <f t="shared" si="114"/>
        <v>30</v>
      </c>
      <c r="V773" s="11">
        <f t="shared" si="115"/>
        <v>0.9</v>
      </c>
      <c r="W773" s="3" t="s">
        <v>1910</v>
      </c>
      <c r="X773" s="3" t="s">
        <v>1910</v>
      </c>
      <c r="Y773" s="3" t="s">
        <v>1916</v>
      </c>
      <c r="Z773" s="42" t="str">
        <f t="shared" si="116"/>
        <v>SI</v>
      </c>
      <c r="AA773" s="3" t="s">
        <v>2109</v>
      </c>
      <c r="AB773" s="3">
        <v>5</v>
      </c>
      <c r="AC773" s="3">
        <v>1</v>
      </c>
      <c r="AD773" s="3" t="s">
        <v>2110</v>
      </c>
      <c r="AE773" s="3">
        <v>2</v>
      </c>
    </row>
    <row r="774" spans="1:31" s="3" customFormat="1" ht="13.2" hidden="1" x14ac:dyDescent="0.3">
      <c r="A774" s="36">
        <v>1214716206</v>
      </c>
      <c r="B774" s="36" t="s">
        <v>1694</v>
      </c>
      <c r="C774" s="36" t="s">
        <v>214</v>
      </c>
      <c r="D774" s="36" t="s">
        <v>1695</v>
      </c>
      <c r="E774" s="36" t="s">
        <v>16</v>
      </c>
      <c r="F774" s="36" t="s">
        <v>37</v>
      </c>
      <c r="G774" s="37">
        <v>8</v>
      </c>
      <c r="H774" s="37">
        <v>5.8333333333333339</v>
      </c>
      <c r="I774" s="36" t="s">
        <v>19</v>
      </c>
      <c r="J774" s="36" t="s">
        <v>19</v>
      </c>
      <c r="K774" s="38"/>
      <c r="L774" s="37">
        <v>7.5</v>
      </c>
      <c r="M774" s="36" t="s">
        <v>1895</v>
      </c>
      <c r="N774" s="36" t="s">
        <v>1895</v>
      </c>
      <c r="O774" s="3">
        <f t="shared" si="108"/>
        <v>25</v>
      </c>
      <c r="P774" s="3">
        <f t="shared" si="109"/>
        <v>0</v>
      </c>
      <c r="Q774" s="3">
        <f t="shared" si="110"/>
        <v>5</v>
      </c>
      <c r="R774" s="3">
        <f t="shared" si="111"/>
        <v>5</v>
      </c>
      <c r="S774" s="3">
        <f t="shared" si="112"/>
        <v>0</v>
      </c>
      <c r="T774" s="3">
        <f t="shared" si="113"/>
        <v>0</v>
      </c>
      <c r="U774" s="3">
        <f t="shared" si="114"/>
        <v>30</v>
      </c>
      <c r="V774" s="11">
        <f t="shared" si="115"/>
        <v>0.65</v>
      </c>
      <c r="W774" s="3" t="s">
        <v>1910</v>
      </c>
      <c r="X774" s="3" t="s">
        <v>1911</v>
      </c>
      <c r="Y774" s="3" t="s">
        <v>1916</v>
      </c>
      <c r="Z774" s="42" t="str">
        <f t="shared" si="116"/>
        <v>NO</v>
      </c>
      <c r="AA774" s="3" t="s">
        <v>2109</v>
      </c>
      <c r="AB774" s="3">
        <v>4</v>
      </c>
      <c r="AC774" s="3">
        <v>1</v>
      </c>
      <c r="AD774" s="3" t="s">
        <v>2110</v>
      </c>
      <c r="AE774" s="3">
        <v>5</v>
      </c>
    </row>
    <row r="775" spans="1:31" s="3" customFormat="1" ht="13.2" x14ac:dyDescent="0.3">
      <c r="A775" s="36">
        <v>1078638052</v>
      </c>
      <c r="B775" s="36" t="s">
        <v>1697</v>
      </c>
      <c r="C775" s="36" t="s">
        <v>214</v>
      </c>
      <c r="D775" s="36" t="s">
        <v>1698</v>
      </c>
      <c r="E775" s="36" t="s">
        <v>16</v>
      </c>
      <c r="F775" s="36" t="s">
        <v>37</v>
      </c>
      <c r="G775" s="37">
        <v>9</v>
      </c>
      <c r="H775" s="37">
        <v>8.3333333333333339</v>
      </c>
      <c r="I775" s="36" t="s">
        <v>19</v>
      </c>
      <c r="J775" s="36" t="s">
        <v>19</v>
      </c>
      <c r="K775" s="38"/>
      <c r="L775" s="37">
        <v>8.5</v>
      </c>
      <c r="M775" s="36" t="s">
        <v>19</v>
      </c>
      <c r="N775" s="36" t="s">
        <v>1895</v>
      </c>
      <c r="O775" s="3">
        <f t="shared" si="108"/>
        <v>25</v>
      </c>
      <c r="P775" s="3">
        <f t="shared" si="109"/>
        <v>25</v>
      </c>
      <c r="Q775" s="3">
        <f t="shared" si="110"/>
        <v>5</v>
      </c>
      <c r="R775" s="3">
        <f t="shared" si="111"/>
        <v>5</v>
      </c>
      <c r="S775" s="3">
        <f t="shared" si="112"/>
        <v>5</v>
      </c>
      <c r="T775" s="3">
        <f t="shared" si="113"/>
        <v>0</v>
      </c>
      <c r="U775" s="3">
        <f t="shared" si="114"/>
        <v>30</v>
      </c>
      <c r="V775" s="11">
        <f t="shared" si="115"/>
        <v>0.95</v>
      </c>
      <c r="W775" s="3" t="s">
        <v>1910</v>
      </c>
      <c r="X775" s="3" t="s">
        <v>1910</v>
      </c>
      <c r="Y775" s="3" t="s">
        <v>1916</v>
      </c>
      <c r="Z775" s="42" t="str">
        <f t="shared" si="116"/>
        <v>SI</v>
      </c>
      <c r="AA775" s="3" t="s">
        <v>2109</v>
      </c>
      <c r="AB775" s="3">
        <v>3</v>
      </c>
      <c r="AC775" s="3">
        <v>2</v>
      </c>
      <c r="AD775" s="3" t="s">
        <v>2110</v>
      </c>
      <c r="AE775" s="3">
        <v>2</v>
      </c>
    </row>
    <row r="776" spans="1:31" s="3" customFormat="1" ht="13.2" x14ac:dyDescent="0.3">
      <c r="A776" s="36">
        <v>1017218662</v>
      </c>
      <c r="B776" s="36" t="s">
        <v>1700</v>
      </c>
      <c r="C776" s="36" t="s">
        <v>205</v>
      </c>
      <c r="D776" s="36" t="s">
        <v>1701</v>
      </c>
      <c r="E776" s="36" t="s">
        <v>16</v>
      </c>
      <c r="F776" s="36" t="s">
        <v>37</v>
      </c>
      <c r="G776" s="37">
        <v>9</v>
      </c>
      <c r="H776" s="37">
        <v>8.3333333333333339</v>
      </c>
      <c r="I776" s="36" t="s">
        <v>19</v>
      </c>
      <c r="J776" s="36" t="s">
        <v>19</v>
      </c>
      <c r="K776" s="38"/>
      <c r="L776" s="37">
        <v>8.3333333333333339</v>
      </c>
      <c r="M776" s="36" t="s">
        <v>19</v>
      </c>
      <c r="N776" s="36" t="s">
        <v>1895</v>
      </c>
      <c r="O776" s="3">
        <f t="shared" si="108"/>
        <v>25</v>
      </c>
      <c r="P776" s="3">
        <f t="shared" si="109"/>
        <v>25</v>
      </c>
      <c r="Q776" s="3">
        <f t="shared" si="110"/>
        <v>5</v>
      </c>
      <c r="R776" s="3">
        <f t="shared" si="111"/>
        <v>5</v>
      </c>
      <c r="S776" s="3">
        <f t="shared" si="112"/>
        <v>5</v>
      </c>
      <c r="T776" s="3">
        <f t="shared" si="113"/>
        <v>0</v>
      </c>
      <c r="U776" s="3">
        <f t="shared" si="114"/>
        <v>30</v>
      </c>
      <c r="V776" s="11">
        <f t="shared" si="115"/>
        <v>0.95</v>
      </c>
      <c r="W776" s="3" t="s">
        <v>1910</v>
      </c>
      <c r="X776" s="3" t="s">
        <v>1910</v>
      </c>
      <c r="Y776" s="3" t="s">
        <v>1916</v>
      </c>
      <c r="Z776" s="42" t="str">
        <f t="shared" si="116"/>
        <v>SI</v>
      </c>
      <c r="AA776" s="3" t="s">
        <v>2109</v>
      </c>
      <c r="AB776" s="3">
        <v>3</v>
      </c>
      <c r="AC776" s="3">
        <v>3</v>
      </c>
      <c r="AD776" s="3" t="s">
        <v>2110</v>
      </c>
      <c r="AE776" s="3">
        <v>1</v>
      </c>
    </row>
    <row r="777" spans="1:31" s="3" customFormat="1" ht="13.2" x14ac:dyDescent="0.3">
      <c r="A777" s="36">
        <v>32278081</v>
      </c>
      <c r="B777" s="36" t="s">
        <v>1703</v>
      </c>
      <c r="C777" s="36" t="s">
        <v>209</v>
      </c>
      <c r="D777" s="36" t="s">
        <v>1704</v>
      </c>
      <c r="E777" s="36" t="s">
        <v>16</v>
      </c>
      <c r="F777" s="36" t="s">
        <v>37</v>
      </c>
      <c r="G777" s="37">
        <v>8</v>
      </c>
      <c r="H777" s="37">
        <v>7</v>
      </c>
      <c r="I777" s="36" t="s">
        <v>19</v>
      </c>
      <c r="J777" s="36" t="s">
        <v>19</v>
      </c>
      <c r="K777" s="38"/>
      <c r="L777" s="37">
        <v>8.8333333333333339</v>
      </c>
      <c r="M777" s="36" t="s">
        <v>19</v>
      </c>
      <c r="N777" s="36" t="s">
        <v>1895</v>
      </c>
      <c r="O777" s="3">
        <f t="shared" si="108"/>
        <v>25</v>
      </c>
      <c r="P777" s="3">
        <f t="shared" si="109"/>
        <v>25</v>
      </c>
      <c r="Q777" s="3">
        <f t="shared" si="110"/>
        <v>5</v>
      </c>
      <c r="R777" s="3">
        <f t="shared" si="111"/>
        <v>5</v>
      </c>
      <c r="S777" s="3">
        <f t="shared" si="112"/>
        <v>5</v>
      </c>
      <c r="T777" s="3">
        <f t="shared" si="113"/>
        <v>0</v>
      </c>
      <c r="U777" s="3">
        <f t="shared" si="114"/>
        <v>30</v>
      </c>
      <c r="V777" s="11">
        <f t="shared" si="115"/>
        <v>0.95</v>
      </c>
      <c r="W777" s="3" t="s">
        <v>1910</v>
      </c>
      <c r="X777" s="3" t="s">
        <v>1910</v>
      </c>
      <c r="Y777" s="3" t="s">
        <v>1916</v>
      </c>
      <c r="Z777" s="42" t="str">
        <f t="shared" si="116"/>
        <v>SI</v>
      </c>
      <c r="AA777" s="3" t="s">
        <v>2109</v>
      </c>
      <c r="AB777" s="3">
        <v>3</v>
      </c>
      <c r="AC777" s="3">
        <v>4</v>
      </c>
      <c r="AD777" s="3" t="s">
        <v>2110</v>
      </c>
      <c r="AE777" s="3">
        <v>4</v>
      </c>
    </row>
    <row r="778" spans="1:31" s="3" customFormat="1" ht="13.2" x14ac:dyDescent="0.3">
      <c r="A778" s="36">
        <v>1039422003</v>
      </c>
      <c r="B778" s="36" t="s">
        <v>1706</v>
      </c>
      <c r="C778" s="36" t="s">
        <v>205</v>
      </c>
      <c r="D778" s="36" t="s">
        <v>1707</v>
      </c>
      <c r="E778" s="36" t="s">
        <v>16</v>
      </c>
      <c r="F778" s="36" t="s">
        <v>37</v>
      </c>
      <c r="G778" s="37">
        <v>9</v>
      </c>
      <c r="H778" s="37">
        <v>8.3333333333333339</v>
      </c>
      <c r="I778" s="36" t="s">
        <v>19</v>
      </c>
      <c r="J778" s="36" t="s">
        <v>19</v>
      </c>
      <c r="K778" s="38"/>
      <c r="L778" s="37">
        <v>9.1666666666666661</v>
      </c>
      <c r="M778" s="36" t="s">
        <v>19</v>
      </c>
      <c r="N778" s="36" t="s">
        <v>1895</v>
      </c>
      <c r="O778" s="3">
        <f t="shared" si="108"/>
        <v>25</v>
      </c>
      <c r="P778" s="3">
        <f t="shared" si="109"/>
        <v>25</v>
      </c>
      <c r="Q778" s="3">
        <f t="shared" si="110"/>
        <v>5</v>
      </c>
      <c r="R778" s="3">
        <f t="shared" si="111"/>
        <v>5</v>
      </c>
      <c r="S778" s="3">
        <f t="shared" si="112"/>
        <v>5</v>
      </c>
      <c r="T778" s="3">
        <f t="shared" si="113"/>
        <v>0</v>
      </c>
      <c r="U778" s="3">
        <f t="shared" si="114"/>
        <v>30</v>
      </c>
      <c r="V778" s="11">
        <f t="shared" si="115"/>
        <v>0.95</v>
      </c>
      <c r="W778" s="3" t="s">
        <v>1910</v>
      </c>
      <c r="X778" s="3" t="s">
        <v>1910</v>
      </c>
      <c r="Y778" s="3" t="s">
        <v>1916</v>
      </c>
      <c r="Z778" s="42" t="str">
        <f t="shared" si="116"/>
        <v>SI</v>
      </c>
      <c r="AA778" s="3" t="s">
        <v>2109</v>
      </c>
      <c r="AB778" s="3">
        <v>5</v>
      </c>
      <c r="AC778" s="3">
        <v>6</v>
      </c>
      <c r="AD778" s="3" t="s">
        <v>2110</v>
      </c>
      <c r="AE778" s="3">
        <v>2</v>
      </c>
    </row>
    <row r="779" spans="1:31" s="3" customFormat="1" ht="13.2" hidden="1" x14ac:dyDescent="0.3">
      <c r="A779" s="36">
        <v>43695479</v>
      </c>
      <c r="B779" s="36" t="s">
        <v>1709</v>
      </c>
      <c r="C779" s="36" t="s">
        <v>205</v>
      </c>
      <c r="D779" s="36" t="s">
        <v>1710</v>
      </c>
      <c r="E779" s="36" t="s">
        <v>16</v>
      </c>
      <c r="F779" s="36" t="s">
        <v>37</v>
      </c>
      <c r="G779" s="37">
        <v>0</v>
      </c>
      <c r="H779" s="37">
        <v>10</v>
      </c>
      <c r="I779" s="36" t="s">
        <v>1895</v>
      </c>
      <c r="J779" s="36" t="s">
        <v>19</v>
      </c>
      <c r="K779" s="38"/>
      <c r="L779" s="37">
        <v>8.8333333333333339</v>
      </c>
      <c r="M779" s="36" t="s">
        <v>19</v>
      </c>
      <c r="N779" s="36" t="s">
        <v>1895</v>
      </c>
      <c r="O779" s="3">
        <f t="shared" si="108"/>
        <v>0</v>
      </c>
      <c r="P779" s="3">
        <f t="shared" si="109"/>
        <v>25</v>
      </c>
      <c r="Q779" s="3">
        <f t="shared" si="110"/>
        <v>0</v>
      </c>
      <c r="R779" s="3">
        <f t="shared" si="111"/>
        <v>5</v>
      </c>
      <c r="S779" s="3">
        <f t="shared" si="112"/>
        <v>5</v>
      </c>
      <c r="T779" s="3">
        <f t="shared" si="113"/>
        <v>0</v>
      </c>
      <c r="U779" s="3">
        <f t="shared" si="114"/>
        <v>30</v>
      </c>
      <c r="V779" s="11">
        <f t="shared" si="115"/>
        <v>0.65</v>
      </c>
      <c r="W779" s="3" t="s">
        <v>1912</v>
      </c>
      <c r="X779" s="3" t="s">
        <v>1910</v>
      </c>
      <c r="Y779" s="3" t="s">
        <v>1916</v>
      </c>
      <c r="Z779" s="42" t="str">
        <f t="shared" si="116"/>
        <v>NO</v>
      </c>
      <c r="AA779" s="3" t="s">
        <v>2109</v>
      </c>
      <c r="AB779" s="3">
        <v>2</v>
      </c>
      <c r="AC779" s="3">
        <v>3</v>
      </c>
      <c r="AD779" s="3" t="s">
        <v>2110</v>
      </c>
      <c r="AE779" s="3">
        <v>1</v>
      </c>
    </row>
    <row r="780" spans="1:31" s="3" customFormat="1" ht="13.2" hidden="1" x14ac:dyDescent="0.3">
      <c r="A780" s="36">
        <v>10774222</v>
      </c>
      <c r="B780" s="36" t="s">
        <v>1711</v>
      </c>
      <c r="C780" s="36" t="s">
        <v>207</v>
      </c>
      <c r="D780" s="36" t="s">
        <v>1712</v>
      </c>
      <c r="E780" s="36" t="s">
        <v>16</v>
      </c>
      <c r="F780" s="36" t="s">
        <v>37</v>
      </c>
      <c r="G780" s="37">
        <v>8</v>
      </c>
      <c r="H780" s="37">
        <v>0</v>
      </c>
      <c r="I780" s="36" t="s">
        <v>19</v>
      </c>
      <c r="J780" s="36" t="s">
        <v>1895</v>
      </c>
      <c r="K780" s="39" t="s">
        <v>2143</v>
      </c>
      <c r="L780" s="37">
        <v>7.5</v>
      </c>
      <c r="M780" s="36" t="s">
        <v>19</v>
      </c>
      <c r="N780" s="36" t="s">
        <v>1895</v>
      </c>
      <c r="O780" s="3">
        <f t="shared" si="108"/>
        <v>25</v>
      </c>
      <c r="P780" s="3">
        <f t="shared" si="109"/>
        <v>0</v>
      </c>
      <c r="Q780" s="3">
        <f t="shared" si="110"/>
        <v>5</v>
      </c>
      <c r="R780" s="3">
        <f t="shared" si="111"/>
        <v>0</v>
      </c>
      <c r="S780" s="3">
        <f t="shared" si="112"/>
        <v>5</v>
      </c>
      <c r="T780" s="3">
        <f t="shared" si="113"/>
        <v>0</v>
      </c>
      <c r="U780" s="3">
        <f t="shared" si="114"/>
        <v>30</v>
      </c>
      <c r="V780" s="11">
        <f t="shared" si="115"/>
        <v>0.65</v>
      </c>
      <c r="W780" s="3" t="s">
        <v>1910</v>
      </c>
      <c r="X780" s="3" t="s">
        <v>1912</v>
      </c>
      <c r="Y780" s="3" t="s">
        <v>1916</v>
      </c>
      <c r="Z780" s="42" t="str">
        <f t="shared" si="116"/>
        <v>NO</v>
      </c>
      <c r="AA780" s="3" t="s">
        <v>2108</v>
      </c>
      <c r="AB780" s="3">
        <v>5</v>
      </c>
      <c r="AC780" s="3">
        <v>1</v>
      </c>
      <c r="AD780" s="3" t="s">
        <v>2110</v>
      </c>
      <c r="AE780" s="3">
        <v>12</v>
      </c>
    </row>
    <row r="781" spans="1:31" s="3" customFormat="1" ht="13.2" x14ac:dyDescent="0.3">
      <c r="A781" s="36">
        <v>1038105487</v>
      </c>
      <c r="B781" s="36" t="s">
        <v>1713</v>
      </c>
      <c r="C781" s="36" t="s">
        <v>207</v>
      </c>
      <c r="D781" s="36" t="s">
        <v>1714</v>
      </c>
      <c r="E781" s="36" t="s">
        <v>16</v>
      </c>
      <c r="F781" s="36" t="s">
        <v>37</v>
      </c>
      <c r="G781" s="37">
        <v>9</v>
      </c>
      <c r="H781" s="37">
        <v>8.3333333333333339</v>
      </c>
      <c r="I781" s="36" t="s">
        <v>19</v>
      </c>
      <c r="J781" s="36" t="s">
        <v>19</v>
      </c>
      <c r="K781" s="38"/>
      <c r="L781" s="37">
        <v>8.6666666666666661</v>
      </c>
      <c r="M781" s="36" t="s">
        <v>19</v>
      </c>
      <c r="N781" s="36" t="s">
        <v>1895</v>
      </c>
      <c r="O781" s="3">
        <f t="shared" si="108"/>
        <v>25</v>
      </c>
      <c r="P781" s="3">
        <f t="shared" si="109"/>
        <v>25</v>
      </c>
      <c r="Q781" s="3">
        <f t="shared" si="110"/>
        <v>5</v>
      </c>
      <c r="R781" s="3">
        <f t="shared" si="111"/>
        <v>5</v>
      </c>
      <c r="S781" s="3">
        <f t="shared" si="112"/>
        <v>5</v>
      </c>
      <c r="T781" s="3">
        <f t="shared" si="113"/>
        <v>0</v>
      </c>
      <c r="U781" s="3">
        <f t="shared" si="114"/>
        <v>30</v>
      </c>
      <c r="V781" s="11">
        <f t="shared" si="115"/>
        <v>0.95</v>
      </c>
      <c r="W781" s="3" t="s">
        <v>1910</v>
      </c>
      <c r="X781" s="3" t="s">
        <v>1910</v>
      </c>
      <c r="Y781" s="3" t="s">
        <v>1916</v>
      </c>
      <c r="Z781" s="42" t="str">
        <f t="shared" si="116"/>
        <v>SI</v>
      </c>
      <c r="AA781" s="3" t="s">
        <v>2108</v>
      </c>
      <c r="AB781" s="3">
        <v>1</v>
      </c>
      <c r="AC781" s="3">
        <v>2</v>
      </c>
      <c r="AD781" s="3" t="s">
        <v>2110</v>
      </c>
      <c r="AE781" s="3">
        <v>8</v>
      </c>
    </row>
    <row r="782" spans="1:31" s="3" customFormat="1" ht="13.2" x14ac:dyDescent="0.3">
      <c r="A782" s="36">
        <v>1037640695</v>
      </c>
      <c r="B782" s="36" t="s">
        <v>1716</v>
      </c>
      <c r="C782" s="36" t="s">
        <v>214</v>
      </c>
      <c r="D782" s="36" t="s">
        <v>1717</v>
      </c>
      <c r="E782" s="36" t="s">
        <v>16</v>
      </c>
      <c r="F782" s="36" t="s">
        <v>37</v>
      </c>
      <c r="G782" s="37">
        <v>8</v>
      </c>
      <c r="H782" s="37">
        <v>8.3333333333333339</v>
      </c>
      <c r="I782" s="36" t="s">
        <v>19</v>
      </c>
      <c r="J782" s="36" t="s">
        <v>19</v>
      </c>
      <c r="K782" s="38"/>
      <c r="L782" s="37">
        <v>7</v>
      </c>
      <c r="M782" s="36" t="s">
        <v>19</v>
      </c>
      <c r="N782" s="36" t="s">
        <v>1895</v>
      </c>
      <c r="O782" s="3">
        <f t="shared" si="108"/>
        <v>25</v>
      </c>
      <c r="P782" s="3">
        <f t="shared" si="109"/>
        <v>25</v>
      </c>
      <c r="Q782" s="3">
        <f t="shared" si="110"/>
        <v>5</v>
      </c>
      <c r="R782" s="3">
        <f t="shared" si="111"/>
        <v>5</v>
      </c>
      <c r="S782" s="3">
        <f t="shared" si="112"/>
        <v>5</v>
      </c>
      <c r="T782" s="3">
        <f t="shared" si="113"/>
        <v>0</v>
      </c>
      <c r="U782" s="3">
        <f t="shared" si="114"/>
        <v>30</v>
      </c>
      <c r="V782" s="11">
        <f t="shared" si="115"/>
        <v>0.95</v>
      </c>
      <c r="W782" s="3" t="s">
        <v>1910</v>
      </c>
      <c r="X782" s="3" t="s">
        <v>1910</v>
      </c>
      <c r="Y782" s="3" t="s">
        <v>1916</v>
      </c>
      <c r="Z782" s="42" t="str">
        <f t="shared" si="116"/>
        <v>SI</v>
      </c>
      <c r="AA782" s="3" t="s">
        <v>2109</v>
      </c>
      <c r="AB782" s="3">
        <v>4</v>
      </c>
      <c r="AC782" s="3">
        <v>2</v>
      </c>
      <c r="AD782" s="3" t="s">
        <v>2110</v>
      </c>
      <c r="AE782" s="3">
        <v>3</v>
      </c>
    </row>
    <row r="783" spans="1:31" s="3" customFormat="1" ht="13.2" x14ac:dyDescent="0.3">
      <c r="A783" s="36">
        <v>1069485232</v>
      </c>
      <c r="B783" s="36" t="s">
        <v>1719</v>
      </c>
      <c r="C783" s="36" t="s">
        <v>205</v>
      </c>
      <c r="D783" s="36" t="s">
        <v>1720</v>
      </c>
      <c r="E783" s="36" t="s">
        <v>16</v>
      </c>
      <c r="F783" s="36" t="s">
        <v>37</v>
      </c>
      <c r="G783" s="37">
        <v>10</v>
      </c>
      <c r="H783" s="37">
        <v>9.1666666666666679</v>
      </c>
      <c r="I783" s="36" t="s">
        <v>19</v>
      </c>
      <c r="J783" s="36" t="s">
        <v>19</v>
      </c>
      <c r="K783" s="38"/>
      <c r="L783" s="37">
        <v>8.8333333333333339</v>
      </c>
      <c r="M783" s="36" t="s">
        <v>19</v>
      </c>
      <c r="N783" s="36" t="s">
        <v>19</v>
      </c>
      <c r="O783" s="3">
        <f t="shared" si="108"/>
        <v>25</v>
      </c>
      <c r="P783" s="3">
        <f t="shared" si="109"/>
        <v>25</v>
      </c>
      <c r="Q783" s="3">
        <f t="shared" si="110"/>
        <v>5</v>
      </c>
      <c r="R783" s="3">
        <f t="shared" si="111"/>
        <v>5</v>
      </c>
      <c r="S783" s="3">
        <f t="shared" si="112"/>
        <v>5</v>
      </c>
      <c r="T783" s="3">
        <f t="shared" si="113"/>
        <v>5</v>
      </c>
      <c r="U783" s="3">
        <f t="shared" si="114"/>
        <v>30</v>
      </c>
      <c r="V783" s="11">
        <f t="shared" si="115"/>
        <v>1</v>
      </c>
      <c r="W783" s="3" t="s">
        <v>1910</v>
      </c>
      <c r="X783" s="3" t="s">
        <v>1910</v>
      </c>
      <c r="Y783" s="3" t="s">
        <v>1916</v>
      </c>
      <c r="Z783" s="42" t="str">
        <f t="shared" si="116"/>
        <v>SI</v>
      </c>
      <c r="AA783" s="3" t="s">
        <v>2109</v>
      </c>
      <c r="AB783" s="3">
        <v>3</v>
      </c>
      <c r="AC783" s="3">
        <v>9</v>
      </c>
      <c r="AD783" s="3" t="s">
        <v>2110</v>
      </c>
      <c r="AE783" s="3">
        <v>3</v>
      </c>
    </row>
    <row r="784" spans="1:31" s="3" customFormat="1" ht="13.2" x14ac:dyDescent="0.3">
      <c r="A784" s="36">
        <v>1078637810</v>
      </c>
      <c r="B784" s="36" t="s">
        <v>1722</v>
      </c>
      <c r="C784" s="36" t="s">
        <v>205</v>
      </c>
      <c r="D784" s="36" t="s">
        <v>1723</v>
      </c>
      <c r="E784" s="36" t="s">
        <v>16</v>
      </c>
      <c r="F784" s="36" t="s">
        <v>37</v>
      </c>
      <c r="G784" s="37">
        <v>9</v>
      </c>
      <c r="H784" s="37">
        <v>9.1666666666666679</v>
      </c>
      <c r="I784" s="36" t="s">
        <v>19</v>
      </c>
      <c r="J784" s="36" t="s">
        <v>19</v>
      </c>
      <c r="K784" s="38"/>
      <c r="L784" s="37">
        <v>7.666666666666667</v>
      </c>
      <c r="M784" s="36" t="s">
        <v>19</v>
      </c>
      <c r="N784" s="36" t="s">
        <v>1895</v>
      </c>
      <c r="O784" s="3">
        <f t="shared" si="108"/>
        <v>25</v>
      </c>
      <c r="P784" s="3">
        <f t="shared" si="109"/>
        <v>25</v>
      </c>
      <c r="Q784" s="3">
        <f t="shared" si="110"/>
        <v>5</v>
      </c>
      <c r="R784" s="3">
        <f t="shared" si="111"/>
        <v>5</v>
      </c>
      <c r="S784" s="3">
        <f t="shared" si="112"/>
        <v>5</v>
      </c>
      <c r="T784" s="3">
        <f t="shared" si="113"/>
        <v>0</v>
      </c>
      <c r="U784" s="3">
        <f t="shared" si="114"/>
        <v>30</v>
      </c>
      <c r="V784" s="11">
        <f t="shared" si="115"/>
        <v>0.95</v>
      </c>
      <c r="W784" s="3" t="s">
        <v>1910</v>
      </c>
      <c r="X784" s="3" t="s">
        <v>1910</v>
      </c>
      <c r="Y784" s="3" t="s">
        <v>1916</v>
      </c>
      <c r="Z784" s="42" t="str">
        <f t="shared" si="116"/>
        <v>SI</v>
      </c>
      <c r="AA784" s="3" t="s">
        <v>2109</v>
      </c>
      <c r="AB784" s="3">
        <v>2</v>
      </c>
      <c r="AC784" s="3">
        <v>9</v>
      </c>
      <c r="AD784" s="3" t="s">
        <v>2110</v>
      </c>
      <c r="AE784" s="3">
        <v>3</v>
      </c>
    </row>
    <row r="785" spans="1:31" s="3" customFormat="1" ht="13.2" x14ac:dyDescent="0.3">
      <c r="A785" s="36">
        <v>1074959708</v>
      </c>
      <c r="B785" s="36" t="s">
        <v>1725</v>
      </c>
      <c r="C785" s="36" t="s">
        <v>209</v>
      </c>
      <c r="D785" s="36" t="s">
        <v>1726</v>
      </c>
      <c r="E785" s="36" t="s">
        <v>16</v>
      </c>
      <c r="F785" s="36" t="s">
        <v>25</v>
      </c>
      <c r="G785" s="37">
        <v>10</v>
      </c>
      <c r="H785" s="37">
        <v>10</v>
      </c>
      <c r="I785" s="36" t="s">
        <v>19</v>
      </c>
      <c r="J785" s="36" t="s">
        <v>19</v>
      </c>
      <c r="K785" s="38"/>
      <c r="L785" s="37">
        <v>8.6666666666666661</v>
      </c>
      <c r="M785" s="36" t="s">
        <v>19</v>
      </c>
      <c r="N785" s="36" t="s">
        <v>19</v>
      </c>
      <c r="O785" s="3">
        <f t="shared" si="108"/>
        <v>25</v>
      </c>
      <c r="P785" s="3">
        <f t="shared" si="109"/>
        <v>25</v>
      </c>
      <c r="Q785" s="3">
        <f t="shared" si="110"/>
        <v>5</v>
      </c>
      <c r="R785" s="3">
        <f t="shared" si="111"/>
        <v>5</v>
      </c>
      <c r="S785" s="3">
        <f t="shared" si="112"/>
        <v>5</v>
      </c>
      <c r="T785" s="3">
        <f t="shared" si="113"/>
        <v>5</v>
      </c>
      <c r="U785" s="3">
        <f t="shared" si="114"/>
        <v>30</v>
      </c>
      <c r="V785" s="11">
        <f t="shared" si="115"/>
        <v>1</v>
      </c>
      <c r="W785" s="3" t="s">
        <v>1910</v>
      </c>
      <c r="X785" s="3" t="s">
        <v>1910</v>
      </c>
      <c r="Y785" s="3" t="s">
        <v>1916</v>
      </c>
      <c r="Z785" s="42" t="str">
        <f t="shared" si="116"/>
        <v>SI</v>
      </c>
      <c r="AA785" s="3" t="s">
        <v>2108</v>
      </c>
      <c r="AB785" s="3">
        <v>3</v>
      </c>
      <c r="AC785" s="3">
        <v>6</v>
      </c>
      <c r="AD785" s="3" t="s">
        <v>2110</v>
      </c>
      <c r="AE785" s="3">
        <v>5</v>
      </c>
    </row>
    <row r="786" spans="1:31" s="3" customFormat="1" ht="13.2" x14ac:dyDescent="0.3">
      <c r="A786" s="36">
        <v>52703510</v>
      </c>
      <c r="B786" s="36" t="s">
        <v>1727</v>
      </c>
      <c r="C786" s="36" t="s">
        <v>209</v>
      </c>
      <c r="D786" s="36" t="s">
        <v>1728</v>
      </c>
      <c r="E786" s="36" t="s">
        <v>16</v>
      </c>
      <c r="F786" s="36" t="s">
        <v>25</v>
      </c>
      <c r="G786" s="37">
        <v>7</v>
      </c>
      <c r="H786" s="37">
        <v>6.666666666666667</v>
      </c>
      <c r="I786" s="36" t="s">
        <v>19</v>
      </c>
      <c r="J786" s="36" t="s">
        <v>19</v>
      </c>
      <c r="K786" s="38"/>
      <c r="L786" s="37">
        <v>7</v>
      </c>
      <c r="M786" s="36" t="s">
        <v>19</v>
      </c>
      <c r="N786" s="36" t="s">
        <v>1895</v>
      </c>
      <c r="O786" s="3">
        <f t="shared" si="108"/>
        <v>25</v>
      </c>
      <c r="P786" s="3">
        <f t="shared" si="109"/>
        <v>0</v>
      </c>
      <c r="Q786" s="3">
        <f t="shared" si="110"/>
        <v>5</v>
      </c>
      <c r="R786" s="3">
        <f t="shared" si="111"/>
        <v>5</v>
      </c>
      <c r="S786" s="3">
        <f t="shared" si="112"/>
        <v>5</v>
      </c>
      <c r="T786" s="3">
        <f t="shared" si="113"/>
        <v>0</v>
      </c>
      <c r="U786" s="3">
        <f t="shared" si="114"/>
        <v>30</v>
      </c>
      <c r="V786" s="11">
        <f t="shared" si="115"/>
        <v>0.7</v>
      </c>
      <c r="W786" s="3" t="s">
        <v>1910</v>
      </c>
      <c r="X786" s="3" t="s">
        <v>1911</v>
      </c>
      <c r="Y786" s="3" t="s">
        <v>1916</v>
      </c>
      <c r="Z786" s="42" t="str">
        <f t="shared" si="116"/>
        <v>SI</v>
      </c>
      <c r="AA786" s="3" t="s">
        <v>2109</v>
      </c>
      <c r="AB786" s="3">
        <v>3</v>
      </c>
      <c r="AC786" s="3">
        <v>2</v>
      </c>
      <c r="AD786" s="3" t="s">
        <v>2110</v>
      </c>
      <c r="AE786" s="3">
        <v>7</v>
      </c>
    </row>
    <row r="787" spans="1:31" s="3" customFormat="1" ht="13.2" hidden="1" x14ac:dyDescent="0.3">
      <c r="A787" s="36">
        <v>35378503</v>
      </c>
      <c r="B787" s="36" t="s">
        <v>1729</v>
      </c>
      <c r="C787" s="36" t="s">
        <v>214</v>
      </c>
      <c r="D787" s="36" t="s">
        <v>1730</v>
      </c>
      <c r="E787" s="36" t="s">
        <v>16</v>
      </c>
      <c r="F787" s="36" t="s">
        <v>25</v>
      </c>
      <c r="G787" s="37">
        <v>8</v>
      </c>
      <c r="H787" s="37">
        <v>0</v>
      </c>
      <c r="I787" s="36" t="s">
        <v>19</v>
      </c>
      <c r="J787" s="36" t="s">
        <v>1895</v>
      </c>
      <c r="K787" s="38"/>
      <c r="L787" s="37">
        <v>8.5</v>
      </c>
      <c r="M787" s="36" t="s">
        <v>19</v>
      </c>
      <c r="N787" s="36" t="s">
        <v>1895</v>
      </c>
      <c r="O787" s="3">
        <f t="shared" si="108"/>
        <v>25</v>
      </c>
      <c r="P787" s="3">
        <f t="shared" si="109"/>
        <v>0</v>
      </c>
      <c r="Q787" s="3">
        <f t="shared" si="110"/>
        <v>5</v>
      </c>
      <c r="R787" s="3">
        <f t="shared" si="111"/>
        <v>0</v>
      </c>
      <c r="S787" s="3">
        <f t="shared" si="112"/>
        <v>5</v>
      </c>
      <c r="T787" s="3">
        <f t="shared" si="113"/>
        <v>0</v>
      </c>
      <c r="U787" s="3">
        <f t="shared" si="114"/>
        <v>30</v>
      </c>
      <c r="V787" s="11">
        <f t="shared" si="115"/>
        <v>0.65</v>
      </c>
      <c r="W787" s="3" t="s">
        <v>1910</v>
      </c>
      <c r="X787" s="3" t="s">
        <v>1912</v>
      </c>
      <c r="Y787" s="3" t="s">
        <v>1916</v>
      </c>
      <c r="Z787" s="42" t="str">
        <f t="shared" si="116"/>
        <v>NO</v>
      </c>
      <c r="AA787" s="3" t="s">
        <v>2109</v>
      </c>
      <c r="AB787" s="3">
        <v>2</v>
      </c>
      <c r="AC787" s="3">
        <v>2</v>
      </c>
      <c r="AD787" s="3" t="s">
        <v>2110</v>
      </c>
      <c r="AE787" s="3">
        <v>4</v>
      </c>
    </row>
    <row r="788" spans="1:31" s="3" customFormat="1" ht="13.2" x14ac:dyDescent="0.3">
      <c r="A788" s="36">
        <v>1069178037</v>
      </c>
      <c r="B788" s="36" t="s">
        <v>1731</v>
      </c>
      <c r="C788" s="36" t="s">
        <v>214</v>
      </c>
      <c r="D788" s="36" t="s">
        <v>1732</v>
      </c>
      <c r="E788" s="36" t="s">
        <v>16</v>
      </c>
      <c r="F788" s="36" t="s">
        <v>25</v>
      </c>
      <c r="G788" s="37">
        <v>8</v>
      </c>
      <c r="H788" s="37">
        <v>5.8333333333333339</v>
      </c>
      <c r="I788" s="36" t="s">
        <v>19</v>
      </c>
      <c r="J788" s="36" t="s">
        <v>19</v>
      </c>
      <c r="K788" s="38"/>
      <c r="L788" s="37">
        <v>10</v>
      </c>
      <c r="M788" s="36" t="s">
        <v>19</v>
      </c>
      <c r="N788" s="36" t="s">
        <v>1895</v>
      </c>
      <c r="O788" s="3">
        <f t="shared" si="108"/>
        <v>25</v>
      </c>
      <c r="P788" s="3">
        <f t="shared" si="109"/>
        <v>0</v>
      </c>
      <c r="Q788" s="3">
        <f t="shared" si="110"/>
        <v>5</v>
      </c>
      <c r="R788" s="3">
        <f t="shared" si="111"/>
        <v>5</v>
      </c>
      <c r="S788" s="3">
        <f t="shared" si="112"/>
        <v>5</v>
      </c>
      <c r="T788" s="3">
        <f t="shared" si="113"/>
        <v>0</v>
      </c>
      <c r="U788" s="3">
        <f t="shared" si="114"/>
        <v>30</v>
      </c>
      <c r="V788" s="11">
        <f t="shared" si="115"/>
        <v>0.7</v>
      </c>
      <c r="W788" s="3" t="s">
        <v>1910</v>
      </c>
      <c r="X788" s="3" t="s">
        <v>1911</v>
      </c>
      <c r="Y788" s="3" t="s">
        <v>1916</v>
      </c>
      <c r="Z788" s="42" t="str">
        <f t="shared" si="116"/>
        <v>SI</v>
      </c>
      <c r="AA788" s="3" t="s">
        <v>2108</v>
      </c>
      <c r="AB788" s="3">
        <v>2</v>
      </c>
      <c r="AC788" s="3">
        <v>2</v>
      </c>
      <c r="AD788" s="3" t="s">
        <v>2110</v>
      </c>
      <c r="AE788" s="3">
        <v>4</v>
      </c>
    </row>
    <row r="789" spans="1:31" s="3" customFormat="1" ht="13.2" x14ac:dyDescent="0.3">
      <c r="A789" s="36">
        <v>1119887792</v>
      </c>
      <c r="B789" s="36" t="s">
        <v>1733</v>
      </c>
      <c r="C789" s="36" t="s">
        <v>214</v>
      </c>
      <c r="D789" s="36" t="s">
        <v>1734</v>
      </c>
      <c r="E789" s="36" t="s">
        <v>16</v>
      </c>
      <c r="F789" s="36" t="s">
        <v>25</v>
      </c>
      <c r="G789" s="37">
        <v>8</v>
      </c>
      <c r="H789" s="37">
        <v>10</v>
      </c>
      <c r="I789" s="36" t="s">
        <v>19</v>
      </c>
      <c r="J789" s="36" t="s">
        <v>19</v>
      </c>
      <c r="K789" s="38"/>
      <c r="L789" s="37">
        <v>8</v>
      </c>
      <c r="M789" s="36" t="s">
        <v>1895</v>
      </c>
      <c r="N789" s="36" t="s">
        <v>19</v>
      </c>
      <c r="O789" s="3">
        <f t="shared" si="108"/>
        <v>25</v>
      </c>
      <c r="P789" s="3">
        <f t="shared" si="109"/>
        <v>25</v>
      </c>
      <c r="Q789" s="3">
        <f t="shared" si="110"/>
        <v>5</v>
      </c>
      <c r="R789" s="3">
        <f t="shared" si="111"/>
        <v>5</v>
      </c>
      <c r="S789" s="3">
        <f t="shared" si="112"/>
        <v>0</v>
      </c>
      <c r="T789" s="3">
        <f t="shared" si="113"/>
        <v>5</v>
      </c>
      <c r="U789" s="3">
        <f t="shared" si="114"/>
        <v>30</v>
      </c>
      <c r="V789" s="11">
        <f t="shared" si="115"/>
        <v>0.95</v>
      </c>
      <c r="W789" s="3" t="s">
        <v>1910</v>
      </c>
      <c r="X789" s="3" t="s">
        <v>1910</v>
      </c>
      <c r="Y789" s="3" t="s">
        <v>1916</v>
      </c>
      <c r="Z789" s="42" t="str">
        <f t="shared" si="116"/>
        <v>SI</v>
      </c>
      <c r="AA789" s="3" t="s">
        <v>2108</v>
      </c>
      <c r="AB789" s="3">
        <v>5</v>
      </c>
      <c r="AC789" s="3">
        <v>5</v>
      </c>
      <c r="AD789" s="3" t="s">
        <v>2110</v>
      </c>
      <c r="AE789" s="3">
        <v>4</v>
      </c>
    </row>
    <row r="790" spans="1:31" s="3" customFormat="1" ht="13.2" hidden="1" x14ac:dyDescent="0.3">
      <c r="A790" s="36">
        <v>1070592571</v>
      </c>
      <c r="B790" s="36" t="s">
        <v>1735</v>
      </c>
      <c r="C790" s="36" t="s">
        <v>214</v>
      </c>
      <c r="D790" s="36" t="s">
        <v>1736</v>
      </c>
      <c r="E790" s="36" t="s">
        <v>16</v>
      </c>
      <c r="F790" s="36" t="s">
        <v>25</v>
      </c>
      <c r="G790" s="37">
        <v>10</v>
      </c>
      <c r="H790" s="37">
        <v>9.1666666666666679</v>
      </c>
      <c r="I790" s="36" t="s">
        <v>19</v>
      </c>
      <c r="J790" s="36" t="s">
        <v>19</v>
      </c>
      <c r="K790" s="38"/>
      <c r="L790" s="37">
        <v>0</v>
      </c>
      <c r="M790" s="36" t="s">
        <v>19</v>
      </c>
      <c r="N790" s="36" t="s">
        <v>1895</v>
      </c>
      <c r="O790" s="3">
        <f t="shared" si="108"/>
        <v>25</v>
      </c>
      <c r="P790" s="3">
        <f t="shared" si="109"/>
        <v>25</v>
      </c>
      <c r="Q790" s="3">
        <f t="shared" si="110"/>
        <v>5</v>
      </c>
      <c r="R790" s="3">
        <f t="shared" si="111"/>
        <v>5</v>
      </c>
      <c r="S790" s="3">
        <f t="shared" si="112"/>
        <v>5</v>
      </c>
      <c r="T790" s="3">
        <f t="shared" si="113"/>
        <v>0</v>
      </c>
      <c r="U790" s="3">
        <f t="shared" si="114"/>
        <v>0</v>
      </c>
      <c r="V790" s="11">
        <f t="shared" si="115"/>
        <v>0.65</v>
      </c>
      <c r="W790" s="3" t="s">
        <v>1910</v>
      </c>
      <c r="X790" s="3" t="s">
        <v>1910</v>
      </c>
      <c r="Y790" s="3" t="s">
        <v>1915</v>
      </c>
      <c r="Z790" s="42" t="str">
        <f t="shared" si="116"/>
        <v>NO</v>
      </c>
      <c r="AA790" s="3" t="s">
        <v>2109</v>
      </c>
      <c r="AB790" s="3">
        <v>5</v>
      </c>
      <c r="AC790" s="3">
        <v>2</v>
      </c>
      <c r="AD790" s="3" t="s">
        <v>2110</v>
      </c>
      <c r="AE790" s="3">
        <v>3</v>
      </c>
    </row>
    <row r="791" spans="1:31" s="3" customFormat="1" ht="13.2" x14ac:dyDescent="0.3">
      <c r="A791" s="36">
        <v>1068976553</v>
      </c>
      <c r="B791" s="36" t="s">
        <v>1737</v>
      </c>
      <c r="C791" s="36" t="s">
        <v>205</v>
      </c>
      <c r="D791" s="36" t="s">
        <v>1738</v>
      </c>
      <c r="E791" s="36" t="s">
        <v>16</v>
      </c>
      <c r="F791" s="36" t="s">
        <v>25</v>
      </c>
      <c r="G791" s="37">
        <v>8</v>
      </c>
      <c r="H791" s="37">
        <v>5.8333333333333339</v>
      </c>
      <c r="I791" s="36" t="s">
        <v>19</v>
      </c>
      <c r="J791" s="36" t="s">
        <v>19</v>
      </c>
      <c r="K791" s="38"/>
      <c r="L791" s="37">
        <v>7.833333333333333</v>
      </c>
      <c r="M791" s="36" t="s">
        <v>1895</v>
      </c>
      <c r="N791" s="36" t="s">
        <v>19</v>
      </c>
      <c r="O791" s="3">
        <f t="shared" si="108"/>
        <v>25</v>
      </c>
      <c r="P791" s="3">
        <f t="shared" si="109"/>
        <v>0</v>
      </c>
      <c r="Q791" s="3">
        <f t="shared" si="110"/>
        <v>5</v>
      </c>
      <c r="R791" s="3">
        <f t="shared" si="111"/>
        <v>5</v>
      </c>
      <c r="S791" s="3">
        <f t="shared" si="112"/>
        <v>0</v>
      </c>
      <c r="T791" s="3">
        <f t="shared" si="113"/>
        <v>5</v>
      </c>
      <c r="U791" s="3">
        <f t="shared" si="114"/>
        <v>30</v>
      </c>
      <c r="V791" s="11">
        <f t="shared" si="115"/>
        <v>0.7</v>
      </c>
      <c r="W791" s="3" t="s">
        <v>1910</v>
      </c>
      <c r="X791" s="3" t="s">
        <v>1911</v>
      </c>
      <c r="Y791" s="3" t="s">
        <v>1916</v>
      </c>
      <c r="Z791" s="42" t="str">
        <f t="shared" si="116"/>
        <v>SI</v>
      </c>
      <c r="AA791" s="3" t="s">
        <v>2112</v>
      </c>
      <c r="AB791" s="3">
        <v>3</v>
      </c>
      <c r="AC791" s="3">
        <v>2</v>
      </c>
      <c r="AD791" s="3" t="s">
        <v>2110</v>
      </c>
      <c r="AE791" s="3">
        <v>2</v>
      </c>
    </row>
    <row r="792" spans="1:31" s="3" customFormat="1" ht="13.2" hidden="1" x14ac:dyDescent="0.3">
      <c r="A792" s="36">
        <v>1071550019</v>
      </c>
      <c r="B792" s="36" t="s">
        <v>1740</v>
      </c>
      <c r="C792" s="36" t="s">
        <v>205</v>
      </c>
      <c r="D792" s="36" t="s">
        <v>1741</v>
      </c>
      <c r="E792" s="36" t="s">
        <v>16</v>
      </c>
      <c r="F792" s="36" t="s">
        <v>25</v>
      </c>
      <c r="G792" s="37">
        <v>0</v>
      </c>
      <c r="H792" s="37">
        <v>6.666666666666667</v>
      </c>
      <c r="I792" s="36" t="s">
        <v>1895</v>
      </c>
      <c r="J792" s="36" t="s">
        <v>19</v>
      </c>
      <c r="K792" s="38"/>
      <c r="L792" s="37">
        <v>10</v>
      </c>
      <c r="M792" s="36" t="s">
        <v>1895</v>
      </c>
      <c r="N792" s="36" t="s">
        <v>1895</v>
      </c>
      <c r="O792" s="3">
        <f t="shared" si="108"/>
        <v>0</v>
      </c>
      <c r="P792" s="3">
        <f t="shared" si="109"/>
        <v>0</v>
      </c>
      <c r="Q792" s="3">
        <f t="shared" si="110"/>
        <v>0</v>
      </c>
      <c r="R792" s="3">
        <f t="shared" si="111"/>
        <v>5</v>
      </c>
      <c r="S792" s="3">
        <f t="shared" si="112"/>
        <v>0</v>
      </c>
      <c r="T792" s="3">
        <f t="shared" si="113"/>
        <v>0</v>
      </c>
      <c r="U792" s="3">
        <f t="shared" si="114"/>
        <v>30</v>
      </c>
      <c r="V792" s="11">
        <f t="shared" si="115"/>
        <v>0.35</v>
      </c>
      <c r="W792" s="3" t="s">
        <v>1912</v>
      </c>
      <c r="X792" s="3" t="s">
        <v>1911</v>
      </c>
      <c r="Y792" s="3" t="s">
        <v>1916</v>
      </c>
      <c r="Z792" s="42" t="str">
        <f t="shared" si="116"/>
        <v>NO</v>
      </c>
      <c r="AA792" s="3" t="s">
        <v>2109</v>
      </c>
      <c r="AB792" s="3">
        <v>4</v>
      </c>
      <c r="AC792" s="3">
        <v>4</v>
      </c>
      <c r="AD792" s="3" t="s">
        <v>2110</v>
      </c>
      <c r="AE792" s="3">
        <v>2</v>
      </c>
    </row>
    <row r="793" spans="1:31" s="3" customFormat="1" ht="13.2" hidden="1" x14ac:dyDescent="0.3">
      <c r="A793" s="36">
        <v>40446798</v>
      </c>
      <c r="B793" s="36" t="s">
        <v>1743</v>
      </c>
      <c r="C793" s="36" t="s">
        <v>214</v>
      </c>
      <c r="D793" s="36" t="s">
        <v>1744</v>
      </c>
      <c r="E793" s="36" t="s">
        <v>16</v>
      </c>
      <c r="F793" s="36" t="s">
        <v>25</v>
      </c>
      <c r="G793" s="37">
        <v>8</v>
      </c>
      <c r="H793" s="37">
        <v>6.666666666666667</v>
      </c>
      <c r="I793" s="36" t="s">
        <v>19</v>
      </c>
      <c r="J793" s="36" t="s">
        <v>19</v>
      </c>
      <c r="K793" s="38"/>
      <c r="L793" s="37">
        <v>6</v>
      </c>
      <c r="M793" s="36" t="s">
        <v>19</v>
      </c>
      <c r="N793" s="36" t="s">
        <v>1895</v>
      </c>
      <c r="O793" s="3">
        <f t="shared" si="108"/>
        <v>25</v>
      </c>
      <c r="P793" s="3">
        <f t="shared" si="109"/>
        <v>0</v>
      </c>
      <c r="Q793" s="3">
        <f t="shared" si="110"/>
        <v>5</v>
      </c>
      <c r="R793" s="3">
        <f t="shared" si="111"/>
        <v>5</v>
      </c>
      <c r="S793" s="3">
        <f t="shared" si="112"/>
        <v>5</v>
      </c>
      <c r="T793" s="3">
        <f t="shared" si="113"/>
        <v>0</v>
      </c>
      <c r="U793" s="3">
        <f t="shared" si="114"/>
        <v>0</v>
      </c>
      <c r="V793" s="11">
        <f t="shared" si="115"/>
        <v>0.4</v>
      </c>
      <c r="W793" s="3" t="s">
        <v>1910</v>
      </c>
      <c r="X793" s="3" t="s">
        <v>1911</v>
      </c>
      <c r="Y793" s="3" t="s">
        <v>1915</v>
      </c>
      <c r="Z793" s="42" t="str">
        <f t="shared" si="116"/>
        <v>NO</v>
      </c>
      <c r="AA793" s="3" t="s">
        <v>2108</v>
      </c>
      <c r="AB793" s="3">
        <v>4</v>
      </c>
      <c r="AC793" s="3">
        <v>1</v>
      </c>
      <c r="AD793" s="3" t="s">
        <v>2111</v>
      </c>
      <c r="AE793" s="3">
        <v>1</v>
      </c>
    </row>
    <row r="794" spans="1:31" s="3" customFormat="1" ht="13.2" hidden="1" x14ac:dyDescent="0.3">
      <c r="A794" s="36">
        <v>35285553</v>
      </c>
      <c r="B794" s="36" t="s">
        <v>1746</v>
      </c>
      <c r="C794" s="36" t="s">
        <v>214</v>
      </c>
      <c r="D794" s="36" t="s">
        <v>1747</v>
      </c>
      <c r="E794" s="36" t="s">
        <v>16</v>
      </c>
      <c r="F794" s="36" t="s">
        <v>25</v>
      </c>
      <c r="G794" s="37">
        <v>6</v>
      </c>
      <c r="H794" s="37">
        <v>8.3333333333333339</v>
      </c>
      <c r="I794" s="36" t="s">
        <v>19</v>
      </c>
      <c r="J794" s="36" t="s">
        <v>19</v>
      </c>
      <c r="K794" s="39" t="s">
        <v>2143</v>
      </c>
      <c r="L794" s="37">
        <v>9</v>
      </c>
      <c r="M794" s="36" t="s">
        <v>1895</v>
      </c>
      <c r="N794" s="36" t="s">
        <v>1895</v>
      </c>
      <c r="O794" s="3">
        <f t="shared" si="108"/>
        <v>0</v>
      </c>
      <c r="P794" s="3">
        <f t="shared" si="109"/>
        <v>25</v>
      </c>
      <c r="Q794" s="3">
        <f t="shared" si="110"/>
        <v>5</v>
      </c>
      <c r="R794" s="3">
        <f t="shared" si="111"/>
        <v>5</v>
      </c>
      <c r="S794" s="3">
        <f t="shared" si="112"/>
        <v>0</v>
      </c>
      <c r="T794" s="3">
        <f t="shared" si="113"/>
        <v>0</v>
      </c>
      <c r="U794" s="3">
        <f t="shared" si="114"/>
        <v>30</v>
      </c>
      <c r="V794" s="11">
        <f t="shared" si="115"/>
        <v>0.65</v>
      </c>
      <c r="W794" s="3" t="s">
        <v>1911</v>
      </c>
      <c r="X794" s="3" t="s">
        <v>1910</v>
      </c>
      <c r="Y794" s="3" t="s">
        <v>1916</v>
      </c>
      <c r="Z794" s="42" t="str">
        <f t="shared" si="116"/>
        <v>NO</v>
      </c>
      <c r="AA794" s="3" t="s">
        <v>2109</v>
      </c>
      <c r="AB794" s="3">
        <v>4</v>
      </c>
      <c r="AC794" s="3">
        <v>3</v>
      </c>
      <c r="AD794" s="3" t="s">
        <v>2110</v>
      </c>
      <c r="AE794" s="3">
        <v>2</v>
      </c>
    </row>
    <row r="795" spans="1:31" s="3" customFormat="1" ht="13.2" x14ac:dyDescent="0.3">
      <c r="A795" s="36">
        <v>79944150</v>
      </c>
      <c r="B795" s="36" t="s">
        <v>1749</v>
      </c>
      <c r="C795" s="36" t="s">
        <v>214</v>
      </c>
      <c r="D795" s="36" t="s">
        <v>1750</v>
      </c>
      <c r="E795" s="36" t="s">
        <v>16</v>
      </c>
      <c r="F795" s="36" t="s">
        <v>25</v>
      </c>
      <c r="G795" s="37">
        <v>9</v>
      </c>
      <c r="H795" s="37">
        <v>10</v>
      </c>
      <c r="I795" s="36" t="s">
        <v>19</v>
      </c>
      <c r="J795" s="36" t="s">
        <v>19</v>
      </c>
      <c r="K795" s="38"/>
      <c r="L795" s="37">
        <v>8.75</v>
      </c>
      <c r="M795" s="36" t="s">
        <v>19</v>
      </c>
      <c r="N795" s="36" t="s">
        <v>19</v>
      </c>
      <c r="O795" s="3">
        <f t="shared" si="108"/>
        <v>25</v>
      </c>
      <c r="P795" s="3">
        <f t="shared" si="109"/>
        <v>25</v>
      </c>
      <c r="Q795" s="3">
        <f t="shared" si="110"/>
        <v>5</v>
      </c>
      <c r="R795" s="3">
        <f t="shared" si="111"/>
        <v>5</v>
      </c>
      <c r="S795" s="3">
        <f t="shared" si="112"/>
        <v>5</v>
      </c>
      <c r="T795" s="3">
        <f t="shared" si="113"/>
        <v>5</v>
      </c>
      <c r="U795" s="3">
        <f t="shared" si="114"/>
        <v>30</v>
      </c>
      <c r="V795" s="11">
        <f t="shared" si="115"/>
        <v>1</v>
      </c>
      <c r="W795" s="3" t="s">
        <v>1910</v>
      </c>
      <c r="X795" s="3" t="s">
        <v>1910</v>
      </c>
      <c r="Y795" s="3" t="s">
        <v>1916</v>
      </c>
      <c r="Z795" s="42" t="str">
        <f t="shared" si="116"/>
        <v>SI</v>
      </c>
      <c r="AA795" s="3" t="s">
        <v>2109</v>
      </c>
      <c r="AB795" s="3">
        <v>5</v>
      </c>
      <c r="AC795" s="3">
        <v>1</v>
      </c>
      <c r="AD795" s="3" t="s">
        <v>2111</v>
      </c>
      <c r="AE795" s="3">
        <v>3</v>
      </c>
    </row>
    <row r="796" spans="1:31" s="3" customFormat="1" ht="13.2" x14ac:dyDescent="0.3">
      <c r="A796" s="36">
        <v>17589893</v>
      </c>
      <c r="B796" s="36" t="s">
        <v>1751</v>
      </c>
      <c r="C796" s="36" t="s">
        <v>207</v>
      </c>
      <c r="D796" s="36" t="s">
        <v>1752</v>
      </c>
      <c r="E796" s="36" t="s">
        <v>16</v>
      </c>
      <c r="F796" s="36" t="s">
        <v>25</v>
      </c>
      <c r="G796" s="37">
        <v>10</v>
      </c>
      <c r="H796" s="37">
        <v>9.1666666666666679</v>
      </c>
      <c r="I796" s="36" t="s">
        <v>19</v>
      </c>
      <c r="J796" s="36" t="s">
        <v>19</v>
      </c>
      <c r="K796" s="38"/>
      <c r="L796" s="37">
        <v>9</v>
      </c>
      <c r="M796" s="36" t="s">
        <v>19</v>
      </c>
      <c r="N796" s="36" t="s">
        <v>1895</v>
      </c>
      <c r="O796" s="3">
        <f t="shared" si="108"/>
        <v>25</v>
      </c>
      <c r="P796" s="3">
        <f t="shared" si="109"/>
        <v>25</v>
      </c>
      <c r="Q796" s="3">
        <f t="shared" si="110"/>
        <v>5</v>
      </c>
      <c r="R796" s="3">
        <f t="shared" si="111"/>
        <v>5</v>
      </c>
      <c r="S796" s="3">
        <f t="shared" si="112"/>
        <v>5</v>
      </c>
      <c r="T796" s="3">
        <f t="shared" si="113"/>
        <v>0</v>
      </c>
      <c r="U796" s="3">
        <f t="shared" si="114"/>
        <v>30</v>
      </c>
      <c r="V796" s="11">
        <f t="shared" si="115"/>
        <v>0.95</v>
      </c>
      <c r="W796" s="3" t="s">
        <v>1910</v>
      </c>
      <c r="X796" s="3" t="s">
        <v>1910</v>
      </c>
      <c r="Y796" s="3" t="s">
        <v>1916</v>
      </c>
      <c r="Z796" s="42" t="str">
        <f t="shared" si="116"/>
        <v>SI</v>
      </c>
      <c r="AA796" s="3" t="s">
        <v>2108</v>
      </c>
      <c r="AB796" s="3">
        <v>2</v>
      </c>
      <c r="AC796" s="3">
        <v>4</v>
      </c>
      <c r="AD796" s="3" t="s">
        <v>2110</v>
      </c>
      <c r="AE796" s="3">
        <v>8</v>
      </c>
    </row>
    <row r="797" spans="1:31" s="3" customFormat="1" ht="13.2" hidden="1" x14ac:dyDescent="0.3">
      <c r="A797" s="36">
        <v>1022377234</v>
      </c>
      <c r="B797" s="36" t="s">
        <v>1753</v>
      </c>
      <c r="C797" s="36" t="s">
        <v>214</v>
      </c>
      <c r="D797" s="36" t="s">
        <v>1754</v>
      </c>
      <c r="E797" s="36" t="s">
        <v>16</v>
      </c>
      <c r="F797" s="36" t="s">
        <v>25</v>
      </c>
      <c r="G797" s="37">
        <v>0</v>
      </c>
      <c r="H797" s="37">
        <v>8.3333333333333339</v>
      </c>
      <c r="I797" s="36" t="s">
        <v>1895</v>
      </c>
      <c r="J797" s="36" t="s">
        <v>19</v>
      </c>
      <c r="K797" s="38"/>
      <c r="L797" s="37">
        <v>8.5</v>
      </c>
      <c r="M797" s="36" t="s">
        <v>1895</v>
      </c>
      <c r="N797" s="36" t="s">
        <v>19</v>
      </c>
      <c r="O797" s="3">
        <f t="shared" si="108"/>
        <v>0</v>
      </c>
      <c r="P797" s="3">
        <f t="shared" si="109"/>
        <v>25</v>
      </c>
      <c r="Q797" s="3">
        <f t="shared" si="110"/>
        <v>0</v>
      </c>
      <c r="R797" s="3">
        <f t="shared" si="111"/>
        <v>5</v>
      </c>
      <c r="S797" s="3">
        <f t="shared" si="112"/>
        <v>0</v>
      </c>
      <c r="T797" s="3">
        <f t="shared" si="113"/>
        <v>5</v>
      </c>
      <c r="U797" s="3">
        <f t="shared" si="114"/>
        <v>30</v>
      </c>
      <c r="V797" s="11">
        <f t="shared" si="115"/>
        <v>0.65</v>
      </c>
      <c r="W797" s="3" t="s">
        <v>1912</v>
      </c>
      <c r="X797" s="3" t="s">
        <v>1910</v>
      </c>
      <c r="Y797" s="3" t="s">
        <v>1916</v>
      </c>
      <c r="Z797" s="42" t="str">
        <f t="shared" si="116"/>
        <v>NO</v>
      </c>
      <c r="AA797" s="3" t="s">
        <v>2109</v>
      </c>
      <c r="AB797" s="3">
        <v>4</v>
      </c>
      <c r="AC797" s="3">
        <v>6</v>
      </c>
      <c r="AD797" s="3" t="s">
        <v>2122</v>
      </c>
      <c r="AE797" s="3">
        <v>3</v>
      </c>
    </row>
    <row r="798" spans="1:31" s="3" customFormat="1" ht="13.2" hidden="1" x14ac:dyDescent="0.3">
      <c r="A798" s="36">
        <v>40399530</v>
      </c>
      <c r="B798" s="36" t="s">
        <v>1755</v>
      </c>
      <c r="C798" s="36" t="s">
        <v>205</v>
      </c>
      <c r="D798" s="36" t="s">
        <v>1756</v>
      </c>
      <c r="E798" s="36" t="s">
        <v>16</v>
      </c>
      <c r="F798" s="36" t="s">
        <v>25</v>
      </c>
      <c r="G798" s="37">
        <v>0</v>
      </c>
      <c r="H798" s="37">
        <v>0</v>
      </c>
      <c r="I798" s="36" t="s">
        <v>19</v>
      </c>
      <c r="J798" s="36" t="s">
        <v>19</v>
      </c>
      <c r="K798" s="38"/>
      <c r="L798" s="37">
        <v>7.25</v>
      </c>
      <c r="M798" s="36" t="s">
        <v>1895</v>
      </c>
      <c r="N798" s="36" t="s">
        <v>1895</v>
      </c>
      <c r="O798" s="3">
        <f t="shared" si="108"/>
        <v>0</v>
      </c>
      <c r="P798" s="3">
        <f t="shared" si="109"/>
        <v>0</v>
      </c>
      <c r="Q798" s="3">
        <f t="shared" si="110"/>
        <v>5</v>
      </c>
      <c r="R798" s="3">
        <f t="shared" si="111"/>
        <v>5</v>
      </c>
      <c r="S798" s="3">
        <f t="shared" si="112"/>
        <v>0</v>
      </c>
      <c r="T798" s="3">
        <f t="shared" si="113"/>
        <v>0</v>
      </c>
      <c r="U798" s="3">
        <f t="shared" si="114"/>
        <v>30</v>
      </c>
      <c r="V798" s="11">
        <f t="shared" si="115"/>
        <v>0.4</v>
      </c>
      <c r="W798" s="3" t="s">
        <v>2190</v>
      </c>
      <c r="X798" s="3" t="s">
        <v>2191</v>
      </c>
      <c r="Y798" s="3" t="s">
        <v>1916</v>
      </c>
      <c r="Z798" s="42" t="str">
        <f t="shared" si="116"/>
        <v>NO</v>
      </c>
      <c r="AA798" s="3" t="s">
        <v>2109</v>
      </c>
      <c r="AB798" s="3">
        <v>3</v>
      </c>
      <c r="AC798" s="3">
        <v>24</v>
      </c>
      <c r="AD798" s="3" t="s">
        <v>2110</v>
      </c>
      <c r="AE798" s="3">
        <v>2</v>
      </c>
    </row>
    <row r="799" spans="1:31" s="3" customFormat="1" ht="13.2" x14ac:dyDescent="0.3">
      <c r="A799" s="36">
        <v>40390029</v>
      </c>
      <c r="B799" s="36" t="s">
        <v>1757</v>
      </c>
      <c r="C799" s="36" t="s">
        <v>205</v>
      </c>
      <c r="D799" s="36" t="s">
        <v>1758</v>
      </c>
      <c r="E799" s="36" t="s">
        <v>16</v>
      </c>
      <c r="F799" s="36" t="s">
        <v>25</v>
      </c>
      <c r="G799" s="37">
        <v>10</v>
      </c>
      <c r="H799" s="37">
        <v>8.3333333333333339</v>
      </c>
      <c r="I799" s="36" t="s">
        <v>19</v>
      </c>
      <c r="J799" s="36" t="s">
        <v>19</v>
      </c>
      <c r="K799" s="38"/>
      <c r="L799" s="37">
        <v>9.25</v>
      </c>
      <c r="M799" s="36" t="s">
        <v>19</v>
      </c>
      <c r="N799" s="36" t="s">
        <v>19</v>
      </c>
      <c r="O799" s="3">
        <f t="shared" si="108"/>
        <v>25</v>
      </c>
      <c r="P799" s="3">
        <f t="shared" si="109"/>
        <v>25</v>
      </c>
      <c r="Q799" s="3">
        <f t="shared" si="110"/>
        <v>5</v>
      </c>
      <c r="R799" s="3">
        <f t="shared" si="111"/>
        <v>5</v>
      </c>
      <c r="S799" s="3">
        <f t="shared" si="112"/>
        <v>5</v>
      </c>
      <c r="T799" s="3">
        <f t="shared" si="113"/>
        <v>5</v>
      </c>
      <c r="U799" s="3">
        <f t="shared" si="114"/>
        <v>30</v>
      </c>
      <c r="V799" s="11">
        <f t="shared" si="115"/>
        <v>1</v>
      </c>
      <c r="W799" s="3" t="s">
        <v>1910</v>
      </c>
      <c r="X799" s="3" t="s">
        <v>1910</v>
      </c>
      <c r="Y799" s="3" t="s">
        <v>1916</v>
      </c>
      <c r="Z799" s="42" t="str">
        <f t="shared" si="116"/>
        <v>SI</v>
      </c>
      <c r="AA799" s="3" t="s">
        <v>2109</v>
      </c>
      <c r="AB799" s="3">
        <v>4</v>
      </c>
      <c r="AC799" s="3">
        <v>3</v>
      </c>
      <c r="AD799" s="3" t="s">
        <v>2110</v>
      </c>
      <c r="AE799" s="3">
        <v>2</v>
      </c>
    </row>
    <row r="800" spans="1:31" s="3" customFormat="1" ht="13.2" hidden="1" x14ac:dyDescent="0.3">
      <c r="A800" s="36">
        <v>1090333264</v>
      </c>
      <c r="B800" s="36" t="s">
        <v>1759</v>
      </c>
      <c r="C800" s="36" t="s">
        <v>207</v>
      </c>
      <c r="D800" s="36" t="s">
        <v>1760</v>
      </c>
      <c r="E800" s="36" t="s">
        <v>16</v>
      </c>
      <c r="F800" s="36" t="s">
        <v>28</v>
      </c>
      <c r="G800" s="37">
        <v>0</v>
      </c>
      <c r="H800" s="37">
        <v>9.1666666666666679</v>
      </c>
      <c r="I800" s="36" t="s">
        <v>1895</v>
      </c>
      <c r="J800" s="36" t="s">
        <v>19</v>
      </c>
      <c r="K800" s="38"/>
      <c r="L800" s="37">
        <v>7.833333333333333</v>
      </c>
      <c r="M800" s="36" t="s">
        <v>1895</v>
      </c>
      <c r="N800" s="36" t="s">
        <v>1895</v>
      </c>
      <c r="O800" s="3">
        <f t="shared" si="108"/>
        <v>0</v>
      </c>
      <c r="P800" s="3">
        <f t="shared" si="109"/>
        <v>25</v>
      </c>
      <c r="Q800" s="3">
        <f t="shared" si="110"/>
        <v>0</v>
      </c>
      <c r="R800" s="3">
        <f t="shared" si="111"/>
        <v>5</v>
      </c>
      <c r="S800" s="3">
        <f t="shared" si="112"/>
        <v>0</v>
      </c>
      <c r="T800" s="3">
        <f t="shared" si="113"/>
        <v>0</v>
      </c>
      <c r="U800" s="3">
        <f t="shared" si="114"/>
        <v>30</v>
      </c>
      <c r="V800" s="11">
        <f t="shared" si="115"/>
        <v>0.6</v>
      </c>
      <c r="W800" s="3" t="s">
        <v>1912</v>
      </c>
      <c r="X800" s="3" t="s">
        <v>1910</v>
      </c>
      <c r="Y800" s="3" t="s">
        <v>1916</v>
      </c>
      <c r="Z800" s="42" t="str">
        <f t="shared" si="116"/>
        <v>NO</v>
      </c>
      <c r="AA800" s="3" t="s">
        <v>2109</v>
      </c>
      <c r="AB800" s="3">
        <v>3</v>
      </c>
      <c r="AC800" s="3">
        <v>1</v>
      </c>
      <c r="AD800" s="3" t="s">
        <v>2111</v>
      </c>
      <c r="AE800" s="3">
        <v>16</v>
      </c>
    </row>
    <row r="801" spans="1:31" s="3" customFormat="1" ht="13.2" x14ac:dyDescent="0.3">
      <c r="A801" s="36">
        <v>9859528</v>
      </c>
      <c r="B801" s="36" t="s">
        <v>1761</v>
      </c>
      <c r="C801" s="36" t="s">
        <v>207</v>
      </c>
      <c r="D801" s="36" t="s">
        <v>1762</v>
      </c>
      <c r="E801" s="36" t="s">
        <v>16</v>
      </c>
      <c r="F801" s="36" t="s">
        <v>28</v>
      </c>
      <c r="G801" s="37">
        <v>7</v>
      </c>
      <c r="H801" s="37">
        <v>10</v>
      </c>
      <c r="I801" s="36" t="s">
        <v>19</v>
      </c>
      <c r="J801" s="36" t="s">
        <v>19</v>
      </c>
      <c r="K801" s="38"/>
      <c r="L801" s="37">
        <v>9</v>
      </c>
      <c r="M801" s="36" t="s">
        <v>19</v>
      </c>
      <c r="N801" s="36" t="s">
        <v>19</v>
      </c>
      <c r="O801" s="3">
        <f t="shared" si="108"/>
        <v>25</v>
      </c>
      <c r="P801" s="3">
        <f t="shared" si="109"/>
        <v>25</v>
      </c>
      <c r="Q801" s="3">
        <f t="shared" si="110"/>
        <v>5</v>
      </c>
      <c r="R801" s="3">
        <f t="shared" si="111"/>
        <v>5</v>
      </c>
      <c r="S801" s="3">
        <f t="shared" si="112"/>
        <v>5</v>
      </c>
      <c r="T801" s="3">
        <f t="shared" si="113"/>
        <v>5</v>
      </c>
      <c r="U801" s="3">
        <f t="shared" si="114"/>
        <v>30</v>
      </c>
      <c r="V801" s="11">
        <f t="shared" si="115"/>
        <v>1</v>
      </c>
      <c r="W801" s="3" t="s">
        <v>1910</v>
      </c>
      <c r="X801" s="3" t="s">
        <v>1910</v>
      </c>
      <c r="Y801" s="3" t="s">
        <v>1916</v>
      </c>
      <c r="Z801" s="42" t="str">
        <f t="shared" si="116"/>
        <v>SI</v>
      </c>
      <c r="AA801" s="3" t="s">
        <v>2108</v>
      </c>
      <c r="AB801" s="3">
        <v>4</v>
      </c>
      <c r="AC801" s="3">
        <v>4</v>
      </c>
      <c r="AD801" s="3" t="s">
        <v>2110</v>
      </c>
      <c r="AE801" s="3">
        <v>7</v>
      </c>
    </row>
    <row r="802" spans="1:31" s="3" customFormat="1" ht="13.2" x14ac:dyDescent="0.3">
      <c r="A802" s="36">
        <v>75040901</v>
      </c>
      <c r="B802" s="36" t="s">
        <v>1763</v>
      </c>
      <c r="C802" s="36" t="s">
        <v>205</v>
      </c>
      <c r="D802" s="36" t="s">
        <v>1764</v>
      </c>
      <c r="E802" s="36" t="s">
        <v>16</v>
      </c>
      <c r="F802" s="36" t="s">
        <v>28</v>
      </c>
      <c r="G802" s="37">
        <v>9</v>
      </c>
      <c r="H802" s="37">
        <v>7.5</v>
      </c>
      <c r="I802" s="36" t="s">
        <v>19</v>
      </c>
      <c r="J802" s="36" t="s">
        <v>19</v>
      </c>
      <c r="K802" s="38"/>
      <c r="L802" s="37">
        <v>8.25</v>
      </c>
      <c r="M802" s="36" t="s">
        <v>19</v>
      </c>
      <c r="N802" s="36" t="s">
        <v>19</v>
      </c>
      <c r="O802" s="3">
        <f t="shared" si="108"/>
        <v>25</v>
      </c>
      <c r="P802" s="3">
        <f t="shared" si="109"/>
        <v>25</v>
      </c>
      <c r="Q802" s="3">
        <f t="shared" si="110"/>
        <v>5</v>
      </c>
      <c r="R802" s="3">
        <f t="shared" si="111"/>
        <v>5</v>
      </c>
      <c r="S802" s="3">
        <f t="shared" si="112"/>
        <v>5</v>
      </c>
      <c r="T802" s="3">
        <f t="shared" si="113"/>
        <v>5</v>
      </c>
      <c r="U802" s="3">
        <f t="shared" si="114"/>
        <v>30</v>
      </c>
      <c r="V802" s="11">
        <f t="shared" si="115"/>
        <v>1</v>
      </c>
      <c r="W802" s="3" t="s">
        <v>1910</v>
      </c>
      <c r="X802" s="3" t="s">
        <v>1910</v>
      </c>
      <c r="Y802" s="3" t="s">
        <v>1916</v>
      </c>
      <c r="Z802" s="42" t="str">
        <f t="shared" si="116"/>
        <v>SI</v>
      </c>
      <c r="AA802" s="3" t="s">
        <v>2109</v>
      </c>
      <c r="AB802" s="3">
        <v>3</v>
      </c>
      <c r="AC802" s="3">
        <v>3</v>
      </c>
      <c r="AD802" s="3" t="s">
        <v>2110</v>
      </c>
      <c r="AE802" s="3">
        <v>4</v>
      </c>
    </row>
    <row r="803" spans="1:31" s="3" customFormat="1" ht="13.2" x14ac:dyDescent="0.3">
      <c r="A803" s="36">
        <v>1053808284</v>
      </c>
      <c r="B803" s="36" t="s">
        <v>1765</v>
      </c>
      <c r="C803" s="36" t="s">
        <v>205</v>
      </c>
      <c r="D803" s="36" t="s">
        <v>1766</v>
      </c>
      <c r="E803" s="36" t="s">
        <v>16</v>
      </c>
      <c r="F803" s="36" t="s">
        <v>28</v>
      </c>
      <c r="G803" s="37">
        <v>7</v>
      </c>
      <c r="H803" s="37">
        <v>10</v>
      </c>
      <c r="I803" s="36" t="s">
        <v>19</v>
      </c>
      <c r="J803" s="36" t="s">
        <v>19</v>
      </c>
      <c r="K803" s="38"/>
      <c r="L803" s="37">
        <v>7</v>
      </c>
      <c r="M803" s="36" t="s">
        <v>1895</v>
      </c>
      <c r="N803" s="36" t="s">
        <v>19</v>
      </c>
      <c r="O803" s="3">
        <f t="shared" si="108"/>
        <v>25</v>
      </c>
      <c r="P803" s="3">
        <f t="shared" si="109"/>
        <v>25</v>
      </c>
      <c r="Q803" s="3">
        <f t="shared" si="110"/>
        <v>5</v>
      </c>
      <c r="R803" s="3">
        <f t="shared" si="111"/>
        <v>5</v>
      </c>
      <c r="S803" s="3">
        <f t="shared" si="112"/>
        <v>0</v>
      </c>
      <c r="T803" s="3">
        <f t="shared" si="113"/>
        <v>5</v>
      </c>
      <c r="U803" s="3">
        <f t="shared" si="114"/>
        <v>30</v>
      </c>
      <c r="V803" s="11">
        <f t="shared" si="115"/>
        <v>0.95</v>
      </c>
      <c r="W803" s="3" t="s">
        <v>1910</v>
      </c>
      <c r="X803" s="3" t="s">
        <v>1910</v>
      </c>
      <c r="Y803" s="3" t="s">
        <v>1916</v>
      </c>
      <c r="Z803" s="42" t="str">
        <f t="shared" si="116"/>
        <v>SI</v>
      </c>
      <c r="AA803" s="3" t="s">
        <v>2112</v>
      </c>
      <c r="AB803" s="3">
        <v>3</v>
      </c>
      <c r="AC803" s="3">
        <v>1</v>
      </c>
      <c r="AD803" s="3" t="s">
        <v>2110</v>
      </c>
      <c r="AE803" s="3">
        <v>1</v>
      </c>
    </row>
    <row r="804" spans="1:31" s="3" customFormat="1" ht="13.2" hidden="1" x14ac:dyDescent="0.3">
      <c r="A804" s="36">
        <v>29844228</v>
      </c>
      <c r="B804" s="36" t="s">
        <v>1767</v>
      </c>
      <c r="C804" s="36" t="s">
        <v>205</v>
      </c>
      <c r="D804" s="36" t="s">
        <v>1768</v>
      </c>
      <c r="E804" s="36" t="s">
        <v>16</v>
      </c>
      <c r="F804" s="36" t="s">
        <v>28</v>
      </c>
      <c r="G804" s="37">
        <v>10</v>
      </c>
      <c r="H804" s="37">
        <v>0</v>
      </c>
      <c r="I804" s="36" t="s">
        <v>19</v>
      </c>
      <c r="J804" s="36" t="s">
        <v>1895</v>
      </c>
      <c r="K804" s="39" t="s">
        <v>2143</v>
      </c>
      <c r="L804" s="37">
        <v>8.5</v>
      </c>
      <c r="M804" s="36" t="s">
        <v>19</v>
      </c>
      <c r="N804" s="36" t="s">
        <v>1895</v>
      </c>
      <c r="O804" s="3">
        <f t="shared" si="108"/>
        <v>25</v>
      </c>
      <c r="P804" s="3">
        <f t="shared" si="109"/>
        <v>0</v>
      </c>
      <c r="Q804" s="3">
        <f t="shared" si="110"/>
        <v>5</v>
      </c>
      <c r="R804" s="3">
        <f t="shared" si="111"/>
        <v>0</v>
      </c>
      <c r="S804" s="3">
        <f t="shared" si="112"/>
        <v>5</v>
      </c>
      <c r="T804" s="3">
        <f t="shared" si="113"/>
        <v>0</v>
      </c>
      <c r="U804" s="3">
        <f t="shared" si="114"/>
        <v>30</v>
      </c>
      <c r="V804" s="11">
        <f t="shared" si="115"/>
        <v>0.65</v>
      </c>
      <c r="W804" s="3" t="s">
        <v>1910</v>
      </c>
      <c r="X804" s="3" t="s">
        <v>1912</v>
      </c>
      <c r="Y804" s="3" t="s">
        <v>1916</v>
      </c>
      <c r="Z804" s="42" t="str">
        <f t="shared" si="116"/>
        <v>NO</v>
      </c>
      <c r="AA804" s="3" t="s">
        <v>2109</v>
      </c>
      <c r="AB804" s="3" t="e">
        <v>#N/A</v>
      </c>
      <c r="AC804" s="3" t="e">
        <v>#N/A</v>
      </c>
      <c r="AD804" s="3" t="e">
        <v>#N/A</v>
      </c>
      <c r="AE804" s="3" t="e">
        <v>#N/A</v>
      </c>
    </row>
    <row r="805" spans="1:31" s="3" customFormat="1" ht="13.2" x14ac:dyDescent="0.3">
      <c r="A805" s="36">
        <v>10269956</v>
      </c>
      <c r="B805" s="36" t="s">
        <v>1769</v>
      </c>
      <c r="C805" s="36" t="s">
        <v>214</v>
      </c>
      <c r="D805" s="36" t="s">
        <v>1770</v>
      </c>
      <c r="E805" s="36" t="s">
        <v>16</v>
      </c>
      <c r="F805" s="36" t="s">
        <v>28</v>
      </c>
      <c r="G805" s="37">
        <v>10</v>
      </c>
      <c r="H805" s="37">
        <v>10</v>
      </c>
      <c r="I805" s="36" t="s">
        <v>19</v>
      </c>
      <c r="J805" s="36" t="s">
        <v>19</v>
      </c>
      <c r="K805" s="38"/>
      <c r="L805" s="37">
        <v>7.166666666666667</v>
      </c>
      <c r="M805" s="36" t="s">
        <v>19</v>
      </c>
      <c r="N805" s="36" t="s">
        <v>19</v>
      </c>
      <c r="O805" s="3">
        <f t="shared" si="108"/>
        <v>25</v>
      </c>
      <c r="P805" s="3">
        <f t="shared" si="109"/>
        <v>25</v>
      </c>
      <c r="Q805" s="3">
        <f t="shared" si="110"/>
        <v>5</v>
      </c>
      <c r="R805" s="3">
        <f t="shared" si="111"/>
        <v>5</v>
      </c>
      <c r="S805" s="3">
        <f t="shared" si="112"/>
        <v>5</v>
      </c>
      <c r="T805" s="3">
        <f t="shared" si="113"/>
        <v>5</v>
      </c>
      <c r="U805" s="3">
        <f t="shared" si="114"/>
        <v>30</v>
      </c>
      <c r="V805" s="11">
        <f t="shared" si="115"/>
        <v>1</v>
      </c>
      <c r="W805" s="3" t="s">
        <v>1910</v>
      </c>
      <c r="X805" s="3" t="s">
        <v>1910</v>
      </c>
      <c r="Y805" s="3" t="s">
        <v>1916</v>
      </c>
      <c r="Z805" s="42" t="str">
        <f t="shared" si="116"/>
        <v>SI</v>
      </c>
      <c r="AA805" s="3" t="s">
        <v>2109</v>
      </c>
      <c r="AB805" s="3">
        <v>3</v>
      </c>
      <c r="AC805" s="3">
        <v>1</v>
      </c>
      <c r="AD805" s="3" t="s">
        <v>2110</v>
      </c>
      <c r="AE805" s="3">
        <v>5</v>
      </c>
    </row>
    <row r="806" spans="1:31" s="3" customFormat="1" ht="13.2" hidden="1" x14ac:dyDescent="0.3">
      <c r="A806" s="36">
        <v>30323001</v>
      </c>
      <c r="B806" s="36" t="s">
        <v>1771</v>
      </c>
      <c r="C806" s="36" t="s">
        <v>214</v>
      </c>
      <c r="D806" s="36" t="s">
        <v>1772</v>
      </c>
      <c r="E806" s="36" t="s">
        <v>16</v>
      </c>
      <c r="F806" s="36" t="s">
        <v>28</v>
      </c>
      <c r="G806" s="37">
        <v>0</v>
      </c>
      <c r="H806" s="37">
        <v>0</v>
      </c>
      <c r="I806" s="36" t="s">
        <v>1895</v>
      </c>
      <c r="J806" s="36" t="s">
        <v>1895</v>
      </c>
      <c r="K806" s="38"/>
      <c r="L806" s="37">
        <v>0</v>
      </c>
      <c r="M806" s="36" t="s">
        <v>1895</v>
      </c>
      <c r="N806" s="36" t="s">
        <v>1895</v>
      </c>
      <c r="O806" s="3">
        <f t="shared" si="108"/>
        <v>0</v>
      </c>
      <c r="P806" s="3">
        <f t="shared" si="109"/>
        <v>0</v>
      </c>
      <c r="Q806" s="3">
        <f t="shared" si="110"/>
        <v>0</v>
      </c>
      <c r="R806" s="3">
        <f t="shared" si="111"/>
        <v>0</v>
      </c>
      <c r="S806" s="3">
        <f t="shared" si="112"/>
        <v>0</v>
      </c>
      <c r="T806" s="3">
        <f t="shared" si="113"/>
        <v>0</v>
      </c>
      <c r="U806" s="3">
        <f t="shared" si="114"/>
        <v>0</v>
      </c>
      <c r="V806" s="11">
        <f t="shared" si="115"/>
        <v>0</v>
      </c>
      <c r="W806" s="3" t="s">
        <v>1912</v>
      </c>
      <c r="X806" s="3" t="s">
        <v>1912</v>
      </c>
      <c r="Y806" s="3" t="s">
        <v>1915</v>
      </c>
      <c r="Z806" s="42" t="str">
        <f t="shared" si="116"/>
        <v>NO</v>
      </c>
      <c r="AA806" s="3" t="e">
        <v>#N/A</v>
      </c>
      <c r="AB806" s="3">
        <v>3</v>
      </c>
      <c r="AC806" s="3">
        <v>3</v>
      </c>
      <c r="AD806" s="3" t="s">
        <v>2110</v>
      </c>
      <c r="AE806" s="3">
        <v>5</v>
      </c>
    </row>
    <row r="807" spans="1:31" s="3" customFormat="1" ht="13.2" hidden="1" x14ac:dyDescent="0.3">
      <c r="A807" s="36">
        <v>16226169</v>
      </c>
      <c r="B807" s="36" t="s">
        <v>1773</v>
      </c>
      <c r="C807" s="36" t="s">
        <v>214</v>
      </c>
      <c r="D807" s="36" t="s">
        <v>1774</v>
      </c>
      <c r="E807" s="36" t="s">
        <v>16</v>
      </c>
      <c r="F807" s="36" t="s">
        <v>28</v>
      </c>
      <c r="G807" s="37">
        <v>4</v>
      </c>
      <c r="H807" s="37">
        <v>0</v>
      </c>
      <c r="I807" s="36" t="s">
        <v>19</v>
      </c>
      <c r="J807" s="36" t="s">
        <v>1895</v>
      </c>
      <c r="K807" s="38"/>
      <c r="L807" s="37">
        <v>7.75</v>
      </c>
      <c r="M807" s="36" t="s">
        <v>1895</v>
      </c>
      <c r="N807" s="36" t="s">
        <v>1895</v>
      </c>
      <c r="O807" s="3">
        <f t="shared" si="108"/>
        <v>0</v>
      </c>
      <c r="P807" s="3">
        <f t="shared" si="109"/>
        <v>0</v>
      </c>
      <c r="Q807" s="3">
        <f t="shared" si="110"/>
        <v>5</v>
      </c>
      <c r="R807" s="3">
        <f t="shared" si="111"/>
        <v>0</v>
      </c>
      <c r="S807" s="3">
        <f t="shared" si="112"/>
        <v>0</v>
      </c>
      <c r="T807" s="3">
        <f t="shared" si="113"/>
        <v>0</v>
      </c>
      <c r="U807" s="3">
        <f t="shared" si="114"/>
        <v>30</v>
      </c>
      <c r="V807" s="11">
        <f t="shared" si="115"/>
        <v>0.35</v>
      </c>
      <c r="W807" s="3" t="s">
        <v>1911</v>
      </c>
      <c r="X807" s="3" t="s">
        <v>1912</v>
      </c>
      <c r="Y807" s="3" t="s">
        <v>1916</v>
      </c>
      <c r="Z807" s="42" t="str">
        <f t="shared" si="116"/>
        <v>NO</v>
      </c>
      <c r="AA807" s="3" t="s">
        <v>2109</v>
      </c>
      <c r="AB807" s="3">
        <v>3</v>
      </c>
      <c r="AC807" s="3">
        <v>4</v>
      </c>
      <c r="AD807" s="3" t="s">
        <v>2110</v>
      </c>
      <c r="AE807" s="3">
        <v>1</v>
      </c>
    </row>
    <row r="808" spans="1:31" s="3" customFormat="1" ht="13.2" x14ac:dyDescent="0.3">
      <c r="A808" s="36">
        <v>45647620</v>
      </c>
      <c r="B808" s="36" t="s">
        <v>1776</v>
      </c>
      <c r="C808" s="36" t="s">
        <v>214</v>
      </c>
      <c r="D808" s="36" t="s">
        <v>1777</v>
      </c>
      <c r="E808" s="36" t="s">
        <v>16</v>
      </c>
      <c r="F808" s="36" t="s">
        <v>52</v>
      </c>
      <c r="G808" s="37">
        <v>10</v>
      </c>
      <c r="H808" s="37">
        <v>9.1666666666666679</v>
      </c>
      <c r="I808" s="36" t="s">
        <v>19</v>
      </c>
      <c r="J808" s="36" t="s">
        <v>19</v>
      </c>
      <c r="K808" s="38"/>
      <c r="L808" s="37">
        <v>8.3333333333333339</v>
      </c>
      <c r="M808" s="36" t="s">
        <v>19</v>
      </c>
      <c r="N808" s="36" t="s">
        <v>19</v>
      </c>
      <c r="O808" s="3">
        <f t="shared" si="108"/>
        <v>25</v>
      </c>
      <c r="P808" s="3">
        <f t="shared" si="109"/>
        <v>25</v>
      </c>
      <c r="Q808" s="3">
        <f t="shared" si="110"/>
        <v>5</v>
      </c>
      <c r="R808" s="3">
        <f t="shared" si="111"/>
        <v>5</v>
      </c>
      <c r="S808" s="3">
        <f t="shared" si="112"/>
        <v>5</v>
      </c>
      <c r="T808" s="3">
        <f t="shared" si="113"/>
        <v>5</v>
      </c>
      <c r="U808" s="3">
        <f t="shared" si="114"/>
        <v>30</v>
      </c>
      <c r="V808" s="11">
        <f t="shared" si="115"/>
        <v>1</v>
      </c>
      <c r="W808" s="3" t="s">
        <v>1910</v>
      </c>
      <c r="X808" s="3" t="s">
        <v>1910</v>
      </c>
      <c r="Y808" s="3" t="s">
        <v>1916</v>
      </c>
      <c r="Z808" s="42" t="str">
        <f t="shared" si="116"/>
        <v>SI</v>
      </c>
      <c r="AA808" s="3" t="s">
        <v>2108</v>
      </c>
      <c r="AB808" s="3">
        <v>4</v>
      </c>
      <c r="AC808" s="3">
        <v>2</v>
      </c>
      <c r="AD808" s="3" t="s">
        <v>2110</v>
      </c>
      <c r="AE808" s="3">
        <v>4</v>
      </c>
    </row>
    <row r="809" spans="1:31" s="3" customFormat="1" ht="13.2" x14ac:dyDescent="0.3">
      <c r="A809" s="36">
        <v>36722469</v>
      </c>
      <c r="B809" s="36" t="s">
        <v>1778</v>
      </c>
      <c r="C809" s="36" t="s">
        <v>205</v>
      </c>
      <c r="D809" s="36" t="s">
        <v>1779</v>
      </c>
      <c r="E809" s="36" t="s">
        <v>16</v>
      </c>
      <c r="F809" s="36" t="s">
        <v>52</v>
      </c>
      <c r="G809" s="37">
        <v>8</v>
      </c>
      <c r="H809" s="37">
        <v>0</v>
      </c>
      <c r="I809" s="36" t="s">
        <v>19</v>
      </c>
      <c r="J809" s="36" t="s">
        <v>1895</v>
      </c>
      <c r="K809" s="38"/>
      <c r="L809" s="37">
        <v>8.3333333333333339</v>
      </c>
      <c r="M809" s="36" t="s">
        <v>19</v>
      </c>
      <c r="N809" s="36" t="s">
        <v>19</v>
      </c>
      <c r="O809" s="3">
        <f t="shared" si="108"/>
        <v>25</v>
      </c>
      <c r="P809" s="3">
        <f t="shared" si="109"/>
        <v>0</v>
      </c>
      <c r="Q809" s="3">
        <f t="shared" si="110"/>
        <v>5</v>
      </c>
      <c r="R809" s="3">
        <f t="shared" si="111"/>
        <v>0</v>
      </c>
      <c r="S809" s="3">
        <f t="shared" si="112"/>
        <v>5</v>
      </c>
      <c r="T809" s="3">
        <f t="shared" si="113"/>
        <v>5</v>
      </c>
      <c r="U809" s="3">
        <f t="shared" si="114"/>
        <v>30</v>
      </c>
      <c r="V809" s="11">
        <f t="shared" si="115"/>
        <v>0.7</v>
      </c>
      <c r="W809" s="3" t="s">
        <v>1910</v>
      </c>
      <c r="X809" s="3" t="s">
        <v>1912</v>
      </c>
      <c r="Y809" s="3" t="s">
        <v>1916</v>
      </c>
      <c r="Z809" s="42" t="str">
        <f t="shared" si="116"/>
        <v>SI</v>
      </c>
      <c r="AA809" s="3" t="s">
        <v>2109</v>
      </c>
      <c r="AB809" s="3">
        <v>5</v>
      </c>
      <c r="AC809" s="3">
        <v>2</v>
      </c>
      <c r="AD809" s="3" t="s">
        <v>2110</v>
      </c>
      <c r="AE809" s="3">
        <v>3</v>
      </c>
    </row>
    <row r="810" spans="1:31" s="3" customFormat="1" ht="13.2" x14ac:dyDescent="0.3">
      <c r="A810" s="36">
        <v>1047335628</v>
      </c>
      <c r="B810" s="36" t="s">
        <v>1780</v>
      </c>
      <c r="C810" s="36" t="s">
        <v>205</v>
      </c>
      <c r="D810" s="36" t="s">
        <v>1781</v>
      </c>
      <c r="E810" s="36" t="s">
        <v>16</v>
      </c>
      <c r="F810" s="36" t="s">
        <v>52</v>
      </c>
      <c r="G810" s="37">
        <v>10</v>
      </c>
      <c r="H810" s="37">
        <v>8.3333333333333339</v>
      </c>
      <c r="I810" s="36" t="s">
        <v>19</v>
      </c>
      <c r="J810" s="36" t="s">
        <v>19</v>
      </c>
      <c r="K810" s="38"/>
      <c r="L810" s="37">
        <v>7.166666666666667</v>
      </c>
      <c r="M810" s="36" t="s">
        <v>19</v>
      </c>
      <c r="N810" s="36" t="s">
        <v>1895</v>
      </c>
      <c r="O810" s="3">
        <f t="shared" si="108"/>
        <v>25</v>
      </c>
      <c r="P810" s="3">
        <f t="shared" si="109"/>
        <v>25</v>
      </c>
      <c r="Q810" s="3">
        <f t="shared" si="110"/>
        <v>5</v>
      </c>
      <c r="R810" s="3">
        <f t="shared" si="111"/>
        <v>5</v>
      </c>
      <c r="S810" s="3">
        <f t="shared" si="112"/>
        <v>5</v>
      </c>
      <c r="T810" s="3">
        <f t="shared" si="113"/>
        <v>0</v>
      </c>
      <c r="U810" s="3">
        <f t="shared" si="114"/>
        <v>30</v>
      </c>
      <c r="V810" s="11">
        <f t="shared" si="115"/>
        <v>0.95</v>
      </c>
      <c r="W810" s="3" t="s">
        <v>1910</v>
      </c>
      <c r="X810" s="3" t="s">
        <v>1910</v>
      </c>
      <c r="Y810" s="3" t="s">
        <v>1916</v>
      </c>
      <c r="Z810" s="42" t="str">
        <f t="shared" si="116"/>
        <v>SI</v>
      </c>
      <c r="AA810" s="3" t="s">
        <v>2109</v>
      </c>
      <c r="AB810" s="3">
        <v>3</v>
      </c>
      <c r="AC810" s="3">
        <v>1</v>
      </c>
      <c r="AD810" s="3" t="s">
        <v>2123</v>
      </c>
      <c r="AE810" s="3">
        <v>2</v>
      </c>
    </row>
    <row r="811" spans="1:31" s="3" customFormat="1" ht="13.2" x14ac:dyDescent="0.3">
      <c r="A811" s="36">
        <v>37326612</v>
      </c>
      <c r="B811" s="36" t="s">
        <v>1782</v>
      </c>
      <c r="C811" s="36" t="s">
        <v>256</v>
      </c>
      <c r="D811" s="36" t="s">
        <v>1783</v>
      </c>
      <c r="E811" s="36" t="s">
        <v>16</v>
      </c>
      <c r="F811" s="36" t="s">
        <v>52</v>
      </c>
      <c r="G811" s="37">
        <v>10</v>
      </c>
      <c r="H811" s="37">
        <v>10</v>
      </c>
      <c r="I811" s="36" t="s">
        <v>19</v>
      </c>
      <c r="J811" s="36" t="s">
        <v>19</v>
      </c>
      <c r="K811" s="38"/>
      <c r="L811" s="37">
        <v>8.3333333333333339</v>
      </c>
      <c r="M811" s="36" t="s">
        <v>19</v>
      </c>
      <c r="N811" s="36" t="s">
        <v>1895</v>
      </c>
      <c r="O811" s="3">
        <f t="shared" si="108"/>
        <v>25</v>
      </c>
      <c r="P811" s="3">
        <f t="shared" si="109"/>
        <v>25</v>
      </c>
      <c r="Q811" s="3">
        <f t="shared" si="110"/>
        <v>5</v>
      </c>
      <c r="R811" s="3">
        <f t="shared" si="111"/>
        <v>5</v>
      </c>
      <c r="S811" s="3">
        <f t="shared" si="112"/>
        <v>5</v>
      </c>
      <c r="T811" s="3">
        <f t="shared" si="113"/>
        <v>0</v>
      </c>
      <c r="U811" s="3">
        <f t="shared" si="114"/>
        <v>30</v>
      </c>
      <c r="V811" s="11">
        <f t="shared" si="115"/>
        <v>0.95</v>
      </c>
      <c r="W811" s="3" t="s">
        <v>1910</v>
      </c>
      <c r="X811" s="3" t="s">
        <v>1910</v>
      </c>
      <c r="Y811" s="3" t="s">
        <v>1916</v>
      </c>
      <c r="Z811" s="42" t="str">
        <f t="shared" si="116"/>
        <v>SI</v>
      </c>
      <c r="AA811" s="3" t="s">
        <v>2112</v>
      </c>
      <c r="AB811" s="3">
        <v>5</v>
      </c>
      <c r="AC811" s="3">
        <v>1</v>
      </c>
      <c r="AD811" s="3" t="s">
        <v>2110</v>
      </c>
      <c r="AE811" s="3">
        <v>10</v>
      </c>
    </row>
    <row r="812" spans="1:31" s="3" customFormat="1" ht="13.2" x14ac:dyDescent="0.3">
      <c r="A812" s="36">
        <v>1065618687</v>
      </c>
      <c r="B812" s="36" t="s">
        <v>1784</v>
      </c>
      <c r="C812" s="36" t="s">
        <v>205</v>
      </c>
      <c r="D812" s="36" t="s">
        <v>1785</v>
      </c>
      <c r="E812" s="36" t="s">
        <v>16</v>
      </c>
      <c r="F812" s="36" t="s">
        <v>52</v>
      </c>
      <c r="G812" s="37">
        <v>10</v>
      </c>
      <c r="H812" s="37">
        <v>10</v>
      </c>
      <c r="I812" s="36" t="s">
        <v>19</v>
      </c>
      <c r="J812" s="36" t="s">
        <v>19</v>
      </c>
      <c r="K812" s="38"/>
      <c r="L812" s="37">
        <v>8.3333333333333339</v>
      </c>
      <c r="M812" s="36" t="s">
        <v>19</v>
      </c>
      <c r="N812" s="36" t="s">
        <v>19</v>
      </c>
      <c r="O812" s="3">
        <f t="shared" si="108"/>
        <v>25</v>
      </c>
      <c r="P812" s="3">
        <f t="shared" si="109"/>
        <v>25</v>
      </c>
      <c r="Q812" s="3">
        <f t="shared" si="110"/>
        <v>5</v>
      </c>
      <c r="R812" s="3">
        <f t="shared" si="111"/>
        <v>5</v>
      </c>
      <c r="S812" s="3">
        <f t="shared" si="112"/>
        <v>5</v>
      </c>
      <c r="T812" s="3">
        <f t="shared" si="113"/>
        <v>5</v>
      </c>
      <c r="U812" s="3">
        <f t="shared" si="114"/>
        <v>30</v>
      </c>
      <c r="V812" s="11">
        <f t="shared" si="115"/>
        <v>1</v>
      </c>
      <c r="W812" s="3" t="s">
        <v>1910</v>
      </c>
      <c r="X812" s="3" t="s">
        <v>1910</v>
      </c>
      <c r="Y812" s="3" t="s">
        <v>1916</v>
      </c>
      <c r="Z812" s="42" t="str">
        <f t="shared" si="116"/>
        <v>SI</v>
      </c>
      <c r="AA812" s="3" t="s">
        <v>2109</v>
      </c>
      <c r="AB812" s="3">
        <v>3</v>
      </c>
      <c r="AC812" s="3">
        <v>1</v>
      </c>
      <c r="AD812" s="3" t="s">
        <v>2110</v>
      </c>
      <c r="AE812" s="3">
        <v>1</v>
      </c>
    </row>
    <row r="813" spans="1:31" s="3" customFormat="1" ht="13.2" x14ac:dyDescent="0.3">
      <c r="A813" s="36">
        <v>1047398804</v>
      </c>
      <c r="B813" s="36" t="s">
        <v>1786</v>
      </c>
      <c r="C813" s="36" t="s">
        <v>205</v>
      </c>
      <c r="D813" s="36" t="s">
        <v>1787</v>
      </c>
      <c r="E813" s="36" t="s">
        <v>16</v>
      </c>
      <c r="F813" s="36" t="s">
        <v>52</v>
      </c>
      <c r="G813" s="37">
        <v>10</v>
      </c>
      <c r="H813" s="37">
        <v>7.5</v>
      </c>
      <c r="I813" s="36" t="s">
        <v>19</v>
      </c>
      <c r="J813" s="36" t="s">
        <v>19</v>
      </c>
      <c r="K813" s="38"/>
      <c r="L813" s="37">
        <v>7.8</v>
      </c>
      <c r="M813" s="36" t="s">
        <v>19</v>
      </c>
      <c r="N813" s="36" t="s">
        <v>19</v>
      </c>
      <c r="O813" s="3">
        <f t="shared" si="108"/>
        <v>25</v>
      </c>
      <c r="P813" s="3">
        <f t="shared" si="109"/>
        <v>25</v>
      </c>
      <c r="Q813" s="3">
        <f t="shared" si="110"/>
        <v>5</v>
      </c>
      <c r="R813" s="3">
        <f t="shared" si="111"/>
        <v>5</v>
      </c>
      <c r="S813" s="3">
        <f t="shared" si="112"/>
        <v>5</v>
      </c>
      <c r="T813" s="3">
        <f t="shared" si="113"/>
        <v>5</v>
      </c>
      <c r="U813" s="3">
        <f t="shared" si="114"/>
        <v>30</v>
      </c>
      <c r="V813" s="11">
        <f t="shared" si="115"/>
        <v>1</v>
      </c>
      <c r="W813" s="3" t="s">
        <v>1910</v>
      </c>
      <c r="X813" s="3" t="s">
        <v>1910</v>
      </c>
      <c r="Y813" s="3" t="s">
        <v>1916</v>
      </c>
      <c r="Z813" s="42" t="str">
        <f t="shared" si="116"/>
        <v>SI</v>
      </c>
      <c r="AA813" s="3" t="s">
        <v>2109</v>
      </c>
      <c r="AB813" s="3">
        <v>2</v>
      </c>
      <c r="AC813" s="3">
        <v>3</v>
      </c>
      <c r="AD813" s="3" t="s">
        <v>2110</v>
      </c>
      <c r="AE813" s="3">
        <v>3</v>
      </c>
    </row>
    <row r="814" spans="1:31" s="3" customFormat="1" ht="13.2" x14ac:dyDescent="0.3">
      <c r="A814" s="36">
        <v>1067033729</v>
      </c>
      <c r="B814" s="36" t="s">
        <v>1788</v>
      </c>
      <c r="C814" s="36" t="s">
        <v>205</v>
      </c>
      <c r="D814" s="36" t="s">
        <v>1789</v>
      </c>
      <c r="E814" s="36" t="s">
        <v>16</v>
      </c>
      <c r="F814" s="36" t="s">
        <v>52</v>
      </c>
      <c r="G814" s="37">
        <v>9.1666666666666679</v>
      </c>
      <c r="H814" s="37">
        <v>8.3333333333333339</v>
      </c>
      <c r="I814" s="36" t="s">
        <v>19</v>
      </c>
      <c r="J814" s="36" t="s">
        <v>19</v>
      </c>
      <c r="K814" s="38"/>
      <c r="L814" s="37">
        <v>8</v>
      </c>
      <c r="M814" s="36" t="s">
        <v>19</v>
      </c>
      <c r="N814" s="36" t="s">
        <v>19</v>
      </c>
      <c r="O814" s="3">
        <f t="shared" si="108"/>
        <v>25</v>
      </c>
      <c r="P814" s="3">
        <f t="shared" si="109"/>
        <v>25</v>
      </c>
      <c r="Q814" s="3">
        <f t="shared" si="110"/>
        <v>5</v>
      </c>
      <c r="R814" s="3">
        <f t="shared" si="111"/>
        <v>5</v>
      </c>
      <c r="S814" s="3">
        <f t="shared" si="112"/>
        <v>5</v>
      </c>
      <c r="T814" s="3">
        <f t="shared" si="113"/>
        <v>5</v>
      </c>
      <c r="U814" s="3">
        <f t="shared" si="114"/>
        <v>30</v>
      </c>
      <c r="V814" s="11">
        <f t="shared" si="115"/>
        <v>1</v>
      </c>
      <c r="W814" s="3" t="s">
        <v>1910</v>
      </c>
      <c r="X814" s="3" t="s">
        <v>1910</v>
      </c>
      <c r="Y814" s="3" t="s">
        <v>1916</v>
      </c>
      <c r="Z814" s="42" t="str">
        <f t="shared" si="116"/>
        <v>SI</v>
      </c>
      <c r="AA814" s="3" t="s">
        <v>2109</v>
      </c>
      <c r="AB814" s="3">
        <v>5</v>
      </c>
      <c r="AC814" s="3">
        <v>5</v>
      </c>
      <c r="AD814" s="3" t="s">
        <v>2110</v>
      </c>
      <c r="AE814" s="3">
        <v>2</v>
      </c>
    </row>
    <row r="815" spans="1:31" s="3" customFormat="1" ht="13.2" hidden="1" x14ac:dyDescent="0.3">
      <c r="A815" s="36">
        <v>1140819860</v>
      </c>
      <c r="B815" s="36" t="s">
        <v>1790</v>
      </c>
      <c r="C815" s="36" t="s">
        <v>214</v>
      </c>
      <c r="D815" s="36" t="s">
        <v>1791</v>
      </c>
      <c r="E815" s="36" t="s">
        <v>16</v>
      </c>
      <c r="F815" s="36" t="s">
        <v>52</v>
      </c>
      <c r="G815" s="37">
        <v>0</v>
      </c>
      <c r="H815" s="37">
        <v>8.3333333333333339</v>
      </c>
      <c r="I815" s="36" t="s">
        <v>1895</v>
      </c>
      <c r="J815" s="36" t="s">
        <v>19</v>
      </c>
      <c r="K815" s="38"/>
      <c r="L815" s="37">
        <v>5.75</v>
      </c>
      <c r="M815" s="36" t="s">
        <v>1895</v>
      </c>
      <c r="N815" s="36" t="s">
        <v>1895</v>
      </c>
      <c r="O815" s="3">
        <f t="shared" si="108"/>
        <v>0</v>
      </c>
      <c r="P815" s="3">
        <f t="shared" si="109"/>
        <v>25</v>
      </c>
      <c r="Q815" s="3">
        <f t="shared" si="110"/>
        <v>0</v>
      </c>
      <c r="R815" s="3">
        <f t="shared" si="111"/>
        <v>5</v>
      </c>
      <c r="S815" s="3">
        <f t="shared" si="112"/>
        <v>0</v>
      </c>
      <c r="T815" s="3">
        <f t="shared" si="113"/>
        <v>0</v>
      </c>
      <c r="U815" s="3">
        <f t="shared" si="114"/>
        <v>0</v>
      </c>
      <c r="V815" s="11">
        <f t="shared" si="115"/>
        <v>0.3</v>
      </c>
      <c r="W815" s="3" t="s">
        <v>1912</v>
      </c>
      <c r="X815" s="3" t="s">
        <v>1910</v>
      </c>
      <c r="Y815" s="3" t="s">
        <v>1915</v>
      </c>
      <c r="Z815" s="42" t="str">
        <f t="shared" si="116"/>
        <v>NO</v>
      </c>
      <c r="AA815" s="3" t="s">
        <v>2109</v>
      </c>
      <c r="AB815" s="3">
        <v>5</v>
      </c>
      <c r="AC815" s="3">
        <v>4</v>
      </c>
      <c r="AD815" s="3" t="s">
        <v>2110</v>
      </c>
      <c r="AE815" s="3">
        <v>6</v>
      </c>
    </row>
    <row r="816" spans="1:31" s="3" customFormat="1" ht="13.2" x14ac:dyDescent="0.3">
      <c r="A816" s="36">
        <v>72291398</v>
      </c>
      <c r="B816" s="36" t="s">
        <v>1792</v>
      </c>
      <c r="C816" s="36" t="s">
        <v>205</v>
      </c>
      <c r="D816" s="36" t="s">
        <v>1793</v>
      </c>
      <c r="E816" s="36" t="s">
        <v>16</v>
      </c>
      <c r="F816" s="36" t="s">
        <v>52</v>
      </c>
      <c r="G816" s="37">
        <v>9</v>
      </c>
      <c r="H816" s="37">
        <v>9.1666666666666679</v>
      </c>
      <c r="I816" s="36" t="s">
        <v>19</v>
      </c>
      <c r="J816" s="36" t="s">
        <v>19</v>
      </c>
      <c r="K816" s="38"/>
      <c r="L816" s="37">
        <v>8.8000000000000007</v>
      </c>
      <c r="M816" s="36" t="s">
        <v>1895</v>
      </c>
      <c r="N816" s="36" t="s">
        <v>1895</v>
      </c>
      <c r="O816" s="3">
        <f t="shared" si="108"/>
        <v>25</v>
      </c>
      <c r="P816" s="3">
        <f t="shared" si="109"/>
        <v>25</v>
      </c>
      <c r="Q816" s="3">
        <f t="shared" si="110"/>
        <v>5</v>
      </c>
      <c r="R816" s="3">
        <f t="shared" si="111"/>
        <v>5</v>
      </c>
      <c r="S816" s="3">
        <f t="shared" si="112"/>
        <v>0</v>
      </c>
      <c r="T816" s="3">
        <f t="shared" si="113"/>
        <v>0</v>
      </c>
      <c r="U816" s="3">
        <f t="shared" si="114"/>
        <v>30</v>
      </c>
      <c r="V816" s="11">
        <f t="shared" si="115"/>
        <v>0.9</v>
      </c>
      <c r="W816" s="3" t="s">
        <v>1910</v>
      </c>
      <c r="X816" s="3" t="s">
        <v>1910</v>
      </c>
      <c r="Y816" s="3" t="s">
        <v>1916</v>
      </c>
      <c r="Z816" s="42" t="str">
        <f t="shared" si="116"/>
        <v>SI</v>
      </c>
      <c r="AA816" s="3" t="s">
        <v>2109</v>
      </c>
      <c r="AB816" s="3">
        <v>5</v>
      </c>
      <c r="AC816" s="3">
        <v>5</v>
      </c>
      <c r="AD816" s="3" t="s">
        <v>2110</v>
      </c>
      <c r="AE816" s="3">
        <v>2</v>
      </c>
    </row>
    <row r="817" spans="1:31" s="3" customFormat="1" ht="13.2" hidden="1" x14ac:dyDescent="0.3">
      <c r="A817" s="36">
        <v>3817742</v>
      </c>
      <c r="B817" s="36" t="s">
        <v>1794</v>
      </c>
      <c r="C817" s="36" t="s">
        <v>205</v>
      </c>
      <c r="D817" s="36" t="s">
        <v>1795</v>
      </c>
      <c r="E817" s="36" t="s">
        <v>16</v>
      </c>
      <c r="F817" s="36" t="s">
        <v>52</v>
      </c>
      <c r="G817" s="37">
        <v>10</v>
      </c>
      <c r="H817" s="37">
        <v>9.1666666666666679</v>
      </c>
      <c r="I817" s="36" t="s">
        <v>19</v>
      </c>
      <c r="J817" s="36" t="s">
        <v>19</v>
      </c>
      <c r="K817" s="38"/>
      <c r="L817" s="37">
        <v>4</v>
      </c>
      <c r="M817" s="36" t="s">
        <v>19</v>
      </c>
      <c r="N817" s="36" t="s">
        <v>1895</v>
      </c>
      <c r="O817" s="3">
        <f t="shared" si="108"/>
        <v>25</v>
      </c>
      <c r="P817" s="3">
        <f t="shared" si="109"/>
        <v>25</v>
      </c>
      <c r="Q817" s="3">
        <f t="shared" si="110"/>
        <v>5</v>
      </c>
      <c r="R817" s="3">
        <f t="shared" si="111"/>
        <v>5</v>
      </c>
      <c r="S817" s="3">
        <f t="shared" si="112"/>
        <v>5</v>
      </c>
      <c r="T817" s="3">
        <f t="shared" si="113"/>
        <v>0</v>
      </c>
      <c r="U817" s="3">
        <f t="shared" si="114"/>
        <v>0</v>
      </c>
      <c r="V817" s="11">
        <f t="shared" si="115"/>
        <v>0.65</v>
      </c>
      <c r="W817" s="3" t="s">
        <v>1910</v>
      </c>
      <c r="X817" s="3" t="s">
        <v>1910</v>
      </c>
      <c r="Y817" s="3" t="s">
        <v>1915</v>
      </c>
      <c r="Z817" s="42" t="str">
        <f t="shared" si="116"/>
        <v>NO</v>
      </c>
      <c r="AA817" s="3" t="s">
        <v>2108</v>
      </c>
      <c r="AB817" s="3">
        <v>5</v>
      </c>
      <c r="AC817" s="3">
        <v>2</v>
      </c>
      <c r="AD817" s="3" t="s">
        <v>2110</v>
      </c>
      <c r="AE817" s="3">
        <v>4</v>
      </c>
    </row>
    <row r="818" spans="1:31" s="3" customFormat="1" ht="13.2" x14ac:dyDescent="0.3">
      <c r="A818" s="36">
        <v>1102822436</v>
      </c>
      <c r="B818" s="36" t="s">
        <v>1796</v>
      </c>
      <c r="C818" s="36" t="s">
        <v>205</v>
      </c>
      <c r="D818" s="36" t="s">
        <v>1797</v>
      </c>
      <c r="E818" s="36" t="s">
        <v>16</v>
      </c>
      <c r="F818" s="36" t="s">
        <v>52</v>
      </c>
      <c r="G818" s="37">
        <v>8.3333333333333339</v>
      </c>
      <c r="H818" s="37">
        <v>9.1666666666666679</v>
      </c>
      <c r="I818" s="36" t="s">
        <v>19</v>
      </c>
      <c r="J818" s="36" t="s">
        <v>19</v>
      </c>
      <c r="K818" s="38"/>
      <c r="L818" s="37">
        <v>7.666666666666667</v>
      </c>
      <c r="M818" s="36" t="s">
        <v>19</v>
      </c>
      <c r="N818" s="36" t="s">
        <v>1895</v>
      </c>
      <c r="O818" s="3">
        <f t="shared" si="108"/>
        <v>25</v>
      </c>
      <c r="P818" s="3">
        <f t="shared" si="109"/>
        <v>25</v>
      </c>
      <c r="Q818" s="3">
        <f t="shared" si="110"/>
        <v>5</v>
      </c>
      <c r="R818" s="3">
        <f t="shared" si="111"/>
        <v>5</v>
      </c>
      <c r="S818" s="3">
        <f t="shared" si="112"/>
        <v>5</v>
      </c>
      <c r="T818" s="3">
        <f t="shared" si="113"/>
        <v>0</v>
      </c>
      <c r="U818" s="3">
        <f t="shared" si="114"/>
        <v>30</v>
      </c>
      <c r="V818" s="11">
        <f t="shared" si="115"/>
        <v>0.95</v>
      </c>
      <c r="W818" s="3" t="s">
        <v>1910</v>
      </c>
      <c r="X818" s="3" t="s">
        <v>1910</v>
      </c>
      <c r="Y818" s="3" t="s">
        <v>1916</v>
      </c>
      <c r="Z818" s="42" t="str">
        <f t="shared" si="116"/>
        <v>SI</v>
      </c>
      <c r="AA818" s="3" t="s">
        <v>2109</v>
      </c>
      <c r="AB818" s="3">
        <v>4</v>
      </c>
      <c r="AC818" s="3">
        <v>3</v>
      </c>
      <c r="AD818" s="3" t="s">
        <v>2110</v>
      </c>
      <c r="AE818" s="3">
        <v>3</v>
      </c>
    </row>
    <row r="819" spans="1:31" s="3" customFormat="1" ht="13.2" x14ac:dyDescent="0.3">
      <c r="A819" s="36">
        <v>34700085</v>
      </c>
      <c r="B819" s="36" t="s">
        <v>1798</v>
      </c>
      <c r="C819" s="36" t="s">
        <v>214</v>
      </c>
      <c r="D819" s="36" t="s">
        <v>1799</v>
      </c>
      <c r="E819" s="36" t="s">
        <v>16</v>
      </c>
      <c r="F819" s="36" t="s">
        <v>31</v>
      </c>
      <c r="G819" s="37">
        <v>10</v>
      </c>
      <c r="H819" s="37">
        <v>10</v>
      </c>
      <c r="I819" s="36" t="s">
        <v>19</v>
      </c>
      <c r="J819" s="36" t="s">
        <v>19</v>
      </c>
      <c r="K819" s="38"/>
      <c r="L819" s="37">
        <v>8.6666666666666661</v>
      </c>
      <c r="M819" s="36" t="s">
        <v>19</v>
      </c>
      <c r="N819" s="36" t="s">
        <v>19</v>
      </c>
      <c r="O819" s="3">
        <f t="shared" si="108"/>
        <v>25</v>
      </c>
      <c r="P819" s="3">
        <f t="shared" si="109"/>
        <v>25</v>
      </c>
      <c r="Q819" s="3">
        <f t="shared" si="110"/>
        <v>5</v>
      </c>
      <c r="R819" s="3">
        <f t="shared" si="111"/>
        <v>5</v>
      </c>
      <c r="S819" s="3">
        <f t="shared" si="112"/>
        <v>5</v>
      </c>
      <c r="T819" s="3">
        <f t="shared" si="113"/>
        <v>5</v>
      </c>
      <c r="U819" s="3">
        <f t="shared" si="114"/>
        <v>30</v>
      </c>
      <c r="V819" s="11">
        <f t="shared" si="115"/>
        <v>1</v>
      </c>
      <c r="W819" s="3" t="s">
        <v>1910</v>
      </c>
      <c r="X819" s="3" t="s">
        <v>1910</v>
      </c>
      <c r="Y819" s="3" t="s">
        <v>1916</v>
      </c>
      <c r="Z819" s="42" t="str">
        <f t="shared" si="116"/>
        <v>SI</v>
      </c>
      <c r="AA819" s="3" t="s">
        <v>2108</v>
      </c>
      <c r="AB819" s="3">
        <v>3</v>
      </c>
      <c r="AC819" s="3">
        <v>3</v>
      </c>
      <c r="AD819" s="3" t="s">
        <v>2110</v>
      </c>
      <c r="AE819" s="3">
        <v>2</v>
      </c>
    </row>
    <row r="820" spans="1:31" s="3" customFormat="1" ht="13.2" x14ac:dyDescent="0.3">
      <c r="A820" s="36">
        <v>38472471</v>
      </c>
      <c r="B820" s="36" t="s">
        <v>1800</v>
      </c>
      <c r="C820" s="36" t="s">
        <v>214</v>
      </c>
      <c r="D820" s="36" t="s">
        <v>1801</v>
      </c>
      <c r="E820" s="36" t="s">
        <v>16</v>
      </c>
      <c r="F820" s="36" t="s">
        <v>31</v>
      </c>
      <c r="G820" s="37">
        <v>10</v>
      </c>
      <c r="H820" s="37">
        <v>8</v>
      </c>
      <c r="I820" s="36" t="s">
        <v>19</v>
      </c>
      <c r="J820" s="36" t="s">
        <v>19</v>
      </c>
      <c r="K820" s="38"/>
      <c r="L820" s="37">
        <v>7</v>
      </c>
      <c r="M820" s="36" t="s">
        <v>19</v>
      </c>
      <c r="N820" s="36" t="s">
        <v>1895</v>
      </c>
      <c r="O820" s="3">
        <f t="shared" si="108"/>
        <v>25</v>
      </c>
      <c r="P820" s="3">
        <f t="shared" si="109"/>
        <v>25</v>
      </c>
      <c r="Q820" s="3">
        <f t="shared" si="110"/>
        <v>5</v>
      </c>
      <c r="R820" s="3">
        <f t="shared" si="111"/>
        <v>5</v>
      </c>
      <c r="S820" s="3">
        <f t="shared" si="112"/>
        <v>5</v>
      </c>
      <c r="T820" s="3">
        <f t="shared" si="113"/>
        <v>0</v>
      </c>
      <c r="U820" s="3">
        <f t="shared" si="114"/>
        <v>30</v>
      </c>
      <c r="V820" s="11">
        <f t="shared" si="115"/>
        <v>0.95</v>
      </c>
      <c r="W820" s="3" t="s">
        <v>1910</v>
      </c>
      <c r="X820" s="3" t="s">
        <v>1910</v>
      </c>
      <c r="Y820" s="3" t="s">
        <v>1916</v>
      </c>
      <c r="Z820" s="42" t="str">
        <f t="shared" si="116"/>
        <v>SI</v>
      </c>
      <c r="AA820" s="3" t="s">
        <v>2109</v>
      </c>
      <c r="AB820" s="3">
        <v>3</v>
      </c>
      <c r="AC820" s="3">
        <v>3</v>
      </c>
      <c r="AD820" s="3" t="s">
        <v>2110</v>
      </c>
      <c r="AE820" s="3">
        <v>3</v>
      </c>
    </row>
    <row r="821" spans="1:31" s="3" customFormat="1" ht="13.2" x14ac:dyDescent="0.3">
      <c r="A821" s="36">
        <v>13072314</v>
      </c>
      <c r="B821" s="36" t="s">
        <v>1802</v>
      </c>
      <c r="C821" s="36" t="s">
        <v>256</v>
      </c>
      <c r="D821" s="36" t="s">
        <v>1803</v>
      </c>
      <c r="E821" s="36" t="s">
        <v>16</v>
      </c>
      <c r="F821" s="36" t="s">
        <v>31</v>
      </c>
      <c r="G821" s="37">
        <v>8</v>
      </c>
      <c r="H821" s="37">
        <v>0</v>
      </c>
      <c r="I821" s="36" t="s">
        <v>19</v>
      </c>
      <c r="J821" s="36" t="s">
        <v>1895</v>
      </c>
      <c r="K821" s="38"/>
      <c r="L821" s="37">
        <v>7.5</v>
      </c>
      <c r="M821" s="36" t="s">
        <v>19</v>
      </c>
      <c r="N821" s="36" t="s">
        <v>19</v>
      </c>
      <c r="O821" s="3">
        <f t="shared" si="108"/>
        <v>25</v>
      </c>
      <c r="P821" s="3">
        <f t="shared" si="109"/>
        <v>0</v>
      </c>
      <c r="Q821" s="3">
        <f t="shared" si="110"/>
        <v>5</v>
      </c>
      <c r="R821" s="3">
        <f t="shared" si="111"/>
        <v>0</v>
      </c>
      <c r="S821" s="3">
        <f t="shared" si="112"/>
        <v>5</v>
      </c>
      <c r="T821" s="3">
        <f t="shared" si="113"/>
        <v>5</v>
      </c>
      <c r="U821" s="3">
        <f t="shared" si="114"/>
        <v>30</v>
      </c>
      <c r="V821" s="11">
        <f t="shared" si="115"/>
        <v>0.7</v>
      </c>
      <c r="W821" s="3" t="s">
        <v>1910</v>
      </c>
      <c r="X821" s="3" t="s">
        <v>1912</v>
      </c>
      <c r="Y821" s="3" t="s">
        <v>1916</v>
      </c>
      <c r="Z821" s="42" t="str">
        <f t="shared" si="116"/>
        <v>SI</v>
      </c>
      <c r="AA821" s="3" t="s">
        <v>2108</v>
      </c>
      <c r="AB821" s="3">
        <v>1</v>
      </c>
      <c r="AC821" s="3">
        <v>1</v>
      </c>
      <c r="AD821" s="3" t="s">
        <v>2110</v>
      </c>
      <c r="AE821" s="3">
        <v>16</v>
      </c>
    </row>
    <row r="822" spans="1:31" s="3" customFormat="1" ht="13.2" x14ac:dyDescent="0.3">
      <c r="A822" s="36">
        <v>87531926</v>
      </c>
      <c r="B822" s="36" t="s">
        <v>1804</v>
      </c>
      <c r="C822" s="36" t="s">
        <v>256</v>
      </c>
      <c r="D822" s="36" t="s">
        <v>1805</v>
      </c>
      <c r="E822" s="36" t="s">
        <v>16</v>
      </c>
      <c r="F822" s="36" t="s">
        <v>31</v>
      </c>
      <c r="G822" s="37">
        <v>9</v>
      </c>
      <c r="H822" s="37">
        <v>10</v>
      </c>
      <c r="I822" s="36" t="s">
        <v>19</v>
      </c>
      <c r="J822" s="36" t="s">
        <v>19</v>
      </c>
      <c r="K822" s="38"/>
      <c r="L822" s="37">
        <v>7.6</v>
      </c>
      <c r="M822" s="36" t="s">
        <v>19</v>
      </c>
      <c r="N822" s="36" t="s">
        <v>19</v>
      </c>
      <c r="O822" s="3">
        <f t="shared" si="108"/>
        <v>25</v>
      </c>
      <c r="P822" s="3">
        <f t="shared" si="109"/>
        <v>25</v>
      </c>
      <c r="Q822" s="3">
        <f t="shared" si="110"/>
        <v>5</v>
      </c>
      <c r="R822" s="3">
        <f t="shared" si="111"/>
        <v>5</v>
      </c>
      <c r="S822" s="3">
        <f t="shared" si="112"/>
        <v>5</v>
      </c>
      <c r="T822" s="3">
        <f t="shared" si="113"/>
        <v>5</v>
      </c>
      <c r="U822" s="3">
        <f t="shared" si="114"/>
        <v>30</v>
      </c>
      <c r="V822" s="11">
        <f t="shared" si="115"/>
        <v>1</v>
      </c>
      <c r="W822" s="3" t="s">
        <v>1910</v>
      </c>
      <c r="X822" s="3" t="s">
        <v>1910</v>
      </c>
      <c r="Y822" s="3" t="s">
        <v>1916</v>
      </c>
      <c r="Z822" s="42" t="str">
        <f t="shared" si="116"/>
        <v>SI</v>
      </c>
      <c r="AA822" s="3" t="s">
        <v>2112</v>
      </c>
      <c r="AB822" s="3">
        <v>3</v>
      </c>
      <c r="AC822" s="3">
        <v>3</v>
      </c>
      <c r="AD822" s="3" t="s">
        <v>2110</v>
      </c>
      <c r="AE822" s="3">
        <v>12</v>
      </c>
    </row>
    <row r="823" spans="1:31" s="3" customFormat="1" ht="13.2" x14ac:dyDescent="0.3">
      <c r="A823" s="36">
        <v>1085285890</v>
      </c>
      <c r="B823" s="36" t="s">
        <v>1806</v>
      </c>
      <c r="C823" s="36" t="s">
        <v>214</v>
      </c>
      <c r="D823" s="36" t="s">
        <v>1807</v>
      </c>
      <c r="E823" s="36" t="s">
        <v>16</v>
      </c>
      <c r="F823" s="36" t="s">
        <v>31</v>
      </c>
      <c r="G823" s="37">
        <v>7</v>
      </c>
      <c r="H823" s="37">
        <v>9.1666666666666679</v>
      </c>
      <c r="I823" s="36" t="s">
        <v>19</v>
      </c>
      <c r="J823" s="36" t="s">
        <v>19</v>
      </c>
      <c r="K823" s="38"/>
      <c r="L823" s="37">
        <v>8.1666666666666661</v>
      </c>
      <c r="M823" s="36" t="s">
        <v>1895</v>
      </c>
      <c r="N823" s="36" t="s">
        <v>19</v>
      </c>
      <c r="O823" s="3">
        <f t="shared" si="108"/>
        <v>25</v>
      </c>
      <c r="P823" s="3">
        <f t="shared" si="109"/>
        <v>25</v>
      </c>
      <c r="Q823" s="3">
        <f t="shared" si="110"/>
        <v>5</v>
      </c>
      <c r="R823" s="3">
        <f t="shared" si="111"/>
        <v>5</v>
      </c>
      <c r="S823" s="3">
        <f t="shared" si="112"/>
        <v>0</v>
      </c>
      <c r="T823" s="3">
        <f t="shared" si="113"/>
        <v>5</v>
      </c>
      <c r="U823" s="3">
        <f t="shared" si="114"/>
        <v>30</v>
      </c>
      <c r="V823" s="11">
        <f t="shared" si="115"/>
        <v>0.95</v>
      </c>
      <c r="W823" s="3" t="s">
        <v>1910</v>
      </c>
      <c r="X823" s="3" t="s">
        <v>1910</v>
      </c>
      <c r="Y823" s="3" t="s">
        <v>1916</v>
      </c>
      <c r="Z823" s="42" t="str">
        <f t="shared" si="116"/>
        <v>SI</v>
      </c>
      <c r="AA823" s="3" t="s">
        <v>2108</v>
      </c>
      <c r="AB823" s="3">
        <v>3</v>
      </c>
      <c r="AC823" s="3">
        <v>3</v>
      </c>
      <c r="AD823" s="3" t="s">
        <v>2110</v>
      </c>
      <c r="AE823" s="3">
        <v>1</v>
      </c>
    </row>
    <row r="824" spans="1:31" s="3" customFormat="1" ht="13.2" x14ac:dyDescent="0.3">
      <c r="A824" s="36">
        <v>1086694818</v>
      </c>
      <c r="B824" s="36" t="s">
        <v>1808</v>
      </c>
      <c r="C824" s="36" t="s">
        <v>214</v>
      </c>
      <c r="D824" s="36" t="s">
        <v>1809</v>
      </c>
      <c r="E824" s="36" t="s">
        <v>16</v>
      </c>
      <c r="F824" s="36" t="s">
        <v>31</v>
      </c>
      <c r="G824" s="37">
        <v>10</v>
      </c>
      <c r="H824" s="37">
        <v>9.1666666666666679</v>
      </c>
      <c r="I824" s="36" t="s">
        <v>19</v>
      </c>
      <c r="J824" s="36" t="s">
        <v>19</v>
      </c>
      <c r="K824" s="38"/>
      <c r="L824" s="37">
        <v>8.75</v>
      </c>
      <c r="M824" s="36" t="s">
        <v>19</v>
      </c>
      <c r="N824" s="36" t="s">
        <v>1895</v>
      </c>
      <c r="O824" s="3">
        <f t="shared" si="108"/>
        <v>25</v>
      </c>
      <c r="P824" s="3">
        <f t="shared" si="109"/>
        <v>25</v>
      </c>
      <c r="Q824" s="3">
        <f t="shared" si="110"/>
        <v>5</v>
      </c>
      <c r="R824" s="3">
        <f t="shared" si="111"/>
        <v>5</v>
      </c>
      <c r="S824" s="3">
        <f t="shared" si="112"/>
        <v>5</v>
      </c>
      <c r="T824" s="3">
        <f t="shared" si="113"/>
        <v>0</v>
      </c>
      <c r="U824" s="3">
        <f t="shared" si="114"/>
        <v>30</v>
      </c>
      <c r="V824" s="11">
        <f t="shared" si="115"/>
        <v>0.95</v>
      </c>
      <c r="W824" s="3" t="s">
        <v>1910</v>
      </c>
      <c r="X824" s="3" t="s">
        <v>1910</v>
      </c>
      <c r="Y824" s="3" t="s">
        <v>1916</v>
      </c>
      <c r="Z824" s="42" t="str">
        <f t="shared" si="116"/>
        <v>SI</v>
      </c>
      <c r="AA824" s="3" t="s">
        <v>2109</v>
      </c>
      <c r="AB824" s="3">
        <v>2</v>
      </c>
      <c r="AC824" s="3">
        <v>3</v>
      </c>
      <c r="AD824" s="3" t="s">
        <v>2110</v>
      </c>
      <c r="AE824" s="3">
        <v>2</v>
      </c>
    </row>
    <row r="825" spans="1:31" s="3" customFormat="1" ht="13.2" x14ac:dyDescent="0.3">
      <c r="A825" s="36">
        <v>1086894155</v>
      </c>
      <c r="B825" s="36" t="s">
        <v>1810</v>
      </c>
      <c r="C825" s="36" t="s">
        <v>214</v>
      </c>
      <c r="D825" s="36" t="s">
        <v>1811</v>
      </c>
      <c r="E825" s="36" t="s">
        <v>16</v>
      </c>
      <c r="F825" s="36" t="s">
        <v>31</v>
      </c>
      <c r="G825" s="37">
        <v>8</v>
      </c>
      <c r="H825" s="37">
        <v>7</v>
      </c>
      <c r="I825" s="36" t="s">
        <v>19</v>
      </c>
      <c r="J825" s="36" t="s">
        <v>19</v>
      </c>
      <c r="K825" s="38"/>
      <c r="L825" s="37">
        <v>8.1666666666666661</v>
      </c>
      <c r="M825" s="36" t="s">
        <v>1895</v>
      </c>
      <c r="N825" s="36" t="s">
        <v>1895</v>
      </c>
      <c r="O825" s="3">
        <f t="shared" si="108"/>
        <v>25</v>
      </c>
      <c r="P825" s="3">
        <f t="shared" si="109"/>
        <v>25</v>
      </c>
      <c r="Q825" s="3">
        <f t="shared" si="110"/>
        <v>5</v>
      </c>
      <c r="R825" s="3">
        <f t="shared" si="111"/>
        <v>5</v>
      </c>
      <c r="S825" s="3">
        <f t="shared" si="112"/>
        <v>0</v>
      </c>
      <c r="T825" s="3">
        <f t="shared" si="113"/>
        <v>0</v>
      </c>
      <c r="U825" s="3">
        <f t="shared" si="114"/>
        <v>30</v>
      </c>
      <c r="V825" s="11">
        <f t="shared" si="115"/>
        <v>0.9</v>
      </c>
      <c r="W825" s="3" t="s">
        <v>1910</v>
      </c>
      <c r="X825" s="3" t="s">
        <v>1910</v>
      </c>
      <c r="Y825" s="3" t="s">
        <v>1916</v>
      </c>
      <c r="Z825" s="42" t="str">
        <f t="shared" si="116"/>
        <v>SI</v>
      </c>
      <c r="AA825" s="3" t="s">
        <v>2109</v>
      </c>
      <c r="AB825" s="3">
        <v>3</v>
      </c>
      <c r="AC825" s="3">
        <v>3</v>
      </c>
      <c r="AD825" s="3" t="s">
        <v>2110</v>
      </c>
      <c r="AE825" s="3">
        <v>3</v>
      </c>
    </row>
    <row r="826" spans="1:31" s="3" customFormat="1" ht="13.2" x14ac:dyDescent="0.3">
      <c r="A826" s="36">
        <v>59802238</v>
      </c>
      <c r="B826" s="36" t="s">
        <v>1812</v>
      </c>
      <c r="C826" s="36" t="s">
        <v>205</v>
      </c>
      <c r="D826" s="36" t="s">
        <v>1813</v>
      </c>
      <c r="E826" s="36" t="s">
        <v>16</v>
      </c>
      <c r="F826" s="36" t="s">
        <v>31</v>
      </c>
      <c r="G826" s="37">
        <v>9</v>
      </c>
      <c r="H826" s="37">
        <v>10</v>
      </c>
      <c r="I826" s="36" t="s">
        <v>19</v>
      </c>
      <c r="J826" s="36" t="s">
        <v>19</v>
      </c>
      <c r="K826" s="38"/>
      <c r="L826" s="37">
        <v>9</v>
      </c>
      <c r="M826" s="36" t="s">
        <v>19</v>
      </c>
      <c r="N826" s="36" t="s">
        <v>1895</v>
      </c>
      <c r="O826" s="3">
        <f t="shared" si="108"/>
        <v>25</v>
      </c>
      <c r="P826" s="3">
        <f t="shared" si="109"/>
        <v>25</v>
      </c>
      <c r="Q826" s="3">
        <f t="shared" si="110"/>
        <v>5</v>
      </c>
      <c r="R826" s="3">
        <f t="shared" si="111"/>
        <v>5</v>
      </c>
      <c r="S826" s="3">
        <f t="shared" si="112"/>
        <v>5</v>
      </c>
      <c r="T826" s="3">
        <f t="shared" si="113"/>
        <v>0</v>
      </c>
      <c r="U826" s="3">
        <f t="shared" si="114"/>
        <v>30</v>
      </c>
      <c r="V826" s="11">
        <f t="shared" si="115"/>
        <v>0.95</v>
      </c>
      <c r="W826" s="3" t="s">
        <v>1910</v>
      </c>
      <c r="X826" s="3" t="s">
        <v>1910</v>
      </c>
      <c r="Y826" s="3" t="s">
        <v>1916</v>
      </c>
      <c r="Z826" s="42" t="str">
        <f t="shared" si="116"/>
        <v>SI</v>
      </c>
      <c r="AA826" s="3" t="s">
        <v>2109</v>
      </c>
      <c r="AB826" s="3">
        <v>5</v>
      </c>
      <c r="AC826" s="3">
        <v>2</v>
      </c>
      <c r="AD826" s="3" t="s">
        <v>2110</v>
      </c>
      <c r="AE826" s="3">
        <v>2</v>
      </c>
    </row>
    <row r="827" spans="1:31" s="3" customFormat="1" ht="13.2" hidden="1" x14ac:dyDescent="0.3">
      <c r="A827" s="36">
        <v>31995175</v>
      </c>
      <c r="B827" s="36" t="s">
        <v>1814</v>
      </c>
      <c r="C827" s="36" t="s">
        <v>209</v>
      </c>
      <c r="D827" s="36" t="s">
        <v>1815</v>
      </c>
      <c r="E827" s="36" t="s">
        <v>16</v>
      </c>
      <c r="F827" s="36" t="s">
        <v>31</v>
      </c>
      <c r="G827" s="37">
        <v>0</v>
      </c>
      <c r="H827" s="37">
        <v>10</v>
      </c>
      <c r="I827" s="36" t="s">
        <v>1895</v>
      </c>
      <c r="J827" s="36" t="s">
        <v>19</v>
      </c>
      <c r="K827" s="38"/>
      <c r="L827" s="37">
        <v>8.3333333333333339</v>
      </c>
      <c r="M827" s="36" t="s">
        <v>1895</v>
      </c>
      <c r="N827" s="36" t="s">
        <v>19</v>
      </c>
      <c r="O827" s="3">
        <f t="shared" si="108"/>
        <v>0</v>
      </c>
      <c r="P827" s="3">
        <f t="shared" si="109"/>
        <v>25</v>
      </c>
      <c r="Q827" s="3">
        <f t="shared" si="110"/>
        <v>0</v>
      </c>
      <c r="R827" s="3">
        <f t="shared" si="111"/>
        <v>5</v>
      </c>
      <c r="S827" s="3">
        <f t="shared" si="112"/>
        <v>0</v>
      </c>
      <c r="T827" s="3">
        <f t="shared" si="113"/>
        <v>5</v>
      </c>
      <c r="U827" s="3">
        <f t="shared" si="114"/>
        <v>30</v>
      </c>
      <c r="V827" s="11">
        <f t="shared" si="115"/>
        <v>0.65</v>
      </c>
      <c r="W827" s="3" t="s">
        <v>1912</v>
      </c>
      <c r="X827" s="3" t="s">
        <v>1910</v>
      </c>
      <c r="Y827" s="3" t="s">
        <v>1916</v>
      </c>
      <c r="Z827" s="42" t="str">
        <f t="shared" si="116"/>
        <v>NO</v>
      </c>
      <c r="AA827" s="3" t="s">
        <v>2108</v>
      </c>
      <c r="AB827" s="3">
        <v>3</v>
      </c>
      <c r="AC827" s="3">
        <v>1</v>
      </c>
      <c r="AD827" s="3" t="s">
        <v>2110</v>
      </c>
      <c r="AE827" s="3">
        <v>2</v>
      </c>
    </row>
    <row r="828" spans="1:31" s="3" customFormat="1" ht="13.2" x14ac:dyDescent="0.3">
      <c r="A828" s="36">
        <v>29899643</v>
      </c>
      <c r="B828" s="36" t="s">
        <v>1816</v>
      </c>
      <c r="C828" s="36" t="s">
        <v>209</v>
      </c>
      <c r="D828" s="36" t="s">
        <v>1817</v>
      </c>
      <c r="E828" s="36" t="s">
        <v>16</v>
      </c>
      <c r="F828" s="36" t="s">
        <v>31</v>
      </c>
      <c r="G828" s="37">
        <v>7</v>
      </c>
      <c r="H828" s="37">
        <v>9.1666666666666679</v>
      </c>
      <c r="I828" s="36" t="s">
        <v>19</v>
      </c>
      <c r="J828" s="36" t="s">
        <v>19</v>
      </c>
      <c r="K828" s="38"/>
      <c r="L828" s="37">
        <v>8.8000000000000007</v>
      </c>
      <c r="M828" s="36" t="s">
        <v>19</v>
      </c>
      <c r="N828" s="36" t="s">
        <v>1895</v>
      </c>
      <c r="O828" s="3">
        <f t="shared" si="108"/>
        <v>25</v>
      </c>
      <c r="P828" s="3">
        <f t="shared" si="109"/>
        <v>25</v>
      </c>
      <c r="Q828" s="3">
        <f t="shared" si="110"/>
        <v>5</v>
      </c>
      <c r="R828" s="3">
        <f t="shared" si="111"/>
        <v>5</v>
      </c>
      <c r="S828" s="3">
        <f t="shared" si="112"/>
        <v>5</v>
      </c>
      <c r="T828" s="3">
        <f t="shared" si="113"/>
        <v>0</v>
      </c>
      <c r="U828" s="3">
        <f t="shared" si="114"/>
        <v>30</v>
      </c>
      <c r="V828" s="11">
        <f t="shared" si="115"/>
        <v>0.95</v>
      </c>
      <c r="W828" s="3" t="s">
        <v>1910</v>
      </c>
      <c r="X828" s="3" t="s">
        <v>1910</v>
      </c>
      <c r="Y828" s="3" t="s">
        <v>1916</v>
      </c>
      <c r="Z828" s="42" t="str">
        <f t="shared" si="116"/>
        <v>SI</v>
      </c>
      <c r="AA828" s="3" t="s">
        <v>2109</v>
      </c>
      <c r="AB828" s="3">
        <v>2</v>
      </c>
      <c r="AC828" s="3">
        <v>3</v>
      </c>
      <c r="AD828" s="3" t="s">
        <v>2110</v>
      </c>
      <c r="AE828" s="3">
        <v>4</v>
      </c>
    </row>
    <row r="829" spans="1:31" s="3" customFormat="1" ht="13.2" hidden="1" x14ac:dyDescent="0.3">
      <c r="A829" s="36">
        <v>29345441</v>
      </c>
      <c r="B829" s="36" t="s">
        <v>1818</v>
      </c>
      <c r="C829" s="36" t="s">
        <v>205</v>
      </c>
      <c r="D829" s="36" t="s">
        <v>1819</v>
      </c>
      <c r="E829" s="36" t="s">
        <v>16</v>
      </c>
      <c r="F829" s="36" t="s">
        <v>31</v>
      </c>
      <c r="G829" s="37">
        <v>0</v>
      </c>
      <c r="H829" s="37">
        <v>0</v>
      </c>
      <c r="I829" s="36" t="s">
        <v>1895</v>
      </c>
      <c r="J829" s="36" t="s">
        <v>1895</v>
      </c>
      <c r="K829" s="38"/>
      <c r="L829" s="37">
        <v>9</v>
      </c>
      <c r="M829" s="36" t="s">
        <v>1895</v>
      </c>
      <c r="N829" s="36" t="s">
        <v>1895</v>
      </c>
      <c r="O829" s="3">
        <f t="shared" si="108"/>
        <v>0</v>
      </c>
      <c r="P829" s="3">
        <f t="shared" si="109"/>
        <v>0</v>
      </c>
      <c r="Q829" s="3">
        <f t="shared" si="110"/>
        <v>0</v>
      </c>
      <c r="R829" s="3">
        <f t="shared" si="111"/>
        <v>0</v>
      </c>
      <c r="S829" s="3">
        <f t="shared" si="112"/>
        <v>0</v>
      </c>
      <c r="T829" s="3">
        <f t="shared" si="113"/>
        <v>0</v>
      </c>
      <c r="U829" s="3">
        <f t="shared" si="114"/>
        <v>30</v>
      </c>
      <c r="V829" s="11">
        <f t="shared" si="115"/>
        <v>0.3</v>
      </c>
      <c r="W829" s="3" t="s">
        <v>1912</v>
      </c>
      <c r="X829" s="3" t="s">
        <v>1912</v>
      </c>
      <c r="Y829" s="3" t="s">
        <v>1916</v>
      </c>
      <c r="Z829" s="42" t="str">
        <f t="shared" si="116"/>
        <v>NO</v>
      </c>
      <c r="AA829" s="3" t="s">
        <v>2109</v>
      </c>
      <c r="AB829" s="3">
        <v>4</v>
      </c>
      <c r="AC829" s="3">
        <v>1</v>
      </c>
      <c r="AD829" s="3" t="s">
        <v>2110</v>
      </c>
      <c r="AE829" s="3">
        <v>1</v>
      </c>
    </row>
    <row r="830" spans="1:31" s="3" customFormat="1" ht="13.2" x14ac:dyDescent="0.3">
      <c r="A830" s="36">
        <v>59861472</v>
      </c>
      <c r="B830" s="36" t="s">
        <v>1820</v>
      </c>
      <c r="C830" s="36" t="s">
        <v>209</v>
      </c>
      <c r="D830" s="36" t="s">
        <v>1821</v>
      </c>
      <c r="E830" s="36" t="s">
        <v>16</v>
      </c>
      <c r="F830" s="36" t="s">
        <v>17</v>
      </c>
      <c r="G830" s="37">
        <v>10</v>
      </c>
      <c r="H830" s="37">
        <v>10</v>
      </c>
      <c r="I830" s="36" t="s">
        <v>19</v>
      </c>
      <c r="J830" s="36" t="s">
        <v>19</v>
      </c>
      <c r="K830" s="38"/>
      <c r="L830" s="37">
        <v>8.1666666666666661</v>
      </c>
      <c r="M830" s="36" t="s">
        <v>19</v>
      </c>
      <c r="N830" s="36" t="s">
        <v>1895</v>
      </c>
      <c r="O830" s="3">
        <f t="shared" si="108"/>
        <v>25</v>
      </c>
      <c r="P830" s="3">
        <f t="shared" si="109"/>
        <v>25</v>
      </c>
      <c r="Q830" s="3">
        <f t="shared" si="110"/>
        <v>5</v>
      </c>
      <c r="R830" s="3">
        <f t="shared" si="111"/>
        <v>5</v>
      </c>
      <c r="S830" s="3">
        <f t="shared" si="112"/>
        <v>5</v>
      </c>
      <c r="T830" s="3">
        <f t="shared" si="113"/>
        <v>0</v>
      </c>
      <c r="U830" s="3">
        <f t="shared" si="114"/>
        <v>30</v>
      </c>
      <c r="V830" s="11">
        <f t="shared" si="115"/>
        <v>0.95</v>
      </c>
      <c r="W830" s="3" t="s">
        <v>1910</v>
      </c>
      <c r="X830" s="3" t="s">
        <v>1910</v>
      </c>
      <c r="Y830" s="3" t="s">
        <v>1916</v>
      </c>
      <c r="Z830" s="42" t="str">
        <f t="shared" si="116"/>
        <v>SI</v>
      </c>
      <c r="AA830" s="3" t="s">
        <v>2108</v>
      </c>
      <c r="AB830" s="3">
        <v>3</v>
      </c>
      <c r="AC830" s="3">
        <v>5</v>
      </c>
      <c r="AD830" s="3" t="s">
        <v>2110</v>
      </c>
      <c r="AE830" s="3">
        <v>5</v>
      </c>
    </row>
    <row r="831" spans="1:31" s="3" customFormat="1" ht="13.2" x14ac:dyDescent="0.3">
      <c r="A831" s="36">
        <v>7311179</v>
      </c>
      <c r="B831" s="36" t="s">
        <v>1822</v>
      </c>
      <c r="C831" s="36" t="s">
        <v>209</v>
      </c>
      <c r="D831" s="36" t="s">
        <v>1823</v>
      </c>
      <c r="E831" s="36" t="s">
        <v>16</v>
      </c>
      <c r="F831" s="36" t="s">
        <v>17</v>
      </c>
      <c r="G831" s="37">
        <v>10</v>
      </c>
      <c r="H831" s="37">
        <v>9.1666666666666679</v>
      </c>
      <c r="I831" s="36" t="s">
        <v>19</v>
      </c>
      <c r="J831" s="36" t="s">
        <v>19</v>
      </c>
      <c r="K831" s="38"/>
      <c r="L831" s="37">
        <v>8</v>
      </c>
      <c r="M831" s="36" t="s">
        <v>19</v>
      </c>
      <c r="N831" s="36" t="s">
        <v>1895</v>
      </c>
      <c r="O831" s="3">
        <f t="shared" si="108"/>
        <v>25</v>
      </c>
      <c r="P831" s="3">
        <f t="shared" si="109"/>
        <v>25</v>
      </c>
      <c r="Q831" s="3">
        <f t="shared" si="110"/>
        <v>5</v>
      </c>
      <c r="R831" s="3">
        <f t="shared" si="111"/>
        <v>5</v>
      </c>
      <c r="S831" s="3">
        <f t="shared" si="112"/>
        <v>5</v>
      </c>
      <c r="T831" s="3">
        <f t="shared" si="113"/>
        <v>0</v>
      </c>
      <c r="U831" s="3">
        <f t="shared" si="114"/>
        <v>30</v>
      </c>
      <c r="V831" s="11">
        <f t="shared" si="115"/>
        <v>0.95</v>
      </c>
      <c r="W831" s="3" t="s">
        <v>1910</v>
      </c>
      <c r="X831" s="3" t="s">
        <v>1910</v>
      </c>
      <c r="Y831" s="3" t="s">
        <v>1916</v>
      </c>
      <c r="Z831" s="42" t="str">
        <f t="shared" si="116"/>
        <v>SI</v>
      </c>
      <c r="AA831" s="3" t="s">
        <v>2109</v>
      </c>
      <c r="AB831" s="3">
        <v>3</v>
      </c>
      <c r="AC831" s="3">
        <v>2</v>
      </c>
      <c r="AD831" s="3" t="s">
        <v>2110</v>
      </c>
      <c r="AE831" s="3">
        <v>4</v>
      </c>
    </row>
    <row r="832" spans="1:31" s="3" customFormat="1" ht="13.2" x14ac:dyDescent="0.3">
      <c r="A832" s="36">
        <v>51983865</v>
      </c>
      <c r="B832" s="36" t="s">
        <v>1824</v>
      </c>
      <c r="C832" s="36" t="s">
        <v>214</v>
      </c>
      <c r="D832" s="36" t="s">
        <v>1825</v>
      </c>
      <c r="E832" s="36" t="s">
        <v>16</v>
      </c>
      <c r="F832" s="36" t="s">
        <v>17</v>
      </c>
      <c r="G832" s="37">
        <v>7</v>
      </c>
      <c r="H832" s="37">
        <v>10</v>
      </c>
      <c r="I832" s="36" t="s">
        <v>19</v>
      </c>
      <c r="J832" s="36" t="s">
        <v>19</v>
      </c>
      <c r="K832" s="38"/>
      <c r="L832" s="37">
        <v>7.75</v>
      </c>
      <c r="M832" s="36" t="s">
        <v>19</v>
      </c>
      <c r="N832" s="36" t="s">
        <v>1895</v>
      </c>
      <c r="O832" s="3">
        <f t="shared" si="108"/>
        <v>25</v>
      </c>
      <c r="P832" s="3">
        <f t="shared" si="109"/>
        <v>25</v>
      </c>
      <c r="Q832" s="3">
        <f t="shared" si="110"/>
        <v>5</v>
      </c>
      <c r="R832" s="3">
        <f t="shared" si="111"/>
        <v>5</v>
      </c>
      <c r="S832" s="3">
        <f t="shared" si="112"/>
        <v>5</v>
      </c>
      <c r="T832" s="3">
        <f t="shared" si="113"/>
        <v>0</v>
      </c>
      <c r="U832" s="3">
        <f t="shared" si="114"/>
        <v>30</v>
      </c>
      <c r="V832" s="11">
        <f t="shared" si="115"/>
        <v>0.95</v>
      </c>
      <c r="W832" s="3" t="s">
        <v>1910</v>
      </c>
      <c r="X832" s="3" t="s">
        <v>1910</v>
      </c>
      <c r="Y832" s="3" t="s">
        <v>1916</v>
      </c>
      <c r="Z832" s="42" t="str">
        <f t="shared" si="116"/>
        <v>SI</v>
      </c>
      <c r="AA832" s="3" t="s">
        <v>2108</v>
      </c>
      <c r="AB832" s="3">
        <v>3</v>
      </c>
      <c r="AC832" s="3">
        <v>1</v>
      </c>
      <c r="AD832" s="3" t="s">
        <v>2110</v>
      </c>
      <c r="AE832" s="3">
        <v>3</v>
      </c>
    </row>
    <row r="833" spans="1:31" s="3" customFormat="1" ht="13.2" hidden="1" x14ac:dyDescent="0.3">
      <c r="A833" s="36">
        <v>33676196</v>
      </c>
      <c r="B833" s="36" t="s">
        <v>1826</v>
      </c>
      <c r="C833" s="36" t="s">
        <v>214</v>
      </c>
      <c r="D833" s="36" t="s">
        <v>1827</v>
      </c>
      <c r="E833" s="36" t="s">
        <v>16</v>
      </c>
      <c r="F833" s="36" t="s">
        <v>17</v>
      </c>
      <c r="G833" s="37">
        <v>0</v>
      </c>
      <c r="H833" s="37">
        <v>8.3333333333333339</v>
      </c>
      <c r="I833" s="36" t="s">
        <v>1895</v>
      </c>
      <c r="J833" s="36" t="s">
        <v>19</v>
      </c>
      <c r="K833" s="38"/>
      <c r="L833" s="37">
        <v>8.5</v>
      </c>
      <c r="M833" s="36" t="s">
        <v>1895</v>
      </c>
      <c r="N833" s="36" t="s">
        <v>1895</v>
      </c>
      <c r="O833" s="3">
        <f t="shared" si="108"/>
        <v>0</v>
      </c>
      <c r="P833" s="3">
        <f t="shared" si="109"/>
        <v>25</v>
      </c>
      <c r="Q833" s="3">
        <f t="shared" si="110"/>
        <v>0</v>
      </c>
      <c r="R833" s="3">
        <f t="shared" si="111"/>
        <v>5</v>
      </c>
      <c r="S833" s="3">
        <f t="shared" si="112"/>
        <v>0</v>
      </c>
      <c r="T833" s="3">
        <f t="shared" si="113"/>
        <v>0</v>
      </c>
      <c r="U833" s="3">
        <f t="shared" si="114"/>
        <v>30</v>
      </c>
      <c r="V833" s="11">
        <f t="shared" si="115"/>
        <v>0.6</v>
      </c>
      <c r="W833" s="3" t="s">
        <v>1912</v>
      </c>
      <c r="X833" s="3" t="s">
        <v>1910</v>
      </c>
      <c r="Y833" s="3" t="s">
        <v>1916</v>
      </c>
      <c r="Z833" s="42" t="str">
        <f t="shared" si="116"/>
        <v>NO</v>
      </c>
      <c r="AA833" s="3" t="s">
        <v>2108</v>
      </c>
      <c r="AB833" s="3">
        <v>4</v>
      </c>
      <c r="AC833" s="3">
        <v>4</v>
      </c>
      <c r="AD833" s="3" t="s">
        <v>2110</v>
      </c>
      <c r="AE833" s="3">
        <v>4</v>
      </c>
    </row>
    <row r="834" spans="1:31" s="3" customFormat="1" ht="13.2" hidden="1" x14ac:dyDescent="0.3">
      <c r="A834" s="36">
        <v>4279518</v>
      </c>
      <c r="B834" s="36" t="s">
        <v>1828</v>
      </c>
      <c r="C834" s="36" t="s">
        <v>214</v>
      </c>
      <c r="D834" s="36" t="s">
        <v>1829</v>
      </c>
      <c r="E834" s="36" t="s">
        <v>16</v>
      </c>
      <c r="F834" s="36" t="s">
        <v>17</v>
      </c>
      <c r="G834" s="37">
        <v>0</v>
      </c>
      <c r="H834" s="37">
        <v>0</v>
      </c>
      <c r="I834" s="36" t="s">
        <v>1895</v>
      </c>
      <c r="J834" s="36" t="s">
        <v>1895</v>
      </c>
      <c r="K834" s="39" t="s">
        <v>2143</v>
      </c>
      <c r="L834" s="37">
        <v>7.75</v>
      </c>
      <c r="M834" s="36" t="s">
        <v>1895</v>
      </c>
      <c r="N834" s="36" t="s">
        <v>1895</v>
      </c>
      <c r="O834" s="3">
        <f t="shared" si="108"/>
        <v>0</v>
      </c>
      <c r="P834" s="3">
        <f t="shared" si="109"/>
        <v>0</v>
      </c>
      <c r="Q834" s="3">
        <f t="shared" si="110"/>
        <v>0</v>
      </c>
      <c r="R834" s="3">
        <f t="shared" si="111"/>
        <v>0</v>
      </c>
      <c r="S834" s="3">
        <f t="shared" si="112"/>
        <v>0</v>
      </c>
      <c r="T834" s="3">
        <f t="shared" si="113"/>
        <v>0</v>
      </c>
      <c r="U834" s="3">
        <f t="shared" si="114"/>
        <v>30</v>
      </c>
      <c r="V834" s="11">
        <f t="shared" si="115"/>
        <v>0.3</v>
      </c>
      <c r="W834" s="3" t="s">
        <v>1912</v>
      </c>
      <c r="X834" s="3" t="s">
        <v>1912</v>
      </c>
      <c r="Y834" s="3" t="s">
        <v>1916</v>
      </c>
      <c r="Z834" s="42" t="str">
        <f t="shared" si="116"/>
        <v>NO</v>
      </c>
      <c r="AA834" s="3" t="s">
        <v>2112</v>
      </c>
      <c r="AB834" s="3">
        <v>1</v>
      </c>
      <c r="AC834" s="3">
        <v>1</v>
      </c>
      <c r="AD834" s="3" t="s">
        <v>2110</v>
      </c>
      <c r="AE834" s="3">
        <v>3</v>
      </c>
    </row>
    <row r="835" spans="1:31" s="3" customFormat="1" ht="13.2" x14ac:dyDescent="0.3">
      <c r="A835" s="36">
        <v>46363384</v>
      </c>
      <c r="B835" s="36" t="s">
        <v>1830</v>
      </c>
      <c r="C835" s="36" t="s">
        <v>214</v>
      </c>
      <c r="D835" s="36" t="s">
        <v>1831</v>
      </c>
      <c r="E835" s="36" t="s">
        <v>16</v>
      </c>
      <c r="F835" s="36" t="s">
        <v>17</v>
      </c>
      <c r="G835" s="37">
        <v>9</v>
      </c>
      <c r="H835" s="37">
        <v>7.5</v>
      </c>
      <c r="I835" s="36" t="s">
        <v>19</v>
      </c>
      <c r="J835" s="36" t="s">
        <v>19</v>
      </c>
      <c r="K835" s="38"/>
      <c r="L835" s="37">
        <v>7.75</v>
      </c>
      <c r="M835" s="36" t="s">
        <v>19</v>
      </c>
      <c r="N835" s="36" t="s">
        <v>19</v>
      </c>
      <c r="O835" s="3">
        <f t="shared" ref="O835:O848" si="117">+IF(G835&gt;=7,25,0)</f>
        <v>25</v>
      </c>
      <c r="P835" s="3">
        <f t="shared" ref="P835:P864" si="118">+IF(H835&gt;=7,25,0)</f>
        <v>25</v>
      </c>
      <c r="Q835" s="3">
        <f t="shared" ref="Q835:Q865" si="119">+IF(I835="SI",5,0)</f>
        <v>5</v>
      </c>
      <c r="R835" s="3">
        <f t="shared" ref="R835:R865" si="120">+IF(J835="SI",5,0)</f>
        <v>5</v>
      </c>
      <c r="S835" s="3">
        <f t="shared" ref="S835:S865" si="121">+IF(M835="SI",5,0)</f>
        <v>5</v>
      </c>
      <c r="T835" s="3">
        <f t="shared" ref="T835:T865" si="122">+IF(N835="SI",5,0)</f>
        <v>5</v>
      </c>
      <c r="U835" s="3">
        <f t="shared" ref="U835:U865" si="123">+IF(L835&gt;=7,30,0)</f>
        <v>30</v>
      </c>
      <c r="V835" s="11">
        <f t="shared" ref="V835:V865" si="124">(+O835+P835+Q835+R835+S835+T835+U835)/100</f>
        <v>1</v>
      </c>
      <c r="W835" s="3" t="s">
        <v>1910</v>
      </c>
      <c r="X835" s="3" t="s">
        <v>1910</v>
      </c>
      <c r="Y835" s="3" t="s">
        <v>1916</v>
      </c>
      <c r="Z835" s="42" t="str">
        <f t="shared" ref="Z835:Z865" si="125">IF(V835&gt;=0.7,"SI","NO")</f>
        <v>SI</v>
      </c>
      <c r="AA835" s="3" t="s">
        <v>2108</v>
      </c>
      <c r="AB835" s="3">
        <v>4</v>
      </c>
      <c r="AC835" s="3">
        <v>4</v>
      </c>
      <c r="AD835" s="3" t="s">
        <v>2110</v>
      </c>
      <c r="AE835" s="3">
        <v>2</v>
      </c>
    </row>
    <row r="836" spans="1:31" s="3" customFormat="1" ht="13.2" x14ac:dyDescent="0.3">
      <c r="A836" s="36">
        <v>7174760</v>
      </c>
      <c r="B836" s="36" t="s">
        <v>1832</v>
      </c>
      <c r="C836" s="36" t="s">
        <v>205</v>
      </c>
      <c r="D836" s="36" t="s">
        <v>1833</v>
      </c>
      <c r="E836" s="36" t="s">
        <v>16</v>
      </c>
      <c r="F836" s="36" t="s">
        <v>17</v>
      </c>
      <c r="G836" s="37">
        <v>9</v>
      </c>
      <c r="H836" s="37">
        <v>10</v>
      </c>
      <c r="I836" s="36" t="s">
        <v>19</v>
      </c>
      <c r="J836" s="36" t="s">
        <v>19</v>
      </c>
      <c r="K836" s="38"/>
      <c r="L836" s="37">
        <v>5.5</v>
      </c>
      <c r="M836" s="36" t="s">
        <v>19</v>
      </c>
      <c r="N836" s="36" t="s">
        <v>19</v>
      </c>
      <c r="O836" s="3">
        <f t="shared" si="117"/>
        <v>25</v>
      </c>
      <c r="P836" s="3">
        <f t="shared" si="118"/>
        <v>25</v>
      </c>
      <c r="Q836" s="3">
        <f t="shared" si="119"/>
        <v>5</v>
      </c>
      <c r="R836" s="3">
        <f t="shared" si="120"/>
        <v>5</v>
      </c>
      <c r="S836" s="3">
        <f t="shared" si="121"/>
        <v>5</v>
      </c>
      <c r="T836" s="3">
        <f t="shared" si="122"/>
        <v>5</v>
      </c>
      <c r="U836" s="3">
        <f t="shared" si="123"/>
        <v>0</v>
      </c>
      <c r="V836" s="11">
        <f t="shared" si="124"/>
        <v>0.7</v>
      </c>
      <c r="W836" s="3" t="s">
        <v>1910</v>
      </c>
      <c r="X836" s="3" t="s">
        <v>1910</v>
      </c>
      <c r="Y836" s="3" t="s">
        <v>1915</v>
      </c>
      <c r="Z836" s="42" t="str">
        <f t="shared" si="125"/>
        <v>SI</v>
      </c>
      <c r="AA836" s="3" t="s">
        <v>2109</v>
      </c>
      <c r="AB836" s="3">
        <v>4</v>
      </c>
      <c r="AC836" s="3">
        <v>4</v>
      </c>
      <c r="AD836" s="3" t="s">
        <v>2110</v>
      </c>
      <c r="AE836" s="3">
        <v>1</v>
      </c>
    </row>
    <row r="837" spans="1:31" s="3" customFormat="1" ht="13.2" x14ac:dyDescent="0.3">
      <c r="A837" s="36">
        <v>1057546368</v>
      </c>
      <c r="B837" s="36" t="s">
        <v>1834</v>
      </c>
      <c r="C837" s="36" t="s">
        <v>205</v>
      </c>
      <c r="D837" s="36" t="s">
        <v>1835</v>
      </c>
      <c r="E837" s="36" t="s">
        <v>16</v>
      </c>
      <c r="F837" s="36" t="s">
        <v>17</v>
      </c>
      <c r="G837" s="37">
        <v>10</v>
      </c>
      <c r="H837" s="37">
        <v>8.3333333333333339</v>
      </c>
      <c r="I837" s="36" t="s">
        <v>19</v>
      </c>
      <c r="J837" s="36" t="s">
        <v>19</v>
      </c>
      <c r="K837" s="38"/>
      <c r="L837" s="37">
        <v>8</v>
      </c>
      <c r="M837" s="36" t="s">
        <v>19</v>
      </c>
      <c r="N837" s="36" t="s">
        <v>1895</v>
      </c>
      <c r="O837" s="3">
        <f t="shared" si="117"/>
        <v>25</v>
      </c>
      <c r="P837" s="3">
        <f t="shared" si="118"/>
        <v>25</v>
      </c>
      <c r="Q837" s="3">
        <f t="shared" si="119"/>
        <v>5</v>
      </c>
      <c r="R837" s="3">
        <f t="shared" si="120"/>
        <v>5</v>
      </c>
      <c r="S837" s="3">
        <f t="shared" si="121"/>
        <v>5</v>
      </c>
      <c r="T837" s="3">
        <f t="shared" si="122"/>
        <v>0</v>
      </c>
      <c r="U837" s="3">
        <f t="shared" si="123"/>
        <v>30</v>
      </c>
      <c r="V837" s="11">
        <f t="shared" si="124"/>
        <v>0.95</v>
      </c>
      <c r="W837" s="3" t="s">
        <v>1910</v>
      </c>
      <c r="X837" s="3" t="s">
        <v>1910</v>
      </c>
      <c r="Y837" s="3" t="s">
        <v>1916</v>
      </c>
      <c r="Z837" s="42" t="str">
        <f t="shared" si="125"/>
        <v>SI</v>
      </c>
      <c r="AA837" s="3" t="s">
        <v>2109</v>
      </c>
      <c r="AB837" s="3">
        <v>3</v>
      </c>
      <c r="AC837" s="3">
        <v>4</v>
      </c>
      <c r="AD837" s="3" t="s">
        <v>2110</v>
      </c>
      <c r="AE837" s="3">
        <v>1</v>
      </c>
    </row>
    <row r="838" spans="1:31" s="3" customFormat="1" ht="13.2" x14ac:dyDescent="0.3">
      <c r="A838" s="36">
        <v>1099209439</v>
      </c>
      <c r="B838" s="36" t="s">
        <v>1836</v>
      </c>
      <c r="C838" s="36" t="s">
        <v>205</v>
      </c>
      <c r="D838" s="36" t="s">
        <v>1837</v>
      </c>
      <c r="E838" s="36" t="s">
        <v>16</v>
      </c>
      <c r="F838" s="36" t="s">
        <v>17</v>
      </c>
      <c r="G838" s="37">
        <v>10</v>
      </c>
      <c r="H838" s="37">
        <v>9.1666666666666679</v>
      </c>
      <c r="I838" s="36" t="s">
        <v>19</v>
      </c>
      <c r="J838" s="36" t="s">
        <v>19</v>
      </c>
      <c r="K838" s="38"/>
      <c r="L838" s="37">
        <v>8.3333333333333339</v>
      </c>
      <c r="M838" s="36" t="s">
        <v>19</v>
      </c>
      <c r="N838" s="36" t="s">
        <v>1895</v>
      </c>
      <c r="O838" s="3">
        <f t="shared" si="117"/>
        <v>25</v>
      </c>
      <c r="P838" s="3">
        <f t="shared" si="118"/>
        <v>25</v>
      </c>
      <c r="Q838" s="3">
        <f t="shared" si="119"/>
        <v>5</v>
      </c>
      <c r="R838" s="3">
        <f t="shared" si="120"/>
        <v>5</v>
      </c>
      <c r="S838" s="3">
        <f t="shared" si="121"/>
        <v>5</v>
      </c>
      <c r="T838" s="3">
        <f t="shared" si="122"/>
        <v>0</v>
      </c>
      <c r="U838" s="3">
        <f t="shared" si="123"/>
        <v>30</v>
      </c>
      <c r="V838" s="11">
        <f t="shared" si="124"/>
        <v>0.95</v>
      </c>
      <c r="W838" s="3" t="s">
        <v>1910</v>
      </c>
      <c r="X838" s="3" t="s">
        <v>1910</v>
      </c>
      <c r="Y838" s="3" t="s">
        <v>1916</v>
      </c>
      <c r="Z838" s="42" t="str">
        <f t="shared" si="125"/>
        <v>SI</v>
      </c>
      <c r="AA838" s="3" t="s">
        <v>2108</v>
      </c>
      <c r="AB838" s="3">
        <v>4</v>
      </c>
      <c r="AC838" s="3">
        <v>9</v>
      </c>
      <c r="AD838" s="3" t="s">
        <v>2110</v>
      </c>
      <c r="AE838" s="3">
        <v>1</v>
      </c>
    </row>
    <row r="839" spans="1:31" s="3" customFormat="1" ht="13.2" x14ac:dyDescent="0.3">
      <c r="A839" s="36">
        <v>1096952252</v>
      </c>
      <c r="B839" s="36" t="s">
        <v>1838</v>
      </c>
      <c r="C839" s="36" t="s">
        <v>205</v>
      </c>
      <c r="D839" s="36" t="s">
        <v>1839</v>
      </c>
      <c r="E839" s="36" t="s">
        <v>16</v>
      </c>
      <c r="F839" s="36" t="s">
        <v>17</v>
      </c>
      <c r="G839" s="37">
        <v>9</v>
      </c>
      <c r="H839" s="37">
        <v>10</v>
      </c>
      <c r="I839" s="36" t="s">
        <v>19</v>
      </c>
      <c r="J839" s="36" t="s">
        <v>19</v>
      </c>
      <c r="K839" s="38"/>
      <c r="L839" s="37">
        <v>9</v>
      </c>
      <c r="M839" s="36" t="s">
        <v>19</v>
      </c>
      <c r="N839" s="36" t="s">
        <v>1895</v>
      </c>
      <c r="O839" s="3">
        <f t="shared" si="117"/>
        <v>25</v>
      </c>
      <c r="P839" s="3">
        <f t="shared" si="118"/>
        <v>25</v>
      </c>
      <c r="Q839" s="3">
        <f t="shared" si="119"/>
        <v>5</v>
      </c>
      <c r="R839" s="3">
        <f t="shared" si="120"/>
        <v>5</v>
      </c>
      <c r="S839" s="3">
        <f t="shared" si="121"/>
        <v>5</v>
      </c>
      <c r="T839" s="3">
        <f t="shared" si="122"/>
        <v>0</v>
      </c>
      <c r="U839" s="3">
        <f t="shared" si="123"/>
        <v>30</v>
      </c>
      <c r="V839" s="11">
        <f t="shared" si="124"/>
        <v>0.95</v>
      </c>
      <c r="W839" s="3" t="s">
        <v>1910</v>
      </c>
      <c r="X839" s="3" t="s">
        <v>1910</v>
      </c>
      <c r="Y839" s="3" t="s">
        <v>1916</v>
      </c>
      <c r="Z839" s="42" t="str">
        <f t="shared" si="125"/>
        <v>SI</v>
      </c>
      <c r="AA839" s="3" t="s">
        <v>2108</v>
      </c>
      <c r="AB839" s="3">
        <v>1</v>
      </c>
      <c r="AC839" s="3">
        <v>6</v>
      </c>
      <c r="AD839" s="3" t="s">
        <v>2110</v>
      </c>
      <c r="AE839" s="3">
        <v>2</v>
      </c>
    </row>
    <row r="840" spans="1:31" s="3" customFormat="1" ht="13.2" x14ac:dyDescent="0.3">
      <c r="A840" s="36">
        <v>1052385399</v>
      </c>
      <c r="B840" s="36" t="s">
        <v>1840</v>
      </c>
      <c r="C840" s="36" t="s">
        <v>209</v>
      </c>
      <c r="D840" s="36" t="s">
        <v>1841</v>
      </c>
      <c r="E840" s="36" t="s">
        <v>16</v>
      </c>
      <c r="F840" s="36" t="s">
        <v>17</v>
      </c>
      <c r="G840" s="37">
        <v>7</v>
      </c>
      <c r="H840" s="37">
        <v>10</v>
      </c>
      <c r="I840" s="36" t="s">
        <v>19</v>
      </c>
      <c r="J840" s="36" t="s">
        <v>19</v>
      </c>
      <c r="K840" s="38"/>
      <c r="L840" s="37">
        <v>7.666666666666667</v>
      </c>
      <c r="M840" s="36" t="s">
        <v>19</v>
      </c>
      <c r="N840" s="36" t="s">
        <v>19</v>
      </c>
      <c r="O840" s="3">
        <f t="shared" si="117"/>
        <v>25</v>
      </c>
      <c r="P840" s="3">
        <f t="shared" si="118"/>
        <v>25</v>
      </c>
      <c r="Q840" s="3">
        <f t="shared" si="119"/>
        <v>5</v>
      </c>
      <c r="R840" s="3">
        <f t="shared" si="120"/>
        <v>5</v>
      </c>
      <c r="S840" s="3">
        <f t="shared" si="121"/>
        <v>5</v>
      </c>
      <c r="T840" s="3">
        <f t="shared" si="122"/>
        <v>5</v>
      </c>
      <c r="U840" s="3">
        <f t="shared" si="123"/>
        <v>30</v>
      </c>
      <c r="V840" s="11">
        <f t="shared" si="124"/>
        <v>1</v>
      </c>
      <c r="W840" s="3" t="s">
        <v>1910</v>
      </c>
      <c r="X840" s="3" t="s">
        <v>1910</v>
      </c>
      <c r="Y840" s="3" t="s">
        <v>1916</v>
      </c>
      <c r="Z840" s="42" t="str">
        <f t="shared" si="125"/>
        <v>SI</v>
      </c>
      <c r="AA840" s="3" t="s">
        <v>2108</v>
      </c>
      <c r="AB840" s="3">
        <v>3</v>
      </c>
      <c r="AC840" s="3">
        <v>3</v>
      </c>
      <c r="AD840" s="3" t="s">
        <v>2110</v>
      </c>
      <c r="AE840" s="3">
        <v>3</v>
      </c>
    </row>
    <row r="841" spans="1:31" s="3" customFormat="1" ht="13.2" x14ac:dyDescent="0.3">
      <c r="A841" s="36">
        <v>1065235251</v>
      </c>
      <c r="B841" s="36" t="s">
        <v>1842</v>
      </c>
      <c r="C841" s="36" t="s">
        <v>207</v>
      </c>
      <c r="D841" s="36" t="s">
        <v>1843</v>
      </c>
      <c r="E841" s="36" t="s">
        <v>16</v>
      </c>
      <c r="F841" s="36" t="s">
        <v>34</v>
      </c>
      <c r="G841" s="37">
        <v>10</v>
      </c>
      <c r="H841" s="37">
        <v>9.1666666666666679</v>
      </c>
      <c r="I841" s="36" t="s">
        <v>19</v>
      </c>
      <c r="J841" s="36" t="s">
        <v>19</v>
      </c>
      <c r="K841" s="38"/>
      <c r="L841" s="37">
        <v>8.5</v>
      </c>
      <c r="M841" s="36" t="s">
        <v>19</v>
      </c>
      <c r="N841" s="36" t="s">
        <v>1895</v>
      </c>
      <c r="O841" s="3">
        <f t="shared" si="117"/>
        <v>25</v>
      </c>
      <c r="P841" s="3">
        <f t="shared" si="118"/>
        <v>25</v>
      </c>
      <c r="Q841" s="3">
        <f t="shared" si="119"/>
        <v>5</v>
      </c>
      <c r="R841" s="3">
        <f t="shared" si="120"/>
        <v>5</v>
      </c>
      <c r="S841" s="3">
        <f t="shared" si="121"/>
        <v>5</v>
      </c>
      <c r="T841" s="3">
        <f t="shared" si="122"/>
        <v>0</v>
      </c>
      <c r="U841" s="3">
        <f t="shared" si="123"/>
        <v>30</v>
      </c>
      <c r="V841" s="11">
        <f t="shared" si="124"/>
        <v>0.95</v>
      </c>
      <c r="W841" s="3" t="s">
        <v>1910</v>
      </c>
      <c r="X841" s="3" t="s">
        <v>1910</v>
      </c>
      <c r="Y841" s="3" t="s">
        <v>1916</v>
      </c>
      <c r="Z841" s="42" t="str">
        <f t="shared" si="125"/>
        <v>SI</v>
      </c>
      <c r="AA841" s="3" t="s">
        <v>2108</v>
      </c>
      <c r="AB841" s="3">
        <v>5</v>
      </c>
      <c r="AC841" s="3">
        <v>5</v>
      </c>
      <c r="AD841" s="3" t="s">
        <v>2110</v>
      </c>
      <c r="AE841" s="3">
        <v>3</v>
      </c>
    </row>
    <row r="842" spans="1:31" s="3" customFormat="1" ht="13.2" x14ac:dyDescent="0.3">
      <c r="A842" s="36">
        <v>37322752</v>
      </c>
      <c r="B842" s="36" t="s">
        <v>1844</v>
      </c>
      <c r="C842" s="36" t="s">
        <v>209</v>
      </c>
      <c r="D842" s="36" t="s">
        <v>1845</v>
      </c>
      <c r="E842" s="36" t="s">
        <v>16</v>
      </c>
      <c r="F842" s="36" t="s">
        <v>34</v>
      </c>
      <c r="G842" s="37">
        <v>9</v>
      </c>
      <c r="H842" s="37">
        <v>7.5</v>
      </c>
      <c r="I842" s="36" t="s">
        <v>19</v>
      </c>
      <c r="J842" s="36" t="s">
        <v>19</v>
      </c>
      <c r="K842" s="38"/>
      <c r="L842" s="37">
        <v>8.6666666666666661</v>
      </c>
      <c r="M842" s="36" t="s">
        <v>19</v>
      </c>
      <c r="N842" s="36" t="s">
        <v>1895</v>
      </c>
      <c r="O842" s="3">
        <f t="shared" si="117"/>
        <v>25</v>
      </c>
      <c r="P842" s="3">
        <f t="shared" si="118"/>
        <v>25</v>
      </c>
      <c r="Q842" s="3">
        <f t="shared" si="119"/>
        <v>5</v>
      </c>
      <c r="R842" s="3">
        <f t="shared" si="120"/>
        <v>5</v>
      </c>
      <c r="S842" s="3">
        <f t="shared" si="121"/>
        <v>5</v>
      </c>
      <c r="T842" s="3">
        <f t="shared" si="122"/>
        <v>0</v>
      </c>
      <c r="U842" s="3">
        <f t="shared" si="123"/>
        <v>30</v>
      </c>
      <c r="V842" s="11">
        <f t="shared" si="124"/>
        <v>0.95</v>
      </c>
      <c r="W842" s="3" t="s">
        <v>1910</v>
      </c>
      <c r="X842" s="3" t="s">
        <v>1910</v>
      </c>
      <c r="Y842" s="3" t="s">
        <v>1916</v>
      </c>
      <c r="Z842" s="42" t="str">
        <f t="shared" si="125"/>
        <v>SI</v>
      </c>
      <c r="AA842" s="3" t="s">
        <v>2109</v>
      </c>
      <c r="AB842" s="3">
        <v>1</v>
      </c>
      <c r="AC842" s="3">
        <v>6</v>
      </c>
      <c r="AD842" s="3" t="s">
        <v>2110</v>
      </c>
      <c r="AE842" s="3">
        <v>5</v>
      </c>
    </row>
    <row r="843" spans="1:31" s="3" customFormat="1" ht="13.2" hidden="1" x14ac:dyDescent="0.3">
      <c r="A843" s="36">
        <v>1094858652</v>
      </c>
      <c r="B843" s="36" t="s">
        <v>1846</v>
      </c>
      <c r="C843" s="36" t="s">
        <v>205</v>
      </c>
      <c r="D843" s="36" t="s">
        <v>1847</v>
      </c>
      <c r="E843" s="36" t="s">
        <v>16</v>
      </c>
      <c r="F843" s="36" t="s">
        <v>34</v>
      </c>
      <c r="G843" s="37">
        <v>10</v>
      </c>
      <c r="H843" s="37">
        <v>0</v>
      </c>
      <c r="I843" s="36" t="s">
        <v>19</v>
      </c>
      <c r="J843" s="36" t="s">
        <v>1895</v>
      </c>
      <c r="K843" s="38"/>
      <c r="L843" s="37">
        <v>7.666666666666667</v>
      </c>
      <c r="M843" s="36" t="s">
        <v>1895</v>
      </c>
      <c r="N843" s="36" t="s">
        <v>1895</v>
      </c>
      <c r="O843" s="3">
        <f t="shared" si="117"/>
        <v>25</v>
      </c>
      <c r="P843" s="3">
        <f t="shared" si="118"/>
        <v>0</v>
      </c>
      <c r="Q843" s="3">
        <f t="shared" si="119"/>
        <v>5</v>
      </c>
      <c r="R843" s="3">
        <f t="shared" si="120"/>
        <v>0</v>
      </c>
      <c r="S843" s="3">
        <f t="shared" si="121"/>
        <v>0</v>
      </c>
      <c r="T843" s="3">
        <f t="shared" si="122"/>
        <v>0</v>
      </c>
      <c r="U843" s="3">
        <f t="shared" si="123"/>
        <v>30</v>
      </c>
      <c r="V843" s="11">
        <f t="shared" si="124"/>
        <v>0.6</v>
      </c>
      <c r="W843" s="3" t="s">
        <v>1910</v>
      </c>
      <c r="X843" s="3" t="s">
        <v>1912</v>
      </c>
      <c r="Y843" s="3" t="s">
        <v>1916</v>
      </c>
      <c r="Z843" s="42" t="str">
        <f t="shared" si="125"/>
        <v>NO</v>
      </c>
      <c r="AA843" s="3" t="s">
        <v>2109</v>
      </c>
      <c r="AB843" s="3">
        <v>4</v>
      </c>
      <c r="AC843" s="3">
        <v>2</v>
      </c>
      <c r="AD843" s="3" t="s">
        <v>2110</v>
      </c>
      <c r="AE843" s="3">
        <v>2</v>
      </c>
    </row>
    <row r="844" spans="1:31" s="3" customFormat="1" ht="13.2" x14ac:dyDescent="0.3">
      <c r="A844" s="36">
        <v>60263199</v>
      </c>
      <c r="B844" s="36" t="s">
        <v>1848</v>
      </c>
      <c r="C844" s="36" t="s">
        <v>205</v>
      </c>
      <c r="D844" s="36" t="s">
        <v>1849</v>
      </c>
      <c r="E844" s="36" t="s">
        <v>16</v>
      </c>
      <c r="F844" s="36" t="s">
        <v>34</v>
      </c>
      <c r="G844" s="37">
        <v>10</v>
      </c>
      <c r="H844" s="37">
        <v>10</v>
      </c>
      <c r="I844" s="36" t="s">
        <v>19</v>
      </c>
      <c r="J844" s="36" t="s">
        <v>19</v>
      </c>
      <c r="K844" s="38"/>
      <c r="L844" s="37">
        <v>8.8333333333333339</v>
      </c>
      <c r="M844" s="36" t="s">
        <v>19</v>
      </c>
      <c r="N844" s="36" t="s">
        <v>1895</v>
      </c>
      <c r="O844" s="3">
        <f t="shared" si="117"/>
        <v>25</v>
      </c>
      <c r="P844" s="3">
        <f t="shared" si="118"/>
        <v>25</v>
      </c>
      <c r="Q844" s="3">
        <f t="shared" si="119"/>
        <v>5</v>
      </c>
      <c r="R844" s="3">
        <f t="shared" si="120"/>
        <v>5</v>
      </c>
      <c r="S844" s="3">
        <f t="shared" si="121"/>
        <v>5</v>
      </c>
      <c r="T844" s="3">
        <f t="shared" si="122"/>
        <v>0</v>
      </c>
      <c r="U844" s="3">
        <f t="shared" si="123"/>
        <v>30</v>
      </c>
      <c r="V844" s="11">
        <f t="shared" si="124"/>
        <v>0.95</v>
      </c>
      <c r="W844" s="3" t="s">
        <v>1910</v>
      </c>
      <c r="X844" s="3" t="s">
        <v>1910</v>
      </c>
      <c r="Y844" s="3" t="s">
        <v>1916</v>
      </c>
      <c r="Z844" s="42" t="str">
        <f t="shared" si="125"/>
        <v>SI</v>
      </c>
      <c r="AA844" s="3" t="s">
        <v>2109</v>
      </c>
      <c r="AB844" s="3">
        <v>5</v>
      </c>
      <c r="AC844" s="3">
        <v>4</v>
      </c>
      <c r="AD844" s="3" t="s">
        <v>2110</v>
      </c>
      <c r="AE844" s="3">
        <v>1</v>
      </c>
    </row>
    <row r="845" spans="1:31" s="3" customFormat="1" ht="13.2" hidden="1" x14ac:dyDescent="0.3">
      <c r="A845" s="36">
        <v>91521114</v>
      </c>
      <c r="B845" s="36" t="s">
        <v>1850</v>
      </c>
      <c r="C845" s="36" t="s">
        <v>207</v>
      </c>
      <c r="D845" s="36" t="s">
        <v>1851</v>
      </c>
      <c r="E845" s="36" t="s">
        <v>16</v>
      </c>
      <c r="F845" s="36" t="s">
        <v>34</v>
      </c>
      <c r="G845" s="37">
        <v>8</v>
      </c>
      <c r="H845" s="37">
        <v>0</v>
      </c>
      <c r="I845" s="36" t="s">
        <v>19</v>
      </c>
      <c r="J845" s="36" t="s">
        <v>1895</v>
      </c>
      <c r="K845" s="38"/>
      <c r="L845" s="37">
        <v>8.6666666666666661</v>
      </c>
      <c r="M845" s="36" t="s">
        <v>1895</v>
      </c>
      <c r="N845" s="36" t="s">
        <v>1895</v>
      </c>
      <c r="O845" s="3">
        <f t="shared" si="117"/>
        <v>25</v>
      </c>
      <c r="P845" s="3">
        <f t="shared" si="118"/>
        <v>0</v>
      </c>
      <c r="Q845" s="3">
        <f t="shared" si="119"/>
        <v>5</v>
      </c>
      <c r="R845" s="3">
        <f t="shared" si="120"/>
        <v>0</v>
      </c>
      <c r="S845" s="3">
        <f t="shared" si="121"/>
        <v>0</v>
      </c>
      <c r="T845" s="3">
        <f t="shared" si="122"/>
        <v>0</v>
      </c>
      <c r="U845" s="3">
        <f t="shared" si="123"/>
        <v>30</v>
      </c>
      <c r="V845" s="11">
        <f t="shared" si="124"/>
        <v>0.6</v>
      </c>
      <c r="W845" s="3" t="s">
        <v>1910</v>
      </c>
      <c r="X845" s="3" t="s">
        <v>1912</v>
      </c>
      <c r="Y845" s="3" t="s">
        <v>1916</v>
      </c>
      <c r="Z845" s="42" t="str">
        <f t="shared" si="125"/>
        <v>NO</v>
      </c>
      <c r="AA845" s="3" t="s">
        <v>2112</v>
      </c>
      <c r="AB845" s="3">
        <v>3</v>
      </c>
      <c r="AC845" s="3">
        <v>3</v>
      </c>
      <c r="AD845" s="3" t="s">
        <v>2110</v>
      </c>
      <c r="AE845" s="3">
        <v>5</v>
      </c>
    </row>
    <row r="846" spans="1:31" s="3" customFormat="1" ht="13.2" x14ac:dyDescent="0.3">
      <c r="A846" s="36">
        <v>1054680650</v>
      </c>
      <c r="B846" s="36" t="s">
        <v>1852</v>
      </c>
      <c r="C846" s="36" t="s">
        <v>209</v>
      </c>
      <c r="D846" s="36" t="s">
        <v>1853</v>
      </c>
      <c r="E846" s="36" t="s">
        <v>16</v>
      </c>
      <c r="F846" s="36" t="s">
        <v>34</v>
      </c>
      <c r="G846" s="37">
        <v>9</v>
      </c>
      <c r="H846" s="37">
        <v>10</v>
      </c>
      <c r="I846" s="36" t="s">
        <v>19</v>
      </c>
      <c r="J846" s="36" t="s">
        <v>19</v>
      </c>
      <c r="K846" s="38"/>
      <c r="L846" s="37">
        <v>7.5</v>
      </c>
      <c r="M846" s="36" t="s">
        <v>19</v>
      </c>
      <c r="N846" s="36" t="s">
        <v>1895</v>
      </c>
      <c r="O846" s="3">
        <f t="shared" si="117"/>
        <v>25</v>
      </c>
      <c r="P846" s="3">
        <f t="shared" si="118"/>
        <v>25</v>
      </c>
      <c r="Q846" s="3">
        <f t="shared" si="119"/>
        <v>5</v>
      </c>
      <c r="R846" s="3">
        <f t="shared" si="120"/>
        <v>5</v>
      </c>
      <c r="S846" s="3">
        <f t="shared" si="121"/>
        <v>5</v>
      </c>
      <c r="T846" s="3">
        <f t="shared" si="122"/>
        <v>0</v>
      </c>
      <c r="U846" s="3">
        <f t="shared" si="123"/>
        <v>30</v>
      </c>
      <c r="V846" s="11">
        <f t="shared" si="124"/>
        <v>0.95</v>
      </c>
      <c r="W846" s="3" t="s">
        <v>1910</v>
      </c>
      <c r="X846" s="3" t="s">
        <v>1910</v>
      </c>
      <c r="Y846" s="3" t="s">
        <v>1916</v>
      </c>
      <c r="Z846" s="42" t="str">
        <f t="shared" si="125"/>
        <v>SI</v>
      </c>
      <c r="AA846" s="3" t="s">
        <v>2112</v>
      </c>
      <c r="AB846" s="3">
        <v>2</v>
      </c>
      <c r="AC846" s="3">
        <v>3</v>
      </c>
      <c r="AD846" s="3" t="s">
        <v>2110</v>
      </c>
      <c r="AE846" s="3">
        <v>4</v>
      </c>
    </row>
    <row r="847" spans="1:31" s="3" customFormat="1" ht="13.2" x14ac:dyDescent="0.3">
      <c r="A847" s="36">
        <v>1118236272</v>
      </c>
      <c r="B847" s="36" t="s">
        <v>1854</v>
      </c>
      <c r="C847" s="36" t="s">
        <v>214</v>
      </c>
      <c r="D847" s="36" t="s">
        <v>1855</v>
      </c>
      <c r="E847" s="36" t="s">
        <v>16</v>
      </c>
      <c r="F847" s="36" t="s">
        <v>34</v>
      </c>
      <c r="G847" s="37">
        <v>10</v>
      </c>
      <c r="H847" s="37">
        <v>8.3333333333333339</v>
      </c>
      <c r="I847" s="36" t="s">
        <v>19</v>
      </c>
      <c r="J847" s="36" t="s">
        <v>19</v>
      </c>
      <c r="K847" s="38"/>
      <c r="L847" s="37">
        <v>8.75</v>
      </c>
      <c r="M847" s="36" t="s">
        <v>19</v>
      </c>
      <c r="N847" s="36" t="s">
        <v>1895</v>
      </c>
      <c r="O847" s="3">
        <f t="shared" si="117"/>
        <v>25</v>
      </c>
      <c r="P847" s="3">
        <f t="shared" si="118"/>
        <v>25</v>
      </c>
      <c r="Q847" s="3">
        <f t="shared" si="119"/>
        <v>5</v>
      </c>
      <c r="R847" s="3">
        <f t="shared" si="120"/>
        <v>5</v>
      </c>
      <c r="S847" s="3">
        <f t="shared" si="121"/>
        <v>5</v>
      </c>
      <c r="T847" s="3">
        <f t="shared" si="122"/>
        <v>0</v>
      </c>
      <c r="U847" s="3">
        <f t="shared" si="123"/>
        <v>30</v>
      </c>
      <c r="V847" s="11">
        <f t="shared" si="124"/>
        <v>0.95</v>
      </c>
      <c r="W847" s="3" t="s">
        <v>1910</v>
      </c>
      <c r="X847" s="3" t="s">
        <v>1910</v>
      </c>
      <c r="Y847" s="3" t="s">
        <v>1916</v>
      </c>
      <c r="Z847" s="42" t="str">
        <f t="shared" si="125"/>
        <v>SI</v>
      </c>
      <c r="AA847" s="3" t="s">
        <v>2109</v>
      </c>
      <c r="AB847" s="3">
        <v>5</v>
      </c>
      <c r="AC847" s="3">
        <v>6</v>
      </c>
      <c r="AD847" s="3" t="s">
        <v>2110</v>
      </c>
      <c r="AE847" s="3">
        <v>3</v>
      </c>
    </row>
    <row r="848" spans="1:31" s="3" customFormat="1" ht="13.2" x14ac:dyDescent="0.3">
      <c r="A848" s="36">
        <v>5622313</v>
      </c>
      <c r="B848" s="36" t="s">
        <v>1856</v>
      </c>
      <c r="C848" s="36" t="s">
        <v>214</v>
      </c>
      <c r="D848" s="36" t="s">
        <v>1857</v>
      </c>
      <c r="E848" s="36" t="s">
        <v>16</v>
      </c>
      <c r="F848" s="36" t="s">
        <v>34</v>
      </c>
      <c r="G848" s="37">
        <v>9.1666666666666679</v>
      </c>
      <c r="H848" s="37">
        <v>9.1666666666666679</v>
      </c>
      <c r="I848" s="36" t="s">
        <v>19</v>
      </c>
      <c r="J848" s="36" t="s">
        <v>19</v>
      </c>
      <c r="K848" s="38"/>
      <c r="L848" s="37">
        <v>8.6666666666666661</v>
      </c>
      <c r="M848" s="36" t="s">
        <v>19</v>
      </c>
      <c r="N848" s="36" t="s">
        <v>1895</v>
      </c>
      <c r="O848" s="3">
        <f t="shared" si="117"/>
        <v>25</v>
      </c>
      <c r="P848" s="3">
        <f t="shared" si="118"/>
        <v>25</v>
      </c>
      <c r="Q848" s="3">
        <f t="shared" si="119"/>
        <v>5</v>
      </c>
      <c r="R848" s="3">
        <f t="shared" si="120"/>
        <v>5</v>
      </c>
      <c r="S848" s="3">
        <f t="shared" si="121"/>
        <v>5</v>
      </c>
      <c r="T848" s="3">
        <f t="shared" si="122"/>
        <v>0</v>
      </c>
      <c r="U848" s="3">
        <f t="shared" si="123"/>
        <v>30</v>
      </c>
      <c r="V848" s="11">
        <f t="shared" si="124"/>
        <v>0.95</v>
      </c>
      <c r="W848" s="3" t="s">
        <v>1910</v>
      </c>
      <c r="X848" s="3" t="s">
        <v>1910</v>
      </c>
      <c r="Y848" s="3" t="s">
        <v>1916</v>
      </c>
      <c r="Z848" s="42" t="str">
        <f t="shared" si="125"/>
        <v>SI</v>
      </c>
      <c r="AA848" s="3" t="s">
        <v>2109</v>
      </c>
      <c r="AB848" s="3">
        <v>1</v>
      </c>
      <c r="AC848" s="3">
        <v>4</v>
      </c>
      <c r="AD848" s="3" t="s">
        <v>2110</v>
      </c>
      <c r="AE848" s="3">
        <v>2</v>
      </c>
    </row>
    <row r="849" spans="1:31" s="3" customFormat="1" ht="13.2" hidden="1" x14ac:dyDescent="0.3">
      <c r="A849" s="36">
        <v>1079179109</v>
      </c>
      <c r="B849" s="36" t="s">
        <v>1858</v>
      </c>
      <c r="C849" s="36" t="s">
        <v>214</v>
      </c>
      <c r="D849" s="36" t="s">
        <v>1859</v>
      </c>
      <c r="E849" s="36" t="s">
        <v>16</v>
      </c>
      <c r="F849" s="36" t="s">
        <v>22</v>
      </c>
      <c r="G849" s="37">
        <v>0</v>
      </c>
      <c r="H849" s="37">
        <v>8.3333333333333339</v>
      </c>
      <c r="I849" s="36" t="s">
        <v>1895</v>
      </c>
      <c r="J849" s="36" t="s">
        <v>19</v>
      </c>
      <c r="K849" s="38"/>
      <c r="L849" s="37">
        <v>9</v>
      </c>
      <c r="M849" s="36" t="s">
        <v>1895</v>
      </c>
      <c r="N849" s="36" t="s">
        <v>1895</v>
      </c>
      <c r="O849" s="3">
        <f>+IF(G849&gt;=7,25,0)</f>
        <v>0</v>
      </c>
      <c r="P849" s="3">
        <f t="shared" si="118"/>
        <v>25</v>
      </c>
      <c r="Q849" s="3">
        <f t="shared" si="119"/>
        <v>0</v>
      </c>
      <c r="R849" s="3">
        <f t="shared" si="120"/>
        <v>5</v>
      </c>
      <c r="S849" s="3">
        <f t="shared" si="121"/>
        <v>0</v>
      </c>
      <c r="T849" s="3">
        <f t="shared" si="122"/>
        <v>0</v>
      </c>
      <c r="U849" s="3">
        <f t="shared" si="123"/>
        <v>30</v>
      </c>
      <c r="V849" s="11">
        <f t="shared" si="124"/>
        <v>0.6</v>
      </c>
      <c r="W849" s="3" t="s">
        <v>1912</v>
      </c>
      <c r="X849" s="3" t="s">
        <v>1910</v>
      </c>
      <c r="Y849" s="3" t="s">
        <v>1916</v>
      </c>
      <c r="Z849" s="42" t="str">
        <f t="shared" si="125"/>
        <v>NO</v>
      </c>
      <c r="AA849" s="3" t="s">
        <v>2108</v>
      </c>
      <c r="AB849" s="3">
        <v>4</v>
      </c>
      <c r="AC849" s="3">
        <v>3</v>
      </c>
      <c r="AD849" s="3" t="s">
        <v>2110</v>
      </c>
      <c r="AE849" s="3">
        <v>3</v>
      </c>
    </row>
    <row r="850" spans="1:31" s="3" customFormat="1" ht="13.2" x14ac:dyDescent="0.3">
      <c r="A850" s="36">
        <v>1079388635</v>
      </c>
      <c r="B850" s="36" t="s">
        <v>1860</v>
      </c>
      <c r="C850" s="36" t="s">
        <v>209</v>
      </c>
      <c r="D850" s="36" t="s">
        <v>1861</v>
      </c>
      <c r="E850" s="36" t="s">
        <v>16</v>
      </c>
      <c r="F850" s="36" t="s">
        <v>22</v>
      </c>
      <c r="G850" s="37">
        <v>10</v>
      </c>
      <c r="H850" s="37">
        <v>10</v>
      </c>
      <c r="I850" s="36" t="s">
        <v>19</v>
      </c>
      <c r="J850" s="36" t="s">
        <v>19</v>
      </c>
      <c r="K850" s="38"/>
      <c r="L850" s="37">
        <v>4</v>
      </c>
      <c r="M850" s="36" t="s">
        <v>19</v>
      </c>
      <c r="N850" s="36" t="s">
        <v>19</v>
      </c>
      <c r="O850" s="3">
        <f t="shared" ref="O850:O865" si="126">+IF(G850&gt;=7,25,0)</f>
        <v>25</v>
      </c>
      <c r="P850" s="3">
        <f t="shared" si="118"/>
        <v>25</v>
      </c>
      <c r="Q850" s="3">
        <f t="shared" si="119"/>
        <v>5</v>
      </c>
      <c r="R850" s="3">
        <f t="shared" si="120"/>
        <v>5</v>
      </c>
      <c r="S850" s="3">
        <f t="shared" si="121"/>
        <v>5</v>
      </c>
      <c r="T850" s="3">
        <f t="shared" si="122"/>
        <v>5</v>
      </c>
      <c r="U850" s="3">
        <f t="shared" si="123"/>
        <v>0</v>
      </c>
      <c r="V850" s="11">
        <f t="shared" si="124"/>
        <v>0.7</v>
      </c>
      <c r="W850" s="3" t="s">
        <v>1910</v>
      </c>
      <c r="X850" s="3" t="s">
        <v>1910</v>
      </c>
      <c r="Y850" s="3" t="s">
        <v>1915</v>
      </c>
      <c r="Z850" s="42" t="str">
        <f t="shared" si="125"/>
        <v>SI</v>
      </c>
      <c r="AA850" s="3" t="s">
        <v>2109</v>
      </c>
      <c r="AB850" s="3">
        <v>4</v>
      </c>
      <c r="AC850" s="3">
        <v>5</v>
      </c>
      <c r="AD850" s="3" t="s">
        <v>2115</v>
      </c>
      <c r="AE850" s="3">
        <v>2</v>
      </c>
    </row>
    <row r="851" spans="1:31" s="3" customFormat="1" ht="13.2" x14ac:dyDescent="0.3">
      <c r="A851" s="36">
        <v>36179333</v>
      </c>
      <c r="B851" s="36" t="s">
        <v>1862</v>
      </c>
      <c r="C851" s="36" t="s">
        <v>209</v>
      </c>
      <c r="D851" s="36" t="s">
        <v>1863</v>
      </c>
      <c r="E851" s="36" t="s">
        <v>16</v>
      </c>
      <c r="F851" s="36" t="s">
        <v>22</v>
      </c>
      <c r="G851" s="37">
        <v>10</v>
      </c>
      <c r="H851" s="37">
        <v>10</v>
      </c>
      <c r="I851" s="36" t="s">
        <v>19</v>
      </c>
      <c r="J851" s="36" t="s">
        <v>19</v>
      </c>
      <c r="K851" s="38"/>
      <c r="L851" s="37">
        <v>7.166666666666667</v>
      </c>
      <c r="M851" s="36" t="s">
        <v>19</v>
      </c>
      <c r="N851" s="36" t="s">
        <v>19</v>
      </c>
      <c r="O851" s="3">
        <f t="shared" si="126"/>
        <v>25</v>
      </c>
      <c r="P851" s="3">
        <f t="shared" si="118"/>
        <v>25</v>
      </c>
      <c r="Q851" s="3">
        <f t="shared" si="119"/>
        <v>5</v>
      </c>
      <c r="R851" s="3">
        <f t="shared" si="120"/>
        <v>5</v>
      </c>
      <c r="S851" s="3">
        <f t="shared" si="121"/>
        <v>5</v>
      </c>
      <c r="T851" s="3">
        <f t="shared" si="122"/>
        <v>5</v>
      </c>
      <c r="U851" s="3">
        <f t="shared" si="123"/>
        <v>30</v>
      </c>
      <c r="V851" s="11">
        <f t="shared" si="124"/>
        <v>1</v>
      </c>
      <c r="W851" s="3" t="s">
        <v>1910</v>
      </c>
      <c r="X851" s="3" t="s">
        <v>1910</v>
      </c>
      <c r="Y851" s="3" t="s">
        <v>1916</v>
      </c>
      <c r="Z851" s="42" t="str">
        <f t="shared" si="125"/>
        <v>SI</v>
      </c>
      <c r="AA851" s="3" t="s">
        <v>2112</v>
      </c>
      <c r="AB851" s="3">
        <v>4</v>
      </c>
      <c r="AC851" s="3">
        <v>3</v>
      </c>
      <c r="AD851" s="3" t="s">
        <v>2110</v>
      </c>
      <c r="AE851" s="3">
        <v>4</v>
      </c>
    </row>
    <row r="852" spans="1:31" s="3" customFormat="1" ht="13.2" x14ac:dyDescent="0.3">
      <c r="A852" s="36">
        <v>83247877</v>
      </c>
      <c r="B852" s="36" t="s">
        <v>1864</v>
      </c>
      <c r="C852" s="36" t="s">
        <v>214</v>
      </c>
      <c r="D852" s="36" t="s">
        <v>1865</v>
      </c>
      <c r="E852" s="36" t="s">
        <v>16</v>
      </c>
      <c r="F852" s="36" t="s">
        <v>22</v>
      </c>
      <c r="G852" s="37">
        <v>8</v>
      </c>
      <c r="H852" s="37">
        <v>9.1666666666666679</v>
      </c>
      <c r="I852" s="36" t="s">
        <v>19</v>
      </c>
      <c r="J852" s="36" t="s">
        <v>19</v>
      </c>
      <c r="K852" s="38"/>
      <c r="L852" s="37">
        <v>8.25</v>
      </c>
      <c r="M852" s="36" t="s">
        <v>1895</v>
      </c>
      <c r="N852" s="36" t="s">
        <v>19</v>
      </c>
      <c r="O852" s="3">
        <f t="shared" si="126"/>
        <v>25</v>
      </c>
      <c r="P852" s="3">
        <f t="shared" si="118"/>
        <v>25</v>
      </c>
      <c r="Q852" s="3">
        <f t="shared" si="119"/>
        <v>5</v>
      </c>
      <c r="R852" s="3">
        <f t="shared" si="120"/>
        <v>5</v>
      </c>
      <c r="S852" s="3">
        <f t="shared" si="121"/>
        <v>0</v>
      </c>
      <c r="T852" s="3">
        <f t="shared" si="122"/>
        <v>5</v>
      </c>
      <c r="U852" s="3">
        <f t="shared" si="123"/>
        <v>30</v>
      </c>
      <c r="V852" s="11">
        <f t="shared" si="124"/>
        <v>0.95</v>
      </c>
      <c r="W852" s="3" t="s">
        <v>1910</v>
      </c>
      <c r="X852" s="3" t="s">
        <v>1910</v>
      </c>
      <c r="Y852" s="3" t="s">
        <v>1916</v>
      </c>
      <c r="Z852" s="42" t="str">
        <f t="shared" si="125"/>
        <v>SI</v>
      </c>
      <c r="AA852" s="3" t="s">
        <v>2109</v>
      </c>
      <c r="AB852" s="3">
        <v>4</v>
      </c>
      <c r="AC852" s="3">
        <v>2</v>
      </c>
      <c r="AD852" s="3" t="s">
        <v>2110</v>
      </c>
      <c r="AE852" s="3">
        <v>4</v>
      </c>
    </row>
    <row r="853" spans="1:31" s="3" customFormat="1" ht="13.2" x14ac:dyDescent="0.3">
      <c r="A853" s="36">
        <v>36287420</v>
      </c>
      <c r="B853" s="36" t="s">
        <v>1866</v>
      </c>
      <c r="C853" s="36" t="s">
        <v>214</v>
      </c>
      <c r="D853" s="36" t="s">
        <v>1867</v>
      </c>
      <c r="E853" s="36" t="s">
        <v>16</v>
      </c>
      <c r="F853" s="36" t="s">
        <v>22</v>
      </c>
      <c r="G853" s="37">
        <v>10</v>
      </c>
      <c r="H853" s="37">
        <v>9.1666666666666679</v>
      </c>
      <c r="I853" s="36" t="s">
        <v>19</v>
      </c>
      <c r="J853" s="36" t="s">
        <v>19</v>
      </c>
      <c r="K853" s="38"/>
      <c r="L853" s="37">
        <v>8.5</v>
      </c>
      <c r="M853" s="36" t="s">
        <v>19</v>
      </c>
      <c r="N853" s="36" t="s">
        <v>19</v>
      </c>
      <c r="O853" s="3">
        <f t="shared" si="126"/>
        <v>25</v>
      </c>
      <c r="P853" s="3">
        <f t="shared" si="118"/>
        <v>25</v>
      </c>
      <c r="Q853" s="3">
        <f t="shared" si="119"/>
        <v>5</v>
      </c>
      <c r="R853" s="3">
        <f t="shared" si="120"/>
        <v>5</v>
      </c>
      <c r="S853" s="3">
        <f t="shared" si="121"/>
        <v>5</v>
      </c>
      <c r="T853" s="3">
        <f t="shared" si="122"/>
        <v>5</v>
      </c>
      <c r="U853" s="3">
        <f t="shared" si="123"/>
        <v>30</v>
      </c>
      <c r="V853" s="11">
        <f t="shared" si="124"/>
        <v>1</v>
      </c>
      <c r="W853" s="3" t="s">
        <v>1910</v>
      </c>
      <c r="X853" s="3" t="s">
        <v>1910</v>
      </c>
      <c r="Y853" s="3" t="s">
        <v>1916</v>
      </c>
      <c r="Z853" s="42" t="str">
        <f t="shared" si="125"/>
        <v>SI</v>
      </c>
      <c r="AA853" s="3" t="s">
        <v>2112</v>
      </c>
      <c r="AB853" s="3">
        <v>3</v>
      </c>
      <c r="AC853" s="3">
        <v>3</v>
      </c>
      <c r="AD853" s="3" t="s">
        <v>2110</v>
      </c>
      <c r="AE853" s="3">
        <v>3</v>
      </c>
    </row>
    <row r="854" spans="1:31" s="3" customFormat="1" ht="13.2" x14ac:dyDescent="0.3">
      <c r="A854" s="36">
        <v>26576223</v>
      </c>
      <c r="B854" s="36" t="s">
        <v>1868</v>
      </c>
      <c r="C854" s="36" t="s">
        <v>214</v>
      </c>
      <c r="D854" s="36" t="s">
        <v>1869</v>
      </c>
      <c r="E854" s="36" t="s">
        <v>16</v>
      </c>
      <c r="F854" s="36" t="s">
        <v>22</v>
      </c>
      <c r="G854" s="37">
        <v>10</v>
      </c>
      <c r="H854" s="37">
        <v>8.3333333333333339</v>
      </c>
      <c r="I854" s="36" t="s">
        <v>19</v>
      </c>
      <c r="J854" s="36" t="s">
        <v>19</v>
      </c>
      <c r="K854" s="38"/>
      <c r="L854" s="37">
        <v>8.6666666666666661</v>
      </c>
      <c r="M854" s="36" t="s">
        <v>1895</v>
      </c>
      <c r="N854" s="36" t="s">
        <v>1895</v>
      </c>
      <c r="O854" s="3">
        <f t="shared" si="126"/>
        <v>25</v>
      </c>
      <c r="P854" s="3">
        <f t="shared" si="118"/>
        <v>25</v>
      </c>
      <c r="Q854" s="3">
        <f t="shared" si="119"/>
        <v>5</v>
      </c>
      <c r="R854" s="3">
        <f t="shared" si="120"/>
        <v>5</v>
      </c>
      <c r="S854" s="3">
        <f t="shared" si="121"/>
        <v>0</v>
      </c>
      <c r="T854" s="3">
        <f t="shared" si="122"/>
        <v>0</v>
      </c>
      <c r="U854" s="3">
        <f t="shared" si="123"/>
        <v>30</v>
      </c>
      <c r="V854" s="11">
        <f t="shared" si="124"/>
        <v>0.9</v>
      </c>
      <c r="W854" s="3" t="s">
        <v>1910</v>
      </c>
      <c r="X854" s="3" t="s">
        <v>1910</v>
      </c>
      <c r="Y854" s="3" t="s">
        <v>1916</v>
      </c>
      <c r="Z854" s="42" t="str">
        <f t="shared" si="125"/>
        <v>SI</v>
      </c>
      <c r="AA854" s="3" t="s">
        <v>2108</v>
      </c>
      <c r="AB854" s="3">
        <v>4</v>
      </c>
      <c r="AC854" s="3">
        <v>1</v>
      </c>
      <c r="AD854" s="3" t="s">
        <v>2110</v>
      </c>
      <c r="AE854" s="3">
        <v>2</v>
      </c>
    </row>
    <row r="855" spans="1:31" s="3" customFormat="1" ht="13.2" x14ac:dyDescent="0.3">
      <c r="A855" s="36">
        <v>28556201</v>
      </c>
      <c r="B855" s="36" t="s">
        <v>1870</v>
      </c>
      <c r="C855" s="36" t="s">
        <v>207</v>
      </c>
      <c r="D855" s="36" t="s">
        <v>1871</v>
      </c>
      <c r="E855" s="36" t="s">
        <v>16</v>
      </c>
      <c r="F855" s="36" t="s">
        <v>22</v>
      </c>
      <c r="G855" s="37">
        <v>8</v>
      </c>
      <c r="H855" s="37">
        <v>7.5</v>
      </c>
      <c r="I855" s="36" t="s">
        <v>19</v>
      </c>
      <c r="J855" s="36" t="s">
        <v>19</v>
      </c>
      <c r="K855" s="38"/>
      <c r="L855" s="37">
        <v>7.5</v>
      </c>
      <c r="M855" s="36" t="s">
        <v>1895</v>
      </c>
      <c r="N855" s="36" t="s">
        <v>19</v>
      </c>
      <c r="O855" s="3">
        <f t="shared" si="126"/>
        <v>25</v>
      </c>
      <c r="P855" s="3">
        <f t="shared" si="118"/>
        <v>25</v>
      </c>
      <c r="Q855" s="3">
        <f t="shared" si="119"/>
        <v>5</v>
      </c>
      <c r="R855" s="3">
        <f t="shared" si="120"/>
        <v>5</v>
      </c>
      <c r="S855" s="3">
        <f t="shared" si="121"/>
        <v>0</v>
      </c>
      <c r="T855" s="3">
        <f t="shared" si="122"/>
        <v>5</v>
      </c>
      <c r="U855" s="3">
        <f t="shared" si="123"/>
        <v>30</v>
      </c>
      <c r="V855" s="11">
        <f t="shared" si="124"/>
        <v>0.95</v>
      </c>
      <c r="W855" s="3" t="s">
        <v>1910</v>
      </c>
      <c r="X855" s="3" t="s">
        <v>1910</v>
      </c>
      <c r="Y855" s="3" t="s">
        <v>1916</v>
      </c>
      <c r="Z855" s="42" t="str">
        <f t="shared" si="125"/>
        <v>SI</v>
      </c>
      <c r="AA855" s="3" t="s">
        <v>2108</v>
      </c>
      <c r="AB855" s="3">
        <v>1</v>
      </c>
      <c r="AC855" s="3">
        <v>3</v>
      </c>
      <c r="AD855" s="3" t="s">
        <v>2110</v>
      </c>
      <c r="AE855" s="3">
        <v>4</v>
      </c>
    </row>
    <row r="856" spans="1:31" s="3" customFormat="1" ht="13.2" x14ac:dyDescent="0.3">
      <c r="A856" s="36">
        <v>1110463097</v>
      </c>
      <c r="B856" s="36" t="s">
        <v>1872</v>
      </c>
      <c r="C856" s="36" t="s">
        <v>207</v>
      </c>
      <c r="D856" s="36" t="s">
        <v>1873</v>
      </c>
      <c r="E856" s="36" t="s">
        <v>16</v>
      </c>
      <c r="F856" s="36" t="s">
        <v>22</v>
      </c>
      <c r="G856" s="37">
        <v>10</v>
      </c>
      <c r="H856" s="37">
        <v>10</v>
      </c>
      <c r="I856" s="36" t="s">
        <v>19</v>
      </c>
      <c r="J856" s="36" t="s">
        <v>19</v>
      </c>
      <c r="K856" s="38"/>
      <c r="L856" s="37">
        <v>8</v>
      </c>
      <c r="M856" s="36" t="s">
        <v>19</v>
      </c>
      <c r="N856" s="36" t="s">
        <v>1895</v>
      </c>
      <c r="O856" s="3">
        <f t="shared" si="126"/>
        <v>25</v>
      </c>
      <c r="P856" s="3">
        <f t="shared" si="118"/>
        <v>25</v>
      </c>
      <c r="Q856" s="3">
        <f t="shared" si="119"/>
        <v>5</v>
      </c>
      <c r="R856" s="3">
        <f t="shared" si="120"/>
        <v>5</v>
      </c>
      <c r="S856" s="3">
        <f t="shared" si="121"/>
        <v>5</v>
      </c>
      <c r="T856" s="3">
        <f t="shared" si="122"/>
        <v>0</v>
      </c>
      <c r="U856" s="3">
        <f t="shared" si="123"/>
        <v>30</v>
      </c>
      <c r="V856" s="11">
        <f t="shared" si="124"/>
        <v>0.95</v>
      </c>
      <c r="W856" s="3" t="s">
        <v>1910</v>
      </c>
      <c r="X856" s="3" t="s">
        <v>1910</v>
      </c>
      <c r="Y856" s="3" t="s">
        <v>1916</v>
      </c>
      <c r="Z856" s="42" t="str">
        <f t="shared" si="125"/>
        <v>SI</v>
      </c>
      <c r="AA856" s="3" t="s">
        <v>2108</v>
      </c>
      <c r="AB856" s="3">
        <v>5</v>
      </c>
      <c r="AC856" s="3">
        <v>3</v>
      </c>
      <c r="AD856" s="3" t="s">
        <v>2110</v>
      </c>
      <c r="AE856" s="3">
        <v>9</v>
      </c>
    </row>
    <row r="857" spans="1:31" s="3" customFormat="1" ht="13.2" x14ac:dyDescent="0.3">
      <c r="A857" s="36">
        <v>1110262559</v>
      </c>
      <c r="B857" s="36" t="s">
        <v>1874</v>
      </c>
      <c r="C857" s="36" t="s">
        <v>214</v>
      </c>
      <c r="D857" s="36" t="s">
        <v>1875</v>
      </c>
      <c r="E857" s="36" t="s">
        <v>16</v>
      </c>
      <c r="F857" s="36" t="s">
        <v>22</v>
      </c>
      <c r="G857" s="37">
        <v>10</v>
      </c>
      <c r="H857" s="37">
        <v>10</v>
      </c>
      <c r="I857" s="36" t="s">
        <v>19</v>
      </c>
      <c r="J857" s="36" t="s">
        <v>19</v>
      </c>
      <c r="K857" s="38"/>
      <c r="L857" s="37">
        <v>8</v>
      </c>
      <c r="M857" s="36" t="s">
        <v>1895</v>
      </c>
      <c r="N857" s="36" t="s">
        <v>19</v>
      </c>
      <c r="O857" s="3">
        <f t="shared" si="126"/>
        <v>25</v>
      </c>
      <c r="P857" s="3">
        <f t="shared" si="118"/>
        <v>25</v>
      </c>
      <c r="Q857" s="3">
        <f t="shared" si="119"/>
        <v>5</v>
      </c>
      <c r="R857" s="3">
        <f t="shared" si="120"/>
        <v>5</v>
      </c>
      <c r="S857" s="3">
        <f t="shared" si="121"/>
        <v>0</v>
      </c>
      <c r="T857" s="3">
        <f t="shared" si="122"/>
        <v>5</v>
      </c>
      <c r="U857" s="3">
        <f t="shared" si="123"/>
        <v>30</v>
      </c>
      <c r="V857" s="11">
        <f t="shared" si="124"/>
        <v>0.95</v>
      </c>
      <c r="W857" s="3" t="s">
        <v>1910</v>
      </c>
      <c r="X857" s="3" t="s">
        <v>1910</v>
      </c>
      <c r="Y857" s="3" t="s">
        <v>1916</v>
      </c>
      <c r="Z857" s="42" t="str">
        <f t="shared" si="125"/>
        <v>SI</v>
      </c>
      <c r="AA857" s="3" t="s">
        <v>2109</v>
      </c>
      <c r="AB857" s="3">
        <v>2</v>
      </c>
      <c r="AC857" s="3">
        <v>3</v>
      </c>
      <c r="AD857" s="3" t="s">
        <v>2110</v>
      </c>
      <c r="AE857" s="3">
        <v>2</v>
      </c>
    </row>
    <row r="858" spans="1:31" s="3" customFormat="1" ht="13.2" x14ac:dyDescent="0.3">
      <c r="A858" s="36">
        <v>65730015</v>
      </c>
      <c r="B858" s="36" t="s">
        <v>1876</v>
      </c>
      <c r="C858" s="36" t="s">
        <v>214</v>
      </c>
      <c r="D858" s="36" t="s">
        <v>1877</v>
      </c>
      <c r="E858" s="36" t="s">
        <v>16</v>
      </c>
      <c r="F858" s="36" t="s">
        <v>22</v>
      </c>
      <c r="G858" s="37">
        <v>9</v>
      </c>
      <c r="H858" s="37">
        <v>10</v>
      </c>
      <c r="I858" s="36" t="s">
        <v>19</v>
      </c>
      <c r="J858" s="36" t="s">
        <v>19</v>
      </c>
      <c r="K858" s="38"/>
      <c r="L858" s="37">
        <v>8.3333333333333339</v>
      </c>
      <c r="M858" s="36" t="s">
        <v>19</v>
      </c>
      <c r="N858" s="36" t="s">
        <v>19</v>
      </c>
      <c r="O858" s="3">
        <f t="shared" si="126"/>
        <v>25</v>
      </c>
      <c r="P858" s="3">
        <f t="shared" si="118"/>
        <v>25</v>
      </c>
      <c r="Q858" s="3">
        <f t="shared" si="119"/>
        <v>5</v>
      </c>
      <c r="R858" s="3">
        <f t="shared" si="120"/>
        <v>5</v>
      </c>
      <c r="S858" s="3">
        <f t="shared" si="121"/>
        <v>5</v>
      </c>
      <c r="T858" s="3">
        <f t="shared" si="122"/>
        <v>5</v>
      </c>
      <c r="U858" s="3">
        <f t="shared" si="123"/>
        <v>30</v>
      </c>
      <c r="V858" s="11">
        <f t="shared" si="124"/>
        <v>1</v>
      </c>
      <c r="W858" s="3" t="s">
        <v>1910</v>
      </c>
      <c r="X858" s="3" t="s">
        <v>1910</v>
      </c>
      <c r="Y858" s="3" t="s">
        <v>1916</v>
      </c>
      <c r="Z858" s="42" t="str">
        <f t="shared" si="125"/>
        <v>SI</v>
      </c>
      <c r="AA858" s="3" t="s">
        <v>2109</v>
      </c>
      <c r="AB858" s="3">
        <v>5</v>
      </c>
      <c r="AC858" s="3">
        <v>4</v>
      </c>
      <c r="AD858" s="3" t="s">
        <v>2110</v>
      </c>
      <c r="AE858" s="3">
        <v>3</v>
      </c>
    </row>
    <row r="859" spans="1:31" s="3" customFormat="1" ht="13.2" hidden="1" x14ac:dyDescent="0.3">
      <c r="A859" s="36">
        <v>1018440083</v>
      </c>
      <c r="B859" s="36" t="s">
        <v>1878</v>
      </c>
      <c r="C859" s="36" t="s">
        <v>205</v>
      </c>
      <c r="D859" s="36" t="s">
        <v>1879</v>
      </c>
      <c r="E859" s="36" t="s">
        <v>16</v>
      </c>
      <c r="F859" s="36" t="s">
        <v>22</v>
      </c>
      <c r="G859" s="37">
        <v>10</v>
      </c>
      <c r="H859" s="37">
        <v>10</v>
      </c>
      <c r="I859" s="36" t="s">
        <v>19</v>
      </c>
      <c r="J859" s="36" t="s">
        <v>19</v>
      </c>
      <c r="K859" s="38"/>
      <c r="L859" s="37">
        <v>0</v>
      </c>
      <c r="M859" s="36" t="s">
        <v>1895</v>
      </c>
      <c r="N859" s="36" t="s">
        <v>19</v>
      </c>
      <c r="O859" s="3">
        <f t="shared" si="126"/>
        <v>25</v>
      </c>
      <c r="P859" s="3">
        <f t="shared" si="118"/>
        <v>25</v>
      </c>
      <c r="Q859" s="3">
        <f t="shared" si="119"/>
        <v>5</v>
      </c>
      <c r="R859" s="3">
        <f t="shared" si="120"/>
        <v>5</v>
      </c>
      <c r="S859" s="3">
        <f t="shared" si="121"/>
        <v>0</v>
      </c>
      <c r="T859" s="3">
        <f t="shared" si="122"/>
        <v>5</v>
      </c>
      <c r="U859" s="3">
        <f t="shared" si="123"/>
        <v>0</v>
      </c>
      <c r="V859" s="11">
        <f t="shared" si="124"/>
        <v>0.65</v>
      </c>
      <c r="W859" s="3" t="s">
        <v>1910</v>
      </c>
      <c r="X859" s="3" t="s">
        <v>1910</v>
      </c>
      <c r="Y859" s="3" t="s">
        <v>1915</v>
      </c>
      <c r="Z859" s="42" t="str">
        <f t="shared" si="125"/>
        <v>NO</v>
      </c>
      <c r="AA859" s="3" t="s">
        <v>2108</v>
      </c>
      <c r="AB859" s="3">
        <v>4</v>
      </c>
      <c r="AC859" s="3">
        <v>1</v>
      </c>
      <c r="AD859" s="3" t="s">
        <v>2110</v>
      </c>
      <c r="AE859" s="3">
        <v>2</v>
      </c>
    </row>
    <row r="860" spans="1:31" s="3" customFormat="1" ht="13.2" x14ac:dyDescent="0.3">
      <c r="A860" s="36">
        <v>1108120512</v>
      </c>
      <c r="B860" s="36" t="s">
        <v>1880</v>
      </c>
      <c r="C860" s="36" t="s">
        <v>205</v>
      </c>
      <c r="D860" s="36" t="s">
        <v>1881</v>
      </c>
      <c r="E860" s="36" t="s">
        <v>16</v>
      </c>
      <c r="F860" s="36" t="s">
        <v>22</v>
      </c>
      <c r="G860" s="37">
        <v>10</v>
      </c>
      <c r="H860" s="37">
        <v>9</v>
      </c>
      <c r="I860" s="36" t="s">
        <v>19</v>
      </c>
      <c r="J860" s="36" t="s">
        <v>19</v>
      </c>
      <c r="K860" s="38"/>
      <c r="L860" s="37">
        <v>9</v>
      </c>
      <c r="M860" s="36" t="s">
        <v>19</v>
      </c>
      <c r="N860" s="36" t="s">
        <v>1895</v>
      </c>
      <c r="O860" s="3">
        <f t="shared" si="126"/>
        <v>25</v>
      </c>
      <c r="P860" s="3">
        <f t="shared" si="118"/>
        <v>25</v>
      </c>
      <c r="Q860" s="3">
        <f t="shared" si="119"/>
        <v>5</v>
      </c>
      <c r="R860" s="3">
        <f t="shared" si="120"/>
        <v>5</v>
      </c>
      <c r="S860" s="3">
        <f t="shared" si="121"/>
        <v>5</v>
      </c>
      <c r="T860" s="3">
        <f t="shared" si="122"/>
        <v>0</v>
      </c>
      <c r="U860" s="3">
        <f t="shared" si="123"/>
        <v>30</v>
      </c>
      <c r="V860" s="11">
        <f t="shared" si="124"/>
        <v>0.95</v>
      </c>
      <c r="W860" s="3" t="s">
        <v>1910</v>
      </c>
      <c r="X860" s="3" t="s">
        <v>1910</v>
      </c>
      <c r="Y860" s="3" t="s">
        <v>1916</v>
      </c>
      <c r="Z860" s="42" t="str">
        <f t="shared" si="125"/>
        <v>SI</v>
      </c>
      <c r="AA860" s="3" t="s">
        <v>2108</v>
      </c>
      <c r="AB860" s="3">
        <v>4</v>
      </c>
      <c r="AC860" s="3">
        <v>2</v>
      </c>
      <c r="AD860" s="3" t="s">
        <v>2110</v>
      </c>
      <c r="AE860" s="3">
        <v>2</v>
      </c>
    </row>
    <row r="861" spans="1:31" s="3" customFormat="1" ht="13.2" hidden="1" x14ac:dyDescent="0.3">
      <c r="A861" s="36">
        <v>1119215620</v>
      </c>
      <c r="B861" s="36" t="s">
        <v>1882</v>
      </c>
      <c r="C861" s="36" t="s">
        <v>214</v>
      </c>
      <c r="D861" s="36" t="s">
        <v>1883</v>
      </c>
      <c r="E861" s="36" t="s">
        <v>16</v>
      </c>
      <c r="F861" s="36" t="s">
        <v>22</v>
      </c>
      <c r="G861" s="37">
        <v>10</v>
      </c>
      <c r="H861" s="37">
        <v>9.1666666666666679</v>
      </c>
      <c r="I861" s="36" t="s">
        <v>19</v>
      </c>
      <c r="J861" s="36" t="s">
        <v>19</v>
      </c>
      <c r="K861" s="38"/>
      <c r="L861" s="37">
        <v>0</v>
      </c>
      <c r="M861" s="36" t="s">
        <v>1895</v>
      </c>
      <c r="N861" s="36" t="s">
        <v>1895</v>
      </c>
      <c r="O861" s="3">
        <f t="shared" si="126"/>
        <v>25</v>
      </c>
      <c r="P861" s="3">
        <f t="shared" si="118"/>
        <v>25</v>
      </c>
      <c r="Q861" s="3">
        <f t="shared" si="119"/>
        <v>5</v>
      </c>
      <c r="R861" s="3">
        <f t="shared" si="120"/>
        <v>5</v>
      </c>
      <c r="S861" s="3">
        <f t="shared" si="121"/>
        <v>0</v>
      </c>
      <c r="T861" s="3">
        <f t="shared" si="122"/>
        <v>0</v>
      </c>
      <c r="U861" s="3">
        <f t="shared" si="123"/>
        <v>0</v>
      </c>
      <c r="V861" s="11">
        <f t="shared" si="124"/>
        <v>0.6</v>
      </c>
      <c r="W861" s="3" t="s">
        <v>1910</v>
      </c>
      <c r="X861" s="3" t="s">
        <v>1910</v>
      </c>
      <c r="Y861" s="3" t="s">
        <v>1915</v>
      </c>
      <c r="Z861" s="42" t="str">
        <f t="shared" si="125"/>
        <v>NO</v>
      </c>
      <c r="AA861" s="3" t="s">
        <v>2108</v>
      </c>
      <c r="AB861" s="3">
        <v>3</v>
      </c>
      <c r="AC861" s="3">
        <v>5</v>
      </c>
      <c r="AD861" s="3" t="s">
        <v>2110</v>
      </c>
      <c r="AE861" s="3">
        <v>2</v>
      </c>
    </row>
    <row r="862" spans="1:31" s="3" customFormat="1" ht="13.2" hidden="1" x14ac:dyDescent="0.3">
      <c r="A862" s="36">
        <v>12127913</v>
      </c>
      <c r="B862" s="36" t="s">
        <v>1884</v>
      </c>
      <c r="C862" s="36" t="s">
        <v>207</v>
      </c>
      <c r="D862" s="36" t="s">
        <v>1885</v>
      </c>
      <c r="E862" s="36" t="s">
        <v>16</v>
      </c>
      <c r="F862" s="36" t="s">
        <v>22</v>
      </c>
      <c r="G862" s="37">
        <v>9</v>
      </c>
      <c r="H862" s="37">
        <v>9.1666666666666679</v>
      </c>
      <c r="I862" s="36" t="s">
        <v>19</v>
      </c>
      <c r="J862" s="36" t="s">
        <v>19</v>
      </c>
      <c r="K862" s="38"/>
      <c r="L862" s="37">
        <v>5</v>
      </c>
      <c r="M862" s="36" t="s">
        <v>1895</v>
      </c>
      <c r="N862" s="36" t="s">
        <v>1895</v>
      </c>
      <c r="O862" s="3">
        <f t="shared" si="126"/>
        <v>25</v>
      </c>
      <c r="P862" s="3">
        <f t="shared" si="118"/>
        <v>25</v>
      </c>
      <c r="Q862" s="3">
        <f t="shared" si="119"/>
        <v>5</v>
      </c>
      <c r="R862" s="3">
        <f t="shared" si="120"/>
        <v>5</v>
      </c>
      <c r="S862" s="3">
        <f t="shared" si="121"/>
        <v>0</v>
      </c>
      <c r="T862" s="3">
        <f t="shared" si="122"/>
        <v>0</v>
      </c>
      <c r="U862" s="3">
        <f t="shared" si="123"/>
        <v>0</v>
      </c>
      <c r="V862" s="11">
        <f t="shared" si="124"/>
        <v>0.6</v>
      </c>
      <c r="W862" s="3" t="s">
        <v>1910</v>
      </c>
      <c r="X862" s="3" t="s">
        <v>1910</v>
      </c>
      <c r="Y862" s="3" t="s">
        <v>1915</v>
      </c>
      <c r="Z862" s="42" t="str">
        <f t="shared" si="125"/>
        <v>NO</v>
      </c>
      <c r="AA862" s="3" t="s">
        <v>2108</v>
      </c>
      <c r="AB862" s="3">
        <v>4</v>
      </c>
      <c r="AC862" s="3">
        <v>1</v>
      </c>
      <c r="AD862" s="3" t="s">
        <v>2110</v>
      </c>
      <c r="AE862" s="3">
        <v>7</v>
      </c>
    </row>
    <row r="863" spans="1:31" s="3" customFormat="1" ht="13.2" hidden="1" x14ac:dyDescent="0.3">
      <c r="A863" s="36">
        <v>1072396121</v>
      </c>
      <c r="B863" s="36" t="s">
        <v>1886</v>
      </c>
      <c r="C863" s="36" t="s">
        <v>209</v>
      </c>
      <c r="D863" s="36" t="s">
        <v>1887</v>
      </c>
      <c r="E863" s="36" t="s">
        <v>16</v>
      </c>
      <c r="F863" s="36" t="s">
        <v>25</v>
      </c>
      <c r="G863" s="37">
        <v>0</v>
      </c>
      <c r="H863" s="37">
        <v>4.166666666666667</v>
      </c>
      <c r="I863" s="36" t="s">
        <v>1895</v>
      </c>
      <c r="J863" s="36" t="s">
        <v>19</v>
      </c>
      <c r="K863" s="38"/>
      <c r="L863" s="37">
        <v>7.666666666666667</v>
      </c>
      <c r="M863" s="36" t="s">
        <v>1895</v>
      </c>
      <c r="N863" s="36" t="s">
        <v>1895</v>
      </c>
      <c r="O863" s="3">
        <f t="shared" si="126"/>
        <v>0</v>
      </c>
      <c r="P863" s="3">
        <f t="shared" si="118"/>
        <v>0</v>
      </c>
      <c r="Q863" s="3">
        <f t="shared" si="119"/>
        <v>0</v>
      </c>
      <c r="R863" s="3">
        <f t="shared" si="120"/>
        <v>5</v>
      </c>
      <c r="S863" s="3">
        <f t="shared" si="121"/>
        <v>0</v>
      </c>
      <c r="T863" s="3">
        <f t="shared" si="122"/>
        <v>0</v>
      </c>
      <c r="U863" s="3">
        <f t="shared" si="123"/>
        <v>30</v>
      </c>
      <c r="V863" s="11">
        <f t="shared" si="124"/>
        <v>0.35</v>
      </c>
      <c r="W863" s="3" t="s">
        <v>1912</v>
      </c>
      <c r="X863" s="3" t="s">
        <v>1911</v>
      </c>
      <c r="Y863" s="3" t="s">
        <v>1916</v>
      </c>
      <c r="Z863" s="42" t="str">
        <f t="shared" si="125"/>
        <v>NO</v>
      </c>
      <c r="AA863" s="3" t="s">
        <v>2112</v>
      </c>
      <c r="AB863" s="3">
        <v>5</v>
      </c>
      <c r="AC863" s="3">
        <v>3</v>
      </c>
      <c r="AD863" s="3" t="s">
        <v>2110</v>
      </c>
      <c r="AE863" s="3">
        <v>1</v>
      </c>
    </row>
    <row r="864" spans="1:31" s="3" customFormat="1" ht="13.2" hidden="1" x14ac:dyDescent="0.3">
      <c r="A864" s="36">
        <v>1065573266</v>
      </c>
      <c r="B864" s="36" t="s">
        <v>1889</v>
      </c>
      <c r="C864" s="36" t="s">
        <v>205</v>
      </c>
      <c r="D864" s="36" t="s">
        <v>1890</v>
      </c>
      <c r="E864" s="36" t="s">
        <v>16</v>
      </c>
      <c r="F864" s="36" t="s">
        <v>52</v>
      </c>
      <c r="G864" s="37">
        <v>9.1666666666666679</v>
      </c>
      <c r="H864" s="37">
        <v>9</v>
      </c>
      <c r="I864" s="36" t="s">
        <v>19</v>
      </c>
      <c r="J864" s="36" t="s">
        <v>19</v>
      </c>
      <c r="K864" s="38"/>
      <c r="L864" s="37">
        <v>6.5</v>
      </c>
      <c r="M864" s="36" t="s">
        <v>19</v>
      </c>
      <c r="N864" s="36" t="s">
        <v>1895</v>
      </c>
      <c r="O864" s="3">
        <f t="shared" si="126"/>
        <v>25</v>
      </c>
      <c r="P864" s="3">
        <f t="shared" si="118"/>
        <v>25</v>
      </c>
      <c r="Q864" s="3">
        <f t="shared" si="119"/>
        <v>5</v>
      </c>
      <c r="R864" s="3">
        <f t="shared" si="120"/>
        <v>5</v>
      </c>
      <c r="S864" s="3">
        <f t="shared" si="121"/>
        <v>5</v>
      </c>
      <c r="T864" s="3">
        <f t="shared" si="122"/>
        <v>0</v>
      </c>
      <c r="U864" s="3">
        <f t="shared" si="123"/>
        <v>0</v>
      </c>
      <c r="V864" s="11">
        <f t="shared" si="124"/>
        <v>0.65</v>
      </c>
      <c r="W864" s="3" t="s">
        <v>1910</v>
      </c>
      <c r="X864" s="3" t="s">
        <v>1910</v>
      </c>
      <c r="Y864" s="3" t="s">
        <v>1915</v>
      </c>
      <c r="Z864" s="42" t="str">
        <f t="shared" si="125"/>
        <v>NO</v>
      </c>
      <c r="AA864" s="3" t="s">
        <v>2108</v>
      </c>
      <c r="AB864" s="3">
        <v>4</v>
      </c>
      <c r="AC864" s="3">
        <v>2</v>
      </c>
      <c r="AD864" s="3" t="s">
        <v>2116</v>
      </c>
      <c r="AE864" s="3">
        <v>4</v>
      </c>
    </row>
    <row r="865" spans="1:31" s="3" customFormat="1" ht="13.2" x14ac:dyDescent="0.3">
      <c r="A865" s="36">
        <v>79002202</v>
      </c>
      <c r="B865" s="36" t="s">
        <v>1891</v>
      </c>
      <c r="C865" s="36" t="s">
        <v>214</v>
      </c>
      <c r="D865" s="36" t="s">
        <v>1892</v>
      </c>
      <c r="E865" s="36" t="s">
        <v>16</v>
      </c>
      <c r="F865" s="36" t="s">
        <v>25</v>
      </c>
      <c r="G865" s="37">
        <v>8</v>
      </c>
      <c r="H865" s="37">
        <v>9.1666666666666679</v>
      </c>
      <c r="I865" s="36" t="s">
        <v>19</v>
      </c>
      <c r="J865" s="36" t="s">
        <v>19</v>
      </c>
      <c r="K865" s="38"/>
      <c r="L865" s="37">
        <v>8.8333333333333339</v>
      </c>
      <c r="M865" s="36" t="s">
        <v>19</v>
      </c>
      <c r="N865" s="36" t="s">
        <v>1895</v>
      </c>
      <c r="O865" s="3">
        <f t="shared" si="126"/>
        <v>25</v>
      </c>
      <c r="P865" s="3">
        <f>+IF(H865&gt;=7,25,0)</f>
        <v>25</v>
      </c>
      <c r="Q865" s="3">
        <f t="shared" si="119"/>
        <v>5</v>
      </c>
      <c r="R865" s="3">
        <f t="shared" si="120"/>
        <v>5</v>
      </c>
      <c r="S865" s="3">
        <f t="shared" si="121"/>
        <v>5</v>
      </c>
      <c r="T865" s="3">
        <f t="shared" si="122"/>
        <v>0</v>
      </c>
      <c r="U865" s="3">
        <f t="shared" si="123"/>
        <v>30</v>
      </c>
      <c r="V865" s="11">
        <f t="shared" si="124"/>
        <v>0.95</v>
      </c>
      <c r="W865" s="3" t="s">
        <v>1910</v>
      </c>
      <c r="X865" s="3" t="s">
        <v>1910</v>
      </c>
      <c r="Y865" s="3" t="s">
        <v>1916</v>
      </c>
      <c r="Z865" s="42" t="str">
        <f t="shared" si="125"/>
        <v>SI</v>
      </c>
      <c r="AA865" s="3" t="s">
        <v>2109</v>
      </c>
      <c r="AB865" s="3">
        <v>4</v>
      </c>
      <c r="AC865" s="3">
        <v>3</v>
      </c>
      <c r="AD865" s="3" t="s">
        <v>2110</v>
      </c>
      <c r="AE865" s="3">
        <v>4</v>
      </c>
    </row>
    <row r="866" spans="1:31" s="3" customFormat="1" ht="13.2" x14ac:dyDescent="0.3">
      <c r="G866" s="4"/>
      <c r="H866" s="4"/>
      <c r="K866" s="7"/>
      <c r="L866" s="4"/>
      <c r="Z866" s="42"/>
    </row>
    <row r="867" spans="1:31" s="3" customFormat="1" ht="13.2" x14ac:dyDescent="0.3">
      <c r="G867" s="4"/>
      <c r="H867" s="4"/>
      <c r="K867" s="7"/>
      <c r="L867" s="4"/>
      <c r="Z867" s="42"/>
    </row>
    <row r="868" spans="1:31" s="3" customFormat="1" ht="13.2" x14ac:dyDescent="0.3">
      <c r="G868" s="4"/>
      <c r="H868" s="4"/>
      <c r="K868" s="7"/>
      <c r="L868" s="4"/>
      <c r="Z868" s="42"/>
    </row>
    <row r="869" spans="1:31" s="3" customFormat="1" ht="13.2" x14ac:dyDescent="0.3">
      <c r="G869" s="4"/>
      <c r="H869" s="4"/>
      <c r="K869" s="7"/>
      <c r="L869" s="4"/>
      <c r="Z869" s="42"/>
    </row>
    <row r="870" spans="1:31" s="3" customFormat="1" ht="13.2" x14ac:dyDescent="0.3">
      <c r="G870" s="4"/>
      <c r="H870" s="4"/>
      <c r="K870" s="7"/>
      <c r="L870" s="4"/>
      <c r="Z870" s="42"/>
    </row>
    <row r="871" spans="1:31" s="3" customFormat="1" ht="13.2" x14ac:dyDescent="0.3">
      <c r="G871" s="4"/>
      <c r="H871" s="4"/>
      <c r="K871" s="7"/>
      <c r="L871" s="4"/>
      <c r="Z871" s="42"/>
    </row>
    <row r="872" spans="1:31" s="3" customFormat="1" ht="13.2" x14ac:dyDescent="0.3">
      <c r="G872" s="4"/>
      <c r="H872" s="4"/>
      <c r="K872" s="7"/>
      <c r="L872" s="4"/>
      <c r="Z872" s="42"/>
    </row>
    <row r="873" spans="1:31" s="3" customFormat="1" ht="13.2" x14ac:dyDescent="0.3">
      <c r="G873" s="4"/>
      <c r="H873" s="4"/>
      <c r="K873" s="7"/>
      <c r="L873" s="4"/>
      <c r="Z873" s="42"/>
    </row>
    <row r="874" spans="1:31" s="3" customFormat="1" ht="13.2" x14ac:dyDescent="0.3">
      <c r="G874" s="4"/>
      <c r="H874" s="4"/>
      <c r="K874" s="7"/>
      <c r="L874" s="4"/>
      <c r="Z874" s="42"/>
    </row>
    <row r="875" spans="1:31" s="3" customFormat="1" ht="13.2" x14ac:dyDescent="0.3">
      <c r="G875" s="4"/>
      <c r="H875" s="4"/>
      <c r="K875" s="7"/>
      <c r="L875" s="4"/>
      <c r="Z875" s="42"/>
    </row>
    <row r="876" spans="1:31" s="3" customFormat="1" ht="13.2" x14ac:dyDescent="0.3">
      <c r="G876" s="4"/>
      <c r="H876" s="4"/>
      <c r="K876" s="7"/>
      <c r="L876" s="4"/>
      <c r="Z876" s="42"/>
    </row>
    <row r="877" spans="1:31" s="3" customFormat="1" ht="13.2" x14ac:dyDescent="0.3">
      <c r="G877" s="4"/>
      <c r="H877" s="4"/>
      <c r="K877" s="7"/>
      <c r="L877" s="4"/>
      <c r="Z877" s="42"/>
    </row>
    <row r="878" spans="1:31" s="3" customFormat="1" ht="13.2" x14ac:dyDescent="0.3">
      <c r="G878" s="4"/>
      <c r="H878" s="4"/>
      <c r="K878" s="7"/>
      <c r="L878" s="4"/>
      <c r="Z878" s="42"/>
    </row>
    <row r="879" spans="1:31" s="3" customFormat="1" ht="13.2" x14ac:dyDescent="0.3">
      <c r="G879" s="4"/>
      <c r="H879" s="4"/>
      <c r="K879" s="7"/>
      <c r="L879" s="4"/>
      <c r="Z879" s="42"/>
    </row>
    <row r="880" spans="1:31" s="3" customFormat="1" ht="13.2" x14ac:dyDescent="0.3">
      <c r="G880" s="4"/>
      <c r="H880" s="4"/>
      <c r="K880" s="7"/>
      <c r="L880" s="4"/>
      <c r="Z880" s="42"/>
    </row>
    <row r="881" spans="7:26" s="3" customFormat="1" ht="13.2" x14ac:dyDescent="0.3">
      <c r="G881" s="4"/>
      <c r="H881" s="4"/>
      <c r="K881" s="7"/>
      <c r="L881" s="4"/>
      <c r="Z881" s="42"/>
    </row>
    <row r="882" spans="7:26" s="3" customFormat="1" ht="13.2" x14ac:dyDescent="0.3">
      <c r="G882" s="4"/>
      <c r="H882" s="4"/>
      <c r="K882" s="7"/>
      <c r="L882" s="4"/>
      <c r="Z882" s="42"/>
    </row>
    <row r="883" spans="7:26" s="3" customFormat="1" ht="13.2" x14ac:dyDescent="0.3">
      <c r="G883" s="4"/>
      <c r="H883" s="4"/>
      <c r="K883" s="7"/>
      <c r="L883" s="4"/>
      <c r="Z883" s="42"/>
    </row>
    <row r="884" spans="7:26" s="3" customFormat="1" ht="13.2" x14ac:dyDescent="0.3">
      <c r="G884" s="4"/>
      <c r="H884" s="4"/>
      <c r="K884" s="7"/>
      <c r="L884" s="4"/>
      <c r="Z884" s="42"/>
    </row>
    <row r="885" spans="7:26" s="3" customFormat="1" ht="13.2" x14ac:dyDescent="0.3">
      <c r="G885" s="4"/>
      <c r="H885" s="4"/>
      <c r="K885" s="7"/>
      <c r="L885" s="4"/>
      <c r="Z885" s="42"/>
    </row>
    <row r="886" spans="7:26" s="3" customFormat="1" ht="13.2" x14ac:dyDescent="0.3">
      <c r="G886" s="4"/>
      <c r="H886" s="4"/>
      <c r="K886" s="7"/>
      <c r="L886" s="4"/>
      <c r="Z886" s="42"/>
    </row>
    <row r="887" spans="7:26" s="3" customFormat="1" ht="13.2" x14ac:dyDescent="0.3">
      <c r="G887" s="4"/>
      <c r="H887" s="4"/>
      <c r="K887" s="7"/>
      <c r="L887" s="4"/>
      <c r="Z887" s="42"/>
    </row>
    <row r="888" spans="7:26" s="3" customFormat="1" ht="13.2" x14ac:dyDescent="0.3">
      <c r="G888" s="4"/>
      <c r="H888" s="4"/>
      <c r="K888" s="7"/>
      <c r="L888" s="4"/>
      <c r="Z888" s="42"/>
    </row>
    <row r="889" spans="7:26" s="3" customFormat="1" ht="13.2" x14ac:dyDescent="0.3">
      <c r="G889" s="4"/>
      <c r="H889" s="4"/>
      <c r="K889" s="7"/>
      <c r="L889" s="4"/>
      <c r="Z889" s="42"/>
    </row>
    <row r="890" spans="7:26" s="3" customFormat="1" ht="13.2" x14ac:dyDescent="0.3">
      <c r="G890" s="4"/>
      <c r="H890" s="4"/>
      <c r="K890" s="7"/>
      <c r="L890" s="4"/>
      <c r="Z890" s="42"/>
    </row>
    <row r="891" spans="7:26" s="3" customFormat="1" ht="13.2" x14ac:dyDescent="0.3">
      <c r="G891" s="4"/>
      <c r="H891" s="4"/>
      <c r="K891" s="7"/>
      <c r="L891" s="4"/>
      <c r="Z891" s="42"/>
    </row>
    <row r="892" spans="7:26" s="3" customFormat="1" ht="13.2" x14ac:dyDescent="0.3">
      <c r="G892" s="4"/>
      <c r="H892" s="4"/>
      <c r="K892" s="7"/>
      <c r="L892" s="4"/>
      <c r="Z892" s="42"/>
    </row>
    <row r="893" spans="7:26" s="3" customFormat="1" ht="13.2" x14ac:dyDescent="0.3">
      <c r="G893" s="4"/>
      <c r="H893" s="4"/>
      <c r="K893" s="7"/>
      <c r="L893" s="4"/>
      <c r="Z893" s="42"/>
    </row>
    <row r="894" spans="7:26" s="3" customFormat="1" ht="13.2" x14ac:dyDescent="0.3">
      <c r="G894" s="4"/>
      <c r="H894" s="4"/>
      <c r="K894" s="7"/>
      <c r="L894" s="4"/>
      <c r="Z894" s="42"/>
    </row>
    <row r="895" spans="7:26" s="3" customFormat="1" ht="13.2" x14ac:dyDescent="0.3">
      <c r="G895" s="4"/>
      <c r="H895" s="4"/>
      <c r="K895" s="7"/>
      <c r="L895" s="4"/>
      <c r="Z895" s="42"/>
    </row>
    <row r="896" spans="7:26" s="3" customFormat="1" ht="13.2" x14ac:dyDescent="0.3">
      <c r="G896" s="4"/>
      <c r="H896" s="4"/>
      <c r="K896" s="7"/>
      <c r="L896" s="4"/>
      <c r="Z896" s="42"/>
    </row>
    <row r="897" spans="7:26" s="3" customFormat="1" ht="13.2" x14ac:dyDescent="0.3">
      <c r="G897" s="4"/>
      <c r="H897" s="4"/>
      <c r="K897" s="7"/>
      <c r="L897" s="4"/>
      <c r="Z897" s="42"/>
    </row>
    <row r="898" spans="7:26" s="3" customFormat="1" ht="13.2" x14ac:dyDescent="0.3">
      <c r="G898" s="4"/>
      <c r="H898" s="4"/>
      <c r="K898" s="7"/>
      <c r="L898" s="4"/>
      <c r="Z898" s="42"/>
    </row>
    <row r="899" spans="7:26" s="3" customFormat="1" ht="13.2" x14ac:dyDescent="0.3">
      <c r="G899" s="4"/>
      <c r="H899" s="4"/>
      <c r="K899" s="7"/>
      <c r="L899" s="4"/>
      <c r="Z899" s="42"/>
    </row>
    <row r="900" spans="7:26" s="3" customFormat="1" ht="13.2" x14ac:dyDescent="0.3">
      <c r="G900" s="4"/>
      <c r="H900" s="4"/>
      <c r="K900" s="7"/>
      <c r="L900" s="4"/>
      <c r="Z900" s="42"/>
    </row>
    <row r="901" spans="7:26" s="3" customFormat="1" ht="13.2" x14ac:dyDescent="0.3">
      <c r="G901" s="4"/>
      <c r="H901" s="4"/>
      <c r="K901" s="7"/>
      <c r="L901" s="4"/>
      <c r="Z901" s="42"/>
    </row>
    <row r="902" spans="7:26" s="3" customFormat="1" ht="13.2" x14ac:dyDescent="0.3">
      <c r="G902" s="4"/>
      <c r="H902" s="4"/>
      <c r="K902" s="7"/>
      <c r="L902" s="4"/>
      <c r="Z902" s="42"/>
    </row>
    <row r="903" spans="7:26" s="3" customFormat="1" ht="13.2" x14ac:dyDescent="0.3">
      <c r="G903" s="4"/>
      <c r="H903" s="4"/>
      <c r="K903" s="7"/>
      <c r="L903" s="4"/>
      <c r="Z903" s="42"/>
    </row>
    <row r="904" spans="7:26" s="3" customFormat="1" ht="13.2" x14ac:dyDescent="0.3">
      <c r="G904" s="4"/>
      <c r="H904" s="4"/>
      <c r="K904" s="7"/>
      <c r="L904" s="4"/>
      <c r="Z904" s="42"/>
    </row>
    <row r="905" spans="7:26" s="3" customFormat="1" ht="13.2" x14ac:dyDescent="0.3">
      <c r="G905" s="4"/>
      <c r="H905" s="4"/>
      <c r="K905" s="7"/>
      <c r="L905" s="4"/>
      <c r="Z905" s="42"/>
    </row>
    <row r="906" spans="7:26" s="3" customFormat="1" ht="13.2" x14ac:dyDescent="0.3">
      <c r="G906" s="4"/>
      <c r="H906" s="4"/>
      <c r="K906" s="7"/>
      <c r="L906" s="4"/>
      <c r="Z906" s="42"/>
    </row>
    <row r="907" spans="7:26" s="3" customFormat="1" ht="13.2" x14ac:dyDescent="0.3">
      <c r="G907" s="4"/>
      <c r="H907" s="4"/>
      <c r="K907" s="7"/>
      <c r="L907" s="4"/>
      <c r="Z907" s="42"/>
    </row>
    <row r="908" spans="7:26" s="3" customFormat="1" ht="13.2" x14ac:dyDescent="0.3">
      <c r="G908" s="4"/>
      <c r="H908" s="4"/>
      <c r="K908" s="7"/>
      <c r="L908" s="4"/>
      <c r="Z908" s="42"/>
    </row>
    <row r="909" spans="7:26" s="3" customFormat="1" ht="13.2" x14ac:dyDescent="0.3">
      <c r="G909" s="4"/>
      <c r="H909" s="4"/>
      <c r="K909" s="7"/>
      <c r="L909" s="4"/>
      <c r="Z909" s="42"/>
    </row>
    <row r="910" spans="7:26" s="3" customFormat="1" ht="13.2" x14ac:dyDescent="0.3">
      <c r="G910" s="4"/>
      <c r="H910" s="4"/>
      <c r="K910" s="7"/>
      <c r="L910" s="4"/>
      <c r="Z910" s="42"/>
    </row>
    <row r="911" spans="7:26" s="3" customFormat="1" ht="13.2" x14ac:dyDescent="0.3">
      <c r="G911" s="4"/>
      <c r="H911" s="4"/>
      <c r="K911" s="7"/>
      <c r="L911" s="4"/>
      <c r="Z911" s="42"/>
    </row>
    <row r="912" spans="7:26" s="3" customFormat="1" ht="13.2" x14ac:dyDescent="0.3">
      <c r="G912" s="4"/>
      <c r="H912" s="4"/>
      <c r="K912" s="7"/>
      <c r="L912" s="4"/>
      <c r="Z912" s="42"/>
    </row>
    <row r="913" spans="7:26" s="3" customFormat="1" ht="13.2" x14ac:dyDescent="0.3">
      <c r="G913" s="4"/>
      <c r="H913" s="4"/>
      <c r="K913" s="7"/>
      <c r="L913" s="4"/>
      <c r="Z913" s="42"/>
    </row>
    <row r="914" spans="7:26" s="3" customFormat="1" ht="13.2" x14ac:dyDescent="0.3">
      <c r="G914" s="4"/>
      <c r="H914" s="4"/>
      <c r="K914" s="7"/>
      <c r="L914" s="4"/>
      <c r="Z914" s="42"/>
    </row>
    <row r="915" spans="7:26" s="3" customFormat="1" ht="13.2" x14ac:dyDescent="0.3">
      <c r="G915" s="4"/>
      <c r="H915" s="4"/>
      <c r="K915" s="7"/>
      <c r="L915" s="4"/>
      <c r="Z915" s="42"/>
    </row>
    <row r="916" spans="7:26" s="3" customFormat="1" ht="13.2" x14ac:dyDescent="0.3">
      <c r="G916" s="4"/>
      <c r="H916" s="4"/>
      <c r="K916" s="7"/>
      <c r="L916" s="4"/>
      <c r="Z916" s="42"/>
    </row>
    <row r="917" spans="7:26" s="3" customFormat="1" ht="13.2" x14ac:dyDescent="0.3">
      <c r="G917" s="4"/>
      <c r="H917" s="4"/>
      <c r="K917" s="7"/>
      <c r="L917" s="4"/>
      <c r="Z917" s="42"/>
    </row>
    <row r="918" spans="7:26" s="3" customFormat="1" ht="13.2" x14ac:dyDescent="0.3">
      <c r="G918" s="4"/>
      <c r="H918" s="4"/>
      <c r="K918" s="7"/>
      <c r="L918" s="4"/>
      <c r="Z918" s="42"/>
    </row>
    <row r="919" spans="7:26" s="3" customFormat="1" ht="13.2" x14ac:dyDescent="0.3">
      <c r="G919" s="4"/>
      <c r="H919" s="4"/>
      <c r="K919" s="7"/>
      <c r="L919" s="4"/>
      <c r="Z919" s="42"/>
    </row>
    <row r="920" spans="7:26" s="3" customFormat="1" ht="13.2" x14ac:dyDescent="0.3">
      <c r="G920" s="4"/>
      <c r="H920" s="4"/>
      <c r="K920" s="7"/>
      <c r="L920" s="4"/>
      <c r="Z920" s="42"/>
    </row>
    <row r="921" spans="7:26" s="3" customFormat="1" ht="13.2" x14ac:dyDescent="0.3">
      <c r="G921" s="4"/>
      <c r="H921" s="4"/>
      <c r="K921" s="7"/>
      <c r="L921" s="4"/>
      <c r="Z921" s="42"/>
    </row>
    <row r="922" spans="7:26" s="3" customFormat="1" ht="13.2" x14ac:dyDescent="0.3">
      <c r="G922" s="4"/>
      <c r="H922" s="4"/>
      <c r="K922" s="7"/>
      <c r="L922" s="4"/>
      <c r="Z922" s="42"/>
    </row>
    <row r="923" spans="7:26" s="3" customFormat="1" ht="13.2" x14ac:dyDescent="0.3">
      <c r="G923" s="4"/>
      <c r="H923" s="4"/>
      <c r="K923" s="7"/>
      <c r="L923" s="4"/>
      <c r="Z923" s="42"/>
    </row>
    <row r="924" spans="7:26" s="3" customFormat="1" ht="13.2" x14ac:dyDescent="0.3">
      <c r="G924" s="4"/>
      <c r="H924" s="4"/>
      <c r="K924" s="7"/>
      <c r="L924" s="4"/>
      <c r="Z924" s="42"/>
    </row>
    <row r="925" spans="7:26" s="3" customFormat="1" ht="13.2" x14ac:dyDescent="0.3">
      <c r="G925" s="4"/>
      <c r="H925" s="4"/>
      <c r="K925" s="7"/>
      <c r="L925" s="4"/>
      <c r="Z925" s="42"/>
    </row>
    <row r="926" spans="7:26" s="3" customFormat="1" ht="13.2" x14ac:dyDescent="0.3">
      <c r="G926" s="4"/>
      <c r="H926" s="4"/>
      <c r="K926" s="7"/>
      <c r="L926" s="4"/>
      <c r="Z926" s="42"/>
    </row>
    <row r="927" spans="7:26" s="3" customFormat="1" ht="13.2" x14ac:dyDescent="0.3">
      <c r="G927" s="4"/>
      <c r="H927" s="4"/>
      <c r="K927" s="7"/>
      <c r="L927" s="4"/>
      <c r="Z927" s="42"/>
    </row>
    <row r="928" spans="7:26" s="3" customFormat="1" ht="13.2" x14ac:dyDescent="0.3">
      <c r="G928" s="4"/>
      <c r="H928" s="4"/>
      <c r="K928" s="7"/>
      <c r="L928" s="4"/>
      <c r="Z928" s="42"/>
    </row>
    <row r="929" spans="7:26" s="3" customFormat="1" ht="13.2" x14ac:dyDescent="0.3">
      <c r="G929" s="4"/>
      <c r="H929" s="4"/>
      <c r="K929" s="7"/>
      <c r="L929" s="4"/>
      <c r="Z929" s="42"/>
    </row>
    <row r="930" spans="7:26" s="3" customFormat="1" ht="13.2" x14ac:dyDescent="0.3">
      <c r="G930" s="4"/>
      <c r="H930" s="4"/>
      <c r="K930" s="7"/>
      <c r="L930" s="4"/>
      <c r="Z930" s="42"/>
    </row>
    <row r="931" spans="7:26" s="3" customFormat="1" ht="13.2" x14ac:dyDescent="0.3">
      <c r="G931" s="4"/>
      <c r="H931" s="4"/>
      <c r="K931" s="7"/>
      <c r="L931" s="4"/>
      <c r="Z931" s="42"/>
    </row>
    <row r="932" spans="7:26" s="3" customFormat="1" ht="13.2" x14ac:dyDescent="0.3">
      <c r="G932" s="4"/>
      <c r="H932" s="4"/>
      <c r="K932" s="7"/>
      <c r="L932" s="4"/>
      <c r="Z932" s="42"/>
    </row>
    <row r="933" spans="7:26" s="3" customFormat="1" ht="13.2" x14ac:dyDescent="0.3">
      <c r="G933" s="4"/>
      <c r="H933" s="4"/>
      <c r="K933" s="7"/>
      <c r="L933" s="4"/>
      <c r="Z933" s="42"/>
    </row>
    <row r="934" spans="7:26" s="3" customFormat="1" ht="13.2" x14ac:dyDescent="0.3">
      <c r="G934" s="4"/>
      <c r="H934" s="4"/>
      <c r="K934" s="7"/>
      <c r="L934" s="4"/>
      <c r="Z934" s="42"/>
    </row>
    <row r="935" spans="7:26" s="3" customFormat="1" ht="13.2" x14ac:dyDescent="0.3">
      <c r="G935" s="4"/>
      <c r="H935" s="4"/>
      <c r="K935" s="7"/>
      <c r="L935" s="4"/>
      <c r="Z935" s="42"/>
    </row>
    <row r="936" spans="7:26" s="3" customFormat="1" ht="13.2" x14ac:dyDescent="0.3">
      <c r="G936" s="4"/>
      <c r="H936" s="4"/>
      <c r="K936" s="7"/>
      <c r="L936" s="4"/>
      <c r="Z936" s="42"/>
    </row>
    <row r="937" spans="7:26" s="3" customFormat="1" ht="13.2" x14ac:dyDescent="0.3">
      <c r="G937" s="4"/>
      <c r="H937" s="4"/>
      <c r="K937" s="7"/>
      <c r="L937" s="4"/>
      <c r="Z937" s="42"/>
    </row>
    <row r="938" spans="7:26" s="3" customFormat="1" ht="13.2" x14ac:dyDescent="0.3">
      <c r="G938" s="4"/>
      <c r="H938" s="4"/>
      <c r="K938" s="7"/>
      <c r="L938" s="4"/>
      <c r="Z938" s="42"/>
    </row>
    <row r="939" spans="7:26" s="3" customFormat="1" ht="13.2" x14ac:dyDescent="0.3">
      <c r="G939" s="4"/>
      <c r="H939" s="4"/>
      <c r="K939" s="7"/>
      <c r="L939" s="4"/>
      <c r="Z939" s="42"/>
    </row>
    <row r="940" spans="7:26" s="3" customFormat="1" ht="13.2" x14ac:dyDescent="0.3">
      <c r="G940" s="4"/>
      <c r="H940" s="4"/>
      <c r="K940" s="7"/>
      <c r="L940" s="4"/>
      <c r="Z940" s="42"/>
    </row>
    <row r="941" spans="7:26" s="3" customFormat="1" ht="13.2" x14ac:dyDescent="0.3">
      <c r="G941" s="4"/>
      <c r="H941" s="4"/>
      <c r="K941" s="7"/>
      <c r="L941" s="4"/>
      <c r="Z941" s="42"/>
    </row>
    <row r="942" spans="7:26" s="3" customFormat="1" ht="13.2" x14ac:dyDescent="0.3">
      <c r="G942" s="4"/>
      <c r="H942" s="4"/>
      <c r="K942" s="7"/>
      <c r="L942" s="4"/>
      <c r="Z942" s="42"/>
    </row>
    <row r="943" spans="7:26" s="3" customFormat="1" ht="13.2" x14ac:dyDescent="0.3">
      <c r="G943" s="4"/>
      <c r="H943" s="4"/>
      <c r="K943" s="7"/>
      <c r="L943" s="4"/>
      <c r="Z943" s="42"/>
    </row>
    <row r="944" spans="7:26" s="3" customFormat="1" ht="13.2" x14ac:dyDescent="0.3">
      <c r="G944" s="4"/>
      <c r="H944" s="4"/>
      <c r="K944" s="7"/>
      <c r="L944" s="4"/>
      <c r="Z944" s="42"/>
    </row>
    <row r="945" spans="7:26" s="3" customFormat="1" ht="13.2" x14ac:dyDescent="0.3">
      <c r="G945" s="4"/>
      <c r="H945" s="4"/>
      <c r="K945" s="7"/>
      <c r="L945" s="4"/>
      <c r="Z945" s="42"/>
    </row>
    <row r="946" spans="7:26" s="3" customFormat="1" ht="13.2" x14ac:dyDescent="0.3">
      <c r="G946" s="4"/>
      <c r="H946" s="4"/>
      <c r="K946" s="7"/>
      <c r="L946" s="4"/>
      <c r="Z946" s="42"/>
    </row>
    <row r="947" spans="7:26" s="3" customFormat="1" ht="13.2" x14ac:dyDescent="0.3">
      <c r="G947" s="4"/>
      <c r="H947" s="4"/>
      <c r="K947" s="7"/>
      <c r="L947" s="4"/>
      <c r="Z947" s="42"/>
    </row>
    <row r="948" spans="7:26" s="3" customFormat="1" ht="13.2" x14ac:dyDescent="0.3">
      <c r="G948" s="4"/>
      <c r="H948" s="4"/>
      <c r="K948" s="7"/>
      <c r="L948" s="4"/>
      <c r="Z948" s="42"/>
    </row>
    <row r="949" spans="7:26" s="3" customFormat="1" ht="13.2" x14ac:dyDescent="0.3">
      <c r="G949" s="4"/>
      <c r="H949" s="4"/>
      <c r="K949" s="7"/>
      <c r="L949" s="4"/>
      <c r="Z949" s="42"/>
    </row>
    <row r="950" spans="7:26" s="3" customFormat="1" ht="13.2" x14ac:dyDescent="0.3">
      <c r="G950" s="4"/>
      <c r="H950" s="4"/>
      <c r="K950" s="7"/>
      <c r="L950" s="4"/>
      <c r="Z950" s="42"/>
    </row>
    <row r="951" spans="7:26" s="3" customFormat="1" ht="13.2" x14ac:dyDescent="0.3">
      <c r="G951" s="4"/>
      <c r="H951" s="4"/>
      <c r="K951" s="7"/>
      <c r="L951" s="4"/>
      <c r="Z951" s="42"/>
    </row>
    <row r="952" spans="7:26" s="3" customFormat="1" ht="13.2" x14ac:dyDescent="0.3">
      <c r="G952" s="4"/>
      <c r="H952" s="4"/>
      <c r="K952" s="7"/>
      <c r="L952" s="4"/>
      <c r="Z952" s="42"/>
    </row>
    <row r="953" spans="7:26" s="3" customFormat="1" ht="13.2" x14ac:dyDescent="0.3">
      <c r="G953" s="4"/>
      <c r="H953" s="4"/>
      <c r="K953" s="7"/>
      <c r="L953" s="4"/>
      <c r="Z953" s="42"/>
    </row>
    <row r="954" spans="7:26" s="3" customFormat="1" ht="13.2" x14ac:dyDescent="0.3">
      <c r="G954" s="4"/>
      <c r="H954" s="4"/>
      <c r="K954" s="7"/>
      <c r="L954" s="4"/>
      <c r="Z954" s="42"/>
    </row>
    <row r="955" spans="7:26" s="3" customFormat="1" ht="13.2" x14ac:dyDescent="0.3">
      <c r="G955" s="4"/>
      <c r="H955" s="4"/>
      <c r="K955" s="7"/>
      <c r="L955" s="4"/>
      <c r="Z955" s="42"/>
    </row>
    <row r="956" spans="7:26" s="3" customFormat="1" ht="13.2" x14ac:dyDescent="0.3">
      <c r="G956" s="4"/>
      <c r="H956" s="4"/>
      <c r="K956" s="7"/>
      <c r="L956" s="4"/>
      <c r="Z956" s="42"/>
    </row>
    <row r="957" spans="7:26" s="3" customFormat="1" ht="13.2" x14ac:dyDescent="0.3">
      <c r="G957" s="4"/>
      <c r="H957" s="4"/>
      <c r="K957" s="7"/>
      <c r="L957" s="4"/>
      <c r="Z957" s="42"/>
    </row>
    <row r="958" spans="7:26" s="3" customFormat="1" ht="13.2" x14ac:dyDescent="0.3">
      <c r="G958" s="4"/>
      <c r="H958" s="4"/>
      <c r="K958" s="7"/>
      <c r="L958" s="4"/>
      <c r="Z958" s="42"/>
    </row>
    <row r="959" spans="7:26" s="3" customFormat="1" ht="13.2" x14ac:dyDescent="0.3">
      <c r="G959" s="4"/>
      <c r="H959" s="4"/>
      <c r="K959" s="7"/>
      <c r="L959" s="4"/>
      <c r="Z959" s="42"/>
    </row>
    <row r="960" spans="7:26" s="3" customFormat="1" ht="13.2" x14ac:dyDescent="0.3">
      <c r="G960" s="4"/>
      <c r="H960" s="4"/>
      <c r="K960" s="7"/>
      <c r="L960" s="4"/>
      <c r="Z960" s="42"/>
    </row>
    <row r="961" spans="7:26" s="3" customFormat="1" ht="13.2" x14ac:dyDescent="0.3">
      <c r="G961" s="4"/>
      <c r="H961" s="4"/>
      <c r="K961" s="7"/>
      <c r="L961" s="4"/>
      <c r="Z961" s="42"/>
    </row>
    <row r="962" spans="7:26" s="3" customFormat="1" ht="13.2" x14ac:dyDescent="0.3">
      <c r="G962" s="4"/>
      <c r="H962" s="4"/>
      <c r="K962" s="7"/>
      <c r="L962" s="4"/>
      <c r="Z962" s="42"/>
    </row>
    <row r="963" spans="7:26" s="3" customFormat="1" ht="13.2" x14ac:dyDescent="0.3">
      <c r="G963" s="4"/>
      <c r="H963" s="4"/>
      <c r="K963" s="7"/>
      <c r="L963" s="4"/>
      <c r="Z963" s="42"/>
    </row>
    <row r="964" spans="7:26" s="3" customFormat="1" ht="13.2" x14ac:dyDescent="0.3">
      <c r="G964" s="4"/>
      <c r="H964" s="4"/>
      <c r="K964" s="7"/>
      <c r="L964" s="4"/>
      <c r="Z964" s="42"/>
    </row>
    <row r="965" spans="7:26" s="3" customFormat="1" ht="13.2" x14ac:dyDescent="0.3">
      <c r="G965" s="4"/>
      <c r="H965" s="4"/>
      <c r="K965" s="7"/>
      <c r="L965" s="4"/>
      <c r="Z965" s="42"/>
    </row>
    <row r="966" spans="7:26" s="3" customFormat="1" ht="13.2" x14ac:dyDescent="0.3">
      <c r="G966" s="4"/>
      <c r="H966" s="4"/>
      <c r="K966" s="7"/>
      <c r="L966" s="4"/>
      <c r="Z966" s="42"/>
    </row>
    <row r="967" spans="7:26" s="3" customFormat="1" ht="13.2" x14ac:dyDescent="0.3">
      <c r="G967" s="4"/>
      <c r="H967" s="4"/>
      <c r="K967" s="7"/>
      <c r="L967" s="4"/>
      <c r="Z967" s="42"/>
    </row>
    <row r="968" spans="7:26" s="3" customFormat="1" ht="13.2" x14ac:dyDescent="0.3">
      <c r="G968" s="4"/>
      <c r="H968" s="4"/>
      <c r="K968" s="7"/>
      <c r="L968" s="4"/>
      <c r="Z968" s="42"/>
    </row>
    <row r="969" spans="7:26" s="3" customFormat="1" ht="13.2" x14ac:dyDescent="0.3">
      <c r="G969" s="4"/>
      <c r="H969" s="4"/>
      <c r="K969" s="7"/>
      <c r="L969" s="4"/>
      <c r="Z969" s="42"/>
    </row>
    <row r="970" spans="7:26" s="3" customFormat="1" ht="13.2" x14ac:dyDescent="0.3">
      <c r="G970" s="4"/>
      <c r="H970" s="4"/>
      <c r="K970" s="7"/>
      <c r="L970" s="4"/>
      <c r="Z970" s="42"/>
    </row>
    <row r="971" spans="7:26" s="3" customFormat="1" ht="13.2" x14ac:dyDescent="0.3">
      <c r="G971" s="4"/>
      <c r="H971" s="4"/>
      <c r="K971" s="7"/>
      <c r="L971" s="4"/>
      <c r="Z971" s="42"/>
    </row>
    <row r="972" spans="7:26" s="3" customFormat="1" ht="13.2" x14ac:dyDescent="0.3">
      <c r="G972" s="4"/>
      <c r="H972" s="4"/>
      <c r="K972" s="7"/>
      <c r="L972" s="4"/>
      <c r="Z972" s="42"/>
    </row>
    <row r="973" spans="7:26" s="3" customFormat="1" ht="13.2" x14ac:dyDescent="0.3">
      <c r="G973" s="4"/>
      <c r="H973" s="4"/>
      <c r="K973" s="7"/>
      <c r="L973" s="4"/>
      <c r="Z973" s="42"/>
    </row>
    <row r="974" spans="7:26" s="3" customFormat="1" ht="13.2" x14ac:dyDescent="0.3">
      <c r="G974" s="4"/>
      <c r="H974" s="4"/>
      <c r="K974" s="7"/>
      <c r="L974" s="4"/>
      <c r="Z974" s="42"/>
    </row>
    <row r="975" spans="7:26" s="3" customFormat="1" ht="13.2" x14ac:dyDescent="0.3">
      <c r="G975" s="4"/>
      <c r="H975" s="4"/>
      <c r="K975" s="7"/>
      <c r="L975" s="4"/>
      <c r="Z975" s="42"/>
    </row>
    <row r="976" spans="7:26" s="3" customFormat="1" ht="13.2" x14ac:dyDescent="0.3">
      <c r="G976" s="4"/>
      <c r="H976" s="4"/>
      <c r="K976" s="7"/>
      <c r="L976" s="4"/>
      <c r="Z976" s="42"/>
    </row>
    <row r="977" spans="7:26" s="3" customFormat="1" ht="13.2" x14ac:dyDescent="0.3">
      <c r="G977" s="4"/>
      <c r="H977" s="4"/>
      <c r="K977" s="7"/>
      <c r="L977" s="4"/>
      <c r="Z977" s="42"/>
    </row>
    <row r="978" spans="7:26" s="3" customFormat="1" ht="13.2" x14ac:dyDescent="0.3">
      <c r="G978" s="4"/>
      <c r="H978" s="4"/>
      <c r="K978" s="7"/>
      <c r="L978" s="4"/>
      <c r="Z978" s="42"/>
    </row>
    <row r="979" spans="7:26" s="3" customFormat="1" ht="13.2" x14ac:dyDescent="0.3">
      <c r="G979" s="4"/>
      <c r="H979" s="4"/>
      <c r="K979" s="7"/>
      <c r="L979" s="4"/>
      <c r="Z979" s="42"/>
    </row>
    <row r="980" spans="7:26" s="3" customFormat="1" ht="13.2" x14ac:dyDescent="0.3">
      <c r="G980" s="4"/>
      <c r="H980" s="4"/>
      <c r="K980" s="7"/>
      <c r="L980" s="4"/>
      <c r="Z980" s="42"/>
    </row>
    <row r="981" spans="7:26" s="3" customFormat="1" ht="13.2" x14ac:dyDescent="0.3">
      <c r="G981" s="4"/>
      <c r="H981" s="4"/>
      <c r="K981" s="7"/>
      <c r="L981" s="4"/>
      <c r="Z981" s="42"/>
    </row>
    <row r="982" spans="7:26" s="3" customFormat="1" ht="13.2" x14ac:dyDescent="0.3">
      <c r="G982" s="4"/>
      <c r="H982" s="4"/>
      <c r="K982" s="7"/>
      <c r="L982" s="4"/>
      <c r="Z982" s="42"/>
    </row>
    <row r="983" spans="7:26" s="3" customFormat="1" ht="13.2" x14ac:dyDescent="0.3">
      <c r="G983" s="4"/>
      <c r="H983" s="4"/>
      <c r="K983" s="7"/>
      <c r="L983" s="4"/>
      <c r="Z983" s="42"/>
    </row>
    <row r="984" spans="7:26" s="3" customFormat="1" ht="13.2" x14ac:dyDescent="0.3">
      <c r="G984" s="4"/>
      <c r="H984" s="4"/>
      <c r="K984" s="7"/>
      <c r="L984" s="4"/>
      <c r="Z984" s="42"/>
    </row>
    <row r="985" spans="7:26" s="3" customFormat="1" ht="13.2" x14ac:dyDescent="0.3">
      <c r="G985" s="4"/>
      <c r="H985" s="4"/>
      <c r="K985" s="7"/>
      <c r="L985" s="4"/>
      <c r="Z985" s="42"/>
    </row>
    <row r="986" spans="7:26" s="3" customFormat="1" ht="13.2" x14ac:dyDescent="0.3">
      <c r="G986" s="4"/>
      <c r="H986" s="4"/>
      <c r="K986" s="7"/>
      <c r="L986" s="4"/>
      <c r="Z986" s="42"/>
    </row>
    <row r="987" spans="7:26" s="3" customFormat="1" ht="13.2" x14ac:dyDescent="0.3">
      <c r="G987" s="4"/>
      <c r="H987" s="4"/>
      <c r="K987" s="7"/>
      <c r="L987" s="4"/>
      <c r="Z987" s="42"/>
    </row>
    <row r="988" spans="7:26" s="3" customFormat="1" ht="13.2" x14ac:dyDescent="0.3">
      <c r="G988" s="4"/>
      <c r="H988" s="4"/>
      <c r="K988" s="7"/>
      <c r="L988" s="4"/>
      <c r="Z988" s="42"/>
    </row>
    <row r="989" spans="7:26" s="3" customFormat="1" ht="13.2" x14ac:dyDescent="0.3">
      <c r="G989" s="4"/>
      <c r="H989" s="4"/>
      <c r="K989" s="7"/>
      <c r="L989" s="4"/>
      <c r="Z989" s="42"/>
    </row>
    <row r="990" spans="7:26" s="3" customFormat="1" ht="13.2" x14ac:dyDescent="0.3">
      <c r="G990" s="4"/>
      <c r="H990" s="4"/>
      <c r="K990" s="7"/>
      <c r="L990" s="4"/>
      <c r="Z990" s="42"/>
    </row>
    <row r="991" spans="7:26" s="3" customFormat="1" ht="13.2" x14ac:dyDescent="0.3">
      <c r="G991" s="4"/>
      <c r="H991" s="4"/>
      <c r="K991" s="7"/>
      <c r="L991" s="4"/>
      <c r="Z991" s="42"/>
    </row>
    <row r="992" spans="7:26" s="3" customFormat="1" ht="13.2" x14ac:dyDescent="0.3">
      <c r="G992" s="4"/>
      <c r="H992" s="4"/>
      <c r="K992" s="7"/>
      <c r="L992" s="4"/>
      <c r="Z992" s="42"/>
    </row>
    <row r="993" spans="7:26" s="3" customFormat="1" ht="13.2" x14ac:dyDescent="0.3">
      <c r="G993" s="4"/>
      <c r="H993" s="4"/>
      <c r="K993" s="7"/>
      <c r="L993" s="4"/>
      <c r="Z993" s="42"/>
    </row>
    <row r="994" spans="7:26" s="3" customFormat="1" ht="13.2" x14ac:dyDescent="0.3">
      <c r="G994" s="4"/>
      <c r="H994" s="4"/>
      <c r="K994" s="7"/>
      <c r="L994" s="4"/>
      <c r="Z994" s="42"/>
    </row>
    <row r="995" spans="7:26" s="3" customFormat="1" ht="13.2" x14ac:dyDescent="0.3">
      <c r="G995" s="4"/>
      <c r="H995" s="4"/>
      <c r="K995" s="7"/>
      <c r="L995" s="4"/>
      <c r="Z995" s="42"/>
    </row>
    <row r="996" spans="7:26" s="3" customFormat="1" ht="13.2" x14ac:dyDescent="0.3">
      <c r="G996" s="4"/>
      <c r="H996" s="4"/>
      <c r="K996" s="7"/>
      <c r="L996" s="4"/>
      <c r="Z996" s="42"/>
    </row>
    <row r="997" spans="7:26" s="3" customFormat="1" ht="13.2" x14ac:dyDescent="0.3">
      <c r="G997" s="4"/>
      <c r="H997" s="4"/>
      <c r="K997" s="7"/>
      <c r="L997" s="4"/>
      <c r="Z997" s="42"/>
    </row>
    <row r="998" spans="7:26" s="3" customFormat="1" ht="13.2" x14ac:dyDescent="0.3">
      <c r="G998" s="4"/>
      <c r="H998" s="4"/>
      <c r="K998" s="7"/>
      <c r="L998" s="4"/>
      <c r="Z998" s="42"/>
    </row>
    <row r="999" spans="7:26" s="3" customFormat="1" ht="13.2" x14ac:dyDescent="0.3">
      <c r="G999" s="4"/>
      <c r="H999" s="4"/>
      <c r="K999" s="7"/>
      <c r="L999" s="4"/>
      <c r="Z999" s="42"/>
    </row>
    <row r="1000" spans="7:26" s="3" customFormat="1" ht="13.2" x14ac:dyDescent="0.3">
      <c r="G1000" s="4"/>
      <c r="H1000" s="4"/>
      <c r="K1000" s="7"/>
      <c r="L1000" s="4"/>
      <c r="Z1000" s="42"/>
    </row>
    <row r="1001" spans="7:26" s="3" customFormat="1" ht="13.2" x14ac:dyDescent="0.3">
      <c r="G1001" s="4"/>
      <c r="H1001" s="4"/>
      <c r="K1001" s="7"/>
      <c r="L1001" s="4"/>
      <c r="Z1001" s="42"/>
    </row>
    <row r="1002" spans="7:26" s="3" customFormat="1" ht="13.2" x14ac:dyDescent="0.3">
      <c r="G1002" s="4"/>
      <c r="H1002" s="4"/>
      <c r="K1002" s="7"/>
      <c r="L1002" s="4"/>
      <c r="Z1002" s="42"/>
    </row>
    <row r="1003" spans="7:26" s="3" customFormat="1" ht="13.2" x14ac:dyDescent="0.3">
      <c r="G1003" s="4"/>
      <c r="H1003" s="4"/>
      <c r="K1003" s="7"/>
      <c r="L1003" s="4"/>
      <c r="Z1003" s="42"/>
    </row>
    <row r="1004" spans="7:26" s="3" customFormat="1" ht="13.2" x14ac:dyDescent="0.3">
      <c r="G1004" s="4"/>
      <c r="H1004" s="4"/>
      <c r="K1004" s="7"/>
      <c r="L1004" s="4"/>
      <c r="Z1004" s="42"/>
    </row>
    <row r="1005" spans="7:26" s="3" customFormat="1" ht="13.2" x14ac:dyDescent="0.3">
      <c r="G1005" s="4"/>
      <c r="H1005" s="4"/>
      <c r="K1005" s="7"/>
      <c r="L1005" s="4"/>
      <c r="Z1005" s="42"/>
    </row>
    <row r="1006" spans="7:26" s="3" customFormat="1" ht="13.2" x14ac:dyDescent="0.3">
      <c r="G1006" s="4"/>
      <c r="H1006" s="4"/>
      <c r="K1006" s="7"/>
      <c r="L1006" s="4"/>
      <c r="Z1006" s="42"/>
    </row>
    <row r="1007" spans="7:26" s="3" customFormat="1" ht="13.2" x14ac:dyDescent="0.3">
      <c r="G1007" s="4"/>
      <c r="H1007" s="4"/>
      <c r="K1007" s="7"/>
      <c r="L1007" s="4"/>
      <c r="Z1007" s="42"/>
    </row>
    <row r="1008" spans="7:26" s="3" customFormat="1" ht="13.2" x14ac:dyDescent="0.3">
      <c r="G1008" s="4"/>
      <c r="H1008" s="4"/>
      <c r="K1008" s="7"/>
      <c r="L1008" s="4"/>
      <c r="Z1008" s="42"/>
    </row>
    <row r="1009" spans="7:26" s="3" customFormat="1" ht="13.2" x14ac:dyDescent="0.3">
      <c r="G1009" s="4"/>
      <c r="H1009" s="4"/>
      <c r="K1009" s="7"/>
      <c r="L1009" s="4"/>
      <c r="Z1009" s="42"/>
    </row>
    <row r="1010" spans="7:26" s="3" customFormat="1" ht="13.2" x14ac:dyDescent="0.3">
      <c r="G1010" s="4"/>
      <c r="H1010" s="4"/>
      <c r="K1010" s="7"/>
      <c r="L1010" s="4"/>
      <c r="Z1010" s="42"/>
    </row>
    <row r="1011" spans="7:26" s="3" customFormat="1" ht="13.2" x14ac:dyDescent="0.3">
      <c r="G1011" s="4"/>
      <c r="H1011" s="4"/>
      <c r="K1011" s="7"/>
      <c r="L1011" s="4"/>
      <c r="Z1011" s="42"/>
    </row>
    <row r="1012" spans="7:26" s="3" customFormat="1" ht="13.2" x14ac:dyDescent="0.3">
      <c r="G1012" s="4"/>
      <c r="H1012" s="4"/>
      <c r="K1012" s="7"/>
      <c r="L1012" s="4"/>
      <c r="Z1012" s="42"/>
    </row>
    <row r="1013" spans="7:26" s="3" customFormat="1" ht="13.2" x14ac:dyDescent="0.3">
      <c r="G1013" s="4"/>
      <c r="H1013" s="4"/>
      <c r="K1013" s="7"/>
      <c r="L1013" s="4"/>
      <c r="Z1013" s="42"/>
    </row>
    <row r="1014" spans="7:26" s="3" customFormat="1" ht="13.2" x14ac:dyDescent="0.3">
      <c r="G1014" s="4"/>
      <c r="H1014" s="4"/>
      <c r="K1014" s="7"/>
      <c r="L1014" s="4"/>
      <c r="Z1014" s="42"/>
    </row>
    <row r="1015" spans="7:26" s="3" customFormat="1" ht="13.2" x14ac:dyDescent="0.3">
      <c r="G1015" s="4"/>
      <c r="H1015" s="4"/>
      <c r="K1015" s="7"/>
      <c r="L1015" s="4"/>
      <c r="Z1015" s="42"/>
    </row>
    <row r="1016" spans="7:26" s="3" customFormat="1" ht="13.2" x14ac:dyDescent="0.3">
      <c r="G1016" s="4"/>
      <c r="H1016" s="4"/>
      <c r="K1016" s="7"/>
      <c r="L1016" s="4"/>
      <c r="Z1016" s="42"/>
    </row>
    <row r="1017" spans="7:26" s="3" customFormat="1" ht="13.2" x14ac:dyDescent="0.3">
      <c r="G1017" s="4"/>
      <c r="H1017" s="4"/>
      <c r="K1017" s="7"/>
      <c r="L1017" s="4"/>
      <c r="Z1017" s="42"/>
    </row>
    <row r="1018" spans="7:26" s="3" customFormat="1" ht="13.2" x14ac:dyDescent="0.3">
      <c r="G1018" s="4"/>
      <c r="H1018" s="4"/>
      <c r="K1018" s="7"/>
      <c r="L1018" s="4"/>
      <c r="Z1018" s="42"/>
    </row>
    <row r="1019" spans="7:26" s="3" customFormat="1" ht="13.2" x14ac:dyDescent="0.3">
      <c r="G1019" s="4"/>
      <c r="H1019" s="4"/>
      <c r="K1019" s="7"/>
      <c r="L1019" s="4"/>
      <c r="Z1019" s="42"/>
    </row>
    <row r="1020" spans="7:26" s="3" customFormat="1" ht="13.2" x14ac:dyDescent="0.3">
      <c r="G1020" s="4"/>
      <c r="H1020" s="4"/>
      <c r="K1020" s="7"/>
      <c r="L1020" s="4"/>
      <c r="Z1020" s="42"/>
    </row>
    <row r="1021" spans="7:26" s="3" customFormat="1" ht="13.2" x14ac:dyDescent="0.3">
      <c r="G1021" s="4"/>
      <c r="H1021" s="4"/>
      <c r="K1021" s="7"/>
      <c r="L1021" s="4"/>
      <c r="Z1021" s="42"/>
    </row>
    <row r="1022" spans="7:26" s="3" customFormat="1" ht="13.2" x14ac:dyDescent="0.3">
      <c r="G1022" s="4"/>
      <c r="H1022" s="4"/>
      <c r="K1022" s="7"/>
      <c r="L1022" s="4"/>
      <c r="Z1022" s="42"/>
    </row>
    <row r="1023" spans="7:26" s="3" customFormat="1" ht="13.2" x14ac:dyDescent="0.3">
      <c r="G1023" s="4"/>
      <c r="H1023" s="4"/>
      <c r="K1023" s="7"/>
      <c r="L1023" s="4"/>
      <c r="Z1023" s="42"/>
    </row>
    <row r="1024" spans="7:26" s="3" customFormat="1" ht="13.2" x14ac:dyDescent="0.3">
      <c r="G1024" s="4"/>
      <c r="H1024" s="4"/>
      <c r="K1024" s="7"/>
      <c r="L1024" s="4"/>
      <c r="Z1024" s="42"/>
    </row>
    <row r="1025" spans="7:26" s="3" customFormat="1" ht="13.2" x14ac:dyDescent="0.3">
      <c r="G1025" s="4"/>
      <c r="H1025" s="4"/>
      <c r="K1025" s="7"/>
      <c r="L1025" s="4"/>
      <c r="Z1025" s="42"/>
    </row>
    <row r="1026" spans="7:26" s="3" customFormat="1" ht="13.2" x14ac:dyDescent="0.3">
      <c r="G1026" s="4"/>
      <c r="H1026" s="4"/>
      <c r="K1026" s="7"/>
      <c r="L1026" s="4"/>
      <c r="Z1026" s="42"/>
    </row>
    <row r="1027" spans="7:26" s="3" customFormat="1" ht="13.2" x14ac:dyDescent="0.3">
      <c r="G1027" s="4"/>
      <c r="H1027" s="4"/>
      <c r="K1027" s="7"/>
      <c r="L1027" s="4"/>
      <c r="Z1027" s="42"/>
    </row>
    <row r="1028" spans="7:26" s="3" customFormat="1" ht="13.2" x14ac:dyDescent="0.3">
      <c r="G1028" s="4"/>
      <c r="H1028" s="4"/>
      <c r="K1028" s="7"/>
      <c r="L1028" s="4"/>
      <c r="Z1028" s="42"/>
    </row>
    <row r="1029" spans="7:26" s="3" customFormat="1" ht="13.2" x14ac:dyDescent="0.3">
      <c r="G1029" s="4"/>
      <c r="H1029" s="4"/>
      <c r="K1029" s="7"/>
      <c r="L1029" s="4"/>
      <c r="Z1029" s="42"/>
    </row>
    <row r="1030" spans="7:26" s="3" customFormat="1" ht="13.2" x14ac:dyDescent="0.3">
      <c r="G1030" s="4"/>
      <c r="H1030" s="4"/>
      <c r="K1030" s="7"/>
      <c r="L1030" s="4"/>
      <c r="Z1030" s="42"/>
    </row>
    <row r="1031" spans="7:26" s="3" customFormat="1" ht="13.2" x14ac:dyDescent="0.3">
      <c r="G1031" s="4"/>
      <c r="H1031" s="4"/>
      <c r="K1031" s="7"/>
      <c r="L1031" s="4"/>
      <c r="Z1031" s="42"/>
    </row>
    <row r="1032" spans="7:26" s="3" customFormat="1" ht="13.2" x14ac:dyDescent="0.3">
      <c r="G1032" s="4"/>
      <c r="H1032" s="4"/>
      <c r="K1032" s="7"/>
      <c r="L1032" s="4"/>
      <c r="Z1032" s="42"/>
    </row>
    <row r="1033" spans="7:26" s="3" customFormat="1" ht="13.2" x14ac:dyDescent="0.3">
      <c r="G1033" s="4"/>
      <c r="H1033" s="4"/>
      <c r="K1033" s="7"/>
      <c r="L1033" s="4"/>
      <c r="Z1033" s="42"/>
    </row>
    <row r="1034" spans="7:26" s="3" customFormat="1" ht="13.2" x14ac:dyDescent="0.3">
      <c r="G1034" s="4"/>
      <c r="H1034" s="4"/>
      <c r="K1034" s="7"/>
      <c r="L1034" s="4"/>
      <c r="Z1034" s="42"/>
    </row>
    <row r="1035" spans="7:26" s="3" customFormat="1" ht="13.2" x14ac:dyDescent="0.3">
      <c r="G1035" s="4"/>
      <c r="H1035" s="4"/>
      <c r="K1035" s="7"/>
      <c r="L1035" s="4"/>
      <c r="Z1035" s="42"/>
    </row>
    <row r="1036" spans="7:26" s="3" customFormat="1" ht="13.2" x14ac:dyDescent="0.3">
      <c r="G1036" s="4"/>
      <c r="H1036" s="4"/>
      <c r="K1036" s="7"/>
      <c r="L1036" s="4"/>
      <c r="Z1036" s="42"/>
    </row>
    <row r="1037" spans="7:26" s="3" customFormat="1" ht="13.2" x14ac:dyDescent="0.3">
      <c r="G1037" s="4"/>
      <c r="H1037" s="4"/>
      <c r="K1037" s="7"/>
      <c r="L1037" s="4"/>
      <c r="Z1037" s="42"/>
    </row>
    <row r="1038" spans="7:26" s="3" customFormat="1" ht="13.2" x14ac:dyDescent="0.3">
      <c r="G1038" s="4"/>
      <c r="H1038" s="4"/>
      <c r="K1038" s="7"/>
      <c r="L1038" s="4"/>
      <c r="Z1038" s="42"/>
    </row>
    <row r="1039" spans="7:26" s="3" customFormat="1" ht="13.2" x14ac:dyDescent="0.3">
      <c r="G1039" s="4"/>
      <c r="H1039" s="4"/>
      <c r="K1039" s="7"/>
      <c r="L1039" s="4"/>
      <c r="Z1039" s="42"/>
    </row>
    <row r="1040" spans="7:26" s="3" customFormat="1" ht="13.2" x14ac:dyDescent="0.3">
      <c r="G1040" s="4"/>
      <c r="H1040" s="4"/>
      <c r="K1040" s="7"/>
      <c r="L1040" s="4"/>
      <c r="Z1040" s="42"/>
    </row>
    <row r="1041" spans="7:26" s="3" customFormat="1" ht="13.2" x14ac:dyDescent="0.3">
      <c r="G1041" s="4"/>
      <c r="H1041" s="4"/>
      <c r="K1041" s="7"/>
      <c r="L1041" s="4"/>
      <c r="Z1041" s="42"/>
    </row>
    <row r="1042" spans="7:26" s="3" customFormat="1" ht="13.2" x14ac:dyDescent="0.3">
      <c r="G1042" s="4"/>
      <c r="H1042" s="4"/>
      <c r="K1042" s="7"/>
      <c r="L1042" s="4"/>
      <c r="Z1042" s="42"/>
    </row>
    <row r="1043" spans="7:26" s="3" customFormat="1" ht="13.2" x14ac:dyDescent="0.3">
      <c r="G1043" s="4"/>
      <c r="H1043" s="4"/>
      <c r="K1043" s="7"/>
      <c r="L1043" s="4"/>
      <c r="Z1043" s="42"/>
    </row>
    <row r="1044" spans="7:26" s="3" customFormat="1" ht="13.2" x14ac:dyDescent="0.3">
      <c r="G1044" s="4"/>
      <c r="H1044" s="4"/>
      <c r="K1044" s="7"/>
      <c r="L1044" s="4"/>
      <c r="Z1044" s="42"/>
    </row>
    <row r="1045" spans="7:26" s="3" customFormat="1" ht="13.2" x14ac:dyDescent="0.3">
      <c r="G1045" s="4"/>
      <c r="H1045" s="4"/>
      <c r="K1045" s="7"/>
      <c r="L1045" s="4"/>
      <c r="Z1045" s="42"/>
    </row>
    <row r="1046" spans="7:26" s="3" customFormat="1" ht="13.2" x14ac:dyDescent="0.3">
      <c r="G1046" s="4"/>
      <c r="H1046" s="4"/>
      <c r="K1046" s="7"/>
      <c r="L1046" s="4"/>
      <c r="Z1046" s="42"/>
    </row>
    <row r="1047" spans="7:26" s="3" customFormat="1" ht="13.2" x14ac:dyDescent="0.3">
      <c r="G1047" s="4"/>
      <c r="H1047" s="4"/>
      <c r="K1047" s="7"/>
      <c r="L1047" s="4"/>
      <c r="Z1047" s="42"/>
    </row>
    <row r="1048" spans="7:26" s="3" customFormat="1" ht="13.2" x14ac:dyDescent="0.3">
      <c r="G1048" s="4"/>
      <c r="H1048" s="4"/>
      <c r="K1048" s="7"/>
      <c r="L1048" s="4"/>
      <c r="Z1048" s="42"/>
    </row>
    <row r="1049" spans="7:26" s="3" customFormat="1" ht="13.2" x14ac:dyDescent="0.3">
      <c r="G1049" s="4"/>
      <c r="H1049" s="4"/>
      <c r="K1049" s="7"/>
      <c r="L1049" s="4"/>
      <c r="Z1049" s="42"/>
    </row>
    <row r="1050" spans="7:26" s="3" customFormat="1" ht="13.2" x14ac:dyDescent="0.3">
      <c r="G1050" s="4"/>
      <c r="H1050" s="4"/>
      <c r="K1050" s="7"/>
      <c r="L1050" s="4"/>
      <c r="Z1050" s="42"/>
    </row>
    <row r="1051" spans="7:26" s="3" customFormat="1" ht="13.2" x14ac:dyDescent="0.3">
      <c r="G1051" s="4"/>
      <c r="H1051" s="4"/>
      <c r="K1051" s="7"/>
      <c r="L1051" s="4"/>
      <c r="Z1051" s="42"/>
    </row>
    <row r="1052" spans="7:26" s="3" customFormat="1" ht="13.2" x14ac:dyDescent="0.3">
      <c r="G1052" s="4"/>
      <c r="H1052" s="4"/>
      <c r="K1052" s="7"/>
      <c r="L1052" s="4"/>
      <c r="Z1052" s="42"/>
    </row>
    <row r="1053" spans="7:26" s="3" customFormat="1" ht="13.2" x14ac:dyDescent="0.3">
      <c r="G1053" s="4"/>
      <c r="H1053" s="4"/>
      <c r="K1053" s="7"/>
      <c r="L1053" s="4"/>
      <c r="Z1053" s="42"/>
    </row>
    <row r="1054" spans="7:26" s="3" customFormat="1" ht="13.2" x14ac:dyDescent="0.3">
      <c r="G1054" s="4"/>
      <c r="H1054" s="4"/>
      <c r="K1054" s="7"/>
      <c r="L1054" s="4"/>
      <c r="Z1054" s="42"/>
    </row>
    <row r="1055" spans="7:26" s="3" customFormat="1" ht="13.2" x14ac:dyDescent="0.3">
      <c r="G1055" s="4"/>
      <c r="H1055" s="4"/>
      <c r="K1055" s="7"/>
      <c r="L1055" s="4"/>
      <c r="Z1055" s="42"/>
    </row>
    <row r="1056" spans="7:26" s="3" customFormat="1" ht="13.2" x14ac:dyDescent="0.3">
      <c r="G1056" s="4"/>
      <c r="H1056" s="4"/>
      <c r="K1056" s="7"/>
      <c r="L1056" s="4"/>
      <c r="Z1056" s="42"/>
    </row>
    <row r="1057" spans="7:26" s="3" customFormat="1" ht="13.2" x14ac:dyDescent="0.3">
      <c r="G1057" s="4"/>
      <c r="H1057" s="4"/>
      <c r="K1057" s="7"/>
      <c r="L1057" s="4"/>
      <c r="Z1057" s="42"/>
    </row>
    <row r="1058" spans="7:26" s="3" customFormat="1" ht="13.2" x14ac:dyDescent="0.3">
      <c r="G1058" s="4"/>
      <c r="H1058" s="4"/>
      <c r="K1058" s="7"/>
      <c r="L1058" s="4"/>
      <c r="Z1058" s="42"/>
    </row>
    <row r="1059" spans="7:26" s="3" customFormat="1" ht="13.2" x14ac:dyDescent="0.3">
      <c r="G1059" s="4"/>
      <c r="H1059" s="4"/>
      <c r="K1059" s="7"/>
      <c r="L1059" s="4"/>
      <c r="Z1059" s="42"/>
    </row>
    <row r="1060" spans="7:26" s="3" customFormat="1" ht="13.2" x14ac:dyDescent="0.3">
      <c r="G1060" s="4"/>
      <c r="H1060" s="4"/>
      <c r="K1060" s="7"/>
      <c r="L1060" s="4"/>
      <c r="Z1060" s="42"/>
    </row>
    <row r="1061" spans="7:26" s="3" customFormat="1" ht="13.2" x14ac:dyDescent="0.3">
      <c r="G1061" s="4"/>
      <c r="H1061" s="4"/>
      <c r="K1061" s="7"/>
      <c r="L1061" s="4"/>
      <c r="Z1061" s="42"/>
    </row>
    <row r="1062" spans="7:26" s="3" customFormat="1" ht="13.2" x14ac:dyDescent="0.3">
      <c r="G1062" s="4"/>
      <c r="H1062" s="4"/>
      <c r="K1062" s="7"/>
      <c r="L1062" s="4"/>
      <c r="Z1062" s="42"/>
    </row>
    <row r="1063" spans="7:26" s="3" customFormat="1" ht="13.2" x14ac:dyDescent="0.3">
      <c r="G1063" s="4"/>
      <c r="H1063" s="4"/>
      <c r="K1063" s="7"/>
      <c r="L1063" s="4"/>
      <c r="Z1063" s="42"/>
    </row>
    <row r="1064" spans="7:26" s="3" customFormat="1" ht="13.2" x14ac:dyDescent="0.3">
      <c r="G1064" s="4"/>
      <c r="H1064" s="4"/>
      <c r="K1064" s="7"/>
      <c r="L1064" s="4"/>
      <c r="Z1064" s="42"/>
    </row>
    <row r="1065" spans="7:26" s="3" customFormat="1" ht="13.2" x14ac:dyDescent="0.3">
      <c r="G1065" s="4"/>
      <c r="H1065" s="4"/>
      <c r="K1065" s="7"/>
      <c r="L1065" s="4"/>
      <c r="Z1065" s="42"/>
    </row>
    <row r="1066" spans="7:26" s="3" customFormat="1" ht="13.2" x14ac:dyDescent="0.3">
      <c r="G1066" s="4"/>
      <c r="H1066" s="4"/>
      <c r="K1066" s="7"/>
      <c r="L1066" s="4"/>
      <c r="Z1066" s="42"/>
    </row>
    <row r="1067" spans="7:26" s="3" customFormat="1" ht="13.2" x14ac:dyDescent="0.3">
      <c r="G1067" s="4"/>
      <c r="H1067" s="4"/>
      <c r="K1067" s="7"/>
      <c r="L1067" s="4"/>
      <c r="Z1067" s="42"/>
    </row>
    <row r="1068" spans="7:26" s="3" customFormat="1" ht="13.2" x14ac:dyDescent="0.3">
      <c r="G1068" s="4"/>
      <c r="H1068" s="4"/>
      <c r="K1068" s="7"/>
      <c r="L1068" s="4"/>
      <c r="Z1068" s="42"/>
    </row>
    <row r="1069" spans="7:26" s="3" customFormat="1" ht="13.2" x14ac:dyDescent="0.3">
      <c r="G1069" s="4"/>
      <c r="H1069" s="4"/>
      <c r="K1069" s="7"/>
      <c r="L1069" s="4"/>
      <c r="Z1069" s="42"/>
    </row>
    <row r="1070" spans="7:26" s="3" customFormat="1" ht="13.2" x14ac:dyDescent="0.3">
      <c r="G1070" s="4"/>
      <c r="H1070" s="4"/>
      <c r="K1070" s="7"/>
      <c r="L1070" s="4"/>
      <c r="Z1070" s="42"/>
    </row>
    <row r="1071" spans="7:26" s="3" customFormat="1" ht="13.2" x14ac:dyDescent="0.3">
      <c r="G1071" s="4"/>
      <c r="H1071" s="4"/>
      <c r="K1071" s="7"/>
      <c r="L1071" s="4"/>
      <c r="Z1071" s="42"/>
    </row>
    <row r="1072" spans="7:26" s="3" customFormat="1" ht="13.2" x14ac:dyDescent="0.3">
      <c r="G1072" s="4"/>
      <c r="H1072" s="4"/>
      <c r="K1072" s="7"/>
      <c r="L1072" s="4"/>
      <c r="Z1072" s="42"/>
    </row>
    <row r="1073" spans="7:26" s="3" customFormat="1" ht="13.2" x14ac:dyDescent="0.3">
      <c r="G1073" s="4"/>
      <c r="H1073" s="4"/>
      <c r="K1073" s="7"/>
      <c r="L1073" s="4"/>
      <c r="Z1073" s="42"/>
    </row>
    <row r="1074" spans="7:26" s="3" customFormat="1" ht="13.2" x14ac:dyDescent="0.3">
      <c r="G1074" s="4"/>
      <c r="H1074" s="4"/>
      <c r="K1074" s="7"/>
      <c r="L1074" s="4"/>
      <c r="Z1074" s="42"/>
    </row>
    <row r="1075" spans="7:26" s="3" customFormat="1" ht="13.2" x14ac:dyDescent="0.3">
      <c r="G1075" s="4"/>
      <c r="H1075" s="4"/>
      <c r="K1075" s="7"/>
      <c r="L1075" s="4"/>
      <c r="Z1075" s="42"/>
    </row>
    <row r="1076" spans="7:26" s="3" customFormat="1" ht="13.2" x14ac:dyDescent="0.3">
      <c r="G1076" s="4"/>
      <c r="H1076" s="4"/>
      <c r="K1076" s="7"/>
      <c r="L1076" s="4"/>
      <c r="Z1076" s="42"/>
    </row>
    <row r="1077" spans="7:26" s="3" customFormat="1" ht="13.2" x14ac:dyDescent="0.3">
      <c r="G1077" s="4"/>
      <c r="H1077" s="4"/>
      <c r="K1077" s="7"/>
      <c r="L1077" s="4"/>
      <c r="Z1077" s="42"/>
    </row>
    <row r="1078" spans="7:26" s="3" customFormat="1" ht="13.2" x14ac:dyDescent="0.3">
      <c r="G1078" s="4"/>
      <c r="H1078" s="4"/>
      <c r="K1078" s="7"/>
      <c r="L1078" s="4"/>
      <c r="Z1078" s="42"/>
    </row>
    <row r="1079" spans="7:26" s="3" customFormat="1" ht="13.2" x14ac:dyDescent="0.3">
      <c r="G1079" s="4"/>
      <c r="H1079" s="4"/>
      <c r="K1079" s="7"/>
      <c r="L1079" s="4"/>
      <c r="Z1079" s="42"/>
    </row>
    <row r="1080" spans="7:26" s="3" customFormat="1" ht="13.2" x14ac:dyDescent="0.3">
      <c r="G1080" s="4"/>
      <c r="H1080" s="4"/>
      <c r="K1080" s="7"/>
      <c r="L1080" s="4"/>
      <c r="Z1080" s="42"/>
    </row>
    <row r="1081" spans="7:26" s="3" customFormat="1" ht="13.2" x14ac:dyDescent="0.3">
      <c r="G1081" s="4"/>
      <c r="H1081" s="4"/>
      <c r="K1081" s="7"/>
      <c r="L1081" s="4"/>
      <c r="Z1081" s="42"/>
    </row>
    <row r="1082" spans="7:26" s="3" customFormat="1" ht="13.2" x14ac:dyDescent="0.3">
      <c r="G1082" s="4"/>
      <c r="H1082" s="4"/>
      <c r="K1082" s="7"/>
      <c r="L1082" s="4"/>
      <c r="Z1082" s="42"/>
    </row>
    <row r="1083" spans="7:26" s="3" customFormat="1" ht="13.2" x14ac:dyDescent="0.3">
      <c r="G1083" s="4"/>
      <c r="H1083" s="4"/>
      <c r="K1083" s="7"/>
      <c r="L1083" s="4"/>
      <c r="Z1083" s="42"/>
    </row>
    <row r="1084" spans="7:26" s="3" customFormat="1" ht="13.2" x14ac:dyDescent="0.3">
      <c r="G1084" s="4"/>
      <c r="H1084" s="4"/>
      <c r="K1084" s="7"/>
      <c r="L1084" s="4"/>
      <c r="Z1084" s="42"/>
    </row>
    <row r="1085" spans="7:26" s="3" customFormat="1" ht="13.2" x14ac:dyDescent="0.3">
      <c r="G1085" s="4"/>
      <c r="H1085" s="4"/>
      <c r="K1085" s="7"/>
      <c r="L1085" s="4"/>
      <c r="Z1085" s="42"/>
    </row>
    <row r="1086" spans="7:26" s="3" customFormat="1" ht="13.2" x14ac:dyDescent="0.3">
      <c r="G1086" s="4"/>
      <c r="H1086" s="4"/>
      <c r="K1086" s="7"/>
      <c r="L1086" s="4"/>
      <c r="Z1086" s="42"/>
    </row>
    <row r="1087" spans="7:26" s="3" customFormat="1" ht="13.2" x14ac:dyDescent="0.3">
      <c r="G1087" s="4"/>
      <c r="H1087" s="4"/>
      <c r="K1087" s="7"/>
      <c r="L1087" s="4"/>
      <c r="Z1087" s="42"/>
    </row>
    <row r="1088" spans="7:26" s="3" customFormat="1" ht="13.2" x14ac:dyDescent="0.3">
      <c r="G1088" s="4"/>
      <c r="H1088" s="4"/>
      <c r="K1088" s="7"/>
      <c r="L1088" s="4"/>
      <c r="Z1088" s="42"/>
    </row>
    <row r="1089" spans="7:26" s="3" customFormat="1" ht="13.2" x14ac:dyDescent="0.3">
      <c r="G1089" s="4"/>
      <c r="H1089" s="4"/>
      <c r="K1089" s="7"/>
      <c r="L1089" s="4"/>
      <c r="Z1089" s="42"/>
    </row>
    <row r="1090" spans="7:26" s="3" customFormat="1" ht="13.2" x14ac:dyDescent="0.3">
      <c r="G1090" s="4"/>
      <c r="H1090" s="4"/>
      <c r="K1090" s="7"/>
      <c r="L1090" s="4"/>
      <c r="Z1090" s="42"/>
    </row>
    <row r="1091" spans="7:26" s="3" customFormat="1" ht="13.2" x14ac:dyDescent="0.3">
      <c r="G1091" s="4"/>
      <c r="H1091" s="4"/>
      <c r="K1091" s="7"/>
      <c r="L1091" s="4"/>
      <c r="Z1091" s="42"/>
    </row>
    <row r="1092" spans="7:26" s="3" customFormat="1" ht="13.2" x14ac:dyDescent="0.3">
      <c r="G1092" s="4"/>
      <c r="H1092" s="4"/>
      <c r="K1092" s="7"/>
      <c r="L1092" s="4"/>
      <c r="Z1092" s="42"/>
    </row>
    <row r="1093" spans="7:26" s="3" customFormat="1" ht="13.2" x14ac:dyDescent="0.3">
      <c r="G1093" s="4"/>
      <c r="H1093" s="4"/>
      <c r="K1093" s="7"/>
      <c r="L1093" s="4"/>
      <c r="Z1093" s="42"/>
    </row>
    <row r="1094" spans="7:26" s="3" customFormat="1" ht="13.2" x14ac:dyDescent="0.3">
      <c r="G1094" s="4"/>
      <c r="H1094" s="4"/>
      <c r="K1094" s="7"/>
      <c r="L1094" s="4"/>
      <c r="Z1094" s="42"/>
    </row>
    <row r="1095" spans="7:26" s="3" customFormat="1" ht="13.2" x14ac:dyDescent="0.3">
      <c r="G1095" s="4"/>
      <c r="H1095" s="4"/>
      <c r="K1095" s="7"/>
      <c r="L1095" s="4"/>
      <c r="Z1095" s="42"/>
    </row>
    <row r="1096" spans="7:26" s="3" customFormat="1" ht="13.2" x14ac:dyDescent="0.3">
      <c r="G1096" s="4"/>
      <c r="H1096" s="4"/>
      <c r="K1096" s="7"/>
      <c r="L1096" s="4"/>
      <c r="Z1096" s="42"/>
    </row>
    <row r="1097" spans="7:26" s="3" customFormat="1" ht="13.2" x14ac:dyDescent="0.3">
      <c r="G1097" s="4"/>
      <c r="H1097" s="4"/>
      <c r="K1097" s="7"/>
      <c r="L1097" s="4"/>
      <c r="Z1097" s="42"/>
    </row>
    <row r="1098" spans="7:26" s="3" customFormat="1" ht="13.2" x14ac:dyDescent="0.3">
      <c r="G1098" s="4"/>
      <c r="H1098" s="4"/>
      <c r="K1098" s="7"/>
      <c r="L1098" s="4"/>
      <c r="Z1098" s="42"/>
    </row>
    <row r="1099" spans="7:26" s="3" customFormat="1" ht="13.2" x14ac:dyDescent="0.3">
      <c r="G1099" s="4"/>
      <c r="H1099" s="4"/>
      <c r="K1099" s="7"/>
      <c r="L1099" s="4"/>
      <c r="Z1099" s="42"/>
    </row>
    <row r="1100" spans="7:26" s="3" customFormat="1" ht="13.2" x14ac:dyDescent="0.3">
      <c r="G1100" s="4"/>
      <c r="H1100" s="4"/>
      <c r="K1100" s="7"/>
      <c r="L1100" s="4"/>
      <c r="Z1100" s="42"/>
    </row>
    <row r="1101" spans="7:26" s="3" customFormat="1" ht="13.2" x14ac:dyDescent="0.3">
      <c r="G1101" s="4"/>
      <c r="H1101" s="4"/>
      <c r="K1101" s="7"/>
      <c r="L1101" s="4"/>
      <c r="Z1101" s="42"/>
    </row>
    <row r="1102" spans="7:26" s="3" customFormat="1" ht="13.2" x14ac:dyDescent="0.3">
      <c r="G1102" s="4"/>
      <c r="H1102" s="4"/>
      <c r="K1102" s="7"/>
      <c r="L1102" s="4"/>
      <c r="Z1102" s="42"/>
    </row>
    <row r="1103" spans="7:26" s="3" customFormat="1" ht="13.2" x14ac:dyDescent="0.3">
      <c r="G1103" s="4"/>
      <c r="H1103" s="4"/>
      <c r="K1103" s="7"/>
      <c r="L1103" s="4"/>
      <c r="Z1103" s="42"/>
    </row>
    <row r="1104" spans="7:26" s="3" customFormat="1" ht="13.2" x14ac:dyDescent="0.3">
      <c r="G1104" s="4"/>
      <c r="H1104" s="4"/>
      <c r="K1104" s="7"/>
      <c r="L1104" s="4"/>
      <c r="Z1104" s="42"/>
    </row>
    <row r="1105" spans="7:26" s="3" customFormat="1" ht="13.2" x14ac:dyDescent="0.3">
      <c r="G1105" s="4"/>
      <c r="H1105" s="4"/>
      <c r="K1105" s="7"/>
      <c r="L1105" s="4"/>
      <c r="Z1105" s="42"/>
    </row>
    <row r="1106" spans="7:26" s="3" customFormat="1" ht="13.2" x14ac:dyDescent="0.3">
      <c r="G1106" s="4"/>
      <c r="H1106" s="4"/>
      <c r="K1106" s="7"/>
      <c r="L1106" s="4"/>
      <c r="Z1106" s="42"/>
    </row>
    <row r="1107" spans="7:26" s="3" customFormat="1" ht="13.2" x14ac:dyDescent="0.3">
      <c r="G1107" s="4"/>
      <c r="H1107" s="4"/>
      <c r="K1107" s="7"/>
      <c r="L1107" s="4"/>
      <c r="Z1107" s="42"/>
    </row>
    <row r="1108" spans="7:26" s="3" customFormat="1" ht="13.2" x14ac:dyDescent="0.3">
      <c r="G1108" s="4"/>
      <c r="H1108" s="4"/>
      <c r="K1108" s="7"/>
      <c r="L1108" s="4"/>
      <c r="Z1108" s="42"/>
    </row>
    <row r="1109" spans="7:26" s="3" customFormat="1" ht="13.2" x14ac:dyDescent="0.3">
      <c r="G1109" s="4"/>
      <c r="H1109" s="4"/>
      <c r="K1109" s="7"/>
      <c r="L1109" s="4"/>
      <c r="Z1109" s="42"/>
    </row>
    <row r="1110" spans="7:26" s="3" customFormat="1" ht="13.2" x14ac:dyDescent="0.3">
      <c r="G1110" s="4"/>
      <c r="H1110" s="4"/>
      <c r="K1110" s="7"/>
      <c r="L1110" s="4"/>
      <c r="Z1110" s="42"/>
    </row>
    <row r="1111" spans="7:26" s="3" customFormat="1" ht="13.2" x14ac:dyDescent="0.3">
      <c r="G1111" s="4"/>
      <c r="H1111" s="4"/>
      <c r="K1111" s="7"/>
      <c r="L1111" s="4"/>
      <c r="Z1111" s="42"/>
    </row>
    <row r="1112" spans="7:26" s="3" customFormat="1" ht="13.2" x14ac:dyDescent="0.3">
      <c r="G1112" s="4"/>
      <c r="H1112" s="4"/>
      <c r="K1112" s="7"/>
      <c r="L1112" s="4"/>
      <c r="Z1112" s="42"/>
    </row>
    <row r="1113" spans="7:26" s="3" customFormat="1" ht="13.2" x14ac:dyDescent="0.3">
      <c r="G1113" s="4"/>
      <c r="H1113" s="4"/>
      <c r="K1113" s="7"/>
      <c r="L1113" s="4"/>
      <c r="Z1113" s="42"/>
    </row>
    <row r="1114" spans="7:26" s="3" customFormat="1" ht="13.2" x14ac:dyDescent="0.3">
      <c r="G1114" s="4"/>
      <c r="H1114" s="4"/>
      <c r="K1114" s="7"/>
      <c r="L1114" s="4"/>
      <c r="Z1114" s="42"/>
    </row>
    <row r="1115" spans="7:26" s="3" customFormat="1" ht="13.2" x14ac:dyDescent="0.3">
      <c r="G1115" s="4"/>
      <c r="H1115" s="4"/>
      <c r="K1115" s="7"/>
      <c r="L1115" s="4"/>
      <c r="Z1115" s="42"/>
    </row>
    <row r="1116" spans="7:26" s="3" customFormat="1" ht="13.2" x14ac:dyDescent="0.3">
      <c r="G1116" s="4"/>
      <c r="H1116" s="4"/>
      <c r="K1116" s="7"/>
      <c r="L1116" s="4"/>
      <c r="Z1116" s="42"/>
    </row>
    <row r="1117" spans="7:26" s="3" customFormat="1" ht="13.2" x14ac:dyDescent="0.3">
      <c r="G1117" s="4"/>
      <c r="H1117" s="4"/>
      <c r="K1117" s="7"/>
      <c r="L1117" s="4"/>
      <c r="Z1117" s="42"/>
    </row>
    <row r="1118" spans="7:26" s="3" customFormat="1" ht="13.2" x14ac:dyDescent="0.3">
      <c r="G1118" s="4"/>
      <c r="H1118" s="4"/>
      <c r="K1118" s="7"/>
      <c r="L1118" s="4"/>
      <c r="Z1118" s="42"/>
    </row>
    <row r="1119" spans="7:26" s="3" customFormat="1" ht="13.2" x14ac:dyDescent="0.3">
      <c r="G1119" s="4"/>
      <c r="H1119" s="4"/>
      <c r="K1119" s="7"/>
      <c r="L1119" s="4"/>
      <c r="Z1119" s="42"/>
    </row>
    <row r="1120" spans="7:26" s="3" customFormat="1" ht="13.2" x14ac:dyDescent="0.3">
      <c r="G1120" s="4"/>
      <c r="H1120" s="4"/>
      <c r="K1120" s="7"/>
      <c r="L1120" s="4"/>
      <c r="Z1120" s="42"/>
    </row>
    <row r="1121" spans="7:26" s="3" customFormat="1" ht="13.2" x14ac:dyDescent="0.3">
      <c r="G1121" s="4"/>
      <c r="H1121" s="4"/>
      <c r="K1121" s="7"/>
      <c r="L1121" s="4"/>
      <c r="Z1121" s="42"/>
    </row>
    <row r="1122" spans="7:26" s="3" customFormat="1" ht="13.2" x14ac:dyDescent="0.3">
      <c r="G1122" s="4"/>
      <c r="H1122" s="4"/>
      <c r="K1122" s="7"/>
      <c r="L1122" s="4"/>
      <c r="Z1122" s="42"/>
    </row>
    <row r="1123" spans="7:26" s="3" customFormat="1" ht="13.2" x14ac:dyDescent="0.3">
      <c r="G1123" s="4"/>
      <c r="H1123" s="4"/>
      <c r="K1123" s="7"/>
      <c r="L1123" s="4"/>
      <c r="Z1123" s="42"/>
    </row>
    <row r="1124" spans="7:26" s="3" customFormat="1" ht="13.2" x14ac:dyDescent="0.3">
      <c r="G1124" s="4"/>
      <c r="H1124" s="4"/>
      <c r="K1124" s="7"/>
      <c r="L1124" s="4"/>
      <c r="Z1124" s="42"/>
    </row>
    <row r="1125" spans="7:26" s="3" customFormat="1" ht="13.2" x14ac:dyDescent="0.3">
      <c r="G1125" s="4"/>
      <c r="H1125" s="4"/>
      <c r="K1125" s="7"/>
      <c r="L1125" s="4"/>
      <c r="Z1125" s="42"/>
    </row>
    <row r="1126" spans="7:26" s="3" customFormat="1" ht="13.2" x14ac:dyDescent="0.3">
      <c r="G1126" s="4"/>
      <c r="H1126" s="4"/>
      <c r="K1126" s="7"/>
      <c r="L1126" s="4"/>
      <c r="Z1126" s="42"/>
    </row>
    <row r="1127" spans="7:26" s="3" customFormat="1" ht="13.2" x14ac:dyDescent="0.3">
      <c r="G1127" s="4"/>
      <c r="H1127" s="4"/>
      <c r="K1127" s="7"/>
      <c r="L1127" s="4"/>
      <c r="Z1127" s="42"/>
    </row>
    <row r="1128" spans="7:26" s="3" customFormat="1" ht="13.2" x14ac:dyDescent="0.3">
      <c r="G1128" s="4"/>
      <c r="H1128" s="4"/>
      <c r="K1128" s="7"/>
      <c r="L1128" s="4"/>
      <c r="Z1128" s="42"/>
    </row>
    <row r="1129" spans="7:26" s="3" customFormat="1" ht="13.2" x14ac:dyDescent="0.3">
      <c r="G1129" s="4"/>
      <c r="H1129" s="4"/>
      <c r="K1129" s="7"/>
      <c r="L1129" s="4"/>
      <c r="Z1129" s="42"/>
    </row>
    <row r="1130" spans="7:26" s="3" customFormat="1" ht="13.2" x14ac:dyDescent="0.3">
      <c r="G1130" s="4"/>
      <c r="H1130" s="4"/>
      <c r="K1130" s="7"/>
      <c r="L1130" s="4"/>
      <c r="Z1130" s="42"/>
    </row>
    <row r="1131" spans="7:26" s="3" customFormat="1" ht="13.2" x14ac:dyDescent="0.3">
      <c r="G1131" s="4"/>
      <c r="H1131" s="4"/>
      <c r="K1131" s="7"/>
      <c r="L1131" s="4"/>
      <c r="Z1131" s="42"/>
    </row>
    <row r="1132" spans="7:26" s="3" customFormat="1" ht="13.2" x14ac:dyDescent="0.3">
      <c r="G1132" s="4"/>
      <c r="H1132" s="4"/>
      <c r="K1132" s="7"/>
      <c r="L1132" s="4"/>
      <c r="Z1132" s="42"/>
    </row>
    <row r="1133" spans="7:26" s="3" customFormat="1" ht="13.2" x14ac:dyDescent="0.3">
      <c r="G1133" s="4"/>
      <c r="H1133" s="4"/>
      <c r="K1133" s="7"/>
      <c r="L1133" s="4"/>
      <c r="Z1133" s="42"/>
    </row>
    <row r="1134" spans="7:26" s="3" customFormat="1" ht="13.2" x14ac:dyDescent="0.3">
      <c r="G1134" s="4"/>
      <c r="H1134" s="4"/>
      <c r="K1134" s="7"/>
      <c r="L1134" s="4"/>
      <c r="Z1134" s="42"/>
    </row>
    <row r="1135" spans="7:26" s="3" customFormat="1" ht="13.2" x14ac:dyDescent="0.3">
      <c r="G1135" s="4"/>
      <c r="H1135" s="4"/>
      <c r="K1135" s="7"/>
      <c r="L1135" s="4"/>
      <c r="Z1135" s="42"/>
    </row>
    <row r="1136" spans="7:26" s="3" customFormat="1" ht="13.2" x14ac:dyDescent="0.3">
      <c r="G1136" s="4"/>
      <c r="H1136" s="4"/>
      <c r="K1136" s="7"/>
      <c r="L1136" s="4"/>
      <c r="Z1136" s="42"/>
    </row>
    <row r="1137" spans="7:26" s="3" customFormat="1" ht="13.2" x14ac:dyDescent="0.3">
      <c r="G1137" s="4"/>
      <c r="H1137" s="4"/>
      <c r="K1137" s="7"/>
      <c r="L1137" s="4"/>
      <c r="Z1137" s="42"/>
    </row>
    <row r="1138" spans="7:26" s="3" customFormat="1" ht="13.2" x14ac:dyDescent="0.3">
      <c r="G1138" s="4"/>
      <c r="H1138" s="4"/>
      <c r="K1138" s="7"/>
      <c r="L1138" s="4"/>
      <c r="Z1138" s="42"/>
    </row>
    <row r="1139" spans="7:26" s="3" customFormat="1" ht="13.2" x14ac:dyDescent="0.3">
      <c r="G1139" s="4"/>
      <c r="H1139" s="4"/>
      <c r="K1139" s="7"/>
      <c r="L1139" s="4"/>
      <c r="Z1139" s="42"/>
    </row>
    <row r="1140" spans="7:26" s="3" customFormat="1" ht="13.2" x14ac:dyDescent="0.3">
      <c r="G1140" s="4"/>
      <c r="H1140" s="4"/>
      <c r="K1140" s="7"/>
      <c r="L1140" s="4"/>
      <c r="Z1140" s="42"/>
    </row>
    <row r="1141" spans="7:26" s="3" customFormat="1" ht="13.2" x14ac:dyDescent="0.3">
      <c r="G1141" s="4"/>
      <c r="H1141" s="4"/>
      <c r="K1141" s="7"/>
      <c r="L1141" s="4"/>
      <c r="Z1141" s="42"/>
    </row>
    <row r="1142" spans="7:26" s="3" customFormat="1" ht="13.2" x14ac:dyDescent="0.3">
      <c r="G1142" s="4"/>
      <c r="H1142" s="4"/>
      <c r="K1142" s="7"/>
      <c r="L1142" s="4"/>
      <c r="Z1142" s="42"/>
    </row>
    <row r="1143" spans="7:26" s="3" customFormat="1" ht="13.2" x14ac:dyDescent="0.3">
      <c r="G1143" s="4"/>
      <c r="H1143" s="4"/>
      <c r="K1143" s="7"/>
      <c r="L1143" s="4"/>
      <c r="Z1143" s="42"/>
    </row>
    <row r="1144" spans="7:26" s="3" customFormat="1" ht="13.2" x14ac:dyDescent="0.3">
      <c r="G1144" s="4"/>
      <c r="H1144" s="4"/>
      <c r="K1144" s="7"/>
      <c r="L1144" s="4"/>
      <c r="Z1144" s="42"/>
    </row>
    <row r="1145" spans="7:26" s="3" customFormat="1" ht="13.2" x14ac:dyDescent="0.3">
      <c r="G1145" s="4"/>
      <c r="H1145" s="4"/>
      <c r="K1145" s="7"/>
      <c r="L1145" s="4"/>
      <c r="Z1145" s="42"/>
    </row>
    <row r="1146" spans="7:26" s="3" customFormat="1" ht="13.2" x14ac:dyDescent="0.3">
      <c r="G1146" s="4"/>
      <c r="H1146" s="4"/>
      <c r="K1146" s="7"/>
      <c r="L1146" s="4"/>
      <c r="Z1146" s="42"/>
    </row>
    <row r="1147" spans="7:26" s="3" customFormat="1" ht="13.2" x14ac:dyDescent="0.3">
      <c r="G1147" s="4"/>
      <c r="H1147" s="4"/>
      <c r="K1147" s="7"/>
      <c r="L1147" s="4"/>
      <c r="Z1147" s="42"/>
    </row>
    <row r="1148" spans="7:26" s="3" customFormat="1" ht="13.2" x14ac:dyDescent="0.3">
      <c r="G1148" s="4"/>
      <c r="H1148" s="4"/>
      <c r="K1148" s="7"/>
      <c r="L1148" s="4"/>
      <c r="Z1148" s="42"/>
    </row>
    <row r="1149" spans="7:26" s="3" customFormat="1" ht="13.2" x14ac:dyDescent="0.3">
      <c r="G1149" s="4"/>
      <c r="H1149" s="4"/>
      <c r="K1149" s="7"/>
      <c r="L1149" s="4"/>
      <c r="Z1149" s="42"/>
    </row>
    <row r="1150" spans="7:26" s="3" customFormat="1" ht="13.2" x14ac:dyDescent="0.3">
      <c r="G1150" s="4"/>
      <c r="H1150" s="4"/>
      <c r="K1150" s="7"/>
      <c r="L1150" s="4"/>
      <c r="Z1150" s="42"/>
    </row>
    <row r="1151" spans="7:26" s="3" customFormat="1" ht="13.2" x14ac:dyDescent="0.3">
      <c r="G1151" s="4"/>
      <c r="H1151" s="4"/>
      <c r="K1151" s="7"/>
      <c r="L1151" s="4"/>
      <c r="Z1151" s="42"/>
    </row>
    <row r="1152" spans="7:26" s="3" customFormat="1" ht="13.2" x14ac:dyDescent="0.3">
      <c r="G1152" s="4"/>
      <c r="H1152" s="4"/>
      <c r="K1152" s="7"/>
      <c r="L1152" s="4"/>
      <c r="Z1152" s="42"/>
    </row>
    <row r="1153" spans="7:26" s="3" customFormat="1" ht="13.2" x14ac:dyDescent="0.3">
      <c r="G1153" s="4"/>
      <c r="H1153" s="4"/>
      <c r="K1153" s="7"/>
      <c r="L1153" s="4"/>
      <c r="Z1153" s="42"/>
    </row>
    <row r="1154" spans="7:26" s="3" customFormat="1" ht="13.2" x14ac:dyDescent="0.3">
      <c r="G1154" s="4"/>
      <c r="H1154" s="4"/>
      <c r="K1154" s="7"/>
      <c r="L1154" s="4"/>
      <c r="Z1154" s="42"/>
    </row>
    <row r="1155" spans="7:26" s="3" customFormat="1" ht="13.2" x14ac:dyDescent="0.3">
      <c r="G1155" s="4"/>
      <c r="H1155" s="4"/>
      <c r="K1155" s="7"/>
      <c r="L1155" s="4"/>
      <c r="Z1155" s="42"/>
    </row>
    <row r="1156" spans="7:26" s="3" customFormat="1" ht="13.2" x14ac:dyDescent="0.3">
      <c r="G1156" s="4"/>
      <c r="H1156" s="4"/>
      <c r="K1156" s="7"/>
      <c r="L1156" s="4"/>
      <c r="Z1156" s="42"/>
    </row>
    <row r="1157" spans="7:26" s="3" customFormat="1" ht="13.2" x14ac:dyDescent="0.3">
      <c r="G1157" s="4"/>
      <c r="H1157" s="4"/>
      <c r="K1157" s="7"/>
      <c r="L1157" s="4"/>
      <c r="Z1157" s="42"/>
    </row>
    <row r="1158" spans="7:26" s="3" customFormat="1" ht="13.2" x14ac:dyDescent="0.3">
      <c r="G1158" s="4"/>
      <c r="H1158" s="4"/>
      <c r="K1158" s="7"/>
      <c r="L1158" s="4"/>
      <c r="Z1158" s="42"/>
    </row>
    <row r="1159" spans="7:26" s="3" customFormat="1" ht="13.2" x14ac:dyDescent="0.3">
      <c r="G1159" s="4"/>
      <c r="H1159" s="4"/>
      <c r="K1159" s="7"/>
      <c r="L1159" s="4"/>
      <c r="Z1159" s="42"/>
    </row>
    <row r="1160" spans="7:26" s="3" customFormat="1" ht="13.2" x14ac:dyDescent="0.3">
      <c r="G1160" s="4"/>
      <c r="H1160" s="4"/>
      <c r="K1160" s="7"/>
      <c r="L1160" s="4"/>
      <c r="Z1160" s="42"/>
    </row>
    <row r="1161" spans="7:26" s="3" customFormat="1" ht="13.2" x14ac:dyDescent="0.3">
      <c r="G1161" s="4"/>
      <c r="H1161" s="4"/>
      <c r="K1161" s="7"/>
      <c r="L1161" s="4"/>
      <c r="Z1161" s="42"/>
    </row>
    <row r="1162" spans="7:26" s="3" customFormat="1" ht="13.2" x14ac:dyDescent="0.3">
      <c r="G1162" s="4"/>
      <c r="H1162" s="4"/>
      <c r="K1162" s="7"/>
      <c r="L1162" s="4"/>
      <c r="Z1162" s="42"/>
    </row>
    <row r="1163" spans="7:26" s="3" customFormat="1" ht="13.2" x14ac:dyDescent="0.3">
      <c r="G1163" s="4"/>
      <c r="H1163" s="4"/>
      <c r="K1163" s="7"/>
      <c r="L1163" s="4"/>
      <c r="Z1163" s="42"/>
    </row>
    <row r="1164" spans="7:26" s="3" customFormat="1" ht="13.2" x14ac:dyDescent="0.3">
      <c r="G1164" s="4"/>
      <c r="H1164" s="4"/>
      <c r="K1164" s="7"/>
      <c r="L1164" s="4"/>
      <c r="Z1164" s="42"/>
    </row>
    <row r="1165" spans="7:26" s="3" customFormat="1" ht="13.2" x14ac:dyDescent="0.3">
      <c r="G1165" s="4"/>
      <c r="H1165" s="4"/>
      <c r="K1165" s="7"/>
      <c r="L1165" s="4"/>
      <c r="Z1165" s="42"/>
    </row>
    <row r="1166" spans="7:26" s="3" customFormat="1" ht="13.2" x14ac:dyDescent="0.3">
      <c r="G1166" s="4"/>
      <c r="H1166" s="4"/>
      <c r="K1166" s="7"/>
      <c r="L1166" s="4"/>
      <c r="Z1166" s="42"/>
    </row>
    <row r="1167" spans="7:26" s="3" customFormat="1" ht="13.2" x14ac:dyDescent="0.3">
      <c r="G1167" s="4"/>
      <c r="H1167" s="4"/>
      <c r="K1167" s="7"/>
      <c r="L1167" s="4"/>
      <c r="Z1167" s="42"/>
    </row>
    <row r="1168" spans="7:26" s="3" customFormat="1" ht="13.2" x14ac:dyDescent="0.3">
      <c r="G1168" s="4"/>
      <c r="H1168" s="4"/>
      <c r="K1168" s="7"/>
      <c r="L1168" s="4"/>
      <c r="Z1168" s="42"/>
    </row>
    <row r="1169" spans="7:26" s="3" customFormat="1" ht="13.2" x14ac:dyDescent="0.3">
      <c r="G1169" s="4"/>
      <c r="H1169" s="4"/>
      <c r="K1169" s="7"/>
      <c r="L1169" s="4"/>
      <c r="Z1169" s="42"/>
    </row>
    <row r="1170" spans="7:26" s="3" customFormat="1" ht="13.2" x14ac:dyDescent="0.3">
      <c r="G1170" s="4"/>
      <c r="H1170" s="4"/>
      <c r="K1170" s="7"/>
      <c r="L1170" s="4"/>
      <c r="Z1170" s="42"/>
    </row>
    <row r="1171" spans="7:26" s="3" customFormat="1" ht="13.2" x14ac:dyDescent="0.3">
      <c r="G1171" s="4"/>
      <c r="H1171" s="4"/>
      <c r="K1171" s="7"/>
      <c r="L1171" s="4"/>
      <c r="Z1171" s="42"/>
    </row>
    <row r="1172" spans="7:26" s="3" customFormat="1" ht="13.2" x14ac:dyDescent="0.3">
      <c r="G1172" s="4"/>
      <c r="H1172" s="4"/>
      <c r="K1172" s="7"/>
      <c r="L1172" s="4"/>
      <c r="Z1172" s="42"/>
    </row>
    <row r="1173" spans="7:26" s="3" customFormat="1" ht="13.2" x14ac:dyDescent="0.3">
      <c r="G1173" s="4"/>
      <c r="H1173" s="4"/>
      <c r="K1173" s="7"/>
      <c r="L1173" s="4"/>
      <c r="Z1173" s="42"/>
    </row>
    <row r="1174" spans="7:26" s="3" customFormat="1" ht="13.2" x14ac:dyDescent="0.3">
      <c r="G1174" s="4"/>
      <c r="H1174" s="4"/>
      <c r="K1174" s="7"/>
      <c r="L1174" s="4"/>
      <c r="Z1174" s="42"/>
    </row>
    <row r="1175" spans="7:26" s="3" customFormat="1" ht="13.2" x14ac:dyDescent="0.3">
      <c r="G1175" s="4"/>
      <c r="H1175" s="4"/>
      <c r="K1175" s="7"/>
      <c r="L1175" s="4"/>
      <c r="Z1175" s="42"/>
    </row>
    <row r="1176" spans="7:26" s="3" customFormat="1" ht="13.2" x14ac:dyDescent="0.3">
      <c r="G1176" s="4"/>
      <c r="H1176" s="4"/>
      <c r="K1176" s="7"/>
      <c r="L1176" s="4"/>
      <c r="Z1176" s="42"/>
    </row>
    <row r="1177" spans="7:26" s="3" customFormat="1" ht="13.2" x14ac:dyDescent="0.3">
      <c r="G1177" s="4"/>
      <c r="H1177" s="4"/>
      <c r="K1177" s="7"/>
      <c r="L1177" s="4"/>
      <c r="Z1177" s="42"/>
    </row>
    <row r="1178" spans="7:26" s="3" customFormat="1" ht="13.2" x14ac:dyDescent="0.3">
      <c r="G1178" s="4"/>
      <c r="H1178" s="4"/>
      <c r="K1178" s="7"/>
      <c r="L1178" s="4"/>
      <c r="Z1178" s="42"/>
    </row>
    <row r="1179" spans="7:26" s="3" customFormat="1" ht="13.2" x14ac:dyDescent="0.3">
      <c r="G1179" s="4"/>
      <c r="H1179" s="4"/>
      <c r="K1179" s="7"/>
      <c r="L1179" s="4"/>
      <c r="Z1179" s="42"/>
    </row>
    <row r="1180" spans="7:26" s="3" customFormat="1" ht="13.2" x14ac:dyDescent="0.3">
      <c r="G1180" s="4"/>
      <c r="H1180" s="4"/>
      <c r="K1180" s="7"/>
      <c r="L1180" s="4"/>
      <c r="Z1180" s="42"/>
    </row>
    <row r="1181" spans="7:26" s="3" customFormat="1" ht="13.2" x14ac:dyDescent="0.3">
      <c r="G1181" s="4"/>
      <c r="H1181" s="4"/>
      <c r="K1181" s="7"/>
      <c r="L1181" s="4"/>
      <c r="Z1181" s="42"/>
    </row>
    <row r="1182" spans="7:26" s="3" customFormat="1" ht="13.2" x14ac:dyDescent="0.3">
      <c r="G1182" s="4"/>
      <c r="H1182" s="4"/>
      <c r="K1182" s="7"/>
      <c r="L1182" s="4"/>
      <c r="Z1182" s="42"/>
    </row>
    <row r="1183" spans="7:26" s="3" customFormat="1" ht="13.2" x14ac:dyDescent="0.3">
      <c r="G1183" s="4"/>
      <c r="H1183" s="4"/>
      <c r="K1183" s="7"/>
      <c r="L1183" s="4"/>
      <c r="Z1183" s="42"/>
    </row>
    <row r="1184" spans="7:26" s="3" customFormat="1" ht="13.2" x14ac:dyDescent="0.3">
      <c r="G1184" s="4"/>
      <c r="H1184" s="4"/>
      <c r="K1184" s="7"/>
      <c r="L1184" s="4"/>
      <c r="Z1184" s="42"/>
    </row>
    <row r="1185" spans="7:26" s="3" customFormat="1" ht="13.2" x14ac:dyDescent="0.3">
      <c r="G1185" s="4"/>
      <c r="H1185" s="4"/>
      <c r="K1185" s="7"/>
      <c r="L1185" s="4"/>
      <c r="Z1185" s="42"/>
    </row>
    <row r="1186" spans="7:26" s="3" customFormat="1" ht="13.2" x14ac:dyDescent="0.3">
      <c r="G1186" s="4"/>
      <c r="H1186" s="4"/>
      <c r="K1186" s="7"/>
      <c r="L1186" s="4"/>
      <c r="Z1186" s="42"/>
    </row>
    <row r="1187" spans="7:26" s="3" customFormat="1" ht="13.2" x14ac:dyDescent="0.3">
      <c r="G1187" s="4"/>
      <c r="H1187" s="4"/>
      <c r="K1187" s="7"/>
      <c r="L1187" s="4"/>
      <c r="Z1187" s="42"/>
    </row>
    <row r="1188" spans="7:26" s="3" customFormat="1" ht="13.2" x14ac:dyDescent="0.3">
      <c r="G1188" s="4"/>
      <c r="H1188" s="4"/>
      <c r="K1188" s="7"/>
      <c r="L1188" s="4"/>
      <c r="Z1188" s="42"/>
    </row>
    <row r="1189" spans="7:26" s="3" customFormat="1" ht="13.2" x14ac:dyDescent="0.3">
      <c r="G1189" s="4"/>
      <c r="H1189" s="4"/>
      <c r="K1189" s="7"/>
      <c r="L1189" s="4"/>
      <c r="Z1189" s="42"/>
    </row>
    <row r="1190" spans="7:26" s="3" customFormat="1" ht="13.2" x14ac:dyDescent="0.3">
      <c r="G1190" s="4"/>
      <c r="H1190" s="4"/>
      <c r="K1190" s="7"/>
      <c r="L1190" s="4"/>
      <c r="Z1190" s="42"/>
    </row>
    <row r="1191" spans="7:26" s="3" customFormat="1" ht="13.2" x14ac:dyDescent="0.3">
      <c r="G1191" s="4"/>
      <c r="H1191" s="4"/>
      <c r="K1191" s="7"/>
      <c r="L1191" s="4"/>
      <c r="Z1191" s="42"/>
    </row>
    <row r="1192" spans="7:26" s="3" customFormat="1" ht="13.2" x14ac:dyDescent="0.3">
      <c r="G1192" s="4"/>
      <c r="H1192" s="4"/>
      <c r="K1192" s="7"/>
      <c r="L1192" s="4"/>
      <c r="Z1192" s="42"/>
    </row>
    <row r="1193" spans="7:26" s="3" customFormat="1" ht="13.2" x14ac:dyDescent="0.3">
      <c r="G1193" s="4"/>
      <c r="H1193" s="4"/>
      <c r="K1193" s="7"/>
      <c r="L1193" s="4"/>
      <c r="Z1193" s="42"/>
    </row>
    <row r="1194" spans="7:26" s="3" customFormat="1" ht="13.2" x14ac:dyDescent="0.3">
      <c r="G1194" s="4"/>
      <c r="H1194" s="4"/>
      <c r="K1194" s="7"/>
      <c r="L1194" s="4"/>
      <c r="Z1194" s="42"/>
    </row>
    <row r="1195" spans="7:26" s="3" customFormat="1" ht="13.2" x14ac:dyDescent="0.3">
      <c r="G1195" s="4"/>
      <c r="H1195" s="4"/>
      <c r="K1195" s="7"/>
      <c r="L1195" s="4"/>
      <c r="Z1195" s="42"/>
    </row>
    <row r="1196" spans="7:26" s="3" customFormat="1" ht="13.2" x14ac:dyDescent="0.3">
      <c r="G1196" s="4"/>
      <c r="H1196" s="4"/>
      <c r="K1196" s="7"/>
      <c r="L1196" s="4"/>
      <c r="Z1196" s="42"/>
    </row>
    <row r="1197" spans="7:26" s="3" customFormat="1" ht="13.2" x14ac:dyDescent="0.3">
      <c r="G1197" s="4"/>
      <c r="H1197" s="4"/>
      <c r="K1197" s="7"/>
      <c r="L1197" s="4"/>
      <c r="Z1197" s="42"/>
    </row>
    <row r="1198" spans="7:26" s="3" customFormat="1" ht="13.2" x14ac:dyDescent="0.3">
      <c r="G1198" s="4"/>
      <c r="H1198" s="4"/>
      <c r="K1198" s="7"/>
      <c r="L1198" s="4"/>
      <c r="Z1198" s="42"/>
    </row>
    <row r="1199" spans="7:26" s="3" customFormat="1" ht="13.2" x14ac:dyDescent="0.3">
      <c r="G1199" s="4"/>
      <c r="H1199" s="4"/>
      <c r="K1199" s="7"/>
      <c r="L1199" s="4"/>
      <c r="Z1199" s="42"/>
    </row>
    <row r="1200" spans="7:26" s="3" customFormat="1" ht="13.2" x14ac:dyDescent="0.3">
      <c r="G1200" s="4"/>
      <c r="H1200" s="4"/>
      <c r="K1200" s="7"/>
      <c r="L1200" s="4"/>
      <c r="Z1200" s="42"/>
    </row>
    <row r="1201" spans="7:26" s="3" customFormat="1" ht="13.2" x14ac:dyDescent="0.3">
      <c r="G1201" s="4"/>
      <c r="H1201" s="4"/>
      <c r="K1201" s="7"/>
      <c r="L1201" s="4"/>
      <c r="Z1201" s="42"/>
    </row>
    <row r="1202" spans="7:26" s="3" customFormat="1" ht="13.2" x14ac:dyDescent="0.3">
      <c r="G1202" s="4"/>
      <c r="H1202" s="4"/>
      <c r="K1202" s="7"/>
      <c r="L1202" s="4"/>
      <c r="Z1202" s="42"/>
    </row>
    <row r="1203" spans="7:26" s="3" customFormat="1" ht="13.2" x14ac:dyDescent="0.3">
      <c r="G1203" s="4"/>
      <c r="H1203" s="4"/>
      <c r="K1203" s="7"/>
      <c r="L1203" s="4"/>
      <c r="Z1203" s="42"/>
    </row>
    <row r="1204" spans="7:26" s="3" customFormat="1" ht="13.2" x14ac:dyDescent="0.3">
      <c r="G1204" s="4"/>
      <c r="H1204" s="4"/>
      <c r="K1204" s="7"/>
      <c r="L1204" s="4"/>
      <c r="Z1204" s="42"/>
    </row>
    <row r="1205" spans="7:26" s="3" customFormat="1" ht="13.2" x14ac:dyDescent="0.3">
      <c r="G1205" s="4"/>
      <c r="H1205" s="4"/>
      <c r="K1205" s="7"/>
      <c r="L1205" s="4"/>
      <c r="Z1205" s="42"/>
    </row>
    <row r="1206" spans="7:26" s="3" customFormat="1" ht="13.2" x14ac:dyDescent="0.3">
      <c r="G1206" s="4"/>
      <c r="H1206" s="4"/>
      <c r="K1206" s="7"/>
      <c r="L1206" s="4"/>
      <c r="Z1206" s="42"/>
    </row>
    <row r="1207" spans="7:26" s="3" customFormat="1" ht="13.2" x14ac:dyDescent="0.3">
      <c r="G1207" s="4"/>
      <c r="H1207" s="4"/>
      <c r="K1207" s="7"/>
      <c r="L1207" s="4"/>
      <c r="Z1207" s="42"/>
    </row>
    <row r="1208" spans="7:26" s="3" customFormat="1" ht="13.2" x14ac:dyDescent="0.3">
      <c r="G1208" s="4"/>
      <c r="H1208" s="4"/>
      <c r="K1208" s="7"/>
      <c r="L1208" s="4"/>
      <c r="Z1208" s="42"/>
    </row>
    <row r="1209" spans="7:26" s="3" customFormat="1" ht="13.2" x14ac:dyDescent="0.3">
      <c r="G1209" s="4"/>
      <c r="H1209" s="4"/>
      <c r="K1209" s="7"/>
      <c r="L1209" s="4"/>
      <c r="Z1209" s="42"/>
    </row>
    <row r="1210" spans="7:26" s="3" customFormat="1" ht="13.2" x14ac:dyDescent="0.3">
      <c r="G1210" s="4"/>
      <c r="H1210" s="4"/>
      <c r="K1210" s="7"/>
      <c r="L1210" s="4"/>
      <c r="Z1210" s="42"/>
    </row>
    <row r="1211" spans="7:26" s="3" customFormat="1" ht="13.2" x14ac:dyDescent="0.3">
      <c r="G1211" s="4"/>
      <c r="H1211" s="4"/>
      <c r="K1211" s="7"/>
      <c r="L1211" s="4"/>
      <c r="Z1211" s="42"/>
    </row>
    <row r="1212" spans="7:26" s="3" customFormat="1" ht="13.2" x14ac:dyDescent="0.3">
      <c r="G1212" s="4"/>
      <c r="H1212" s="4"/>
      <c r="K1212" s="7"/>
      <c r="L1212" s="4"/>
      <c r="Z1212" s="42"/>
    </row>
    <row r="1213" spans="7:26" s="3" customFormat="1" ht="13.2" x14ac:dyDescent="0.3">
      <c r="G1213" s="4"/>
      <c r="H1213" s="4"/>
      <c r="K1213" s="7"/>
      <c r="L1213" s="4"/>
      <c r="Z1213" s="42"/>
    </row>
    <row r="1214" spans="7:26" s="3" customFormat="1" ht="13.2" x14ac:dyDescent="0.3">
      <c r="G1214" s="4"/>
      <c r="H1214" s="4"/>
      <c r="K1214" s="7"/>
      <c r="L1214" s="4"/>
      <c r="Z1214" s="42"/>
    </row>
    <row r="1215" spans="7:26" s="3" customFormat="1" ht="13.2" x14ac:dyDescent="0.3">
      <c r="G1215" s="4"/>
      <c r="H1215" s="4"/>
      <c r="K1215" s="7"/>
      <c r="L1215" s="4"/>
      <c r="Z1215" s="42"/>
    </row>
    <row r="1216" spans="7:26" s="3" customFormat="1" ht="13.2" x14ac:dyDescent="0.3">
      <c r="G1216" s="4"/>
      <c r="H1216" s="4"/>
      <c r="K1216" s="7"/>
      <c r="L1216" s="4"/>
      <c r="Z1216" s="42"/>
    </row>
    <row r="1217" spans="7:26" s="3" customFormat="1" ht="13.2" x14ac:dyDescent="0.3">
      <c r="G1217" s="4"/>
      <c r="H1217" s="4"/>
      <c r="K1217" s="7"/>
      <c r="L1217" s="4"/>
      <c r="Z1217" s="42"/>
    </row>
    <row r="1218" spans="7:26" s="3" customFormat="1" ht="13.2" x14ac:dyDescent="0.3">
      <c r="G1218" s="4"/>
      <c r="H1218" s="4"/>
      <c r="K1218" s="7"/>
      <c r="L1218" s="4"/>
      <c r="Z1218" s="42"/>
    </row>
    <row r="1219" spans="7:26" s="3" customFormat="1" ht="13.2" x14ac:dyDescent="0.3">
      <c r="G1219" s="4"/>
      <c r="H1219" s="4"/>
      <c r="K1219" s="7"/>
      <c r="L1219" s="4"/>
      <c r="Z1219" s="42"/>
    </row>
    <row r="1220" spans="7:26" s="3" customFormat="1" ht="13.2" x14ac:dyDescent="0.3">
      <c r="G1220" s="4"/>
      <c r="H1220" s="4"/>
      <c r="K1220" s="7"/>
      <c r="L1220" s="4"/>
      <c r="Z1220" s="42"/>
    </row>
    <row r="1221" spans="7:26" s="3" customFormat="1" ht="13.2" x14ac:dyDescent="0.3">
      <c r="G1221" s="4"/>
      <c r="H1221" s="4"/>
      <c r="K1221" s="7"/>
      <c r="L1221" s="4"/>
      <c r="Z1221" s="42"/>
    </row>
    <row r="1222" spans="7:26" s="3" customFormat="1" ht="13.2" x14ac:dyDescent="0.3">
      <c r="G1222" s="4"/>
      <c r="H1222" s="4"/>
      <c r="K1222" s="7"/>
      <c r="L1222" s="4"/>
      <c r="Z1222" s="42"/>
    </row>
    <row r="1223" spans="7:26" s="3" customFormat="1" ht="13.2" x14ac:dyDescent="0.3">
      <c r="G1223" s="4"/>
      <c r="H1223" s="4"/>
      <c r="K1223" s="7"/>
      <c r="L1223" s="4"/>
      <c r="Z1223" s="42"/>
    </row>
    <row r="1224" spans="7:26" s="3" customFormat="1" ht="13.2" x14ac:dyDescent="0.3">
      <c r="G1224" s="4"/>
      <c r="H1224" s="4"/>
      <c r="K1224" s="7"/>
      <c r="L1224" s="4"/>
      <c r="Z1224" s="42"/>
    </row>
    <row r="1225" spans="7:26" s="3" customFormat="1" ht="13.2" x14ac:dyDescent="0.3">
      <c r="G1225" s="4"/>
      <c r="H1225" s="4"/>
      <c r="K1225" s="7"/>
      <c r="L1225" s="4"/>
      <c r="Z1225" s="42"/>
    </row>
    <row r="1226" spans="7:26" s="3" customFormat="1" ht="13.2" x14ac:dyDescent="0.3">
      <c r="G1226" s="4"/>
      <c r="H1226" s="4"/>
      <c r="K1226" s="7"/>
      <c r="L1226" s="4"/>
      <c r="Z1226" s="42"/>
    </row>
    <row r="1227" spans="7:26" s="3" customFormat="1" ht="13.2" x14ac:dyDescent="0.3">
      <c r="G1227" s="4"/>
      <c r="H1227" s="4"/>
      <c r="K1227" s="7"/>
      <c r="L1227" s="4"/>
      <c r="Z1227" s="42"/>
    </row>
    <row r="1228" spans="7:26" s="3" customFormat="1" ht="13.2" x14ac:dyDescent="0.3">
      <c r="G1228" s="4"/>
      <c r="H1228" s="4"/>
      <c r="K1228" s="7"/>
      <c r="L1228" s="4"/>
      <c r="Z1228" s="42"/>
    </row>
    <row r="1229" spans="7:26" s="3" customFormat="1" ht="13.2" x14ac:dyDescent="0.3">
      <c r="G1229" s="4"/>
      <c r="H1229" s="4"/>
      <c r="K1229" s="7"/>
      <c r="L1229" s="4"/>
      <c r="Z1229" s="42"/>
    </row>
    <row r="1230" spans="7:26" s="3" customFormat="1" ht="13.2" x14ac:dyDescent="0.3">
      <c r="G1230" s="4"/>
      <c r="H1230" s="4"/>
      <c r="K1230" s="7"/>
      <c r="L1230" s="4"/>
      <c r="Z1230" s="42"/>
    </row>
    <row r="1231" spans="7:26" s="3" customFormat="1" ht="13.2" x14ac:dyDescent="0.3">
      <c r="G1231" s="4"/>
      <c r="H1231" s="4"/>
      <c r="K1231" s="7"/>
      <c r="L1231" s="4"/>
      <c r="Z1231" s="42"/>
    </row>
    <row r="1232" spans="7:26" s="3" customFormat="1" ht="13.2" x14ac:dyDescent="0.3">
      <c r="G1232" s="4"/>
      <c r="H1232" s="4"/>
      <c r="K1232" s="7"/>
      <c r="L1232" s="4"/>
      <c r="Z1232" s="42"/>
    </row>
    <row r="1233" spans="7:26" s="3" customFormat="1" ht="13.2" x14ac:dyDescent="0.3">
      <c r="G1233" s="4"/>
      <c r="H1233" s="4"/>
      <c r="K1233" s="7"/>
      <c r="L1233" s="4"/>
      <c r="Z1233" s="42"/>
    </row>
    <row r="1234" spans="7:26" s="3" customFormat="1" ht="13.2" x14ac:dyDescent="0.3">
      <c r="G1234" s="4"/>
      <c r="H1234" s="4"/>
      <c r="K1234" s="7"/>
      <c r="L1234" s="4"/>
      <c r="Z1234" s="42"/>
    </row>
    <row r="1235" spans="7:26" s="3" customFormat="1" ht="13.2" x14ac:dyDescent="0.3">
      <c r="G1235" s="4"/>
      <c r="H1235" s="4"/>
      <c r="K1235" s="7"/>
      <c r="L1235" s="4"/>
      <c r="Z1235" s="42"/>
    </row>
    <row r="1236" spans="7:26" s="3" customFormat="1" ht="13.2" x14ac:dyDescent="0.3">
      <c r="G1236" s="4"/>
      <c r="H1236" s="4"/>
      <c r="K1236" s="7"/>
      <c r="L1236" s="4"/>
      <c r="Z1236" s="42"/>
    </row>
    <row r="1237" spans="7:26" s="3" customFormat="1" ht="13.2" x14ac:dyDescent="0.3">
      <c r="G1237" s="4"/>
      <c r="H1237" s="4"/>
      <c r="K1237" s="7"/>
      <c r="L1237" s="4"/>
      <c r="Z1237" s="42"/>
    </row>
    <row r="1238" spans="7:26" s="3" customFormat="1" ht="13.2" x14ac:dyDescent="0.3">
      <c r="G1238" s="4"/>
      <c r="H1238" s="4"/>
      <c r="K1238" s="7"/>
      <c r="L1238" s="4"/>
      <c r="Z1238" s="42"/>
    </row>
    <row r="1239" spans="7:26" s="3" customFormat="1" ht="13.2" x14ac:dyDescent="0.3">
      <c r="G1239" s="4"/>
      <c r="H1239" s="4"/>
      <c r="K1239" s="7"/>
      <c r="L1239" s="4"/>
      <c r="Z1239" s="42"/>
    </row>
    <row r="1240" spans="7:26" s="3" customFormat="1" ht="13.2" x14ac:dyDescent="0.3">
      <c r="G1240" s="4"/>
      <c r="H1240" s="4"/>
      <c r="K1240" s="7"/>
      <c r="L1240" s="4"/>
      <c r="Z1240" s="42"/>
    </row>
    <row r="1241" spans="7:26" s="3" customFormat="1" ht="13.2" x14ac:dyDescent="0.3">
      <c r="G1241" s="4"/>
      <c r="H1241" s="4"/>
      <c r="K1241" s="7"/>
      <c r="L1241" s="4"/>
      <c r="Z1241" s="42"/>
    </row>
    <row r="1242" spans="7:26" s="3" customFormat="1" ht="13.2" x14ac:dyDescent="0.3">
      <c r="G1242" s="4"/>
      <c r="H1242" s="4"/>
      <c r="K1242" s="7"/>
      <c r="L1242" s="4"/>
      <c r="Z1242" s="42"/>
    </row>
    <row r="1243" spans="7:26" s="3" customFormat="1" ht="13.2" x14ac:dyDescent="0.3">
      <c r="G1243" s="4"/>
      <c r="H1243" s="4"/>
      <c r="K1243" s="7"/>
      <c r="L1243" s="4"/>
      <c r="Z1243" s="42"/>
    </row>
    <row r="1244" spans="7:26" s="3" customFormat="1" ht="13.2" x14ac:dyDescent="0.3">
      <c r="G1244" s="4"/>
      <c r="H1244" s="4"/>
      <c r="K1244" s="7"/>
      <c r="L1244" s="4"/>
      <c r="Z1244" s="42"/>
    </row>
    <row r="1245" spans="7:26" s="3" customFormat="1" ht="13.2" x14ac:dyDescent="0.3">
      <c r="G1245" s="4"/>
      <c r="H1245" s="4"/>
      <c r="K1245" s="7"/>
      <c r="L1245" s="4"/>
      <c r="Z1245" s="42"/>
    </row>
    <row r="1246" spans="7:26" s="3" customFormat="1" ht="13.2" x14ac:dyDescent="0.3">
      <c r="G1246" s="4"/>
      <c r="H1246" s="4"/>
      <c r="K1246" s="7"/>
      <c r="L1246" s="4"/>
      <c r="Z1246" s="42"/>
    </row>
    <row r="1247" spans="7:26" s="3" customFormat="1" ht="13.2" x14ac:dyDescent="0.3">
      <c r="G1247" s="4"/>
      <c r="H1247" s="4"/>
      <c r="K1247" s="7"/>
      <c r="L1247" s="4"/>
      <c r="Z1247" s="42"/>
    </row>
    <row r="1248" spans="7:26" s="3" customFormat="1" ht="13.2" x14ac:dyDescent="0.3">
      <c r="G1248" s="4"/>
      <c r="H1248" s="4"/>
      <c r="K1248" s="7"/>
      <c r="L1248" s="4"/>
      <c r="Z1248" s="42"/>
    </row>
    <row r="1249" spans="7:26" s="3" customFormat="1" ht="13.2" x14ac:dyDescent="0.3">
      <c r="G1249" s="4"/>
      <c r="H1249" s="4"/>
      <c r="K1249" s="7"/>
      <c r="L1249" s="4"/>
      <c r="Z1249" s="42"/>
    </row>
    <row r="1250" spans="7:26" s="3" customFormat="1" ht="13.2" x14ac:dyDescent="0.3">
      <c r="G1250" s="4"/>
      <c r="H1250" s="4"/>
      <c r="K1250" s="7"/>
      <c r="L1250" s="4"/>
      <c r="Z1250" s="42"/>
    </row>
    <row r="1251" spans="7:26" s="3" customFormat="1" ht="13.2" x14ac:dyDescent="0.3">
      <c r="G1251" s="4"/>
      <c r="H1251" s="4"/>
      <c r="K1251" s="7"/>
      <c r="L1251" s="4"/>
      <c r="Z1251" s="42"/>
    </row>
    <row r="1252" spans="7:26" s="3" customFormat="1" ht="13.2" x14ac:dyDescent="0.3">
      <c r="G1252" s="4"/>
      <c r="H1252" s="4"/>
      <c r="K1252" s="7"/>
      <c r="L1252" s="4"/>
      <c r="Z1252" s="42"/>
    </row>
    <row r="1253" spans="7:26" s="3" customFormat="1" ht="13.2" x14ac:dyDescent="0.3">
      <c r="G1253" s="4"/>
      <c r="H1253" s="4"/>
      <c r="K1253" s="7"/>
      <c r="L1253" s="4"/>
      <c r="Z1253" s="42"/>
    </row>
    <row r="1254" spans="7:26" s="3" customFormat="1" ht="13.2" x14ac:dyDescent="0.3">
      <c r="G1254" s="4"/>
      <c r="H1254" s="4"/>
      <c r="K1254" s="7"/>
      <c r="L1254" s="4"/>
      <c r="Z1254" s="42"/>
    </row>
    <row r="1255" spans="7:26" s="3" customFormat="1" ht="13.2" x14ac:dyDescent="0.3">
      <c r="G1255" s="4"/>
      <c r="H1255" s="4"/>
      <c r="K1255" s="7"/>
      <c r="L1255" s="4"/>
      <c r="Z1255" s="42"/>
    </row>
    <row r="1256" spans="7:26" s="3" customFormat="1" ht="13.2" x14ac:dyDescent="0.3">
      <c r="G1256" s="4"/>
      <c r="H1256" s="4"/>
      <c r="K1256" s="7"/>
      <c r="L1256" s="4"/>
      <c r="Z1256" s="42"/>
    </row>
    <row r="1257" spans="7:26" s="3" customFormat="1" ht="13.2" x14ac:dyDescent="0.3">
      <c r="G1257" s="4"/>
      <c r="H1257" s="4"/>
      <c r="K1257" s="7"/>
      <c r="L1257" s="4"/>
      <c r="Z1257" s="42"/>
    </row>
    <row r="1258" spans="7:26" s="3" customFormat="1" ht="13.2" x14ac:dyDescent="0.3">
      <c r="G1258" s="4"/>
      <c r="H1258" s="4"/>
      <c r="K1258" s="7"/>
      <c r="L1258" s="4"/>
      <c r="Z1258" s="42"/>
    </row>
    <row r="1259" spans="7:26" s="3" customFormat="1" ht="13.2" x14ac:dyDescent="0.3">
      <c r="G1259" s="4"/>
      <c r="H1259" s="4"/>
      <c r="K1259" s="7"/>
      <c r="L1259" s="4"/>
      <c r="Z1259" s="42"/>
    </row>
    <row r="1260" spans="7:26" s="3" customFormat="1" ht="13.2" x14ac:dyDescent="0.3">
      <c r="G1260" s="4"/>
      <c r="H1260" s="4"/>
      <c r="K1260" s="7"/>
      <c r="L1260" s="4"/>
      <c r="Z1260" s="42"/>
    </row>
    <row r="1261" spans="7:26" s="3" customFormat="1" ht="13.2" x14ac:dyDescent="0.3">
      <c r="G1261" s="4"/>
      <c r="H1261" s="4"/>
      <c r="K1261" s="7"/>
      <c r="L1261" s="4"/>
      <c r="Z1261" s="42"/>
    </row>
    <row r="1262" spans="7:26" s="3" customFormat="1" ht="13.2" x14ac:dyDescent="0.3">
      <c r="G1262" s="4"/>
      <c r="H1262" s="4"/>
      <c r="K1262" s="7"/>
      <c r="L1262" s="4"/>
      <c r="Z1262" s="42"/>
    </row>
    <row r="1263" spans="7:26" s="3" customFormat="1" ht="13.2" x14ac:dyDescent="0.3">
      <c r="G1263" s="4"/>
      <c r="H1263" s="4"/>
      <c r="K1263" s="7"/>
      <c r="L1263" s="4"/>
      <c r="Z1263" s="42"/>
    </row>
    <row r="1264" spans="7:26" s="3" customFormat="1" ht="13.2" x14ac:dyDescent="0.3">
      <c r="G1264" s="4"/>
      <c r="H1264" s="4"/>
      <c r="K1264" s="7"/>
      <c r="L1264" s="4"/>
      <c r="Z1264" s="42"/>
    </row>
    <row r="1265" spans="7:26" s="3" customFormat="1" ht="13.2" x14ac:dyDescent="0.3">
      <c r="G1265" s="4"/>
      <c r="H1265" s="4"/>
      <c r="K1265" s="7"/>
      <c r="L1265" s="4"/>
      <c r="Z1265" s="42"/>
    </row>
    <row r="1266" spans="7:26" s="3" customFormat="1" ht="13.2" x14ac:dyDescent="0.3">
      <c r="G1266" s="4"/>
      <c r="H1266" s="4"/>
      <c r="K1266" s="7"/>
      <c r="L1266" s="4"/>
      <c r="Z1266" s="42"/>
    </row>
    <row r="1267" spans="7:26" s="3" customFormat="1" ht="13.2" x14ac:dyDescent="0.3">
      <c r="G1267" s="4"/>
      <c r="H1267" s="4"/>
      <c r="K1267" s="7"/>
      <c r="L1267" s="4"/>
      <c r="Z1267" s="42"/>
    </row>
    <row r="1268" spans="7:26" s="3" customFormat="1" ht="13.2" x14ac:dyDescent="0.3">
      <c r="G1268" s="4"/>
      <c r="H1268" s="4"/>
      <c r="K1268" s="7"/>
      <c r="L1268" s="4"/>
      <c r="Z1268" s="42"/>
    </row>
    <row r="1269" spans="7:26" s="3" customFormat="1" ht="13.2" x14ac:dyDescent="0.3">
      <c r="G1269" s="4"/>
      <c r="H1269" s="4"/>
      <c r="K1269" s="7"/>
      <c r="L1269" s="4"/>
      <c r="Z1269" s="42"/>
    </row>
    <row r="1270" spans="7:26" s="3" customFormat="1" ht="13.2" x14ac:dyDescent="0.3">
      <c r="G1270" s="4"/>
      <c r="H1270" s="4"/>
      <c r="K1270" s="7"/>
      <c r="L1270" s="4"/>
      <c r="Z1270" s="42"/>
    </row>
    <row r="1271" spans="7:26" s="3" customFormat="1" ht="13.2" x14ac:dyDescent="0.3">
      <c r="G1271" s="4"/>
      <c r="H1271" s="4"/>
      <c r="K1271" s="7"/>
      <c r="L1271" s="4"/>
      <c r="Z1271" s="42"/>
    </row>
    <row r="1272" spans="7:26" s="3" customFormat="1" ht="13.2" x14ac:dyDescent="0.3">
      <c r="G1272" s="4"/>
      <c r="H1272" s="4"/>
      <c r="K1272" s="7"/>
      <c r="L1272" s="4"/>
      <c r="Z1272" s="42"/>
    </row>
    <row r="1273" spans="7:26" s="3" customFormat="1" ht="13.2" x14ac:dyDescent="0.3">
      <c r="G1273" s="4"/>
      <c r="H1273" s="4"/>
      <c r="K1273" s="7"/>
      <c r="L1273" s="4"/>
      <c r="Z1273" s="42"/>
    </row>
    <row r="1274" spans="7:26" s="3" customFormat="1" ht="13.2" x14ac:dyDescent="0.3">
      <c r="G1274" s="4"/>
      <c r="H1274" s="4"/>
      <c r="K1274" s="7"/>
      <c r="L1274" s="4"/>
      <c r="Z1274" s="42"/>
    </row>
    <row r="1275" spans="7:26" s="3" customFormat="1" ht="13.2" x14ac:dyDescent="0.3">
      <c r="G1275" s="4"/>
      <c r="H1275" s="4"/>
      <c r="K1275" s="7"/>
      <c r="L1275" s="4"/>
      <c r="Z1275" s="42"/>
    </row>
    <row r="1276" spans="7:26" s="3" customFormat="1" ht="13.2" x14ac:dyDescent="0.3">
      <c r="G1276" s="4"/>
      <c r="H1276" s="4"/>
      <c r="K1276" s="7"/>
      <c r="L1276" s="4"/>
      <c r="Z1276" s="42"/>
    </row>
    <row r="1277" spans="7:26" s="3" customFormat="1" ht="13.2" x14ac:dyDescent="0.3">
      <c r="G1277" s="4"/>
      <c r="H1277" s="4"/>
      <c r="K1277" s="7"/>
      <c r="L1277" s="4"/>
      <c r="Z1277" s="42"/>
    </row>
    <row r="1278" spans="7:26" s="3" customFormat="1" ht="13.2" x14ac:dyDescent="0.3">
      <c r="G1278" s="4"/>
      <c r="H1278" s="4"/>
      <c r="K1278" s="7"/>
      <c r="L1278" s="4"/>
      <c r="Z1278" s="42"/>
    </row>
    <row r="1279" spans="7:26" s="3" customFormat="1" ht="13.2" x14ac:dyDescent="0.3">
      <c r="G1279" s="4"/>
      <c r="H1279" s="4"/>
      <c r="K1279" s="7"/>
      <c r="L1279" s="4"/>
      <c r="Z1279" s="42"/>
    </row>
    <row r="1280" spans="7:26" s="3" customFormat="1" ht="13.2" x14ac:dyDescent="0.3">
      <c r="G1280" s="4"/>
      <c r="H1280" s="4"/>
      <c r="K1280" s="7"/>
      <c r="L1280" s="4"/>
      <c r="Z1280" s="42"/>
    </row>
    <row r="1281" spans="7:26" s="3" customFormat="1" ht="13.2" x14ac:dyDescent="0.3">
      <c r="G1281" s="4"/>
      <c r="H1281" s="4"/>
      <c r="K1281" s="7"/>
      <c r="L1281" s="4"/>
      <c r="Z1281" s="42"/>
    </row>
    <row r="1282" spans="7:26" s="3" customFormat="1" ht="13.2" x14ac:dyDescent="0.3">
      <c r="G1282" s="4"/>
      <c r="H1282" s="4"/>
      <c r="K1282" s="7"/>
      <c r="L1282" s="4"/>
      <c r="Z1282" s="42"/>
    </row>
    <row r="1283" spans="7:26" s="3" customFormat="1" ht="13.2" x14ac:dyDescent="0.3">
      <c r="G1283" s="4"/>
      <c r="H1283" s="4"/>
      <c r="K1283" s="7"/>
      <c r="L1283" s="4"/>
      <c r="Z1283" s="42"/>
    </row>
    <row r="1284" spans="7:26" s="3" customFormat="1" ht="13.2" x14ac:dyDescent="0.3">
      <c r="G1284" s="4"/>
      <c r="H1284" s="4"/>
      <c r="K1284" s="7"/>
      <c r="L1284" s="4"/>
      <c r="Z1284" s="42"/>
    </row>
    <row r="1285" spans="7:26" s="3" customFormat="1" ht="13.2" x14ac:dyDescent="0.3">
      <c r="G1285" s="4"/>
      <c r="H1285" s="4"/>
      <c r="K1285" s="7"/>
      <c r="L1285" s="4"/>
      <c r="Z1285" s="42"/>
    </row>
    <row r="1286" spans="7:26" s="3" customFormat="1" ht="13.2" x14ac:dyDescent="0.3">
      <c r="G1286" s="4"/>
      <c r="H1286" s="4"/>
      <c r="K1286" s="7"/>
      <c r="L1286" s="4"/>
      <c r="Z1286" s="42"/>
    </row>
    <row r="1287" spans="7:26" s="3" customFormat="1" ht="13.2" x14ac:dyDescent="0.3">
      <c r="G1287" s="4"/>
      <c r="H1287" s="4"/>
      <c r="K1287" s="7"/>
      <c r="L1287" s="4"/>
      <c r="Z1287" s="42"/>
    </row>
    <row r="1288" spans="7:26" s="3" customFormat="1" ht="13.2" x14ac:dyDescent="0.3">
      <c r="G1288" s="4"/>
      <c r="H1288" s="4"/>
      <c r="K1288" s="7"/>
      <c r="L1288" s="4"/>
      <c r="Z1288" s="42"/>
    </row>
    <row r="1289" spans="7:26" s="3" customFormat="1" ht="13.2" x14ac:dyDescent="0.3">
      <c r="G1289" s="4"/>
      <c r="H1289" s="4"/>
      <c r="K1289" s="7"/>
      <c r="L1289" s="4"/>
      <c r="Z1289" s="42"/>
    </row>
    <row r="1290" spans="7:26" s="3" customFormat="1" ht="13.2" x14ac:dyDescent="0.3">
      <c r="G1290" s="4"/>
      <c r="H1290" s="4"/>
      <c r="K1290" s="7"/>
      <c r="L1290" s="4"/>
      <c r="Z1290" s="42"/>
    </row>
    <row r="1291" spans="7:26" s="3" customFormat="1" ht="13.2" x14ac:dyDescent="0.3">
      <c r="G1291" s="4"/>
      <c r="H1291" s="4"/>
      <c r="K1291" s="7"/>
      <c r="L1291" s="4"/>
      <c r="Z1291" s="42"/>
    </row>
    <row r="1292" spans="7:26" s="3" customFormat="1" ht="13.2" x14ac:dyDescent="0.3">
      <c r="G1292" s="4"/>
      <c r="H1292" s="4"/>
      <c r="K1292" s="7"/>
      <c r="L1292" s="4"/>
      <c r="Z1292" s="42"/>
    </row>
    <row r="1293" spans="7:26" s="3" customFormat="1" ht="13.2" x14ac:dyDescent="0.3">
      <c r="G1293" s="4"/>
      <c r="H1293" s="4"/>
      <c r="K1293" s="7"/>
      <c r="L1293" s="4"/>
      <c r="Z1293" s="42"/>
    </row>
    <row r="1294" spans="7:26" s="3" customFormat="1" ht="13.2" x14ac:dyDescent="0.3">
      <c r="G1294" s="4"/>
      <c r="H1294" s="4"/>
      <c r="K1294" s="7"/>
      <c r="L1294" s="4"/>
      <c r="Z1294" s="42"/>
    </row>
    <row r="1295" spans="7:26" s="3" customFormat="1" ht="13.2" x14ac:dyDescent="0.3">
      <c r="G1295" s="4"/>
      <c r="H1295" s="4"/>
      <c r="K1295" s="7"/>
      <c r="L1295" s="4"/>
      <c r="Z1295" s="42"/>
    </row>
    <row r="1296" spans="7:26" s="3" customFormat="1" ht="13.2" x14ac:dyDescent="0.3">
      <c r="G1296" s="4"/>
      <c r="H1296" s="4"/>
      <c r="K1296" s="7"/>
      <c r="L1296" s="4"/>
      <c r="Z1296" s="42"/>
    </row>
    <row r="1297" spans="7:26" s="3" customFormat="1" ht="13.2" x14ac:dyDescent="0.3">
      <c r="G1297" s="4"/>
      <c r="H1297" s="4"/>
      <c r="K1297" s="7"/>
      <c r="L1297" s="4"/>
      <c r="Z1297" s="42"/>
    </row>
    <row r="1298" spans="7:26" s="3" customFormat="1" ht="13.2" x14ac:dyDescent="0.3">
      <c r="G1298" s="4"/>
      <c r="H1298" s="4"/>
      <c r="K1298" s="7"/>
      <c r="L1298" s="4"/>
      <c r="Z1298" s="42"/>
    </row>
    <row r="1299" spans="7:26" s="3" customFormat="1" ht="13.2" x14ac:dyDescent="0.3">
      <c r="G1299" s="4"/>
      <c r="H1299" s="4"/>
      <c r="K1299" s="7"/>
      <c r="L1299" s="4"/>
      <c r="Z1299" s="42"/>
    </row>
    <row r="1300" spans="7:26" s="3" customFormat="1" ht="13.2" x14ac:dyDescent="0.3">
      <c r="G1300" s="4"/>
      <c r="H1300" s="4"/>
      <c r="K1300" s="7"/>
      <c r="L1300" s="4"/>
      <c r="Z1300" s="42"/>
    </row>
    <row r="1301" spans="7:26" s="3" customFormat="1" ht="13.2" x14ac:dyDescent="0.3">
      <c r="G1301" s="4"/>
      <c r="H1301" s="4"/>
      <c r="K1301" s="7"/>
      <c r="L1301" s="4"/>
      <c r="Z1301" s="42"/>
    </row>
    <row r="1302" spans="7:26" s="3" customFormat="1" ht="13.2" x14ac:dyDescent="0.3">
      <c r="G1302" s="4"/>
      <c r="H1302" s="4"/>
      <c r="K1302" s="7"/>
      <c r="L1302" s="4"/>
      <c r="Z1302" s="42"/>
    </row>
    <row r="1303" spans="7:26" s="3" customFormat="1" ht="13.2" x14ac:dyDescent="0.3">
      <c r="G1303" s="4"/>
      <c r="H1303" s="4"/>
      <c r="K1303" s="7"/>
      <c r="L1303" s="4"/>
      <c r="Z1303" s="42"/>
    </row>
    <row r="1304" spans="7:26" s="3" customFormat="1" ht="13.2" x14ac:dyDescent="0.3">
      <c r="G1304" s="4"/>
      <c r="H1304" s="4"/>
      <c r="K1304" s="7"/>
      <c r="L1304" s="4"/>
      <c r="Z1304" s="42"/>
    </row>
    <row r="1305" spans="7:26" s="3" customFormat="1" ht="13.2" x14ac:dyDescent="0.3">
      <c r="G1305" s="4"/>
      <c r="H1305" s="4"/>
      <c r="K1305" s="7"/>
      <c r="L1305" s="4"/>
      <c r="Z1305" s="42"/>
    </row>
    <row r="1306" spans="7:26" s="3" customFormat="1" ht="13.2" x14ac:dyDescent="0.3">
      <c r="G1306" s="4"/>
      <c r="H1306" s="4"/>
      <c r="K1306" s="7"/>
      <c r="L1306" s="4"/>
      <c r="Z1306" s="42"/>
    </row>
    <row r="1307" spans="7:26" s="3" customFormat="1" ht="13.2" x14ac:dyDescent="0.3">
      <c r="G1307" s="4"/>
      <c r="H1307" s="4"/>
      <c r="K1307" s="7"/>
      <c r="L1307" s="4"/>
      <c r="Z1307" s="42"/>
    </row>
    <row r="1308" spans="7:26" s="3" customFormat="1" ht="13.2" x14ac:dyDescent="0.3">
      <c r="G1308" s="4"/>
      <c r="H1308" s="4"/>
      <c r="K1308" s="7"/>
      <c r="L1308" s="4"/>
      <c r="Z1308" s="42"/>
    </row>
    <row r="1309" spans="7:26" s="3" customFormat="1" ht="13.2" x14ac:dyDescent="0.3">
      <c r="G1309" s="4"/>
      <c r="H1309" s="4"/>
      <c r="K1309" s="7"/>
      <c r="L1309" s="4"/>
      <c r="Z1309" s="42"/>
    </row>
    <row r="1310" spans="7:26" s="3" customFormat="1" ht="13.2" x14ac:dyDescent="0.3">
      <c r="G1310" s="4"/>
      <c r="H1310" s="4"/>
      <c r="K1310" s="7"/>
      <c r="L1310" s="4"/>
      <c r="Z1310" s="42"/>
    </row>
    <row r="1311" spans="7:26" s="3" customFormat="1" ht="13.2" x14ac:dyDescent="0.3">
      <c r="G1311" s="4"/>
      <c r="H1311" s="4"/>
      <c r="K1311" s="7"/>
      <c r="L1311" s="4"/>
      <c r="Z1311" s="42"/>
    </row>
    <row r="1312" spans="7:26" s="3" customFormat="1" ht="13.2" x14ac:dyDescent="0.3">
      <c r="G1312" s="4"/>
      <c r="H1312" s="4"/>
      <c r="K1312" s="7"/>
      <c r="L1312" s="4"/>
      <c r="Z1312" s="42"/>
    </row>
    <row r="1313" spans="7:26" s="3" customFormat="1" ht="13.2" x14ac:dyDescent="0.3">
      <c r="G1313" s="4"/>
      <c r="H1313" s="4"/>
      <c r="K1313" s="7"/>
      <c r="L1313" s="4"/>
      <c r="Z1313" s="42"/>
    </row>
    <row r="1314" spans="7:26" s="3" customFormat="1" ht="13.2" x14ac:dyDescent="0.3">
      <c r="G1314" s="4"/>
      <c r="H1314" s="4"/>
      <c r="K1314" s="7"/>
      <c r="L1314" s="4"/>
      <c r="Z1314" s="42"/>
    </row>
    <row r="1315" spans="7:26" s="3" customFormat="1" ht="13.2" x14ac:dyDescent="0.3">
      <c r="G1315" s="4"/>
      <c r="H1315" s="4"/>
      <c r="K1315" s="7"/>
      <c r="L1315" s="4"/>
      <c r="Z1315" s="42"/>
    </row>
    <row r="1316" spans="7:26" s="3" customFormat="1" ht="13.2" x14ac:dyDescent="0.3">
      <c r="G1316" s="4"/>
      <c r="H1316" s="4"/>
      <c r="K1316" s="7"/>
      <c r="L1316" s="4"/>
      <c r="Z1316" s="42"/>
    </row>
    <row r="1317" spans="7:26" s="3" customFormat="1" ht="13.2" x14ac:dyDescent="0.3">
      <c r="G1317" s="4"/>
      <c r="H1317" s="4"/>
      <c r="K1317" s="7"/>
      <c r="L1317" s="4"/>
      <c r="Z1317" s="42"/>
    </row>
    <row r="1318" spans="7:26" s="3" customFormat="1" ht="13.2" x14ac:dyDescent="0.3">
      <c r="G1318" s="4"/>
      <c r="H1318" s="4"/>
      <c r="K1318" s="7"/>
      <c r="L1318" s="4"/>
      <c r="Z1318" s="42"/>
    </row>
    <row r="1319" spans="7:26" s="3" customFormat="1" ht="13.2" x14ac:dyDescent="0.3">
      <c r="G1319" s="4"/>
      <c r="H1319" s="4"/>
      <c r="K1319" s="7"/>
      <c r="L1319" s="4"/>
      <c r="Z1319" s="42"/>
    </row>
    <row r="1320" spans="7:26" s="3" customFormat="1" ht="13.2" x14ac:dyDescent="0.3">
      <c r="G1320" s="4"/>
      <c r="H1320" s="4"/>
      <c r="K1320" s="7"/>
      <c r="L1320" s="4"/>
      <c r="Z1320" s="42"/>
    </row>
    <row r="1321" spans="7:26" s="3" customFormat="1" ht="13.2" x14ac:dyDescent="0.3">
      <c r="G1321" s="4"/>
      <c r="H1321" s="4"/>
      <c r="K1321" s="7"/>
      <c r="L1321" s="4"/>
      <c r="Z1321" s="42"/>
    </row>
    <row r="1322" spans="7:26" s="3" customFormat="1" ht="13.2" x14ac:dyDescent="0.3">
      <c r="G1322" s="4"/>
      <c r="H1322" s="4"/>
      <c r="K1322" s="7"/>
      <c r="L1322" s="4"/>
      <c r="Z1322" s="42"/>
    </row>
    <row r="1323" spans="7:26" s="3" customFormat="1" ht="13.2" x14ac:dyDescent="0.3">
      <c r="G1323" s="4"/>
      <c r="H1323" s="4"/>
      <c r="K1323" s="7"/>
      <c r="L1323" s="4"/>
      <c r="Z1323" s="42"/>
    </row>
    <row r="1324" spans="7:26" s="3" customFormat="1" ht="13.2" x14ac:dyDescent="0.3">
      <c r="G1324" s="4"/>
      <c r="H1324" s="4"/>
      <c r="K1324" s="7"/>
      <c r="L1324" s="4"/>
      <c r="Z1324" s="42"/>
    </row>
    <row r="1325" spans="7:26" s="3" customFormat="1" ht="13.2" x14ac:dyDescent="0.3">
      <c r="G1325" s="4"/>
      <c r="H1325" s="4"/>
      <c r="K1325" s="7"/>
      <c r="L1325" s="4"/>
      <c r="Z1325" s="42"/>
    </row>
    <row r="1326" spans="7:26" s="3" customFormat="1" ht="13.2" x14ac:dyDescent="0.3">
      <c r="G1326" s="4"/>
      <c r="H1326" s="4"/>
      <c r="K1326" s="7"/>
      <c r="L1326" s="4"/>
      <c r="Z1326" s="42"/>
    </row>
    <row r="1327" spans="7:26" s="3" customFormat="1" ht="13.2" x14ac:dyDescent="0.3">
      <c r="G1327" s="4"/>
      <c r="H1327" s="4"/>
      <c r="K1327" s="7"/>
      <c r="L1327" s="4"/>
      <c r="Z1327" s="42"/>
    </row>
    <row r="1328" spans="7:26" s="3" customFormat="1" ht="13.2" x14ac:dyDescent="0.3">
      <c r="G1328" s="4"/>
      <c r="H1328" s="4"/>
      <c r="K1328" s="7"/>
      <c r="L1328" s="4"/>
      <c r="Z1328" s="42"/>
    </row>
    <row r="1329" spans="7:26" s="3" customFormat="1" ht="13.2" x14ac:dyDescent="0.3">
      <c r="G1329" s="4"/>
      <c r="H1329" s="4"/>
      <c r="K1329" s="7"/>
      <c r="L1329" s="4"/>
      <c r="Z1329" s="42"/>
    </row>
    <row r="1330" spans="7:26" s="3" customFormat="1" ht="13.2" x14ac:dyDescent="0.3">
      <c r="G1330" s="4"/>
      <c r="H1330" s="4"/>
      <c r="K1330" s="7"/>
      <c r="L1330" s="4"/>
      <c r="Z1330" s="42"/>
    </row>
    <row r="1331" spans="7:26" s="3" customFormat="1" ht="13.2" x14ac:dyDescent="0.3">
      <c r="G1331" s="4"/>
      <c r="H1331" s="4"/>
      <c r="K1331" s="7"/>
      <c r="L1331" s="4"/>
      <c r="Z1331" s="42"/>
    </row>
    <row r="1332" spans="7:26" s="3" customFormat="1" ht="13.2" x14ac:dyDescent="0.3">
      <c r="G1332" s="4"/>
      <c r="H1332" s="4"/>
      <c r="K1332" s="7"/>
      <c r="L1332" s="4"/>
      <c r="Z1332" s="42"/>
    </row>
    <row r="1333" spans="7:26" s="3" customFormat="1" ht="13.2" x14ac:dyDescent="0.3">
      <c r="G1333" s="4"/>
      <c r="H1333" s="4"/>
      <c r="K1333" s="7"/>
      <c r="L1333" s="4"/>
      <c r="Z1333" s="42"/>
    </row>
    <row r="1334" spans="7:26" s="3" customFormat="1" ht="13.2" x14ac:dyDescent="0.3">
      <c r="G1334" s="4"/>
      <c r="H1334" s="4"/>
      <c r="K1334" s="7"/>
      <c r="L1334" s="4"/>
      <c r="Z1334" s="42"/>
    </row>
    <row r="1335" spans="7:26" s="3" customFormat="1" ht="13.2" x14ac:dyDescent="0.3">
      <c r="G1335" s="4"/>
      <c r="H1335" s="4"/>
      <c r="K1335" s="7"/>
      <c r="L1335" s="4"/>
      <c r="Z1335" s="42"/>
    </row>
    <row r="1336" spans="7:26" s="3" customFormat="1" ht="13.2" x14ac:dyDescent="0.3">
      <c r="G1336" s="4"/>
      <c r="H1336" s="4"/>
      <c r="K1336" s="7"/>
      <c r="L1336" s="4"/>
      <c r="Z1336" s="42"/>
    </row>
    <row r="1337" spans="7:26" s="3" customFormat="1" ht="13.2" x14ac:dyDescent="0.3">
      <c r="G1337" s="4"/>
      <c r="H1337" s="4"/>
      <c r="K1337" s="7"/>
      <c r="L1337" s="4"/>
      <c r="Z1337" s="42"/>
    </row>
    <row r="1338" spans="7:26" s="3" customFormat="1" ht="13.2" x14ac:dyDescent="0.3">
      <c r="G1338" s="4"/>
      <c r="H1338" s="4"/>
      <c r="K1338" s="7"/>
      <c r="L1338" s="4"/>
      <c r="Z1338" s="42"/>
    </row>
    <row r="1339" spans="7:26" s="3" customFormat="1" ht="13.2" x14ac:dyDescent="0.3">
      <c r="G1339" s="4"/>
      <c r="H1339" s="4"/>
      <c r="K1339" s="7"/>
      <c r="L1339" s="4"/>
      <c r="Z1339" s="42"/>
    </row>
    <row r="1340" spans="7:26" s="3" customFormat="1" ht="13.2" x14ac:dyDescent="0.3">
      <c r="G1340" s="4"/>
      <c r="H1340" s="4"/>
      <c r="K1340" s="7"/>
      <c r="L1340" s="4"/>
      <c r="Z1340" s="42"/>
    </row>
    <row r="1341" spans="7:26" s="3" customFormat="1" ht="13.2" x14ac:dyDescent="0.3">
      <c r="G1341" s="4"/>
      <c r="H1341" s="4"/>
      <c r="K1341" s="7"/>
      <c r="L1341" s="4"/>
      <c r="Z1341" s="42"/>
    </row>
    <row r="1342" spans="7:26" s="3" customFormat="1" ht="13.2" x14ac:dyDescent="0.3">
      <c r="G1342" s="4"/>
      <c r="H1342" s="4"/>
      <c r="K1342" s="7"/>
      <c r="L1342" s="4"/>
      <c r="Z1342" s="42"/>
    </row>
    <row r="1343" spans="7:26" s="3" customFormat="1" ht="13.2" x14ac:dyDescent="0.3">
      <c r="G1343" s="4"/>
      <c r="H1343" s="4"/>
      <c r="K1343" s="7"/>
      <c r="L1343" s="4"/>
      <c r="Z1343" s="42"/>
    </row>
    <row r="1344" spans="7:26" s="3" customFormat="1" ht="13.2" x14ac:dyDescent="0.3">
      <c r="G1344" s="4"/>
      <c r="H1344" s="4"/>
      <c r="K1344" s="7"/>
      <c r="L1344" s="4"/>
      <c r="Z1344" s="42"/>
    </row>
    <row r="1345" spans="7:26" s="3" customFormat="1" ht="13.2" x14ac:dyDescent="0.3">
      <c r="G1345" s="4"/>
      <c r="H1345" s="4"/>
      <c r="K1345" s="7"/>
      <c r="L1345" s="4"/>
      <c r="Z1345" s="42"/>
    </row>
    <row r="1346" spans="7:26" s="3" customFormat="1" ht="13.2" x14ac:dyDescent="0.3">
      <c r="G1346" s="4"/>
      <c r="H1346" s="4"/>
      <c r="K1346" s="7"/>
      <c r="L1346" s="4"/>
      <c r="Z1346" s="42"/>
    </row>
    <row r="1347" spans="7:26" s="3" customFormat="1" ht="13.2" x14ac:dyDescent="0.3">
      <c r="G1347" s="4"/>
      <c r="H1347" s="4"/>
      <c r="K1347" s="7"/>
      <c r="L1347" s="4"/>
      <c r="Z1347" s="42"/>
    </row>
    <row r="1348" spans="7:26" s="3" customFormat="1" ht="13.2" x14ac:dyDescent="0.3">
      <c r="G1348" s="4"/>
      <c r="H1348" s="4"/>
      <c r="K1348" s="7"/>
      <c r="L1348" s="4"/>
      <c r="Z1348" s="42"/>
    </row>
    <row r="1349" spans="7:26" s="3" customFormat="1" ht="13.2" x14ac:dyDescent="0.3">
      <c r="G1349" s="4"/>
      <c r="H1349" s="4"/>
      <c r="K1349" s="7"/>
      <c r="L1349" s="4"/>
      <c r="Z1349" s="42"/>
    </row>
    <row r="1350" spans="7:26" s="3" customFormat="1" ht="13.2" x14ac:dyDescent="0.3">
      <c r="G1350" s="4"/>
      <c r="H1350" s="4"/>
      <c r="K1350" s="7"/>
      <c r="L1350" s="4"/>
      <c r="Z1350" s="42"/>
    </row>
    <row r="1351" spans="7:26" s="3" customFormat="1" ht="13.2" x14ac:dyDescent="0.3">
      <c r="G1351" s="4"/>
      <c r="H1351" s="4"/>
      <c r="K1351" s="7"/>
      <c r="L1351" s="4"/>
      <c r="Z1351" s="42"/>
    </row>
    <row r="1352" spans="7:26" s="3" customFormat="1" ht="13.2" x14ac:dyDescent="0.3">
      <c r="G1352" s="4"/>
      <c r="H1352" s="4"/>
      <c r="K1352" s="7"/>
      <c r="L1352" s="4"/>
      <c r="Z1352" s="42"/>
    </row>
    <row r="1353" spans="7:26" s="3" customFormat="1" ht="13.2" x14ac:dyDescent="0.3">
      <c r="G1353" s="4"/>
      <c r="H1353" s="4"/>
      <c r="K1353" s="7"/>
      <c r="L1353" s="4"/>
      <c r="Z1353" s="42"/>
    </row>
    <row r="1354" spans="7:26" s="3" customFormat="1" ht="13.2" x14ac:dyDescent="0.3">
      <c r="G1354" s="4"/>
      <c r="H1354" s="4"/>
      <c r="K1354" s="7"/>
      <c r="L1354" s="4"/>
      <c r="Z1354" s="42"/>
    </row>
    <row r="1355" spans="7:26" s="3" customFormat="1" ht="13.2" x14ac:dyDescent="0.3">
      <c r="G1355" s="4"/>
      <c r="H1355" s="4"/>
      <c r="K1355" s="7"/>
      <c r="L1355" s="4"/>
      <c r="Z1355" s="42"/>
    </row>
    <row r="1356" spans="7:26" s="3" customFormat="1" ht="13.2" x14ac:dyDescent="0.3">
      <c r="G1356" s="4"/>
      <c r="H1356" s="4"/>
      <c r="K1356" s="7"/>
      <c r="L1356" s="4"/>
      <c r="Z1356" s="42"/>
    </row>
    <row r="1357" spans="7:26" s="3" customFormat="1" ht="13.2" x14ac:dyDescent="0.3">
      <c r="G1357" s="4"/>
      <c r="H1357" s="4"/>
      <c r="K1357" s="7"/>
      <c r="L1357" s="4"/>
      <c r="Z1357" s="42"/>
    </row>
    <row r="1358" spans="7:26" s="3" customFormat="1" ht="13.2" x14ac:dyDescent="0.3">
      <c r="G1358" s="4"/>
      <c r="H1358" s="4"/>
      <c r="K1358" s="7"/>
      <c r="L1358" s="4"/>
      <c r="Z1358" s="42"/>
    </row>
    <row r="1359" spans="7:26" s="3" customFormat="1" ht="13.2" x14ac:dyDescent="0.3">
      <c r="G1359" s="4"/>
      <c r="H1359" s="4"/>
      <c r="K1359" s="7"/>
      <c r="L1359" s="4"/>
      <c r="Z1359" s="42"/>
    </row>
    <row r="1360" spans="7:26" s="3" customFormat="1" ht="13.2" x14ac:dyDescent="0.3">
      <c r="G1360" s="4"/>
      <c r="H1360" s="4"/>
      <c r="K1360" s="7"/>
      <c r="L1360" s="4"/>
      <c r="Z1360" s="42"/>
    </row>
    <row r="1361" spans="7:26" s="3" customFormat="1" ht="13.2" x14ac:dyDescent="0.3">
      <c r="G1361" s="4"/>
      <c r="H1361" s="4"/>
      <c r="K1361" s="7"/>
      <c r="L1361" s="4"/>
      <c r="Z1361" s="42"/>
    </row>
    <row r="1362" spans="7:26" s="3" customFormat="1" ht="13.2" x14ac:dyDescent="0.3">
      <c r="G1362" s="4"/>
      <c r="H1362" s="4"/>
      <c r="K1362" s="7"/>
      <c r="L1362" s="4"/>
      <c r="Z1362" s="42"/>
    </row>
    <row r="1363" spans="7:26" s="3" customFormat="1" ht="13.2" x14ac:dyDescent="0.3">
      <c r="G1363" s="4"/>
      <c r="H1363" s="4"/>
      <c r="K1363" s="7"/>
      <c r="L1363" s="4"/>
      <c r="Z1363" s="42"/>
    </row>
    <row r="1364" spans="7:26" s="3" customFormat="1" ht="13.2" x14ac:dyDescent="0.3">
      <c r="G1364" s="4"/>
      <c r="H1364" s="4"/>
      <c r="K1364" s="7"/>
      <c r="L1364" s="4"/>
      <c r="Z1364" s="42"/>
    </row>
    <row r="1365" spans="7:26" s="3" customFormat="1" ht="13.2" x14ac:dyDescent="0.3">
      <c r="G1365" s="4"/>
      <c r="H1365" s="4"/>
      <c r="K1365" s="7"/>
      <c r="L1365" s="4"/>
      <c r="Z1365" s="42"/>
    </row>
    <row r="1366" spans="7:26" s="3" customFormat="1" ht="13.2" x14ac:dyDescent="0.3">
      <c r="G1366" s="4"/>
      <c r="H1366" s="4"/>
      <c r="K1366" s="7"/>
      <c r="L1366" s="4"/>
      <c r="Z1366" s="42"/>
    </row>
    <row r="1367" spans="7:26" s="3" customFormat="1" ht="13.2" x14ac:dyDescent="0.3">
      <c r="G1367" s="4"/>
      <c r="H1367" s="4"/>
      <c r="K1367" s="7"/>
      <c r="L1367" s="4"/>
      <c r="Z1367" s="42"/>
    </row>
    <row r="1368" spans="7:26" s="3" customFormat="1" ht="13.2" x14ac:dyDescent="0.3">
      <c r="G1368" s="4"/>
      <c r="H1368" s="4"/>
      <c r="K1368" s="7"/>
      <c r="L1368" s="4"/>
      <c r="Z1368" s="42"/>
    </row>
    <row r="1369" spans="7:26" s="3" customFormat="1" ht="13.2" x14ac:dyDescent="0.3">
      <c r="G1369" s="4"/>
      <c r="H1369" s="4"/>
      <c r="K1369" s="7"/>
      <c r="L1369" s="4"/>
      <c r="Z1369" s="42"/>
    </row>
    <row r="1370" spans="7:26" s="3" customFormat="1" ht="13.2" x14ac:dyDescent="0.3">
      <c r="G1370" s="4"/>
      <c r="H1370" s="4"/>
      <c r="K1370" s="7"/>
      <c r="L1370" s="4"/>
      <c r="Z1370" s="42"/>
    </row>
    <row r="1371" spans="7:26" s="3" customFormat="1" ht="13.2" x14ac:dyDescent="0.3">
      <c r="G1371" s="4"/>
      <c r="H1371" s="4"/>
      <c r="K1371" s="7"/>
      <c r="L1371" s="4"/>
      <c r="Z1371" s="42"/>
    </row>
    <row r="1372" spans="7:26" s="3" customFormat="1" ht="13.2" x14ac:dyDescent="0.3">
      <c r="G1372" s="4"/>
      <c r="H1372" s="4"/>
      <c r="K1372" s="7"/>
      <c r="L1372" s="4"/>
      <c r="Z1372" s="42"/>
    </row>
    <row r="1373" spans="7:26" s="3" customFormat="1" ht="13.2" x14ac:dyDescent="0.3">
      <c r="G1373" s="4"/>
      <c r="H1373" s="4"/>
      <c r="K1373" s="7"/>
      <c r="L1373" s="4"/>
      <c r="Z1373" s="42"/>
    </row>
    <row r="1374" spans="7:26" s="3" customFormat="1" ht="13.2" x14ac:dyDescent="0.3">
      <c r="G1374" s="4"/>
      <c r="H1374" s="4"/>
      <c r="K1374" s="7"/>
      <c r="L1374" s="4"/>
      <c r="Z1374" s="42"/>
    </row>
    <row r="1375" spans="7:26" s="3" customFormat="1" ht="13.2" x14ac:dyDescent="0.3">
      <c r="G1375" s="4"/>
      <c r="H1375" s="4"/>
      <c r="K1375" s="7"/>
      <c r="L1375" s="4"/>
      <c r="Z1375" s="42"/>
    </row>
    <row r="1376" spans="7:26" s="3" customFormat="1" ht="13.2" x14ac:dyDescent="0.3">
      <c r="G1376" s="4"/>
      <c r="H1376" s="4"/>
      <c r="K1376" s="7"/>
      <c r="L1376" s="4"/>
      <c r="Z1376" s="42"/>
    </row>
    <row r="1377" spans="7:26" s="3" customFormat="1" ht="13.2" x14ac:dyDescent="0.3">
      <c r="G1377" s="4"/>
      <c r="H1377" s="4"/>
      <c r="K1377" s="7"/>
      <c r="L1377" s="4"/>
      <c r="Z1377" s="42"/>
    </row>
    <row r="1378" spans="7:26" s="3" customFormat="1" ht="13.2" x14ac:dyDescent="0.3">
      <c r="G1378" s="4"/>
      <c r="H1378" s="4"/>
      <c r="K1378" s="7"/>
      <c r="L1378" s="4"/>
      <c r="Z1378" s="42"/>
    </row>
    <row r="1379" spans="7:26" s="3" customFormat="1" ht="13.2" x14ac:dyDescent="0.3">
      <c r="G1379" s="4"/>
      <c r="H1379" s="4"/>
      <c r="K1379" s="7"/>
      <c r="L1379" s="4"/>
      <c r="Z1379" s="42"/>
    </row>
    <row r="1380" spans="7:26" s="3" customFormat="1" ht="13.2" x14ac:dyDescent="0.3">
      <c r="G1380" s="4"/>
      <c r="H1380" s="4"/>
      <c r="K1380" s="7"/>
      <c r="L1380" s="4"/>
      <c r="Z1380" s="42"/>
    </row>
    <row r="1381" spans="7:26" s="3" customFormat="1" ht="13.2" x14ac:dyDescent="0.3">
      <c r="G1381" s="4"/>
      <c r="H1381" s="4"/>
      <c r="K1381" s="7"/>
      <c r="L1381" s="4"/>
      <c r="Z1381" s="42"/>
    </row>
    <row r="1382" spans="7:26" s="3" customFormat="1" ht="13.2" x14ac:dyDescent="0.3">
      <c r="G1382" s="4"/>
      <c r="H1382" s="4"/>
      <c r="K1382" s="7"/>
      <c r="L1382" s="4"/>
      <c r="Z1382" s="42"/>
    </row>
    <row r="1383" spans="7:26" s="3" customFormat="1" ht="13.2" x14ac:dyDescent="0.3">
      <c r="G1383" s="4"/>
      <c r="H1383" s="4"/>
      <c r="K1383" s="7"/>
      <c r="L1383" s="4"/>
      <c r="Z1383" s="42"/>
    </row>
    <row r="1384" spans="7:26" s="3" customFormat="1" ht="13.2" x14ac:dyDescent="0.3">
      <c r="G1384" s="4"/>
      <c r="H1384" s="4"/>
      <c r="K1384" s="7"/>
      <c r="L1384" s="4"/>
      <c r="Z1384" s="42"/>
    </row>
    <row r="1385" spans="7:26" s="3" customFormat="1" ht="13.2" x14ac:dyDescent="0.3">
      <c r="G1385" s="4"/>
      <c r="H1385" s="4"/>
      <c r="K1385" s="7"/>
      <c r="L1385" s="4"/>
      <c r="Z1385" s="42"/>
    </row>
    <row r="1386" spans="7:26" s="3" customFormat="1" ht="13.2" x14ac:dyDescent="0.3">
      <c r="G1386" s="4"/>
      <c r="H1386" s="4"/>
      <c r="K1386" s="7"/>
      <c r="L1386" s="4"/>
      <c r="Z1386" s="42"/>
    </row>
    <row r="1387" spans="7:26" s="3" customFormat="1" ht="13.2" x14ac:dyDescent="0.3">
      <c r="G1387" s="4"/>
      <c r="H1387" s="4"/>
      <c r="K1387" s="7"/>
      <c r="L1387" s="4"/>
      <c r="Z1387" s="42"/>
    </row>
    <row r="1388" spans="7:26" s="3" customFormat="1" ht="13.2" x14ac:dyDescent="0.3">
      <c r="G1388" s="4"/>
      <c r="H1388" s="4"/>
      <c r="K1388" s="7"/>
      <c r="L1388" s="4"/>
      <c r="Z1388" s="42"/>
    </row>
    <row r="1389" spans="7:26" s="3" customFormat="1" ht="13.2" x14ac:dyDescent="0.3">
      <c r="G1389" s="4"/>
      <c r="H1389" s="4"/>
      <c r="K1389" s="7"/>
      <c r="L1389" s="4"/>
      <c r="Z1389" s="42"/>
    </row>
    <row r="1390" spans="7:26" s="3" customFormat="1" ht="13.2" x14ac:dyDescent="0.3">
      <c r="G1390" s="4"/>
      <c r="H1390" s="4"/>
      <c r="K1390" s="7"/>
      <c r="L1390" s="4"/>
      <c r="Z1390" s="42"/>
    </row>
    <row r="1391" spans="7:26" s="3" customFormat="1" ht="13.2" x14ac:dyDescent="0.3">
      <c r="G1391" s="4"/>
      <c r="H1391" s="4"/>
      <c r="K1391" s="7"/>
      <c r="L1391" s="4"/>
      <c r="Z1391" s="42"/>
    </row>
    <row r="1392" spans="7:26" s="3" customFormat="1" ht="13.2" x14ac:dyDescent="0.3">
      <c r="G1392" s="4"/>
      <c r="H1392" s="4"/>
      <c r="K1392" s="7"/>
      <c r="L1392" s="4"/>
      <c r="Z1392" s="42"/>
    </row>
    <row r="1393" spans="7:26" s="3" customFormat="1" ht="13.2" x14ac:dyDescent="0.3">
      <c r="G1393" s="4"/>
      <c r="H1393" s="4"/>
      <c r="K1393" s="7"/>
      <c r="L1393" s="4"/>
      <c r="Z1393" s="42"/>
    </row>
    <row r="1394" spans="7:26" s="3" customFormat="1" ht="13.2" x14ac:dyDescent="0.3">
      <c r="G1394" s="4"/>
      <c r="H1394" s="4"/>
      <c r="K1394" s="7"/>
      <c r="L1394" s="4"/>
      <c r="Z1394" s="42"/>
    </row>
    <row r="1395" spans="7:26" s="3" customFormat="1" ht="13.2" x14ac:dyDescent="0.3">
      <c r="G1395" s="4"/>
      <c r="H1395" s="4"/>
      <c r="K1395" s="7"/>
      <c r="L1395" s="4"/>
      <c r="Z1395" s="42"/>
    </row>
    <row r="1396" spans="7:26" s="3" customFormat="1" ht="13.2" x14ac:dyDescent="0.3">
      <c r="G1396" s="4"/>
      <c r="H1396" s="4"/>
      <c r="K1396" s="7"/>
      <c r="L1396" s="4"/>
      <c r="Z1396" s="42"/>
    </row>
    <row r="1397" spans="7:26" s="3" customFormat="1" ht="13.2" x14ac:dyDescent="0.3">
      <c r="G1397" s="4"/>
      <c r="H1397" s="4"/>
      <c r="K1397" s="7"/>
      <c r="L1397" s="4"/>
      <c r="Z1397" s="42"/>
    </row>
    <row r="1398" spans="7:26" s="3" customFormat="1" ht="13.2" x14ac:dyDescent="0.3">
      <c r="G1398" s="4"/>
      <c r="H1398" s="4"/>
      <c r="K1398" s="7"/>
      <c r="L1398" s="4"/>
      <c r="Z1398" s="42"/>
    </row>
    <row r="1399" spans="7:26" s="3" customFormat="1" ht="13.2" x14ac:dyDescent="0.3">
      <c r="G1399" s="4"/>
      <c r="H1399" s="4"/>
      <c r="K1399" s="7"/>
      <c r="L1399" s="4"/>
      <c r="Z1399" s="42"/>
    </row>
    <row r="1400" spans="7:26" s="3" customFormat="1" ht="13.2" x14ac:dyDescent="0.3">
      <c r="G1400" s="4"/>
      <c r="H1400" s="4"/>
      <c r="K1400" s="7"/>
      <c r="L1400" s="4"/>
      <c r="Z1400" s="42"/>
    </row>
    <row r="1401" spans="7:26" s="3" customFormat="1" ht="13.2" x14ac:dyDescent="0.3">
      <c r="G1401" s="4"/>
      <c r="H1401" s="4"/>
      <c r="K1401" s="7"/>
      <c r="L1401" s="4"/>
      <c r="Z1401" s="42"/>
    </row>
    <row r="1402" spans="7:26" s="3" customFormat="1" ht="13.2" x14ac:dyDescent="0.3">
      <c r="G1402" s="4"/>
      <c r="H1402" s="4"/>
      <c r="K1402" s="7"/>
      <c r="L1402" s="4"/>
      <c r="Z1402" s="42"/>
    </row>
    <row r="1403" spans="7:26" s="3" customFormat="1" ht="13.2" x14ac:dyDescent="0.3">
      <c r="G1403" s="4"/>
      <c r="H1403" s="4"/>
      <c r="K1403" s="7"/>
      <c r="L1403" s="4"/>
      <c r="Z1403" s="42"/>
    </row>
    <row r="1404" spans="7:26" s="3" customFormat="1" ht="13.2" x14ac:dyDescent="0.3">
      <c r="G1404" s="4"/>
      <c r="H1404" s="4"/>
      <c r="K1404" s="7"/>
      <c r="L1404" s="4"/>
      <c r="Z1404" s="42"/>
    </row>
    <row r="1405" spans="7:26" s="3" customFormat="1" ht="13.2" x14ac:dyDescent="0.3">
      <c r="G1405" s="4"/>
      <c r="H1405" s="4"/>
      <c r="K1405" s="7"/>
      <c r="L1405" s="4"/>
      <c r="Z1405" s="42"/>
    </row>
    <row r="1406" spans="7:26" s="3" customFormat="1" ht="13.2" x14ac:dyDescent="0.3">
      <c r="G1406" s="4"/>
      <c r="H1406" s="4"/>
      <c r="K1406" s="7"/>
      <c r="L1406" s="4"/>
      <c r="Z1406" s="42"/>
    </row>
    <row r="1407" spans="7:26" s="3" customFormat="1" ht="13.2" x14ac:dyDescent="0.3">
      <c r="G1407" s="4"/>
      <c r="H1407" s="4"/>
      <c r="K1407" s="7"/>
      <c r="L1407" s="4"/>
      <c r="Z1407" s="42"/>
    </row>
    <row r="1408" spans="7:26" s="3" customFormat="1" ht="13.2" x14ac:dyDescent="0.3">
      <c r="G1408" s="4"/>
      <c r="H1408" s="4"/>
      <c r="K1408" s="7"/>
      <c r="L1408" s="4"/>
      <c r="Z1408" s="42"/>
    </row>
    <row r="1409" spans="7:26" s="3" customFormat="1" ht="13.2" x14ac:dyDescent="0.3">
      <c r="G1409" s="4"/>
      <c r="H1409" s="4"/>
      <c r="K1409" s="7"/>
      <c r="L1409" s="4"/>
      <c r="Z1409" s="42"/>
    </row>
    <row r="1410" spans="7:26" s="3" customFormat="1" ht="13.2" x14ac:dyDescent="0.3">
      <c r="G1410" s="4"/>
      <c r="H1410" s="4"/>
      <c r="K1410" s="7"/>
      <c r="L1410" s="4"/>
      <c r="Z1410" s="42"/>
    </row>
    <row r="1411" spans="7:26" s="3" customFormat="1" ht="13.2" x14ac:dyDescent="0.3">
      <c r="G1411" s="4"/>
      <c r="H1411" s="4"/>
      <c r="K1411" s="7"/>
      <c r="L1411" s="4"/>
      <c r="Z1411" s="42"/>
    </row>
    <row r="1412" spans="7:26" s="3" customFormat="1" ht="13.2" x14ac:dyDescent="0.3">
      <c r="G1412" s="4"/>
      <c r="H1412" s="4"/>
      <c r="K1412" s="7"/>
      <c r="L1412" s="4"/>
      <c r="Z1412" s="42"/>
    </row>
    <row r="1413" spans="7:26" s="3" customFormat="1" ht="13.2" x14ac:dyDescent="0.3">
      <c r="G1413" s="4"/>
      <c r="H1413" s="4"/>
      <c r="K1413" s="7"/>
      <c r="L1413" s="4"/>
      <c r="Z1413" s="42"/>
    </row>
    <row r="1414" spans="7:26" s="3" customFormat="1" ht="13.2" x14ac:dyDescent="0.3">
      <c r="G1414" s="4"/>
      <c r="H1414" s="4"/>
      <c r="K1414" s="7"/>
      <c r="L1414" s="4"/>
      <c r="Z1414" s="42"/>
    </row>
    <row r="1415" spans="7:26" s="3" customFormat="1" ht="13.2" x14ac:dyDescent="0.3">
      <c r="G1415" s="4"/>
      <c r="H1415" s="4"/>
      <c r="K1415" s="7"/>
      <c r="L1415" s="4"/>
      <c r="Z1415" s="42"/>
    </row>
    <row r="1416" spans="7:26" s="3" customFormat="1" ht="13.2" x14ac:dyDescent="0.3">
      <c r="G1416" s="4"/>
      <c r="H1416" s="4"/>
      <c r="K1416" s="7"/>
      <c r="L1416" s="4"/>
      <c r="Z1416" s="42"/>
    </row>
    <row r="1417" spans="7:26" s="3" customFormat="1" ht="13.2" x14ac:dyDescent="0.3">
      <c r="G1417" s="4"/>
      <c r="H1417" s="4"/>
      <c r="K1417" s="7"/>
      <c r="L1417" s="4"/>
      <c r="Z1417" s="42"/>
    </row>
    <row r="1418" spans="7:26" s="3" customFormat="1" ht="13.2" x14ac:dyDescent="0.3">
      <c r="G1418" s="4"/>
      <c r="H1418" s="4"/>
      <c r="K1418" s="7"/>
      <c r="L1418" s="4"/>
      <c r="Z1418" s="42"/>
    </row>
    <row r="1419" spans="7:26" s="3" customFormat="1" ht="13.2" x14ac:dyDescent="0.3">
      <c r="G1419" s="4"/>
      <c r="H1419" s="4"/>
      <c r="K1419" s="7"/>
      <c r="L1419" s="4"/>
      <c r="Z1419" s="42"/>
    </row>
    <row r="1420" spans="7:26" s="3" customFormat="1" ht="13.2" x14ac:dyDescent="0.3">
      <c r="G1420" s="4"/>
      <c r="H1420" s="4"/>
      <c r="K1420" s="7"/>
      <c r="L1420" s="4"/>
      <c r="Z1420" s="42"/>
    </row>
    <row r="1421" spans="7:26" s="3" customFormat="1" ht="13.2" x14ac:dyDescent="0.3">
      <c r="G1421" s="4"/>
      <c r="H1421" s="4"/>
      <c r="K1421" s="7"/>
      <c r="L1421" s="4"/>
      <c r="Z1421" s="42"/>
    </row>
    <row r="1422" spans="7:26" s="3" customFormat="1" ht="13.2" x14ac:dyDescent="0.3">
      <c r="G1422" s="4"/>
      <c r="H1422" s="4"/>
      <c r="K1422" s="7"/>
      <c r="L1422" s="4"/>
      <c r="Z1422" s="42"/>
    </row>
    <row r="1423" spans="7:26" s="3" customFormat="1" ht="13.2" x14ac:dyDescent="0.3">
      <c r="G1423" s="4"/>
      <c r="H1423" s="4"/>
      <c r="K1423" s="7"/>
      <c r="L1423" s="4"/>
      <c r="Z1423" s="42"/>
    </row>
    <row r="1424" spans="7:26" s="3" customFormat="1" ht="13.2" x14ac:dyDescent="0.3">
      <c r="G1424" s="4"/>
      <c r="H1424" s="4"/>
      <c r="K1424" s="7"/>
      <c r="L1424" s="4"/>
      <c r="Z1424" s="42"/>
    </row>
    <row r="1425" spans="7:26" s="3" customFormat="1" ht="13.2" x14ac:dyDescent="0.3">
      <c r="G1425" s="4"/>
      <c r="H1425" s="4"/>
      <c r="K1425" s="7"/>
      <c r="L1425" s="4"/>
      <c r="Z1425" s="42"/>
    </row>
    <row r="1426" spans="7:26" s="3" customFormat="1" ht="13.2" x14ac:dyDescent="0.3">
      <c r="G1426" s="4"/>
      <c r="H1426" s="4"/>
      <c r="K1426" s="7"/>
      <c r="L1426" s="4"/>
      <c r="Z1426" s="42"/>
    </row>
    <row r="1427" spans="7:26" s="3" customFormat="1" ht="13.2" x14ac:dyDescent="0.3">
      <c r="G1427" s="4"/>
      <c r="H1427" s="4"/>
      <c r="K1427" s="7"/>
      <c r="L1427" s="4"/>
      <c r="Z1427" s="42"/>
    </row>
    <row r="1428" spans="7:26" s="3" customFormat="1" ht="13.2" x14ac:dyDescent="0.3">
      <c r="G1428" s="4"/>
      <c r="H1428" s="4"/>
      <c r="K1428" s="7"/>
      <c r="L1428" s="4"/>
      <c r="Z1428" s="42"/>
    </row>
    <row r="1429" spans="7:26" s="3" customFormat="1" ht="13.2" x14ac:dyDescent="0.3">
      <c r="G1429" s="4"/>
      <c r="H1429" s="4"/>
      <c r="K1429" s="7"/>
      <c r="L1429" s="4"/>
      <c r="Z1429" s="42"/>
    </row>
    <row r="1430" spans="7:26" s="3" customFormat="1" ht="13.2" x14ac:dyDescent="0.3">
      <c r="G1430" s="4"/>
      <c r="H1430" s="4"/>
      <c r="K1430" s="7"/>
      <c r="L1430" s="4"/>
      <c r="Z1430" s="42"/>
    </row>
    <row r="1431" spans="7:26" s="3" customFormat="1" ht="13.2" x14ac:dyDescent="0.3">
      <c r="G1431" s="4"/>
      <c r="H1431" s="4"/>
      <c r="K1431" s="7"/>
      <c r="L1431" s="4"/>
      <c r="Z1431" s="42"/>
    </row>
    <row r="1432" spans="7:26" s="3" customFormat="1" ht="13.2" x14ac:dyDescent="0.3">
      <c r="G1432" s="4"/>
      <c r="H1432" s="4"/>
      <c r="K1432" s="7"/>
      <c r="L1432" s="4"/>
      <c r="Z1432" s="42"/>
    </row>
    <row r="1433" spans="7:26" s="3" customFormat="1" ht="13.2" x14ac:dyDescent="0.3">
      <c r="G1433" s="4"/>
      <c r="H1433" s="4"/>
      <c r="K1433" s="7"/>
      <c r="L1433" s="4"/>
      <c r="Z1433" s="42"/>
    </row>
    <row r="1434" spans="7:26" s="3" customFormat="1" ht="13.2" x14ac:dyDescent="0.3">
      <c r="G1434" s="4"/>
      <c r="H1434" s="4"/>
      <c r="K1434" s="7"/>
      <c r="L1434" s="4"/>
      <c r="Z1434" s="42"/>
    </row>
    <row r="1435" spans="7:26" s="3" customFormat="1" ht="13.2" x14ac:dyDescent="0.3">
      <c r="G1435" s="4"/>
      <c r="H1435" s="4"/>
      <c r="K1435" s="7"/>
      <c r="L1435" s="4"/>
      <c r="Z1435" s="42"/>
    </row>
    <row r="1436" spans="7:26" s="3" customFormat="1" ht="13.2" x14ac:dyDescent="0.3">
      <c r="G1436" s="4"/>
      <c r="H1436" s="4"/>
      <c r="K1436" s="7"/>
      <c r="L1436" s="4"/>
      <c r="Z1436" s="42"/>
    </row>
    <row r="1437" spans="7:26" s="3" customFormat="1" ht="13.2" x14ac:dyDescent="0.3">
      <c r="G1437" s="4"/>
      <c r="H1437" s="4"/>
      <c r="K1437" s="7"/>
      <c r="L1437" s="4"/>
      <c r="Z1437" s="42"/>
    </row>
    <row r="1438" spans="7:26" s="3" customFormat="1" ht="13.2" x14ac:dyDescent="0.3">
      <c r="G1438" s="4"/>
      <c r="H1438" s="4"/>
      <c r="K1438" s="7"/>
      <c r="L1438" s="4"/>
      <c r="Z1438" s="42"/>
    </row>
    <row r="1439" spans="7:26" s="3" customFormat="1" ht="13.2" x14ac:dyDescent="0.3">
      <c r="G1439" s="4"/>
      <c r="H1439" s="4"/>
      <c r="K1439" s="7"/>
      <c r="L1439" s="4"/>
      <c r="Z1439" s="42"/>
    </row>
    <row r="1440" spans="7:26" s="3" customFormat="1" ht="13.2" x14ac:dyDescent="0.3">
      <c r="G1440" s="4"/>
      <c r="H1440" s="4"/>
      <c r="K1440" s="7"/>
      <c r="L1440" s="4"/>
      <c r="Z1440" s="42"/>
    </row>
    <row r="1441" spans="7:26" s="3" customFormat="1" ht="13.2" x14ac:dyDescent="0.3">
      <c r="G1441" s="4"/>
      <c r="H1441" s="4"/>
      <c r="K1441" s="7"/>
      <c r="L1441" s="4"/>
      <c r="Z1441" s="42"/>
    </row>
    <row r="1442" spans="7:26" s="3" customFormat="1" ht="13.2" x14ac:dyDescent="0.3">
      <c r="G1442" s="4"/>
      <c r="H1442" s="4"/>
      <c r="K1442" s="7"/>
      <c r="L1442" s="4"/>
      <c r="Z1442" s="42"/>
    </row>
    <row r="1443" spans="7:26" s="3" customFormat="1" ht="13.2" x14ac:dyDescent="0.3">
      <c r="G1443" s="4"/>
      <c r="H1443" s="4"/>
      <c r="K1443" s="7"/>
      <c r="L1443" s="4"/>
      <c r="Z1443" s="42"/>
    </row>
    <row r="1444" spans="7:26" s="3" customFormat="1" ht="13.2" x14ac:dyDescent="0.3">
      <c r="G1444" s="4"/>
      <c r="H1444" s="4"/>
      <c r="K1444" s="7"/>
      <c r="L1444" s="4"/>
      <c r="Z1444" s="42"/>
    </row>
    <row r="1445" spans="7:26" s="3" customFormat="1" ht="13.2" x14ac:dyDescent="0.3">
      <c r="G1445" s="4"/>
      <c r="H1445" s="4"/>
      <c r="K1445" s="7"/>
      <c r="L1445" s="4"/>
      <c r="Z1445" s="42"/>
    </row>
    <row r="1446" spans="7:26" s="3" customFormat="1" ht="13.2" x14ac:dyDescent="0.3">
      <c r="G1446" s="4"/>
      <c r="H1446" s="4"/>
      <c r="K1446" s="7"/>
      <c r="L1446" s="4"/>
      <c r="Z1446" s="42"/>
    </row>
    <row r="1447" spans="7:26" s="3" customFormat="1" ht="13.2" x14ac:dyDescent="0.3">
      <c r="G1447" s="4"/>
      <c r="H1447" s="4"/>
      <c r="K1447" s="7"/>
      <c r="L1447" s="4"/>
      <c r="Z1447" s="42"/>
    </row>
    <row r="1448" spans="7:26" s="3" customFormat="1" ht="13.2" x14ac:dyDescent="0.3">
      <c r="G1448" s="4"/>
      <c r="H1448" s="4"/>
      <c r="K1448" s="7"/>
      <c r="L1448" s="4"/>
      <c r="Z1448" s="42"/>
    </row>
    <row r="1449" spans="7:26" s="3" customFormat="1" ht="13.2" x14ac:dyDescent="0.3">
      <c r="G1449" s="4"/>
      <c r="H1449" s="4"/>
      <c r="K1449" s="7"/>
      <c r="L1449" s="4"/>
      <c r="Z1449" s="42"/>
    </row>
    <row r="1450" spans="7:26" s="3" customFormat="1" ht="13.2" x14ac:dyDescent="0.3">
      <c r="G1450" s="4"/>
      <c r="H1450" s="4"/>
      <c r="K1450" s="7"/>
      <c r="L1450" s="4"/>
      <c r="Z1450" s="42"/>
    </row>
    <row r="1451" spans="7:26" s="3" customFormat="1" ht="13.2" x14ac:dyDescent="0.3">
      <c r="G1451" s="4"/>
      <c r="H1451" s="4"/>
      <c r="K1451" s="7"/>
      <c r="L1451" s="4"/>
      <c r="Z1451" s="42"/>
    </row>
    <row r="1452" spans="7:26" s="3" customFormat="1" ht="13.2" x14ac:dyDescent="0.3">
      <c r="G1452" s="4"/>
      <c r="H1452" s="4"/>
      <c r="K1452" s="7"/>
      <c r="L1452" s="4"/>
      <c r="Z1452" s="42"/>
    </row>
    <row r="1453" spans="7:26" s="3" customFormat="1" ht="13.2" x14ac:dyDescent="0.3">
      <c r="G1453" s="4"/>
      <c r="H1453" s="4"/>
      <c r="K1453" s="7"/>
      <c r="L1453" s="4"/>
      <c r="Z1453" s="42"/>
    </row>
    <row r="1454" spans="7:26" s="3" customFormat="1" ht="13.2" x14ac:dyDescent="0.3">
      <c r="G1454" s="4"/>
      <c r="H1454" s="4"/>
      <c r="K1454" s="7"/>
      <c r="L1454" s="4"/>
      <c r="Z1454" s="42"/>
    </row>
    <row r="1455" spans="7:26" s="3" customFormat="1" ht="13.2" x14ac:dyDescent="0.3">
      <c r="G1455" s="4"/>
      <c r="H1455" s="4"/>
      <c r="K1455" s="7"/>
      <c r="L1455" s="4"/>
      <c r="Z1455" s="42"/>
    </row>
    <row r="1456" spans="7:26" s="3" customFormat="1" ht="13.2" x14ac:dyDescent="0.3">
      <c r="G1456" s="4"/>
      <c r="H1456" s="4"/>
      <c r="K1456" s="7"/>
      <c r="L1456" s="4"/>
      <c r="Z1456" s="42"/>
    </row>
    <row r="1457" spans="7:26" s="3" customFormat="1" ht="13.2" x14ac:dyDescent="0.3">
      <c r="G1457" s="4"/>
      <c r="H1457" s="4"/>
      <c r="K1457" s="7"/>
      <c r="L1457" s="4"/>
      <c r="Z1457" s="42"/>
    </row>
    <row r="1458" spans="7:26" s="3" customFormat="1" ht="13.2" x14ac:dyDescent="0.3">
      <c r="G1458" s="4"/>
      <c r="H1458" s="4"/>
      <c r="K1458" s="7"/>
      <c r="L1458" s="4"/>
      <c r="Z1458" s="42"/>
    </row>
    <row r="1459" spans="7:26" s="3" customFormat="1" ht="13.2" x14ac:dyDescent="0.3">
      <c r="G1459" s="4"/>
      <c r="H1459" s="4"/>
      <c r="K1459" s="7"/>
      <c r="L1459" s="4"/>
      <c r="Z1459" s="42"/>
    </row>
    <row r="1460" spans="7:26" s="3" customFormat="1" ht="13.2" x14ac:dyDescent="0.3">
      <c r="G1460" s="4"/>
      <c r="H1460" s="4"/>
      <c r="K1460" s="7"/>
      <c r="L1460" s="4"/>
      <c r="Z1460" s="42"/>
    </row>
    <row r="1461" spans="7:26" s="3" customFormat="1" ht="13.2" x14ac:dyDescent="0.3">
      <c r="G1461" s="4"/>
      <c r="H1461" s="4"/>
      <c r="K1461" s="7"/>
      <c r="L1461" s="4"/>
      <c r="Z1461" s="42"/>
    </row>
    <row r="1462" spans="7:26" s="3" customFormat="1" ht="13.2" x14ac:dyDescent="0.3">
      <c r="G1462" s="4"/>
      <c r="H1462" s="4"/>
      <c r="K1462" s="7"/>
      <c r="L1462" s="4"/>
      <c r="Z1462" s="42"/>
    </row>
    <row r="1463" spans="7:26" s="3" customFormat="1" ht="13.2" x14ac:dyDescent="0.3">
      <c r="G1463" s="4"/>
      <c r="H1463" s="4"/>
      <c r="K1463" s="7"/>
      <c r="L1463" s="4"/>
      <c r="Z1463" s="42"/>
    </row>
    <row r="1464" spans="7:26" s="3" customFormat="1" ht="13.2" x14ac:dyDescent="0.3">
      <c r="G1464" s="4"/>
      <c r="H1464" s="4"/>
      <c r="K1464" s="7"/>
      <c r="L1464" s="4"/>
      <c r="Z1464" s="42"/>
    </row>
    <row r="1465" spans="7:26" s="3" customFormat="1" ht="13.2" x14ac:dyDescent="0.3">
      <c r="G1465" s="4"/>
      <c r="H1465" s="4"/>
      <c r="K1465" s="7"/>
      <c r="L1465" s="4"/>
      <c r="Z1465" s="42"/>
    </row>
    <row r="1466" spans="7:26" s="3" customFormat="1" ht="13.2" x14ac:dyDescent="0.3">
      <c r="G1466" s="4"/>
      <c r="H1466" s="4"/>
      <c r="K1466" s="7"/>
      <c r="L1466" s="4"/>
      <c r="Z1466" s="42"/>
    </row>
    <row r="1467" spans="7:26" s="3" customFormat="1" ht="13.2" x14ac:dyDescent="0.3">
      <c r="G1467" s="4"/>
      <c r="H1467" s="4"/>
      <c r="K1467" s="7"/>
      <c r="L1467" s="4"/>
      <c r="Z1467" s="42"/>
    </row>
    <row r="1468" spans="7:26" s="3" customFormat="1" ht="13.2" x14ac:dyDescent="0.3">
      <c r="G1468" s="4"/>
      <c r="H1468" s="4"/>
      <c r="K1468" s="7"/>
      <c r="L1468" s="4"/>
      <c r="Z1468" s="42"/>
    </row>
    <row r="1469" spans="7:26" s="3" customFormat="1" ht="13.2" x14ac:dyDescent="0.3">
      <c r="G1469" s="4"/>
      <c r="H1469" s="4"/>
      <c r="K1469" s="7"/>
      <c r="L1469" s="4"/>
      <c r="Z1469" s="42"/>
    </row>
    <row r="1470" spans="7:26" s="3" customFormat="1" ht="13.2" x14ac:dyDescent="0.3">
      <c r="G1470" s="4"/>
      <c r="H1470" s="4"/>
      <c r="K1470" s="7"/>
      <c r="L1470" s="4"/>
      <c r="Z1470" s="42"/>
    </row>
    <row r="1471" spans="7:26" s="3" customFormat="1" ht="13.2" x14ac:dyDescent="0.3">
      <c r="G1471" s="4"/>
      <c r="H1471" s="4"/>
      <c r="K1471" s="7"/>
      <c r="L1471" s="4"/>
      <c r="Z1471" s="42"/>
    </row>
    <row r="1472" spans="7:26" s="3" customFormat="1" ht="13.2" x14ac:dyDescent="0.3">
      <c r="G1472" s="4"/>
      <c r="H1472" s="4"/>
      <c r="K1472" s="7"/>
      <c r="L1472" s="4"/>
      <c r="Z1472" s="42"/>
    </row>
    <row r="1473" spans="7:26" s="3" customFormat="1" ht="13.2" x14ac:dyDescent="0.3">
      <c r="G1473" s="4"/>
      <c r="H1473" s="4"/>
      <c r="K1473" s="7"/>
      <c r="L1473" s="4"/>
      <c r="Z1473" s="42"/>
    </row>
    <row r="1474" spans="7:26" s="3" customFormat="1" ht="13.2" x14ac:dyDescent="0.3">
      <c r="G1474" s="4"/>
      <c r="H1474" s="4"/>
      <c r="K1474" s="7"/>
      <c r="L1474" s="4"/>
      <c r="Z1474" s="42"/>
    </row>
    <row r="1475" spans="7:26" s="3" customFormat="1" ht="13.2" x14ac:dyDescent="0.3">
      <c r="G1475" s="4"/>
      <c r="H1475" s="4"/>
      <c r="K1475" s="7"/>
      <c r="L1475" s="4"/>
      <c r="Z1475" s="42"/>
    </row>
    <row r="1476" spans="7:26" s="3" customFormat="1" ht="13.2" x14ac:dyDescent="0.3">
      <c r="G1476" s="4"/>
      <c r="H1476" s="4"/>
      <c r="K1476" s="7"/>
      <c r="L1476" s="4"/>
      <c r="Z1476" s="42"/>
    </row>
    <row r="1477" spans="7:26" s="3" customFormat="1" ht="13.2" x14ac:dyDescent="0.3">
      <c r="G1477" s="4"/>
      <c r="H1477" s="4"/>
      <c r="K1477" s="7"/>
      <c r="L1477" s="4"/>
      <c r="Z1477" s="42"/>
    </row>
    <row r="1478" spans="7:26" s="3" customFormat="1" ht="13.2" x14ac:dyDescent="0.3">
      <c r="G1478" s="4"/>
      <c r="H1478" s="4"/>
      <c r="K1478" s="7"/>
      <c r="L1478" s="4"/>
      <c r="Z1478" s="42"/>
    </row>
    <row r="1479" spans="7:26" s="3" customFormat="1" ht="13.2" x14ac:dyDescent="0.3">
      <c r="G1479" s="4"/>
      <c r="H1479" s="4"/>
      <c r="K1479" s="7"/>
      <c r="L1479" s="4"/>
      <c r="Z1479" s="42"/>
    </row>
    <row r="1480" spans="7:26" s="3" customFormat="1" ht="13.2" x14ac:dyDescent="0.3">
      <c r="G1480" s="4"/>
      <c r="H1480" s="4"/>
      <c r="K1480" s="7"/>
      <c r="L1480" s="4"/>
      <c r="Z1480" s="42"/>
    </row>
    <row r="1481" spans="7:26" s="3" customFormat="1" ht="13.2" x14ac:dyDescent="0.3">
      <c r="G1481" s="4"/>
      <c r="H1481" s="4"/>
      <c r="K1481" s="7"/>
      <c r="L1481" s="4"/>
      <c r="Z1481" s="42"/>
    </row>
    <row r="1482" spans="7:26" s="3" customFormat="1" ht="13.2" x14ac:dyDescent="0.3">
      <c r="G1482" s="4"/>
      <c r="H1482" s="4"/>
      <c r="K1482" s="7"/>
      <c r="L1482" s="4"/>
      <c r="Z1482" s="42"/>
    </row>
    <row r="1483" spans="7:26" s="3" customFormat="1" ht="13.2" x14ac:dyDescent="0.3">
      <c r="G1483" s="4"/>
      <c r="H1483" s="4"/>
      <c r="K1483" s="7"/>
      <c r="L1483" s="4"/>
      <c r="Z1483" s="42"/>
    </row>
    <row r="1484" spans="7:26" s="3" customFormat="1" ht="13.2" x14ac:dyDescent="0.3">
      <c r="G1484" s="4"/>
      <c r="H1484" s="4"/>
      <c r="K1484" s="7"/>
      <c r="L1484" s="4"/>
      <c r="Z1484" s="42"/>
    </row>
    <row r="1485" spans="7:26" s="3" customFormat="1" ht="13.2" x14ac:dyDescent="0.3">
      <c r="G1485" s="4"/>
      <c r="H1485" s="4"/>
      <c r="K1485" s="7"/>
      <c r="L1485" s="4"/>
      <c r="Z1485" s="42"/>
    </row>
    <row r="1486" spans="7:26" s="3" customFormat="1" ht="13.2" x14ac:dyDescent="0.3">
      <c r="G1486" s="4"/>
      <c r="H1486" s="4"/>
      <c r="K1486" s="7"/>
      <c r="L1486" s="4"/>
      <c r="Z1486" s="42"/>
    </row>
    <row r="1487" spans="7:26" s="3" customFormat="1" ht="13.2" x14ac:dyDescent="0.3">
      <c r="G1487" s="4"/>
      <c r="H1487" s="4"/>
      <c r="K1487" s="7"/>
      <c r="L1487" s="4"/>
      <c r="Z1487" s="42"/>
    </row>
    <row r="1488" spans="7:26" s="3" customFormat="1" ht="13.2" x14ac:dyDescent="0.3">
      <c r="G1488" s="4"/>
      <c r="H1488" s="4"/>
      <c r="K1488" s="7"/>
      <c r="L1488" s="4"/>
      <c r="Z1488" s="42"/>
    </row>
    <row r="1489" spans="7:26" s="3" customFormat="1" ht="13.2" x14ac:dyDescent="0.3">
      <c r="G1489" s="4"/>
      <c r="H1489" s="4"/>
      <c r="K1489" s="7"/>
      <c r="L1489" s="4"/>
      <c r="Z1489" s="42"/>
    </row>
    <row r="1490" spans="7:26" s="3" customFormat="1" ht="13.2" x14ac:dyDescent="0.3">
      <c r="G1490" s="4"/>
      <c r="H1490" s="4"/>
      <c r="K1490" s="7"/>
      <c r="L1490" s="4"/>
      <c r="Z1490" s="42"/>
    </row>
    <row r="1491" spans="7:26" s="3" customFormat="1" ht="13.2" x14ac:dyDescent="0.3">
      <c r="G1491" s="4"/>
      <c r="H1491" s="4"/>
      <c r="K1491" s="7"/>
      <c r="L1491" s="4"/>
      <c r="Z1491" s="42"/>
    </row>
    <row r="1492" spans="7:26" s="3" customFormat="1" ht="13.2" x14ac:dyDescent="0.3">
      <c r="G1492" s="4"/>
      <c r="H1492" s="4"/>
      <c r="K1492" s="7"/>
      <c r="L1492" s="4"/>
      <c r="Z1492" s="42"/>
    </row>
    <row r="1493" spans="7:26" s="3" customFormat="1" ht="13.2" x14ac:dyDescent="0.3">
      <c r="G1493" s="4"/>
      <c r="H1493" s="4"/>
      <c r="K1493" s="7"/>
      <c r="L1493" s="4"/>
      <c r="Z1493" s="42"/>
    </row>
    <row r="1494" spans="7:26" s="3" customFormat="1" ht="13.2" x14ac:dyDescent="0.3">
      <c r="G1494" s="4"/>
      <c r="H1494" s="4"/>
      <c r="K1494" s="7"/>
      <c r="L1494" s="4"/>
      <c r="Z1494" s="42"/>
    </row>
    <row r="1495" spans="7:26" s="3" customFormat="1" ht="13.2" x14ac:dyDescent="0.3">
      <c r="G1495" s="4"/>
      <c r="H1495" s="4"/>
      <c r="K1495" s="7"/>
      <c r="L1495" s="4"/>
      <c r="Z1495" s="42"/>
    </row>
    <row r="1496" spans="7:26" s="3" customFormat="1" ht="13.2" x14ac:dyDescent="0.3">
      <c r="G1496" s="4"/>
      <c r="H1496" s="4"/>
      <c r="K1496" s="7"/>
      <c r="L1496" s="4"/>
      <c r="Z1496" s="42"/>
    </row>
    <row r="1497" spans="7:26" s="3" customFormat="1" ht="13.2" x14ac:dyDescent="0.3">
      <c r="G1497" s="4"/>
      <c r="H1497" s="4"/>
      <c r="K1497" s="7"/>
      <c r="L1497" s="4"/>
      <c r="Z1497" s="42"/>
    </row>
    <row r="1498" spans="7:26" s="3" customFormat="1" ht="13.2" x14ac:dyDescent="0.3">
      <c r="G1498" s="4"/>
      <c r="H1498" s="4"/>
      <c r="K1498" s="7"/>
      <c r="L1498" s="4"/>
      <c r="Z1498" s="42"/>
    </row>
    <row r="1499" spans="7:26" s="3" customFormat="1" ht="13.2" x14ac:dyDescent="0.3">
      <c r="G1499" s="4"/>
      <c r="H1499" s="4"/>
      <c r="K1499" s="7"/>
      <c r="L1499" s="4"/>
      <c r="Z1499" s="42"/>
    </row>
    <row r="1500" spans="7:26" s="3" customFormat="1" ht="13.2" x14ac:dyDescent="0.3">
      <c r="G1500" s="4"/>
      <c r="H1500" s="4"/>
      <c r="K1500" s="7"/>
      <c r="L1500" s="4"/>
      <c r="Z1500" s="42"/>
    </row>
    <row r="1501" spans="7:26" s="3" customFormat="1" ht="13.2" x14ac:dyDescent="0.3">
      <c r="G1501" s="4"/>
      <c r="H1501" s="4"/>
      <c r="K1501" s="7"/>
      <c r="L1501" s="4"/>
      <c r="Z1501" s="42"/>
    </row>
    <row r="1502" spans="7:26" s="3" customFormat="1" ht="13.2" x14ac:dyDescent="0.3">
      <c r="G1502" s="4"/>
      <c r="H1502" s="4"/>
      <c r="K1502" s="7"/>
      <c r="L1502" s="4"/>
      <c r="Z1502" s="42"/>
    </row>
    <row r="1503" spans="7:26" s="3" customFormat="1" ht="13.2" x14ac:dyDescent="0.3">
      <c r="G1503" s="4"/>
      <c r="H1503" s="4"/>
      <c r="K1503" s="7"/>
      <c r="L1503" s="4"/>
      <c r="Z1503" s="42"/>
    </row>
    <row r="1504" spans="7:26" s="3" customFormat="1" ht="13.2" x14ac:dyDescent="0.3">
      <c r="G1504" s="4"/>
      <c r="H1504" s="4"/>
      <c r="K1504" s="7"/>
      <c r="L1504" s="4"/>
      <c r="Z1504" s="42"/>
    </row>
    <row r="1505" spans="7:26" s="3" customFormat="1" ht="13.2" x14ac:dyDescent="0.3">
      <c r="G1505" s="4"/>
      <c r="H1505" s="4"/>
      <c r="K1505" s="7"/>
      <c r="L1505" s="4"/>
      <c r="Z1505" s="42"/>
    </row>
    <row r="1506" spans="7:26" s="3" customFormat="1" ht="13.2" x14ac:dyDescent="0.3">
      <c r="G1506" s="4"/>
      <c r="H1506" s="4"/>
      <c r="K1506" s="7"/>
      <c r="L1506" s="4"/>
      <c r="Z1506" s="42"/>
    </row>
    <row r="1507" spans="7:26" s="3" customFormat="1" ht="13.2" x14ac:dyDescent="0.3">
      <c r="G1507" s="4"/>
      <c r="H1507" s="4"/>
      <c r="K1507" s="7"/>
      <c r="L1507" s="4"/>
      <c r="Z1507" s="42"/>
    </row>
    <row r="1508" spans="7:26" s="3" customFormat="1" ht="13.2" x14ac:dyDescent="0.3">
      <c r="G1508" s="4"/>
      <c r="H1508" s="4"/>
      <c r="K1508" s="7"/>
      <c r="L1508" s="4"/>
      <c r="Z1508" s="42"/>
    </row>
    <row r="1509" spans="7:26" s="3" customFormat="1" ht="13.2" x14ac:dyDescent="0.3">
      <c r="G1509" s="4"/>
      <c r="H1509" s="4"/>
      <c r="K1509" s="7"/>
      <c r="L1509" s="4"/>
      <c r="Z1509" s="42"/>
    </row>
    <row r="1510" spans="7:26" s="3" customFormat="1" ht="13.2" x14ac:dyDescent="0.3">
      <c r="G1510" s="4"/>
      <c r="H1510" s="4"/>
      <c r="K1510" s="7"/>
      <c r="L1510" s="4"/>
      <c r="Z1510" s="42"/>
    </row>
    <row r="1511" spans="7:26" s="3" customFormat="1" ht="13.2" x14ac:dyDescent="0.3">
      <c r="G1511" s="4"/>
      <c r="H1511" s="4"/>
      <c r="K1511" s="7"/>
      <c r="L1511" s="4"/>
      <c r="Z1511" s="42"/>
    </row>
    <row r="1512" spans="7:26" s="3" customFormat="1" ht="13.2" x14ac:dyDescent="0.3">
      <c r="G1512" s="4"/>
      <c r="H1512" s="4"/>
      <c r="K1512" s="7"/>
      <c r="L1512" s="4"/>
      <c r="Z1512" s="42"/>
    </row>
    <row r="1513" spans="7:26" s="3" customFormat="1" ht="13.2" x14ac:dyDescent="0.3">
      <c r="G1513" s="4"/>
      <c r="H1513" s="4"/>
      <c r="K1513" s="7"/>
      <c r="L1513" s="4"/>
      <c r="Z1513" s="42"/>
    </row>
    <row r="1514" spans="7:26" s="3" customFormat="1" ht="13.2" x14ac:dyDescent="0.3">
      <c r="G1514" s="4"/>
      <c r="H1514" s="4"/>
      <c r="K1514" s="7"/>
      <c r="L1514" s="4"/>
      <c r="Z1514" s="42"/>
    </row>
    <row r="1515" spans="7:26" s="3" customFormat="1" ht="13.2" x14ac:dyDescent="0.3">
      <c r="G1515" s="4"/>
      <c r="H1515" s="4"/>
      <c r="K1515" s="7"/>
      <c r="L1515" s="4"/>
      <c r="Z1515" s="42"/>
    </row>
    <row r="1516" spans="7:26" s="3" customFormat="1" ht="13.2" x14ac:dyDescent="0.3">
      <c r="G1516" s="4"/>
      <c r="H1516" s="4"/>
      <c r="K1516" s="7"/>
      <c r="L1516" s="4"/>
      <c r="Z1516" s="42"/>
    </row>
    <row r="1517" spans="7:26" s="3" customFormat="1" ht="13.2" x14ac:dyDescent="0.3">
      <c r="G1517" s="4"/>
      <c r="H1517" s="4"/>
      <c r="K1517" s="7"/>
      <c r="L1517" s="4"/>
      <c r="Z1517" s="42"/>
    </row>
    <row r="1518" spans="7:26" s="3" customFormat="1" ht="13.2" x14ac:dyDescent="0.3">
      <c r="G1518" s="4"/>
      <c r="H1518" s="4"/>
      <c r="K1518" s="7"/>
      <c r="L1518" s="4"/>
      <c r="Z1518" s="42"/>
    </row>
    <row r="1519" spans="7:26" s="3" customFormat="1" ht="13.2" x14ac:dyDescent="0.3">
      <c r="G1519" s="4"/>
      <c r="H1519" s="4"/>
      <c r="K1519" s="7"/>
      <c r="L1519" s="4"/>
      <c r="Z1519" s="42"/>
    </row>
    <row r="1520" spans="7:26" s="3" customFormat="1" ht="13.2" x14ac:dyDescent="0.3">
      <c r="G1520" s="4"/>
      <c r="H1520" s="4"/>
      <c r="K1520" s="7"/>
      <c r="L1520" s="4"/>
      <c r="Z1520" s="42"/>
    </row>
    <row r="1521" spans="7:26" s="3" customFormat="1" ht="13.2" x14ac:dyDescent="0.3">
      <c r="G1521" s="4"/>
      <c r="H1521" s="4"/>
      <c r="K1521" s="7"/>
      <c r="L1521" s="4"/>
      <c r="Z1521" s="42"/>
    </row>
    <row r="1522" spans="7:26" s="3" customFormat="1" ht="13.2" x14ac:dyDescent="0.3">
      <c r="G1522" s="4"/>
      <c r="H1522" s="4"/>
      <c r="K1522" s="7"/>
      <c r="L1522" s="4"/>
      <c r="Z1522" s="42"/>
    </row>
    <row r="1523" spans="7:26" s="3" customFormat="1" ht="13.2" x14ac:dyDescent="0.3">
      <c r="G1523" s="4"/>
      <c r="H1523" s="4"/>
      <c r="K1523" s="7"/>
      <c r="Z1523" s="42"/>
    </row>
    <row r="1524" spans="7:26" s="3" customFormat="1" ht="13.2" x14ac:dyDescent="0.3">
      <c r="G1524" s="4"/>
      <c r="H1524" s="4"/>
      <c r="K1524" s="7"/>
      <c r="Z1524" s="42"/>
    </row>
    <row r="1525" spans="7:26" s="3" customFormat="1" ht="13.2" x14ac:dyDescent="0.3">
      <c r="G1525" s="4"/>
      <c r="H1525" s="4"/>
      <c r="K1525" s="7"/>
      <c r="Z1525" s="42"/>
    </row>
    <row r="1526" spans="7:26" s="3" customFormat="1" ht="13.2" x14ac:dyDescent="0.3">
      <c r="G1526" s="4"/>
      <c r="H1526" s="4"/>
      <c r="K1526" s="7"/>
      <c r="Z1526" s="42"/>
    </row>
    <row r="1527" spans="7:26" s="3" customFormat="1" ht="13.2" x14ac:dyDescent="0.3">
      <c r="G1527" s="4"/>
      <c r="H1527" s="4"/>
      <c r="K1527" s="7"/>
      <c r="Z1527" s="42"/>
    </row>
    <row r="1528" spans="7:26" s="3" customFormat="1" ht="13.2" x14ac:dyDescent="0.3">
      <c r="G1528" s="4"/>
      <c r="H1528" s="4"/>
      <c r="K1528" s="7"/>
      <c r="Z1528" s="42"/>
    </row>
    <row r="1529" spans="7:26" s="3" customFormat="1" ht="13.2" x14ac:dyDescent="0.3">
      <c r="G1529" s="4"/>
      <c r="H1529" s="4"/>
      <c r="K1529" s="7"/>
      <c r="Z1529" s="42"/>
    </row>
    <row r="1530" spans="7:26" s="3" customFormat="1" ht="13.2" x14ac:dyDescent="0.3">
      <c r="G1530" s="4"/>
      <c r="H1530" s="4"/>
      <c r="K1530" s="7"/>
      <c r="Z1530" s="42"/>
    </row>
    <row r="1531" spans="7:26" s="3" customFormat="1" ht="13.2" x14ac:dyDescent="0.3">
      <c r="G1531" s="4"/>
      <c r="H1531" s="4"/>
      <c r="K1531" s="7"/>
      <c r="Z1531" s="42"/>
    </row>
    <row r="1532" spans="7:26" s="3" customFormat="1" ht="13.2" x14ac:dyDescent="0.3">
      <c r="G1532" s="4"/>
      <c r="H1532" s="4"/>
      <c r="K1532" s="7"/>
      <c r="Z1532" s="42"/>
    </row>
    <row r="1533" spans="7:26" s="3" customFormat="1" ht="13.2" x14ac:dyDescent="0.3">
      <c r="G1533" s="4"/>
      <c r="H1533" s="4"/>
      <c r="K1533" s="7"/>
      <c r="Z1533" s="42"/>
    </row>
    <row r="1534" spans="7:26" s="3" customFormat="1" ht="13.2" x14ac:dyDescent="0.3">
      <c r="G1534" s="4"/>
      <c r="H1534" s="4"/>
      <c r="K1534" s="7"/>
      <c r="Z1534" s="42"/>
    </row>
    <row r="1535" spans="7:26" s="3" customFormat="1" ht="13.2" x14ac:dyDescent="0.3">
      <c r="G1535" s="4"/>
      <c r="H1535" s="4"/>
      <c r="K1535" s="7"/>
      <c r="Z1535" s="42"/>
    </row>
    <row r="1536" spans="7:26" s="3" customFormat="1" ht="13.2" x14ac:dyDescent="0.3">
      <c r="G1536" s="4"/>
      <c r="H1536" s="4"/>
      <c r="K1536" s="7"/>
      <c r="Z1536" s="42"/>
    </row>
    <row r="1537" spans="7:26" s="3" customFormat="1" ht="13.2" x14ac:dyDescent="0.3">
      <c r="G1537" s="4"/>
      <c r="H1537" s="4"/>
      <c r="K1537" s="7"/>
      <c r="Z1537" s="42"/>
    </row>
    <row r="1538" spans="7:26" s="3" customFormat="1" ht="13.2" x14ac:dyDescent="0.3">
      <c r="G1538" s="4"/>
      <c r="H1538" s="4"/>
      <c r="K1538" s="7"/>
      <c r="Z1538" s="42"/>
    </row>
    <row r="1539" spans="7:26" s="3" customFormat="1" ht="13.2" x14ac:dyDescent="0.3">
      <c r="G1539" s="4"/>
      <c r="H1539" s="4"/>
      <c r="K1539" s="7"/>
      <c r="Z1539" s="42"/>
    </row>
    <row r="1540" spans="7:26" s="3" customFormat="1" ht="13.2" x14ac:dyDescent="0.3">
      <c r="G1540" s="4"/>
      <c r="H1540" s="4"/>
      <c r="K1540" s="7"/>
      <c r="Z1540" s="42"/>
    </row>
    <row r="1541" spans="7:26" s="3" customFormat="1" ht="13.2" x14ac:dyDescent="0.3">
      <c r="G1541" s="4"/>
      <c r="H1541" s="4"/>
      <c r="K1541" s="7"/>
      <c r="Z1541" s="42"/>
    </row>
    <row r="1542" spans="7:26" s="3" customFormat="1" ht="13.2" x14ac:dyDescent="0.3">
      <c r="G1542" s="4"/>
      <c r="H1542" s="4"/>
      <c r="K1542" s="7"/>
      <c r="Z1542" s="42"/>
    </row>
    <row r="1543" spans="7:26" s="3" customFormat="1" ht="13.2" x14ac:dyDescent="0.3">
      <c r="G1543" s="4"/>
      <c r="H1543" s="4"/>
      <c r="K1543" s="7"/>
      <c r="Z1543" s="42"/>
    </row>
    <row r="1544" spans="7:26" s="3" customFormat="1" ht="13.2" x14ac:dyDescent="0.3">
      <c r="G1544" s="4"/>
      <c r="H1544" s="4"/>
      <c r="K1544" s="7"/>
      <c r="Z1544" s="42"/>
    </row>
    <row r="1545" spans="7:26" s="3" customFormat="1" ht="13.2" x14ac:dyDescent="0.3">
      <c r="G1545" s="4"/>
      <c r="H1545" s="4"/>
      <c r="K1545" s="7"/>
      <c r="Z1545" s="42"/>
    </row>
    <row r="1546" spans="7:26" s="3" customFormat="1" ht="13.2" x14ac:dyDescent="0.3">
      <c r="G1546" s="4"/>
      <c r="H1546" s="4"/>
      <c r="K1546" s="7"/>
      <c r="Z1546" s="42"/>
    </row>
    <row r="1547" spans="7:26" s="3" customFormat="1" ht="13.2" x14ac:dyDescent="0.3">
      <c r="G1547" s="4"/>
      <c r="H1547" s="4"/>
      <c r="K1547" s="7"/>
      <c r="Z1547" s="42"/>
    </row>
    <row r="1548" spans="7:26" s="3" customFormat="1" ht="13.2" x14ac:dyDescent="0.3">
      <c r="G1548" s="4"/>
      <c r="H1548" s="4"/>
      <c r="K1548" s="7"/>
      <c r="Z1548" s="42"/>
    </row>
    <row r="1549" spans="7:26" s="3" customFormat="1" ht="13.2" x14ac:dyDescent="0.3">
      <c r="G1549" s="4"/>
      <c r="H1549" s="4"/>
      <c r="K1549" s="7"/>
      <c r="Z1549" s="42"/>
    </row>
    <row r="1550" spans="7:26" s="3" customFormat="1" ht="13.2" x14ac:dyDescent="0.3">
      <c r="G1550" s="4"/>
      <c r="H1550" s="4"/>
      <c r="K1550" s="7"/>
      <c r="Z1550" s="42"/>
    </row>
    <row r="1551" spans="7:26" s="3" customFormat="1" ht="13.2" x14ac:dyDescent="0.3">
      <c r="G1551" s="4"/>
      <c r="H1551" s="4"/>
      <c r="K1551" s="7"/>
      <c r="Z1551" s="42"/>
    </row>
    <row r="1552" spans="7:26" s="3" customFormat="1" ht="13.2" x14ac:dyDescent="0.3">
      <c r="G1552" s="4"/>
      <c r="H1552" s="4"/>
      <c r="K1552" s="7"/>
      <c r="Z1552" s="42"/>
    </row>
    <row r="1553" spans="7:26" s="3" customFormat="1" ht="13.2" x14ac:dyDescent="0.3">
      <c r="G1553" s="4"/>
      <c r="H1553" s="4"/>
      <c r="K1553" s="7"/>
      <c r="Z1553" s="42"/>
    </row>
    <row r="1554" spans="7:26" s="3" customFormat="1" ht="13.2" x14ac:dyDescent="0.3">
      <c r="G1554" s="4"/>
      <c r="H1554" s="4"/>
      <c r="K1554" s="7"/>
      <c r="Z1554" s="42"/>
    </row>
    <row r="1555" spans="7:26" s="3" customFormat="1" ht="13.2" x14ac:dyDescent="0.3">
      <c r="G1555" s="4"/>
      <c r="H1555" s="4"/>
      <c r="K1555" s="7"/>
      <c r="Z1555" s="42"/>
    </row>
    <row r="1556" spans="7:26" s="3" customFormat="1" ht="13.2" x14ac:dyDescent="0.3">
      <c r="G1556" s="4"/>
      <c r="H1556" s="4"/>
      <c r="K1556" s="7"/>
      <c r="Z1556" s="42"/>
    </row>
    <row r="1557" spans="7:26" s="3" customFormat="1" ht="13.2" x14ac:dyDescent="0.3">
      <c r="G1557" s="4"/>
      <c r="H1557" s="4"/>
      <c r="K1557" s="7"/>
      <c r="Z1557" s="42"/>
    </row>
    <row r="1558" spans="7:26" s="3" customFormat="1" ht="13.2" x14ac:dyDescent="0.3">
      <c r="G1558" s="4"/>
      <c r="H1558" s="4"/>
      <c r="K1558" s="7"/>
      <c r="Z1558" s="42"/>
    </row>
    <row r="1559" spans="7:26" s="3" customFormat="1" ht="13.2" x14ac:dyDescent="0.3">
      <c r="G1559" s="4"/>
      <c r="H1559" s="4"/>
      <c r="K1559" s="7"/>
      <c r="Z1559" s="42"/>
    </row>
    <row r="1560" spans="7:26" s="3" customFormat="1" ht="13.2" x14ac:dyDescent="0.3">
      <c r="G1560" s="4"/>
      <c r="H1560" s="4"/>
      <c r="K1560" s="7"/>
      <c r="Z1560" s="42"/>
    </row>
    <row r="1561" spans="7:26" s="3" customFormat="1" ht="13.2" x14ac:dyDescent="0.3">
      <c r="G1561" s="4"/>
      <c r="H1561" s="4"/>
      <c r="K1561" s="7"/>
      <c r="Z1561" s="42"/>
    </row>
    <row r="1562" spans="7:26" s="3" customFormat="1" ht="13.2" x14ac:dyDescent="0.3">
      <c r="G1562" s="4"/>
      <c r="H1562" s="4"/>
      <c r="K1562" s="7"/>
      <c r="Z1562" s="42"/>
    </row>
    <row r="1563" spans="7:26" s="3" customFormat="1" ht="13.2" x14ac:dyDescent="0.3">
      <c r="G1563" s="4"/>
      <c r="H1563" s="4"/>
      <c r="K1563" s="7"/>
      <c r="Z1563" s="42"/>
    </row>
    <row r="1564" spans="7:26" s="3" customFormat="1" ht="13.2" x14ac:dyDescent="0.3">
      <c r="G1564" s="4"/>
      <c r="H1564" s="4"/>
      <c r="K1564" s="7"/>
      <c r="Z1564" s="42"/>
    </row>
    <row r="1565" spans="7:26" s="3" customFormat="1" ht="13.2" x14ac:dyDescent="0.3">
      <c r="G1565" s="4"/>
      <c r="H1565" s="4"/>
      <c r="K1565" s="7"/>
      <c r="Z1565" s="42"/>
    </row>
    <row r="1566" spans="7:26" s="3" customFormat="1" ht="13.2" x14ac:dyDescent="0.3">
      <c r="G1566" s="4"/>
      <c r="H1566" s="4"/>
      <c r="K1566" s="7"/>
      <c r="Z1566" s="42"/>
    </row>
    <row r="1567" spans="7:26" s="3" customFormat="1" ht="13.2" x14ac:dyDescent="0.3">
      <c r="G1567" s="4"/>
      <c r="H1567" s="4"/>
      <c r="K1567" s="7"/>
      <c r="Z1567" s="42"/>
    </row>
    <row r="1568" spans="7:26" s="3" customFormat="1" ht="13.2" x14ac:dyDescent="0.3">
      <c r="G1568" s="4"/>
      <c r="H1568" s="4"/>
      <c r="K1568" s="7"/>
      <c r="Z1568" s="42"/>
    </row>
    <row r="1569" spans="7:26" s="3" customFormat="1" ht="13.2" x14ac:dyDescent="0.3">
      <c r="G1569" s="4"/>
      <c r="H1569" s="4"/>
      <c r="K1569" s="7"/>
      <c r="Z1569" s="42"/>
    </row>
    <row r="1570" spans="7:26" s="3" customFormat="1" ht="13.2" x14ac:dyDescent="0.3">
      <c r="G1570" s="4"/>
      <c r="H1570" s="4"/>
      <c r="K1570" s="7"/>
      <c r="Z1570" s="42"/>
    </row>
    <row r="1571" spans="7:26" s="3" customFormat="1" ht="13.2" x14ac:dyDescent="0.3">
      <c r="G1571" s="4"/>
      <c r="H1571" s="4"/>
      <c r="K1571" s="7"/>
      <c r="Z1571" s="42"/>
    </row>
    <row r="1572" spans="7:26" s="3" customFormat="1" ht="13.2" x14ac:dyDescent="0.3">
      <c r="G1572" s="4"/>
      <c r="H1572" s="4"/>
      <c r="K1572" s="7"/>
      <c r="Z1572" s="42"/>
    </row>
    <row r="1573" spans="7:26" s="3" customFormat="1" ht="13.2" x14ac:dyDescent="0.3">
      <c r="G1573" s="4"/>
      <c r="H1573" s="4"/>
      <c r="K1573" s="7"/>
      <c r="Z1573" s="42"/>
    </row>
    <row r="1574" spans="7:26" s="3" customFormat="1" ht="13.2" x14ac:dyDescent="0.3">
      <c r="G1574" s="4"/>
      <c r="H1574" s="4"/>
      <c r="K1574" s="7"/>
      <c r="Z1574" s="42"/>
    </row>
    <row r="1575" spans="7:26" s="3" customFormat="1" ht="13.2" x14ac:dyDescent="0.3">
      <c r="G1575" s="4"/>
      <c r="H1575" s="4"/>
      <c r="K1575" s="7"/>
      <c r="Z1575" s="42"/>
    </row>
    <row r="1576" spans="7:26" s="3" customFormat="1" ht="13.2" x14ac:dyDescent="0.3">
      <c r="G1576" s="4"/>
      <c r="H1576" s="4"/>
      <c r="K1576" s="7"/>
      <c r="Z1576" s="42"/>
    </row>
    <row r="1577" spans="7:26" s="3" customFormat="1" ht="13.2" x14ac:dyDescent="0.3">
      <c r="G1577" s="4"/>
      <c r="H1577" s="4"/>
      <c r="K1577" s="7"/>
      <c r="Z1577" s="42"/>
    </row>
    <row r="1578" spans="7:26" s="3" customFormat="1" ht="13.2" x14ac:dyDescent="0.3">
      <c r="G1578" s="4"/>
      <c r="H1578" s="4"/>
      <c r="K1578" s="7"/>
      <c r="Z1578" s="42"/>
    </row>
    <row r="1579" spans="7:26" s="3" customFormat="1" ht="13.2" x14ac:dyDescent="0.3">
      <c r="G1579" s="4"/>
      <c r="H1579" s="4"/>
      <c r="K1579" s="7"/>
      <c r="Z1579" s="42"/>
    </row>
    <row r="1580" spans="7:26" s="3" customFormat="1" ht="13.2" x14ac:dyDescent="0.3">
      <c r="G1580" s="4"/>
      <c r="H1580" s="4"/>
      <c r="K1580" s="7"/>
      <c r="Z1580" s="42"/>
    </row>
    <row r="1581" spans="7:26" s="3" customFormat="1" ht="13.2" x14ac:dyDescent="0.3">
      <c r="G1581" s="4"/>
      <c r="H1581" s="4"/>
      <c r="K1581" s="7"/>
      <c r="Z1581" s="42"/>
    </row>
    <row r="1582" spans="7:26" s="3" customFormat="1" ht="13.2" x14ac:dyDescent="0.3">
      <c r="G1582" s="4"/>
      <c r="H1582" s="4"/>
      <c r="K1582" s="7"/>
      <c r="Z1582" s="42"/>
    </row>
    <row r="1583" spans="7:26" s="3" customFormat="1" ht="13.2" x14ac:dyDescent="0.3">
      <c r="G1583" s="4"/>
      <c r="H1583" s="4"/>
      <c r="K1583" s="7"/>
      <c r="Z1583" s="42"/>
    </row>
    <row r="1584" spans="7:26" s="3" customFormat="1" ht="13.2" x14ac:dyDescent="0.3">
      <c r="G1584" s="4"/>
      <c r="H1584" s="4"/>
      <c r="K1584" s="7"/>
      <c r="Z1584" s="42"/>
    </row>
    <row r="1585" spans="7:26" s="3" customFormat="1" ht="13.2" x14ac:dyDescent="0.3">
      <c r="G1585" s="4"/>
      <c r="H1585" s="4"/>
      <c r="K1585" s="7"/>
      <c r="Z1585" s="42"/>
    </row>
    <row r="1586" spans="7:26" s="3" customFormat="1" ht="13.2" x14ac:dyDescent="0.3">
      <c r="G1586" s="4"/>
      <c r="H1586" s="4"/>
      <c r="K1586" s="7"/>
      <c r="Z1586" s="42"/>
    </row>
    <row r="1587" spans="7:26" s="3" customFormat="1" ht="13.2" x14ac:dyDescent="0.3">
      <c r="G1587" s="4"/>
      <c r="H1587" s="4"/>
      <c r="K1587" s="7"/>
      <c r="Z1587" s="42"/>
    </row>
    <row r="1588" spans="7:26" s="3" customFormat="1" ht="13.2" x14ac:dyDescent="0.3">
      <c r="G1588" s="4"/>
      <c r="H1588" s="4"/>
      <c r="K1588" s="7"/>
      <c r="Z1588" s="42"/>
    </row>
    <row r="1589" spans="7:26" s="3" customFormat="1" ht="13.2" x14ac:dyDescent="0.3">
      <c r="G1589" s="4"/>
      <c r="H1589" s="4"/>
      <c r="K1589" s="7"/>
      <c r="Z1589" s="42"/>
    </row>
    <row r="1590" spans="7:26" s="3" customFormat="1" ht="13.2" x14ac:dyDescent="0.3">
      <c r="G1590" s="4"/>
      <c r="H1590" s="4"/>
      <c r="K1590" s="7"/>
      <c r="Z1590" s="42"/>
    </row>
    <row r="1591" spans="7:26" s="3" customFormat="1" ht="13.2" x14ac:dyDescent="0.3">
      <c r="G1591" s="4"/>
      <c r="H1591" s="4"/>
      <c r="K1591" s="7"/>
      <c r="Z1591" s="42"/>
    </row>
    <row r="1592" spans="7:26" s="3" customFormat="1" ht="13.2" x14ac:dyDescent="0.3">
      <c r="G1592" s="4"/>
      <c r="H1592" s="4"/>
      <c r="K1592" s="7"/>
      <c r="Z1592" s="42"/>
    </row>
    <row r="1593" spans="7:26" s="3" customFormat="1" ht="13.2" x14ac:dyDescent="0.3">
      <c r="G1593" s="4"/>
      <c r="H1593" s="4"/>
      <c r="K1593" s="7"/>
      <c r="Z1593" s="42"/>
    </row>
    <row r="1594" spans="7:26" s="3" customFormat="1" ht="13.2" x14ac:dyDescent="0.3">
      <c r="G1594" s="4"/>
      <c r="H1594" s="4"/>
      <c r="K1594" s="7"/>
      <c r="Z1594" s="42"/>
    </row>
    <row r="1595" spans="7:26" s="3" customFormat="1" ht="13.2" x14ac:dyDescent="0.3">
      <c r="G1595" s="4"/>
      <c r="H1595" s="4"/>
      <c r="K1595" s="7"/>
      <c r="Z1595" s="42"/>
    </row>
    <row r="1596" spans="7:26" s="3" customFormat="1" ht="13.2" x14ac:dyDescent="0.3">
      <c r="G1596" s="4"/>
      <c r="H1596" s="4"/>
      <c r="K1596" s="7"/>
      <c r="Z1596" s="42"/>
    </row>
    <row r="1597" spans="7:26" s="3" customFormat="1" ht="13.2" x14ac:dyDescent="0.3">
      <c r="G1597" s="4"/>
      <c r="H1597" s="4"/>
      <c r="K1597" s="7"/>
      <c r="Z1597" s="42"/>
    </row>
    <row r="1598" spans="7:26" s="3" customFormat="1" ht="13.2" x14ac:dyDescent="0.3">
      <c r="G1598" s="4"/>
      <c r="H1598" s="4"/>
      <c r="K1598" s="7"/>
      <c r="Z1598" s="42"/>
    </row>
    <row r="1599" spans="7:26" s="3" customFormat="1" ht="13.2" x14ac:dyDescent="0.3">
      <c r="G1599" s="4"/>
      <c r="H1599" s="4"/>
      <c r="K1599" s="7"/>
      <c r="Z1599" s="42"/>
    </row>
    <row r="1600" spans="7:26" s="3" customFormat="1" ht="13.2" x14ac:dyDescent="0.3">
      <c r="G1600" s="4"/>
      <c r="H1600" s="4"/>
      <c r="K1600" s="7"/>
      <c r="Z1600" s="42"/>
    </row>
    <row r="1601" spans="7:26" s="3" customFormat="1" ht="13.2" x14ac:dyDescent="0.3">
      <c r="G1601" s="4"/>
      <c r="H1601" s="4"/>
      <c r="K1601" s="7"/>
      <c r="Z1601" s="42"/>
    </row>
    <row r="1602" spans="7:26" s="3" customFormat="1" ht="13.2" x14ac:dyDescent="0.3">
      <c r="G1602" s="4"/>
      <c r="H1602" s="4"/>
      <c r="K1602" s="7"/>
      <c r="Z1602" s="42"/>
    </row>
    <row r="1603" spans="7:26" s="3" customFormat="1" ht="13.2" x14ac:dyDescent="0.3">
      <c r="G1603" s="4"/>
      <c r="H1603" s="4"/>
      <c r="K1603" s="7"/>
      <c r="Z1603" s="42"/>
    </row>
    <row r="1604" spans="7:26" s="3" customFormat="1" ht="13.2" x14ac:dyDescent="0.3">
      <c r="G1604" s="4"/>
      <c r="H1604" s="4"/>
      <c r="K1604" s="7"/>
      <c r="Z1604" s="42"/>
    </row>
    <row r="1605" spans="7:26" s="3" customFormat="1" ht="13.2" x14ac:dyDescent="0.3">
      <c r="G1605" s="4"/>
      <c r="H1605" s="4"/>
      <c r="K1605" s="7"/>
      <c r="Z1605" s="42"/>
    </row>
    <row r="1606" spans="7:26" s="3" customFormat="1" ht="13.2" x14ac:dyDescent="0.3">
      <c r="G1606" s="4"/>
      <c r="H1606" s="4"/>
      <c r="K1606" s="7"/>
      <c r="Z1606" s="42"/>
    </row>
    <row r="1607" spans="7:26" s="3" customFormat="1" ht="13.2" x14ac:dyDescent="0.3">
      <c r="G1607" s="4"/>
      <c r="H1607" s="4"/>
      <c r="K1607" s="7"/>
      <c r="Z1607" s="42"/>
    </row>
    <row r="1608" spans="7:26" s="3" customFormat="1" ht="13.2" x14ac:dyDescent="0.3">
      <c r="G1608" s="4"/>
      <c r="H1608" s="4"/>
      <c r="K1608" s="7"/>
      <c r="Z1608" s="42"/>
    </row>
    <row r="1609" spans="7:26" s="3" customFormat="1" ht="13.2" x14ac:dyDescent="0.3">
      <c r="G1609" s="4"/>
      <c r="H1609" s="4"/>
      <c r="K1609" s="7"/>
      <c r="Z1609" s="42"/>
    </row>
    <row r="1610" spans="7:26" s="3" customFormat="1" ht="13.2" x14ac:dyDescent="0.3">
      <c r="G1610" s="4"/>
      <c r="H1610" s="4"/>
      <c r="K1610" s="7"/>
      <c r="Z1610" s="42"/>
    </row>
    <row r="1611" spans="7:26" s="3" customFormat="1" ht="13.2" x14ac:dyDescent="0.3">
      <c r="G1611" s="4"/>
      <c r="H1611" s="4"/>
      <c r="K1611" s="7"/>
      <c r="Z1611" s="42"/>
    </row>
    <row r="1612" spans="7:26" s="3" customFormat="1" ht="13.2" x14ac:dyDescent="0.3">
      <c r="G1612" s="4"/>
      <c r="H1612" s="4"/>
      <c r="K1612" s="7"/>
      <c r="Z1612" s="42"/>
    </row>
    <row r="1613" spans="7:26" s="3" customFormat="1" ht="13.2" x14ac:dyDescent="0.3">
      <c r="G1613" s="4"/>
      <c r="H1613" s="4"/>
      <c r="K1613" s="7"/>
      <c r="Z1613" s="42"/>
    </row>
    <row r="1614" spans="7:26" s="3" customFormat="1" ht="13.2" x14ac:dyDescent="0.3">
      <c r="G1614" s="4"/>
      <c r="H1614" s="4"/>
      <c r="K1614" s="7"/>
      <c r="Z1614" s="42"/>
    </row>
    <row r="1615" spans="7:26" s="3" customFormat="1" ht="13.2" x14ac:dyDescent="0.3">
      <c r="G1615" s="4"/>
      <c r="H1615" s="4"/>
      <c r="K1615" s="7"/>
      <c r="Z1615" s="42"/>
    </row>
    <row r="1616" spans="7:26" s="3" customFormat="1" ht="13.2" x14ac:dyDescent="0.3">
      <c r="G1616" s="4"/>
      <c r="H1616" s="4"/>
      <c r="K1616" s="7"/>
      <c r="Z1616" s="42"/>
    </row>
    <row r="1617" spans="7:26" s="3" customFormat="1" ht="13.2" x14ac:dyDescent="0.3">
      <c r="G1617" s="4"/>
      <c r="H1617" s="4"/>
      <c r="K1617" s="7"/>
      <c r="Z1617" s="42"/>
    </row>
    <row r="1618" spans="7:26" s="3" customFormat="1" ht="13.2" x14ac:dyDescent="0.3">
      <c r="G1618" s="4"/>
      <c r="H1618" s="4"/>
      <c r="K1618" s="7"/>
      <c r="Z1618" s="42"/>
    </row>
    <row r="1619" spans="7:26" s="3" customFormat="1" ht="13.2" x14ac:dyDescent="0.3">
      <c r="G1619" s="4"/>
      <c r="H1619" s="4"/>
      <c r="K1619" s="7"/>
      <c r="Z1619" s="42"/>
    </row>
    <row r="1620" spans="7:26" s="3" customFormat="1" ht="13.2" x14ac:dyDescent="0.3">
      <c r="G1620" s="4"/>
      <c r="H1620" s="4"/>
      <c r="K1620" s="7"/>
      <c r="Z1620" s="42"/>
    </row>
    <row r="1621" spans="7:26" s="3" customFormat="1" ht="13.2" x14ac:dyDescent="0.3">
      <c r="G1621" s="4"/>
      <c r="H1621" s="4"/>
      <c r="K1621" s="7"/>
      <c r="Z1621" s="42"/>
    </row>
    <row r="1622" spans="7:26" s="3" customFormat="1" ht="13.2" x14ac:dyDescent="0.3">
      <c r="G1622" s="4"/>
      <c r="H1622" s="4"/>
      <c r="K1622" s="7"/>
      <c r="Z1622" s="42"/>
    </row>
    <row r="1623" spans="7:26" s="3" customFormat="1" ht="13.2" x14ac:dyDescent="0.3">
      <c r="G1623" s="4"/>
      <c r="H1623" s="4"/>
      <c r="K1623" s="7"/>
      <c r="Z1623" s="42"/>
    </row>
    <row r="1624" spans="7:26" s="3" customFormat="1" ht="13.2" x14ac:dyDescent="0.3">
      <c r="G1624" s="4"/>
      <c r="H1624" s="4"/>
      <c r="K1624" s="7"/>
      <c r="Z1624" s="42"/>
    </row>
    <row r="1625" spans="7:26" s="3" customFormat="1" ht="13.2" x14ac:dyDescent="0.3">
      <c r="G1625" s="4"/>
      <c r="H1625" s="4"/>
      <c r="K1625" s="7"/>
      <c r="Z1625" s="42"/>
    </row>
    <row r="1626" spans="7:26" s="3" customFormat="1" ht="13.2" x14ac:dyDescent="0.3">
      <c r="G1626" s="4"/>
      <c r="H1626" s="4"/>
      <c r="K1626" s="7"/>
      <c r="Z1626" s="42"/>
    </row>
    <row r="1627" spans="7:26" s="3" customFormat="1" ht="13.2" x14ac:dyDescent="0.3">
      <c r="G1627" s="4"/>
      <c r="H1627" s="4"/>
      <c r="K1627" s="7"/>
      <c r="Z1627" s="42"/>
    </row>
    <row r="1628" spans="7:26" s="3" customFormat="1" ht="13.2" x14ac:dyDescent="0.3">
      <c r="G1628" s="4"/>
      <c r="H1628" s="4"/>
      <c r="K1628" s="7"/>
      <c r="Z1628" s="42"/>
    </row>
    <row r="1629" spans="7:26" s="3" customFormat="1" ht="13.2" x14ac:dyDescent="0.3">
      <c r="G1629" s="4"/>
      <c r="H1629" s="4"/>
      <c r="K1629" s="7"/>
      <c r="Z1629" s="42"/>
    </row>
    <row r="1630" spans="7:26" s="3" customFormat="1" ht="13.2" x14ac:dyDescent="0.3">
      <c r="G1630" s="4"/>
      <c r="H1630" s="4"/>
      <c r="K1630" s="7"/>
      <c r="Z1630" s="42"/>
    </row>
    <row r="1631" spans="7:26" s="3" customFormat="1" ht="13.2" x14ac:dyDescent="0.3">
      <c r="G1631" s="4"/>
      <c r="H1631" s="4"/>
      <c r="K1631" s="7"/>
      <c r="Z1631" s="42"/>
    </row>
    <row r="1632" spans="7:26" s="3" customFormat="1" ht="13.2" x14ac:dyDescent="0.3">
      <c r="G1632" s="4"/>
      <c r="H1632" s="4"/>
      <c r="K1632" s="7"/>
      <c r="Z1632" s="42"/>
    </row>
    <row r="1633" spans="7:26" s="3" customFormat="1" ht="13.2" x14ac:dyDescent="0.3">
      <c r="G1633" s="4"/>
      <c r="H1633" s="4"/>
      <c r="K1633" s="7"/>
      <c r="Z1633" s="42"/>
    </row>
    <row r="1634" spans="7:26" s="3" customFormat="1" ht="13.2" x14ac:dyDescent="0.3">
      <c r="G1634" s="4"/>
      <c r="H1634" s="4"/>
      <c r="K1634" s="7"/>
      <c r="Z1634" s="42"/>
    </row>
    <row r="1635" spans="7:26" s="3" customFormat="1" ht="13.2" x14ac:dyDescent="0.3">
      <c r="G1635" s="4"/>
      <c r="H1635" s="4"/>
      <c r="K1635" s="7"/>
      <c r="Z1635" s="42"/>
    </row>
    <row r="1636" spans="7:26" s="3" customFormat="1" ht="13.2" x14ac:dyDescent="0.3">
      <c r="G1636" s="4"/>
      <c r="H1636" s="4"/>
      <c r="K1636" s="7"/>
      <c r="Z1636" s="42"/>
    </row>
    <row r="1637" spans="7:26" s="3" customFormat="1" ht="13.2" x14ac:dyDescent="0.3">
      <c r="G1637" s="4"/>
      <c r="H1637" s="4"/>
      <c r="K1637" s="7"/>
      <c r="Z1637" s="42"/>
    </row>
    <row r="1638" spans="7:26" s="3" customFormat="1" ht="13.2" x14ac:dyDescent="0.3">
      <c r="G1638" s="4"/>
      <c r="H1638" s="4"/>
      <c r="K1638" s="7"/>
      <c r="Z1638" s="42"/>
    </row>
    <row r="1639" spans="7:26" s="3" customFormat="1" ht="13.2" x14ac:dyDescent="0.3">
      <c r="G1639" s="4"/>
      <c r="H1639" s="4"/>
      <c r="K1639" s="7"/>
      <c r="Z1639" s="42"/>
    </row>
    <row r="1640" spans="7:26" s="3" customFormat="1" ht="13.2" x14ac:dyDescent="0.3">
      <c r="G1640" s="4"/>
      <c r="H1640" s="4"/>
      <c r="K1640" s="7"/>
      <c r="Z1640" s="42"/>
    </row>
    <row r="1641" spans="7:26" s="3" customFormat="1" ht="13.2" x14ac:dyDescent="0.3">
      <c r="G1641" s="4"/>
      <c r="H1641" s="4"/>
      <c r="K1641" s="7"/>
      <c r="Z1641" s="42"/>
    </row>
    <row r="1642" spans="7:26" s="3" customFormat="1" ht="13.2" x14ac:dyDescent="0.3">
      <c r="G1642" s="4"/>
      <c r="H1642" s="4"/>
      <c r="K1642" s="7"/>
      <c r="Z1642" s="42"/>
    </row>
    <row r="1643" spans="7:26" s="3" customFormat="1" ht="13.2" x14ac:dyDescent="0.3">
      <c r="G1643" s="4"/>
      <c r="H1643" s="4"/>
      <c r="K1643" s="7"/>
      <c r="Z1643" s="42"/>
    </row>
    <row r="1644" spans="7:26" s="3" customFormat="1" ht="13.2" x14ac:dyDescent="0.3">
      <c r="G1644" s="4"/>
      <c r="H1644" s="4"/>
      <c r="K1644" s="7"/>
      <c r="Z1644" s="42"/>
    </row>
    <row r="1645" spans="7:26" s="3" customFormat="1" ht="13.2" x14ac:dyDescent="0.3">
      <c r="G1645" s="4"/>
      <c r="H1645" s="4"/>
      <c r="K1645" s="7"/>
      <c r="Z1645" s="42"/>
    </row>
    <row r="1646" spans="7:26" s="3" customFormat="1" ht="13.2" x14ac:dyDescent="0.3">
      <c r="G1646" s="4"/>
      <c r="H1646" s="4"/>
      <c r="K1646" s="7"/>
      <c r="Z1646" s="42"/>
    </row>
    <row r="1647" spans="7:26" s="3" customFormat="1" ht="13.2" x14ac:dyDescent="0.3">
      <c r="G1647" s="4"/>
      <c r="H1647" s="4"/>
      <c r="K1647" s="7"/>
      <c r="Z1647" s="42"/>
    </row>
    <row r="1648" spans="7:26" s="3" customFormat="1" ht="13.2" x14ac:dyDescent="0.3">
      <c r="G1648" s="4"/>
      <c r="H1648" s="4"/>
      <c r="K1648" s="7"/>
      <c r="Z1648" s="42"/>
    </row>
    <row r="1649" spans="7:26" s="3" customFormat="1" ht="13.2" x14ac:dyDescent="0.3">
      <c r="G1649" s="4"/>
      <c r="H1649" s="4"/>
      <c r="K1649" s="7"/>
      <c r="Z1649" s="42"/>
    </row>
    <row r="1650" spans="7:26" s="3" customFormat="1" ht="13.2" x14ac:dyDescent="0.3">
      <c r="G1650" s="4"/>
      <c r="H1650" s="4"/>
      <c r="K1650" s="7"/>
      <c r="Z1650" s="42"/>
    </row>
    <row r="1651" spans="7:26" s="3" customFormat="1" ht="13.2" x14ac:dyDescent="0.3">
      <c r="G1651" s="4"/>
      <c r="H1651" s="4"/>
      <c r="K1651" s="7"/>
      <c r="Z1651" s="42"/>
    </row>
    <row r="1652" spans="7:26" s="3" customFormat="1" ht="13.2" x14ac:dyDescent="0.3">
      <c r="G1652" s="4"/>
      <c r="H1652" s="4"/>
      <c r="K1652" s="7"/>
      <c r="Z1652" s="42"/>
    </row>
    <row r="1653" spans="7:26" s="3" customFormat="1" ht="13.2" x14ac:dyDescent="0.3">
      <c r="G1653" s="4"/>
      <c r="H1653" s="4"/>
      <c r="K1653" s="7"/>
      <c r="Z1653" s="42"/>
    </row>
    <row r="1654" spans="7:26" s="3" customFormat="1" ht="13.2" x14ac:dyDescent="0.3">
      <c r="G1654" s="4"/>
      <c r="H1654" s="4"/>
      <c r="K1654" s="7"/>
      <c r="Z1654" s="42"/>
    </row>
    <row r="1655" spans="7:26" s="3" customFormat="1" ht="13.2" x14ac:dyDescent="0.3">
      <c r="G1655" s="4"/>
      <c r="H1655" s="4"/>
      <c r="K1655" s="7"/>
      <c r="Z1655" s="42"/>
    </row>
    <row r="1656" spans="7:26" s="3" customFormat="1" ht="13.2" x14ac:dyDescent="0.3">
      <c r="G1656" s="4"/>
      <c r="H1656" s="4"/>
      <c r="K1656" s="7"/>
      <c r="Z1656" s="42"/>
    </row>
    <row r="1657" spans="7:26" s="3" customFormat="1" ht="13.2" x14ac:dyDescent="0.3">
      <c r="G1657" s="4"/>
      <c r="H1657" s="4"/>
      <c r="K1657" s="7"/>
      <c r="Z1657" s="42"/>
    </row>
    <row r="1658" spans="7:26" s="3" customFormat="1" ht="13.2" x14ac:dyDescent="0.3">
      <c r="G1658" s="4"/>
      <c r="H1658" s="4"/>
      <c r="K1658" s="7"/>
      <c r="Z1658" s="42"/>
    </row>
    <row r="1659" spans="7:26" s="3" customFormat="1" ht="13.2" x14ac:dyDescent="0.3">
      <c r="G1659" s="4"/>
      <c r="H1659" s="4"/>
      <c r="K1659" s="7"/>
      <c r="Z1659" s="42"/>
    </row>
    <row r="1660" spans="7:26" s="3" customFormat="1" ht="13.2" x14ac:dyDescent="0.3">
      <c r="G1660" s="4"/>
      <c r="H1660" s="4"/>
      <c r="K1660" s="7"/>
      <c r="Z1660" s="42"/>
    </row>
    <row r="1661" spans="7:26" s="3" customFormat="1" ht="13.2" x14ac:dyDescent="0.3">
      <c r="G1661" s="4"/>
      <c r="H1661" s="4"/>
      <c r="K1661" s="7"/>
      <c r="Z1661" s="42"/>
    </row>
    <row r="1662" spans="7:26" s="3" customFormat="1" ht="13.2" x14ac:dyDescent="0.3">
      <c r="G1662" s="4"/>
      <c r="H1662" s="4"/>
      <c r="K1662" s="7"/>
      <c r="Z1662" s="42"/>
    </row>
    <row r="1663" spans="7:26" s="3" customFormat="1" ht="13.2" x14ac:dyDescent="0.3">
      <c r="G1663" s="4"/>
      <c r="H1663" s="4"/>
      <c r="K1663" s="7"/>
      <c r="Z1663" s="42"/>
    </row>
    <row r="1664" spans="7:26" s="3" customFormat="1" ht="13.2" x14ac:dyDescent="0.3">
      <c r="G1664" s="4"/>
      <c r="H1664" s="4"/>
      <c r="K1664" s="7"/>
      <c r="Z1664" s="42"/>
    </row>
    <row r="1665" spans="7:26" s="3" customFormat="1" ht="13.2" x14ac:dyDescent="0.3">
      <c r="G1665" s="4"/>
      <c r="H1665" s="4"/>
      <c r="K1665" s="7"/>
      <c r="Z1665" s="42"/>
    </row>
    <row r="1666" spans="7:26" s="3" customFormat="1" ht="13.2" x14ac:dyDescent="0.3">
      <c r="G1666" s="4"/>
      <c r="H1666" s="4"/>
      <c r="K1666" s="7"/>
      <c r="Z1666" s="42"/>
    </row>
    <row r="1667" spans="7:26" s="3" customFormat="1" ht="13.2" x14ac:dyDescent="0.3">
      <c r="G1667" s="4"/>
      <c r="H1667" s="4"/>
      <c r="K1667" s="7"/>
      <c r="Z1667" s="42"/>
    </row>
    <row r="1668" spans="7:26" s="3" customFormat="1" ht="13.2" x14ac:dyDescent="0.3">
      <c r="G1668" s="4"/>
      <c r="H1668" s="4"/>
      <c r="K1668" s="7"/>
      <c r="Z1668" s="42"/>
    </row>
    <row r="1669" spans="7:26" s="3" customFormat="1" ht="13.2" x14ac:dyDescent="0.3">
      <c r="G1669" s="4"/>
      <c r="H1669" s="4"/>
      <c r="K1669" s="7"/>
      <c r="Z1669" s="42"/>
    </row>
    <row r="1670" spans="7:26" s="3" customFormat="1" ht="13.2" x14ac:dyDescent="0.3">
      <c r="G1670" s="4"/>
      <c r="H1670" s="4"/>
      <c r="K1670" s="7"/>
      <c r="Z1670" s="42"/>
    </row>
    <row r="1671" spans="7:26" s="3" customFormat="1" ht="13.2" x14ac:dyDescent="0.3">
      <c r="G1671" s="4"/>
      <c r="H1671" s="4"/>
      <c r="K1671" s="7"/>
      <c r="Z1671" s="42"/>
    </row>
    <row r="1672" spans="7:26" s="3" customFormat="1" ht="13.2" x14ac:dyDescent="0.3">
      <c r="G1672" s="4"/>
      <c r="H1672" s="4"/>
      <c r="K1672" s="7"/>
      <c r="Z1672" s="42"/>
    </row>
    <row r="1673" spans="7:26" s="3" customFormat="1" ht="13.2" x14ac:dyDescent="0.3">
      <c r="G1673" s="4"/>
      <c r="H1673" s="4"/>
      <c r="K1673" s="7"/>
      <c r="Z1673" s="42"/>
    </row>
    <row r="1674" spans="7:26" s="3" customFormat="1" ht="13.2" x14ac:dyDescent="0.3">
      <c r="G1674" s="4"/>
      <c r="H1674" s="4"/>
      <c r="K1674" s="7"/>
      <c r="Z1674" s="42"/>
    </row>
    <row r="1675" spans="7:26" s="3" customFormat="1" ht="13.2" x14ac:dyDescent="0.3">
      <c r="G1675" s="4"/>
      <c r="H1675" s="4"/>
      <c r="K1675" s="7"/>
      <c r="Z1675" s="42"/>
    </row>
    <row r="1676" spans="7:26" s="3" customFormat="1" ht="13.2" x14ac:dyDescent="0.3">
      <c r="G1676" s="4"/>
      <c r="H1676" s="4"/>
      <c r="K1676" s="7"/>
      <c r="Z1676" s="42"/>
    </row>
    <row r="1677" spans="7:26" s="3" customFormat="1" ht="13.2" x14ac:dyDescent="0.3">
      <c r="G1677" s="4"/>
      <c r="H1677" s="4"/>
      <c r="K1677" s="7"/>
      <c r="Z1677" s="42"/>
    </row>
    <row r="1678" spans="7:26" s="3" customFormat="1" ht="13.2" x14ac:dyDescent="0.3">
      <c r="G1678" s="4"/>
      <c r="H1678" s="4"/>
      <c r="K1678" s="7"/>
      <c r="Z1678" s="42"/>
    </row>
    <row r="1679" spans="7:26" s="3" customFormat="1" ht="13.2" x14ac:dyDescent="0.3">
      <c r="G1679" s="4"/>
      <c r="H1679" s="4"/>
      <c r="K1679" s="7"/>
      <c r="Z1679" s="42"/>
    </row>
    <row r="1680" spans="7:26" s="3" customFormat="1" ht="13.2" x14ac:dyDescent="0.3">
      <c r="G1680" s="4"/>
      <c r="H1680" s="4"/>
      <c r="K1680" s="7"/>
      <c r="Z1680" s="42"/>
    </row>
    <row r="1681" spans="7:26" s="3" customFormat="1" ht="13.2" x14ac:dyDescent="0.3">
      <c r="G1681" s="4"/>
      <c r="H1681" s="4"/>
      <c r="K1681" s="7"/>
      <c r="Z1681" s="42"/>
    </row>
    <row r="1682" spans="7:26" s="3" customFormat="1" ht="13.2" x14ac:dyDescent="0.3">
      <c r="G1682" s="4"/>
      <c r="H1682" s="4"/>
      <c r="K1682" s="7"/>
      <c r="Z1682" s="42"/>
    </row>
    <row r="1683" spans="7:26" s="3" customFormat="1" ht="13.2" x14ac:dyDescent="0.3">
      <c r="G1683" s="4"/>
      <c r="H1683" s="4"/>
      <c r="K1683" s="7"/>
      <c r="Z1683" s="42"/>
    </row>
    <row r="1684" spans="7:26" s="3" customFormat="1" ht="13.2" x14ac:dyDescent="0.3">
      <c r="G1684" s="4"/>
      <c r="H1684" s="4"/>
      <c r="K1684" s="7"/>
      <c r="Z1684" s="42"/>
    </row>
    <row r="1685" spans="7:26" s="3" customFormat="1" ht="13.2" x14ac:dyDescent="0.3">
      <c r="G1685" s="4"/>
      <c r="H1685" s="4"/>
      <c r="K1685" s="7"/>
      <c r="Z1685" s="42"/>
    </row>
    <row r="1686" spans="7:26" s="3" customFormat="1" ht="13.2" x14ac:dyDescent="0.3">
      <c r="G1686" s="4"/>
      <c r="H1686" s="4"/>
      <c r="K1686" s="7"/>
      <c r="Z1686" s="42"/>
    </row>
    <row r="1687" spans="7:26" s="3" customFormat="1" ht="13.2" x14ac:dyDescent="0.3">
      <c r="G1687" s="4"/>
      <c r="H1687" s="4"/>
      <c r="K1687" s="7"/>
      <c r="Z1687" s="42"/>
    </row>
    <row r="1688" spans="7:26" s="3" customFormat="1" ht="13.2" x14ac:dyDescent="0.3">
      <c r="G1688" s="4"/>
      <c r="H1688" s="4"/>
      <c r="K1688" s="7"/>
      <c r="Z1688" s="42"/>
    </row>
    <row r="1689" spans="7:26" s="3" customFormat="1" ht="13.2" x14ac:dyDescent="0.3">
      <c r="G1689" s="4"/>
      <c r="H1689" s="4"/>
      <c r="K1689" s="7"/>
      <c r="Z1689" s="42"/>
    </row>
    <row r="1690" spans="7:26" s="3" customFormat="1" ht="13.2" x14ac:dyDescent="0.3">
      <c r="G1690" s="4"/>
      <c r="H1690" s="4"/>
      <c r="K1690" s="7"/>
      <c r="Z1690" s="42"/>
    </row>
    <row r="1691" spans="7:26" s="3" customFormat="1" ht="13.2" x14ac:dyDescent="0.3">
      <c r="G1691" s="4"/>
      <c r="H1691" s="4"/>
      <c r="K1691" s="7"/>
      <c r="Z1691" s="42"/>
    </row>
    <row r="1692" spans="7:26" s="3" customFormat="1" ht="13.2" x14ac:dyDescent="0.3">
      <c r="G1692" s="4"/>
      <c r="H1692" s="4"/>
      <c r="K1692" s="7"/>
      <c r="Z1692" s="42"/>
    </row>
    <row r="1693" spans="7:26" s="3" customFormat="1" ht="13.2" x14ac:dyDescent="0.3">
      <c r="G1693" s="4"/>
      <c r="H1693" s="4"/>
      <c r="K1693" s="7"/>
      <c r="Z1693" s="42"/>
    </row>
    <row r="1694" spans="7:26" s="3" customFormat="1" ht="13.2" x14ac:dyDescent="0.3">
      <c r="G1694" s="4"/>
      <c r="H1694" s="4"/>
      <c r="K1694" s="7"/>
      <c r="Z1694" s="42"/>
    </row>
    <row r="1695" spans="7:26" s="3" customFormat="1" ht="13.2" x14ac:dyDescent="0.3">
      <c r="G1695" s="4"/>
      <c r="H1695" s="4"/>
      <c r="K1695" s="7"/>
      <c r="Z1695" s="42"/>
    </row>
    <row r="1696" spans="7:26" s="3" customFormat="1" ht="13.2" x14ac:dyDescent="0.3">
      <c r="G1696" s="4"/>
      <c r="H1696" s="4"/>
      <c r="K1696" s="7"/>
      <c r="Z1696" s="42"/>
    </row>
    <row r="1697" spans="7:26" s="3" customFormat="1" ht="13.2" x14ac:dyDescent="0.3">
      <c r="G1697" s="4"/>
      <c r="H1697" s="4"/>
      <c r="K1697" s="7"/>
      <c r="Z1697" s="42"/>
    </row>
    <row r="1698" spans="7:26" s="3" customFormat="1" ht="13.2" x14ac:dyDescent="0.3">
      <c r="G1698" s="4"/>
      <c r="H1698" s="4"/>
      <c r="K1698" s="7"/>
      <c r="Z1698" s="42"/>
    </row>
    <row r="1699" spans="7:26" s="3" customFormat="1" ht="13.2" x14ac:dyDescent="0.3">
      <c r="G1699" s="4"/>
      <c r="H1699" s="4"/>
      <c r="K1699" s="7"/>
      <c r="Z1699" s="42"/>
    </row>
    <row r="1700" spans="7:26" s="3" customFormat="1" ht="13.2" x14ac:dyDescent="0.3">
      <c r="G1700" s="4"/>
      <c r="H1700" s="4"/>
      <c r="K1700" s="7"/>
      <c r="Z1700" s="42"/>
    </row>
    <row r="1701" spans="7:26" s="3" customFormat="1" ht="13.2" x14ac:dyDescent="0.3">
      <c r="G1701" s="4"/>
      <c r="H1701" s="4"/>
      <c r="K1701" s="7"/>
      <c r="Z1701" s="42"/>
    </row>
    <row r="1702" spans="7:26" s="3" customFormat="1" ht="13.2" x14ac:dyDescent="0.3">
      <c r="G1702" s="4"/>
      <c r="H1702" s="4"/>
      <c r="K1702" s="7"/>
      <c r="Z1702" s="42"/>
    </row>
    <row r="1703" spans="7:26" s="3" customFormat="1" ht="13.2" x14ac:dyDescent="0.3">
      <c r="G1703" s="4"/>
      <c r="H1703" s="4"/>
      <c r="K1703" s="7"/>
      <c r="Z1703" s="42"/>
    </row>
    <row r="1704" spans="7:26" s="3" customFormat="1" ht="13.2" x14ac:dyDescent="0.3">
      <c r="G1704" s="4"/>
      <c r="H1704" s="4"/>
      <c r="K1704" s="7"/>
      <c r="Z1704" s="42"/>
    </row>
    <row r="1705" spans="7:26" s="3" customFormat="1" ht="13.2" x14ac:dyDescent="0.3">
      <c r="G1705" s="4"/>
      <c r="H1705" s="4"/>
      <c r="K1705" s="7"/>
      <c r="Z1705" s="42"/>
    </row>
    <row r="1706" spans="7:26" s="3" customFormat="1" ht="13.2" x14ac:dyDescent="0.3">
      <c r="G1706" s="4"/>
      <c r="H1706" s="4"/>
      <c r="K1706" s="7"/>
      <c r="Z1706" s="42"/>
    </row>
    <row r="1707" spans="7:26" s="3" customFormat="1" ht="13.2" x14ac:dyDescent="0.3">
      <c r="G1707" s="4"/>
      <c r="H1707" s="4"/>
      <c r="K1707" s="7"/>
      <c r="Z1707" s="42"/>
    </row>
    <row r="1708" spans="7:26" s="3" customFormat="1" ht="13.2" x14ac:dyDescent="0.3">
      <c r="G1708" s="4"/>
      <c r="H1708" s="4"/>
      <c r="K1708" s="7"/>
      <c r="Z1708" s="42"/>
    </row>
    <row r="1709" spans="7:26" s="3" customFormat="1" ht="13.2" x14ac:dyDescent="0.3">
      <c r="G1709" s="4"/>
      <c r="H1709" s="4"/>
      <c r="K1709" s="7"/>
      <c r="Z1709" s="42"/>
    </row>
    <row r="1710" spans="7:26" s="3" customFormat="1" ht="13.2" x14ac:dyDescent="0.3">
      <c r="G1710" s="4"/>
      <c r="H1710" s="4"/>
      <c r="K1710" s="7"/>
      <c r="Z1710" s="42"/>
    </row>
    <row r="1711" spans="7:26" s="3" customFormat="1" ht="13.2" x14ac:dyDescent="0.3">
      <c r="G1711" s="4"/>
      <c r="H1711" s="4"/>
      <c r="K1711" s="7"/>
      <c r="Z1711" s="42"/>
    </row>
    <row r="1712" spans="7:26" s="3" customFormat="1" ht="13.2" x14ac:dyDescent="0.3">
      <c r="G1712" s="4"/>
      <c r="H1712" s="4"/>
      <c r="K1712" s="7"/>
      <c r="Z1712" s="42"/>
    </row>
    <row r="1713" spans="7:26" s="3" customFormat="1" ht="13.2" x14ac:dyDescent="0.3">
      <c r="G1713" s="4"/>
      <c r="H1713" s="4"/>
      <c r="K1713" s="7"/>
      <c r="Z1713" s="42"/>
    </row>
    <row r="1714" spans="7:26" s="3" customFormat="1" ht="13.2" x14ac:dyDescent="0.3">
      <c r="G1714" s="4"/>
      <c r="H1714" s="4"/>
      <c r="K1714" s="7"/>
      <c r="Z1714" s="42"/>
    </row>
    <row r="1715" spans="7:26" s="3" customFormat="1" ht="13.2" x14ac:dyDescent="0.3">
      <c r="G1715" s="4"/>
      <c r="H1715" s="4"/>
      <c r="K1715" s="7"/>
      <c r="Z1715" s="42"/>
    </row>
    <row r="1716" spans="7:26" s="3" customFormat="1" ht="13.2" x14ac:dyDescent="0.3">
      <c r="G1716" s="4"/>
      <c r="H1716" s="4"/>
      <c r="K1716" s="7"/>
      <c r="Z1716" s="42"/>
    </row>
    <row r="1717" spans="7:26" s="3" customFormat="1" ht="13.2" x14ac:dyDescent="0.3">
      <c r="G1717" s="4"/>
      <c r="H1717" s="4"/>
      <c r="K1717" s="7"/>
      <c r="Z1717" s="42"/>
    </row>
    <row r="1718" spans="7:26" s="3" customFormat="1" ht="13.2" x14ac:dyDescent="0.3">
      <c r="G1718" s="4"/>
      <c r="H1718" s="4"/>
      <c r="K1718" s="7"/>
      <c r="Z1718" s="42"/>
    </row>
    <row r="1719" spans="7:26" s="3" customFormat="1" ht="13.2" x14ac:dyDescent="0.3">
      <c r="G1719" s="4"/>
      <c r="H1719" s="4"/>
      <c r="K1719" s="7"/>
      <c r="Z1719" s="42"/>
    </row>
    <row r="1720" spans="7:26" s="3" customFormat="1" ht="13.2" x14ac:dyDescent="0.3">
      <c r="G1720" s="4"/>
      <c r="H1720" s="4"/>
      <c r="K1720" s="7"/>
      <c r="Z1720" s="42"/>
    </row>
    <row r="1721" spans="7:26" s="3" customFormat="1" ht="13.2" x14ac:dyDescent="0.3">
      <c r="G1721" s="4"/>
      <c r="H1721" s="4"/>
      <c r="K1721" s="7"/>
      <c r="Z1721" s="42"/>
    </row>
    <row r="1722" spans="7:26" s="3" customFormat="1" ht="13.2" x14ac:dyDescent="0.3">
      <c r="G1722" s="4"/>
      <c r="H1722" s="4"/>
      <c r="K1722" s="7"/>
      <c r="Z1722" s="42"/>
    </row>
    <row r="1723" spans="7:26" s="3" customFormat="1" ht="13.2" x14ac:dyDescent="0.3">
      <c r="G1723" s="4"/>
      <c r="H1723" s="4"/>
      <c r="K1723" s="7"/>
      <c r="Z1723" s="42"/>
    </row>
    <row r="1724" spans="7:26" s="3" customFormat="1" ht="13.2" x14ac:dyDescent="0.3">
      <c r="G1724" s="4"/>
      <c r="H1724" s="4"/>
      <c r="K1724" s="7"/>
      <c r="Z1724" s="42"/>
    </row>
    <row r="1725" spans="7:26" s="3" customFormat="1" ht="13.2" x14ac:dyDescent="0.3">
      <c r="G1725" s="4"/>
      <c r="H1725" s="4"/>
      <c r="K1725" s="7"/>
      <c r="Z1725" s="42"/>
    </row>
    <row r="1726" spans="7:26" s="3" customFormat="1" ht="13.2" x14ac:dyDescent="0.3">
      <c r="G1726" s="4"/>
      <c r="H1726" s="4"/>
      <c r="K1726" s="7"/>
      <c r="Z1726" s="42"/>
    </row>
    <row r="1727" spans="7:26" s="3" customFormat="1" ht="13.2" x14ac:dyDescent="0.3">
      <c r="G1727" s="4"/>
      <c r="H1727" s="4"/>
      <c r="K1727" s="7"/>
      <c r="Z1727" s="42"/>
    </row>
    <row r="1728" spans="7:26" s="3" customFormat="1" ht="13.2" x14ac:dyDescent="0.3">
      <c r="G1728" s="4"/>
      <c r="H1728" s="4"/>
      <c r="K1728" s="7"/>
      <c r="Z1728" s="42"/>
    </row>
    <row r="1729" spans="7:26" s="3" customFormat="1" ht="13.2" x14ac:dyDescent="0.3">
      <c r="G1729" s="4"/>
      <c r="H1729" s="4"/>
      <c r="K1729" s="7"/>
      <c r="Z1729" s="42"/>
    </row>
    <row r="1730" spans="7:26" s="3" customFormat="1" ht="13.2" x14ac:dyDescent="0.3">
      <c r="G1730" s="4"/>
      <c r="H1730" s="4"/>
      <c r="K1730" s="7"/>
      <c r="Z1730" s="42"/>
    </row>
    <row r="1731" spans="7:26" s="3" customFormat="1" ht="13.2" x14ac:dyDescent="0.3">
      <c r="G1731" s="4"/>
      <c r="H1731" s="4"/>
      <c r="K1731" s="7"/>
      <c r="Z1731" s="42"/>
    </row>
    <row r="1732" spans="7:26" s="3" customFormat="1" ht="13.2" x14ac:dyDescent="0.3">
      <c r="G1732" s="4"/>
      <c r="H1732" s="4"/>
      <c r="K1732" s="7"/>
      <c r="Z1732" s="42"/>
    </row>
    <row r="1733" spans="7:26" s="3" customFormat="1" ht="13.2" x14ac:dyDescent="0.3">
      <c r="G1733" s="4"/>
      <c r="H1733" s="4"/>
      <c r="K1733" s="7"/>
      <c r="Z1733" s="42"/>
    </row>
    <row r="1734" spans="7:26" s="3" customFormat="1" ht="13.2" x14ac:dyDescent="0.3">
      <c r="G1734" s="4"/>
      <c r="H1734" s="4"/>
      <c r="K1734" s="7"/>
      <c r="Z1734" s="42"/>
    </row>
    <row r="1735" spans="7:26" s="3" customFormat="1" ht="13.2" x14ac:dyDescent="0.3">
      <c r="G1735" s="4"/>
      <c r="H1735" s="4"/>
      <c r="K1735" s="7"/>
      <c r="Z1735" s="42"/>
    </row>
    <row r="1736" spans="7:26" s="3" customFormat="1" ht="13.2" x14ac:dyDescent="0.3">
      <c r="G1736" s="4"/>
      <c r="H1736" s="4"/>
      <c r="K1736" s="7"/>
      <c r="Z1736" s="42"/>
    </row>
    <row r="1737" spans="7:26" s="3" customFormat="1" ht="13.2" x14ac:dyDescent="0.3">
      <c r="G1737" s="4"/>
      <c r="H1737" s="4"/>
      <c r="K1737" s="7"/>
      <c r="Z1737" s="42"/>
    </row>
    <row r="1738" spans="7:26" s="3" customFormat="1" ht="13.2" x14ac:dyDescent="0.3">
      <c r="G1738" s="4"/>
      <c r="H1738" s="4"/>
      <c r="K1738" s="7"/>
      <c r="Z1738" s="42"/>
    </row>
    <row r="1739" spans="7:26" s="3" customFormat="1" ht="13.2" x14ac:dyDescent="0.3">
      <c r="G1739" s="4"/>
      <c r="H1739" s="4"/>
      <c r="K1739" s="7"/>
      <c r="Z1739" s="42"/>
    </row>
    <row r="1740" spans="7:26" s="3" customFormat="1" ht="13.2" x14ac:dyDescent="0.3">
      <c r="G1740" s="4"/>
      <c r="H1740" s="4"/>
      <c r="K1740" s="7"/>
      <c r="Z1740" s="42"/>
    </row>
    <row r="1741" spans="7:26" s="3" customFormat="1" ht="13.2" x14ac:dyDescent="0.3">
      <c r="G1741" s="4"/>
      <c r="H1741" s="4"/>
      <c r="K1741" s="7"/>
      <c r="Z1741" s="42"/>
    </row>
    <row r="1742" spans="7:26" s="3" customFormat="1" ht="13.2" x14ac:dyDescent="0.3">
      <c r="G1742" s="4"/>
      <c r="H1742" s="4"/>
      <c r="K1742" s="7"/>
      <c r="Z1742" s="42"/>
    </row>
    <row r="1743" spans="7:26" s="3" customFormat="1" ht="13.2" x14ac:dyDescent="0.3">
      <c r="G1743" s="4"/>
      <c r="H1743" s="4"/>
      <c r="K1743" s="7"/>
      <c r="Z1743" s="42"/>
    </row>
    <row r="1744" spans="7:26" s="3" customFormat="1" ht="13.2" x14ac:dyDescent="0.3">
      <c r="G1744" s="4"/>
      <c r="H1744" s="4"/>
      <c r="K1744" s="7"/>
      <c r="Z1744" s="42"/>
    </row>
    <row r="1745" spans="7:26" s="3" customFormat="1" ht="13.2" x14ac:dyDescent="0.3">
      <c r="G1745" s="4"/>
      <c r="H1745" s="4"/>
      <c r="K1745" s="7"/>
      <c r="Z1745" s="42"/>
    </row>
    <row r="1746" spans="7:26" s="3" customFormat="1" ht="13.2" x14ac:dyDescent="0.3">
      <c r="G1746" s="4"/>
      <c r="H1746" s="4"/>
      <c r="K1746" s="7"/>
      <c r="Z1746" s="42"/>
    </row>
    <row r="1747" spans="7:26" s="3" customFormat="1" ht="13.2" x14ac:dyDescent="0.3">
      <c r="G1747" s="4"/>
      <c r="H1747" s="4"/>
      <c r="K1747" s="7"/>
      <c r="Z1747" s="42"/>
    </row>
    <row r="1748" spans="7:26" s="3" customFormat="1" ht="13.2" x14ac:dyDescent="0.3">
      <c r="G1748" s="4"/>
      <c r="H1748" s="4"/>
      <c r="K1748" s="7"/>
      <c r="Z1748" s="42"/>
    </row>
    <row r="1749" spans="7:26" s="3" customFormat="1" ht="13.2" x14ac:dyDescent="0.3">
      <c r="G1749" s="4"/>
      <c r="H1749" s="4"/>
      <c r="K1749" s="7"/>
      <c r="Z1749" s="42"/>
    </row>
    <row r="1750" spans="7:26" s="3" customFormat="1" ht="13.2" x14ac:dyDescent="0.3">
      <c r="G1750" s="4"/>
      <c r="H1750" s="4"/>
      <c r="K1750" s="7"/>
      <c r="Z1750" s="42"/>
    </row>
    <row r="1751" spans="7:26" s="3" customFormat="1" ht="13.2" x14ac:dyDescent="0.3">
      <c r="G1751" s="4"/>
      <c r="H1751" s="4"/>
      <c r="K1751" s="7"/>
      <c r="Z1751" s="42"/>
    </row>
    <row r="1752" spans="7:26" s="3" customFormat="1" ht="13.2" x14ac:dyDescent="0.3">
      <c r="G1752" s="4"/>
      <c r="H1752" s="4"/>
      <c r="K1752" s="7"/>
      <c r="Z1752" s="42"/>
    </row>
    <row r="1753" spans="7:26" s="3" customFormat="1" ht="13.2" x14ac:dyDescent="0.3">
      <c r="G1753" s="4"/>
      <c r="H1753" s="4"/>
      <c r="K1753" s="7"/>
      <c r="Z1753" s="42"/>
    </row>
    <row r="1754" spans="7:26" s="3" customFormat="1" ht="13.2" x14ac:dyDescent="0.3">
      <c r="G1754" s="4"/>
      <c r="H1754" s="4"/>
      <c r="K1754" s="7"/>
      <c r="Z1754" s="42"/>
    </row>
    <row r="1755" spans="7:26" s="3" customFormat="1" ht="13.2" x14ac:dyDescent="0.3">
      <c r="G1755" s="4"/>
      <c r="H1755" s="4"/>
      <c r="K1755" s="7"/>
      <c r="Z1755" s="42"/>
    </row>
    <row r="1756" spans="7:26" s="3" customFormat="1" ht="13.2" x14ac:dyDescent="0.3">
      <c r="G1756" s="4"/>
      <c r="H1756" s="4"/>
      <c r="K1756" s="7"/>
      <c r="Z1756" s="42"/>
    </row>
    <row r="1757" spans="7:26" s="3" customFormat="1" ht="13.2" x14ac:dyDescent="0.3">
      <c r="G1757" s="4"/>
      <c r="H1757" s="4"/>
      <c r="K1757" s="7"/>
      <c r="Z1757" s="42"/>
    </row>
    <row r="1758" spans="7:26" s="3" customFormat="1" ht="13.2" x14ac:dyDescent="0.3">
      <c r="G1758" s="4"/>
      <c r="H1758" s="4"/>
      <c r="K1758" s="7"/>
      <c r="Z1758" s="42"/>
    </row>
    <row r="1759" spans="7:26" s="3" customFormat="1" ht="13.2" x14ac:dyDescent="0.3">
      <c r="G1759" s="4"/>
      <c r="H1759" s="4"/>
      <c r="K1759" s="7"/>
      <c r="Z1759" s="42"/>
    </row>
    <row r="1760" spans="7:26" s="3" customFormat="1" ht="13.2" x14ac:dyDescent="0.3">
      <c r="G1760" s="4"/>
      <c r="H1760" s="4"/>
      <c r="K1760" s="7"/>
      <c r="Z1760" s="42"/>
    </row>
    <row r="1761" spans="7:26" s="3" customFormat="1" ht="13.2" x14ac:dyDescent="0.3">
      <c r="G1761" s="4"/>
      <c r="H1761" s="4"/>
      <c r="K1761" s="7"/>
      <c r="Z1761" s="42"/>
    </row>
    <row r="1762" spans="7:26" s="3" customFormat="1" ht="13.2" x14ac:dyDescent="0.3">
      <c r="G1762" s="4"/>
      <c r="H1762" s="4"/>
      <c r="K1762" s="7"/>
      <c r="Z1762" s="42"/>
    </row>
    <row r="1763" spans="7:26" s="3" customFormat="1" ht="13.2" x14ac:dyDescent="0.3">
      <c r="G1763" s="4"/>
      <c r="H1763" s="4"/>
      <c r="K1763" s="7"/>
      <c r="Z1763" s="42"/>
    </row>
    <row r="1764" spans="7:26" s="3" customFormat="1" ht="13.2" x14ac:dyDescent="0.3">
      <c r="G1764" s="4"/>
      <c r="H1764" s="4"/>
      <c r="K1764" s="7"/>
      <c r="Z1764" s="42"/>
    </row>
    <row r="1765" spans="7:26" s="3" customFormat="1" ht="13.2" x14ac:dyDescent="0.3">
      <c r="G1765" s="4"/>
      <c r="H1765" s="4"/>
      <c r="K1765" s="7"/>
      <c r="Z1765" s="42"/>
    </row>
    <row r="1766" spans="7:26" s="3" customFormat="1" ht="13.2" x14ac:dyDescent="0.3">
      <c r="G1766" s="4"/>
      <c r="H1766" s="4"/>
      <c r="K1766" s="7"/>
      <c r="Z1766" s="42"/>
    </row>
    <row r="1767" spans="7:26" s="3" customFormat="1" ht="13.2" x14ac:dyDescent="0.3">
      <c r="G1767" s="4"/>
      <c r="H1767" s="4"/>
      <c r="K1767" s="7"/>
      <c r="Z1767" s="42"/>
    </row>
    <row r="1768" spans="7:26" s="3" customFormat="1" ht="13.2" x14ac:dyDescent="0.3">
      <c r="G1768" s="4"/>
      <c r="H1768" s="4"/>
      <c r="K1768" s="7"/>
      <c r="Z1768" s="42"/>
    </row>
    <row r="1769" spans="7:26" s="3" customFormat="1" ht="13.2" x14ac:dyDescent="0.3">
      <c r="G1769" s="4"/>
      <c r="H1769" s="4"/>
      <c r="K1769" s="7"/>
      <c r="Z1769" s="42"/>
    </row>
    <row r="1770" spans="7:26" s="3" customFormat="1" ht="13.2" x14ac:dyDescent="0.3">
      <c r="G1770" s="4"/>
      <c r="H1770" s="4"/>
      <c r="K1770" s="7"/>
      <c r="Z1770" s="42"/>
    </row>
    <row r="1771" spans="7:26" s="3" customFormat="1" ht="13.2" x14ac:dyDescent="0.3">
      <c r="G1771" s="4"/>
      <c r="H1771" s="4"/>
      <c r="K1771" s="7"/>
      <c r="Z1771" s="42"/>
    </row>
    <row r="1772" spans="7:26" s="3" customFormat="1" ht="13.2" x14ac:dyDescent="0.3">
      <c r="G1772" s="4"/>
      <c r="H1772" s="4"/>
      <c r="K1772" s="7"/>
      <c r="Z1772" s="42"/>
    </row>
    <row r="1773" spans="7:26" s="3" customFormat="1" ht="13.2" x14ac:dyDescent="0.3">
      <c r="G1773" s="4"/>
      <c r="H1773" s="4"/>
      <c r="K1773" s="7"/>
      <c r="Z1773" s="42"/>
    </row>
    <row r="1774" spans="7:26" s="3" customFormat="1" ht="13.2" x14ac:dyDescent="0.3">
      <c r="G1774" s="4"/>
      <c r="H1774" s="4"/>
      <c r="K1774" s="7"/>
      <c r="Z1774" s="42"/>
    </row>
    <row r="1775" spans="7:26" s="3" customFormat="1" ht="13.2" x14ac:dyDescent="0.3">
      <c r="G1775" s="4"/>
      <c r="H1775" s="4"/>
      <c r="K1775" s="7"/>
      <c r="Z1775" s="42"/>
    </row>
    <row r="1776" spans="7:26" s="3" customFormat="1" ht="13.2" x14ac:dyDescent="0.3">
      <c r="G1776" s="4"/>
      <c r="H1776" s="4"/>
      <c r="K1776" s="7"/>
      <c r="Z1776" s="42"/>
    </row>
    <row r="1777" spans="7:26" s="3" customFormat="1" ht="13.2" x14ac:dyDescent="0.3">
      <c r="G1777" s="4"/>
      <c r="H1777" s="4"/>
      <c r="K1777" s="7"/>
      <c r="Z1777" s="42"/>
    </row>
    <row r="1778" spans="7:26" s="3" customFormat="1" ht="13.2" x14ac:dyDescent="0.3">
      <c r="G1778" s="4"/>
      <c r="H1778" s="4"/>
      <c r="K1778" s="7"/>
      <c r="Z1778" s="42"/>
    </row>
    <row r="1779" spans="7:26" s="3" customFormat="1" ht="13.2" x14ac:dyDescent="0.3">
      <c r="G1779" s="4"/>
      <c r="H1779" s="4"/>
      <c r="K1779" s="7"/>
      <c r="Z1779" s="42"/>
    </row>
    <row r="1780" spans="7:26" s="3" customFormat="1" ht="13.2" x14ac:dyDescent="0.3">
      <c r="G1780" s="4"/>
      <c r="H1780" s="4"/>
      <c r="K1780" s="7"/>
      <c r="Z1780" s="42"/>
    </row>
    <row r="1781" spans="7:26" s="3" customFormat="1" ht="13.2" x14ac:dyDescent="0.3">
      <c r="G1781" s="4"/>
      <c r="H1781" s="4"/>
      <c r="K1781" s="7"/>
      <c r="Z1781" s="42"/>
    </row>
    <row r="1782" spans="7:26" s="3" customFormat="1" ht="13.2" x14ac:dyDescent="0.3">
      <c r="G1782" s="4"/>
      <c r="H1782" s="4"/>
      <c r="K1782" s="7"/>
      <c r="Z1782" s="42"/>
    </row>
    <row r="1783" spans="7:26" s="3" customFormat="1" ht="13.2" x14ac:dyDescent="0.3">
      <c r="G1783" s="4"/>
      <c r="H1783" s="4"/>
      <c r="K1783" s="7"/>
      <c r="Z1783" s="42"/>
    </row>
    <row r="1784" spans="7:26" s="3" customFormat="1" ht="13.2" x14ac:dyDescent="0.3">
      <c r="G1784" s="4"/>
      <c r="H1784" s="4"/>
      <c r="K1784" s="7"/>
      <c r="Z1784" s="42"/>
    </row>
    <row r="1785" spans="7:26" s="3" customFormat="1" ht="13.2" x14ac:dyDescent="0.3">
      <c r="G1785" s="4"/>
      <c r="H1785" s="4"/>
      <c r="K1785" s="7"/>
      <c r="Z1785" s="42"/>
    </row>
    <row r="1786" spans="7:26" s="3" customFormat="1" ht="13.2" x14ac:dyDescent="0.3">
      <c r="G1786" s="4"/>
      <c r="H1786" s="4"/>
      <c r="K1786" s="7"/>
      <c r="Z1786" s="42"/>
    </row>
    <row r="1787" spans="7:26" s="3" customFormat="1" ht="13.2" x14ac:dyDescent="0.3">
      <c r="G1787" s="4"/>
      <c r="H1787" s="4"/>
      <c r="K1787" s="7"/>
      <c r="Z1787" s="42"/>
    </row>
    <row r="1788" spans="7:26" s="3" customFormat="1" ht="13.2" x14ac:dyDescent="0.3">
      <c r="G1788" s="4"/>
      <c r="H1788" s="4"/>
      <c r="K1788" s="7"/>
      <c r="Z1788" s="42"/>
    </row>
    <row r="1789" spans="7:26" s="3" customFormat="1" ht="13.2" x14ac:dyDescent="0.3">
      <c r="G1789" s="4"/>
      <c r="H1789" s="4"/>
      <c r="K1789" s="7"/>
      <c r="Z1789" s="42"/>
    </row>
    <row r="1790" spans="7:26" s="3" customFormat="1" ht="13.2" x14ac:dyDescent="0.3">
      <c r="G1790" s="4"/>
      <c r="H1790" s="4"/>
      <c r="K1790" s="7"/>
      <c r="Z1790" s="42"/>
    </row>
    <row r="1791" spans="7:26" s="3" customFormat="1" ht="13.2" x14ac:dyDescent="0.3">
      <c r="G1791" s="4"/>
      <c r="H1791" s="4"/>
      <c r="K1791" s="7"/>
      <c r="Z1791" s="42"/>
    </row>
    <row r="1792" spans="7:26" s="3" customFormat="1" ht="13.2" x14ac:dyDescent="0.3">
      <c r="G1792" s="4"/>
      <c r="H1792" s="4"/>
      <c r="K1792" s="7"/>
      <c r="Z1792" s="42"/>
    </row>
    <row r="1793" spans="7:26" s="3" customFormat="1" ht="13.2" x14ac:dyDescent="0.3">
      <c r="G1793" s="4"/>
      <c r="H1793" s="4"/>
      <c r="K1793" s="7"/>
      <c r="Z1793" s="42"/>
    </row>
    <row r="1794" spans="7:26" s="3" customFormat="1" ht="13.2" x14ac:dyDescent="0.3">
      <c r="G1794" s="4"/>
      <c r="H1794" s="4"/>
      <c r="K1794" s="7"/>
      <c r="Z1794" s="42"/>
    </row>
    <row r="1795" spans="7:26" s="3" customFormat="1" ht="13.2" x14ac:dyDescent="0.3">
      <c r="G1795" s="4"/>
      <c r="H1795" s="4"/>
      <c r="K1795" s="7"/>
      <c r="Z1795" s="42"/>
    </row>
    <row r="1796" spans="7:26" s="3" customFormat="1" ht="13.2" x14ac:dyDescent="0.3">
      <c r="G1796" s="4"/>
      <c r="H1796" s="4"/>
      <c r="K1796" s="7"/>
      <c r="Z1796" s="42"/>
    </row>
    <row r="1797" spans="7:26" s="3" customFormat="1" ht="13.2" x14ac:dyDescent="0.3">
      <c r="G1797" s="4"/>
      <c r="H1797" s="4"/>
      <c r="K1797" s="7"/>
      <c r="Z1797" s="42"/>
    </row>
    <row r="1798" spans="7:26" s="3" customFormat="1" ht="13.2" x14ac:dyDescent="0.3">
      <c r="G1798" s="4"/>
      <c r="H1798" s="4"/>
      <c r="K1798" s="7"/>
      <c r="Z1798" s="42"/>
    </row>
    <row r="1799" spans="7:26" s="3" customFormat="1" ht="13.2" x14ac:dyDescent="0.3">
      <c r="G1799" s="4"/>
      <c r="H1799" s="4"/>
      <c r="K1799" s="7"/>
      <c r="Z1799" s="42"/>
    </row>
    <row r="1800" spans="7:26" s="3" customFormat="1" ht="13.2" x14ac:dyDescent="0.3">
      <c r="G1800" s="4"/>
      <c r="H1800" s="4"/>
      <c r="K1800" s="7"/>
      <c r="Z1800" s="42"/>
    </row>
    <row r="1801" spans="7:26" s="3" customFormat="1" ht="13.2" x14ac:dyDescent="0.3">
      <c r="G1801" s="4"/>
      <c r="H1801" s="4"/>
      <c r="K1801" s="7"/>
      <c r="Z1801" s="42"/>
    </row>
    <row r="1802" spans="7:26" s="3" customFormat="1" ht="13.2" x14ac:dyDescent="0.3">
      <c r="G1802" s="4"/>
      <c r="H1802" s="4"/>
      <c r="K1802" s="7"/>
      <c r="Z1802" s="42"/>
    </row>
    <row r="1803" spans="7:26" s="3" customFormat="1" ht="13.2" x14ac:dyDescent="0.3">
      <c r="G1803" s="4"/>
      <c r="H1803" s="4"/>
      <c r="K1803" s="7"/>
      <c r="Z1803" s="42"/>
    </row>
    <row r="1804" spans="7:26" s="3" customFormat="1" ht="13.2" x14ac:dyDescent="0.3">
      <c r="G1804" s="4"/>
      <c r="H1804" s="4"/>
      <c r="K1804" s="7"/>
      <c r="Z1804" s="42"/>
    </row>
    <row r="1805" spans="7:26" s="3" customFormat="1" ht="13.2" x14ac:dyDescent="0.3">
      <c r="G1805" s="4"/>
      <c r="H1805" s="4"/>
      <c r="K1805" s="7"/>
      <c r="Z1805" s="42"/>
    </row>
    <row r="1806" spans="7:26" s="3" customFormat="1" ht="13.2" x14ac:dyDescent="0.3">
      <c r="G1806" s="4"/>
      <c r="H1806" s="4"/>
      <c r="K1806" s="7"/>
      <c r="Z1806" s="42"/>
    </row>
    <row r="1807" spans="7:26" s="3" customFormat="1" ht="13.2" x14ac:dyDescent="0.3">
      <c r="G1807" s="4"/>
      <c r="H1807" s="4"/>
      <c r="K1807" s="7"/>
      <c r="Z1807" s="42"/>
    </row>
    <row r="1808" spans="7:26" s="3" customFormat="1" ht="13.2" x14ac:dyDescent="0.3">
      <c r="G1808" s="4"/>
      <c r="H1808" s="4"/>
      <c r="K1808" s="7"/>
      <c r="Z1808" s="42"/>
    </row>
    <row r="1809" spans="7:26" s="3" customFormat="1" ht="13.2" x14ac:dyDescent="0.3">
      <c r="G1809" s="4"/>
      <c r="H1809" s="4"/>
      <c r="K1809" s="7"/>
      <c r="Z1809" s="42"/>
    </row>
    <row r="1810" spans="7:26" s="3" customFormat="1" ht="13.2" x14ac:dyDescent="0.3">
      <c r="G1810" s="4"/>
      <c r="H1810" s="4"/>
      <c r="K1810" s="7"/>
      <c r="Z1810" s="42"/>
    </row>
    <row r="1811" spans="7:26" s="3" customFormat="1" ht="13.2" x14ac:dyDescent="0.3">
      <c r="G1811" s="4"/>
      <c r="H1811" s="4"/>
      <c r="K1811" s="7"/>
      <c r="Z1811" s="42"/>
    </row>
    <row r="1812" spans="7:26" s="3" customFormat="1" ht="13.2" x14ac:dyDescent="0.3">
      <c r="G1812" s="4"/>
      <c r="H1812" s="4"/>
      <c r="K1812" s="7"/>
      <c r="Z1812" s="42"/>
    </row>
    <row r="1813" spans="7:26" s="3" customFormat="1" ht="13.2" x14ac:dyDescent="0.3">
      <c r="G1813" s="4"/>
      <c r="H1813" s="4"/>
      <c r="K1813" s="7"/>
      <c r="Z1813" s="42"/>
    </row>
    <row r="1814" spans="7:26" s="3" customFormat="1" ht="13.2" x14ac:dyDescent="0.3">
      <c r="G1814" s="4"/>
      <c r="H1814" s="4"/>
      <c r="K1814" s="7"/>
      <c r="Z1814" s="42"/>
    </row>
    <row r="1815" spans="7:26" s="3" customFormat="1" ht="13.2" x14ac:dyDescent="0.3">
      <c r="G1815" s="4"/>
      <c r="H1815" s="4"/>
      <c r="K1815" s="7"/>
      <c r="Z1815" s="42"/>
    </row>
    <row r="1816" spans="7:26" s="3" customFormat="1" ht="13.2" x14ac:dyDescent="0.3">
      <c r="G1816" s="4"/>
      <c r="H1816" s="4"/>
      <c r="K1816" s="7"/>
      <c r="Z1816" s="42"/>
    </row>
    <row r="1817" spans="7:26" s="3" customFormat="1" ht="13.2" x14ac:dyDescent="0.3">
      <c r="G1817" s="4"/>
      <c r="H1817" s="4"/>
      <c r="K1817" s="7"/>
      <c r="Z1817" s="42"/>
    </row>
    <row r="1818" spans="7:26" s="3" customFormat="1" ht="13.2" x14ac:dyDescent="0.3">
      <c r="G1818" s="4"/>
      <c r="H1818" s="4"/>
      <c r="K1818" s="7"/>
      <c r="Z1818" s="42"/>
    </row>
    <row r="1819" spans="7:26" s="3" customFormat="1" ht="13.2" x14ac:dyDescent="0.3">
      <c r="G1819" s="4"/>
      <c r="H1819" s="4"/>
      <c r="K1819" s="7"/>
      <c r="Z1819" s="42"/>
    </row>
    <row r="1820" spans="7:26" s="3" customFormat="1" ht="13.2" x14ac:dyDescent="0.3">
      <c r="G1820" s="4"/>
      <c r="H1820" s="4"/>
      <c r="K1820" s="7"/>
      <c r="Z1820" s="42"/>
    </row>
    <row r="1821" spans="7:26" s="3" customFormat="1" ht="13.2" x14ac:dyDescent="0.3">
      <c r="G1821" s="4"/>
      <c r="H1821" s="4"/>
      <c r="K1821" s="7"/>
      <c r="Z1821" s="42"/>
    </row>
    <row r="1822" spans="7:26" s="3" customFormat="1" ht="13.2" x14ac:dyDescent="0.3">
      <c r="G1822" s="4"/>
      <c r="H1822" s="4"/>
      <c r="K1822" s="7"/>
      <c r="Z1822" s="42"/>
    </row>
    <row r="1823" spans="7:26" s="3" customFormat="1" ht="13.2" x14ac:dyDescent="0.3">
      <c r="G1823" s="4"/>
      <c r="H1823" s="4"/>
      <c r="K1823" s="7"/>
      <c r="Z1823" s="42"/>
    </row>
    <row r="1824" spans="7:26" s="3" customFormat="1" ht="13.2" x14ac:dyDescent="0.3">
      <c r="G1824" s="4"/>
      <c r="H1824" s="4"/>
      <c r="K1824" s="7"/>
      <c r="Z1824" s="42"/>
    </row>
    <row r="1825" spans="7:26" s="3" customFormat="1" ht="13.2" x14ac:dyDescent="0.3">
      <c r="G1825" s="4"/>
      <c r="H1825" s="4"/>
      <c r="K1825" s="7"/>
      <c r="Z1825" s="42"/>
    </row>
    <row r="1826" spans="7:26" s="3" customFormat="1" ht="13.2" x14ac:dyDescent="0.3">
      <c r="G1826" s="4"/>
      <c r="H1826" s="4"/>
      <c r="K1826" s="7"/>
      <c r="Z1826" s="42"/>
    </row>
    <row r="1827" spans="7:26" s="3" customFormat="1" ht="13.2" x14ac:dyDescent="0.3">
      <c r="G1827" s="4"/>
      <c r="H1827" s="4"/>
      <c r="K1827" s="7"/>
      <c r="Z1827" s="42"/>
    </row>
    <row r="1828" spans="7:26" s="3" customFormat="1" ht="13.2" x14ac:dyDescent="0.3">
      <c r="G1828" s="4"/>
      <c r="H1828" s="4"/>
      <c r="K1828" s="7"/>
      <c r="Z1828" s="42"/>
    </row>
    <row r="1829" spans="7:26" s="3" customFormat="1" ht="13.2" x14ac:dyDescent="0.3">
      <c r="G1829" s="4"/>
      <c r="H1829" s="4"/>
      <c r="K1829" s="7"/>
      <c r="Z1829" s="42"/>
    </row>
    <row r="1830" spans="7:26" s="3" customFormat="1" ht="13.2" x14ac:dyDescent="0.3">
      <c r="G1830" s="4"/>
      <c r="H1830" s="4"/>
      <c r="K1830" s="7"/>
      <c r="Z1830" s="42"/>
    </row>
    <row r="1831" spans="7:26" s="3" customFormat="1" ht="13.2" x14ac:dyDescent="0.3">
      <c r="G1831" s="4"/>
      <c r="H1831" s="4"/>
      <c r="K1831" s="7"/>
      <c r="Z1831" s="42"/>
    </row>
    <row r="1832" spans="7:26" s="3" customFormat="1" ht="13.2" x14ac:dyDescent="0.3">
      <c r="G1832" s="4"/>
      <c r="H1832" s="4"/>
      <c r="K1832" s="7"/>
      <c r="Z1832" s="42"/>
    </row>
    <row r="1833" spans="7:26" s="3" customFormat="1" ht="13.2" x14ac:dyDescent="0.3">
      <c r="G1833" s="4"/>
      <c r="H1833" s="4"/>
      <c r="K1833" s="7"/>
      <c r="Z1833" s="42"/>
    </row>
    <row r="1834" spans="7:26" s="3" customFormat="1" ht="13.2" x14ac:dyDescent="0.3">
      <c r="G1834" s="4"/>
      <c r="H1834" s="4"/>
      <c r="K1834" s="7"/>
      <c r="Z1834" s="42"/>
    </row>
    <row r="1835" spans="7:26" s="3" customFormat="1" ht="13.2" x14ac:dyDescent="0.3">
      <c r="G1835" s="4"/>
      <c r="H1835" s="4"/>
      <c r="K1835" s="7"/>
      <c r="Z1835" s="42"/>
    </row>
    <row r="1836" spans="7:26" s="3" customFormat="1" ht="13.2" x14ac:dyDescent="0.3">
      <c r="G1836" s="4"/>
      <c r="H1836" s="4"/>
      <c r="K1836" s="7"/>
      <c r="Z1836" s="42"/>
    </row>
    <row r="1837" spans="7:26" s="3" customFormat="1" ht="13.2" x14ac:dyDescent="0.3">
      <c r="G1837" s="4"/>
      <c r="H1837" s="4"/>
      <c r="K1837" s="7"/>
      <c r="Z1837" s="42"/>
    </row>
    <row r="1838" spans="7:26" s="3" customFormat="1" ht="13.2" x14ac:dyDescent="0.3">
      <c r="G1838" s="4"/>
      <c r="H1838" s="4"/>
      <c r="K1838" s="7"/>
      <c r="Z1838" s="42"/>
    </row>
    <row r="1839" spans="7:26" s="3" customFormat="1" ht="13.2" x14ac:dyDescent="0.3">
      <c r="G1839" s="4"/>
      <c r="H1839" s="4"/>
      <c r="K1839" s="7"/>
      <c r="Z1839" s="42"/>
    </row>
    <row r="1840" spans="7:26" s="3" customFormat="1" ht="13.2" x14ac:dyDescent="0.3">
      <c r="G1840" s="4"/>
      <c r="H1840" s="4"/>
      <c r="K1840" s="7"/>
      <c r="Z1840" s="42"/>
    </row>
    <row r="1841" spans="7:26" s="3" customFormat="1" ht="13.2" x14ac:dyDescent="0.3">
      <c r="G1841" s="4"/>
      <c r="H1841" s="4"/>
      <c r="K1841" s="7"/>
      <c r="Z1841" s="42"/>
    </row>
    <row r="1842" spans="7:26" s="3" customFormat="1" ht="13.2" x14ac:dyDescent="0.3">
      <c r="G1842" s="4"/>
      <c r="H1842" s="4"/>
      <c r="K1842" s="7"/>
      <c r="Z1842" s="42"/>
    </row>
    <row r="1843" spans="7:26" s="3" customFormat="1" ht="13.2" x14ac:dyDescent="0.3">
      <c r="G1843" s="4"/>
      <c r="H1843" s="4"/>
      <c r="K1843" s="7"/>
      <c r="Z1843" s="42"/>
    </row>
    <row r="1844" spans="7:26" s="3" customFormat="1" ht="13.2" x14ac:dyDescent="0.3">
      <c r="G1844" s="4"/>
      <c r="H1844" s="4"/>
      <c r="K1844" s="7"/>
      <c r="Z1844" s="42"/>
    </row>
    <row r="1845" spans="7:26" s="3" customFormat="1" ht="13.2" x14ac:dyDescent="0.3">
      <c r="G1845" s="4"/>
      <c r="H1845" s="4"/>
      <c r="K1845" s="7"/>
      <c r="Z1845" s="42"/>
    </row>
    <row r="1846" spans="7:26" s="3" customFormat="1" ht="13.2" x14ac:dyDescent="0.3">
      <c r="G1846" s="4"/>
      <c r="H1846" s="4"/>
      <c r="K1846" s="7"/>
      <c r="Z1846" s="42"/>
    </row>
    <row r="1847" spans="7:26" s="3" customFormat="1" ht="13.2" x14ac:dyDescent="0.3">
      <c r="G1847" s="4"/>
      <c r="H1847" s="4"/>
      <c r="K1847" s="7"/>
      <c r="Z1847" s="42"/>
    </row>
    <row r="1848" spans="7:26" s="3" customFormat="1" ht="13.2" x14ac:dyDescent="0.3">
      <c r="G1848" s="4"/>
      <c r="H1848" s="4"/>
      <c r="K1848" s="7"/>
      <c r="Z1848" s="42"/>
    </row>
    <row r="1849" spans="7:26" s="3" customFormat="1" ht="13.2" x14ac:dyDescent="0.3">
      <c r="G1849" s="4"/>
      <c r="H1849" s="4"/>
      <c r="K1849" s="7"/>
      <c r="Z1849" s="42"/>
    </row>
    <row r="1850" spans="7:26" s="3" customFormat="1" ht="13.2" x14ac:dyDescent="0.3">
      <c r="G1850" s="4"/>
      <c r="H1850" s="4"/>
      <c r="K1850" s="7"/>
      <c r="Z1850" s="42"/>
    </row>
    <row r="1851" spans="7:26" s="3" customFormat="1" ht="13.2" x14ac:dyDescent="0.3">
      <c r="G1851" s="4"/>
      <c r="H1851" s="4"/>
      <c r="K1851" s="7"/>
      <c r="Z1851" s="42"/>
    </row>
    <row r="1852" spans="7:26" s="3" customFormat="1" ht="13.2" x14ac:dyDescent="0.3">
      <c r="G1852" s="4"/>
      <c r="H1852" s="4"/>
      <c r="K1852" s="7"/>
      <c r="Z1852" s="42"/>
    </row>
    <row r="1853" spans="7:26" s="3" customFormat="1" ht="13.2" x14ac:dyDescent="0.3">
      <c r="G1853" s="4"/>
      <c r="H1853" s="4"/>
      <c r="K1853" s="7"/>
      <c r="Z1853" s="42"/>
    </row>
    <row r="1854" spans="7:26" s="3" customFormat="1" ht="13.2" x14ac:dyDescent="0.3">
      <c r="G1854" s="4"/>
      <c r="H1854" s="4"/>
      <c r="K1854" s="7"/>
      <c r="Z1854" s="42"/>
    </row>
    <row r="1855" spans="7:26" s="3" customFormat="1" ht="13.2" x14ac:dyDescent="0.3">
      <c r="G1855" s="4"/>
      <c r="H1855" s="4"/>
      <c r="K1855" s="7"/>
      <c r="Z1855" s="42"/>
    </row>
    <row r="1856" spans="7:26" s="3" customFormat="1" ht="13.2" x14ac:dyDescent="0.3">
      <c r="G1856" s="4"/>
      <c r="H1856" s="4"/>
      <c r="K1856" s="7"/>
      <c r="Z1856" s="42"/>
    </row>
    <row r="1857" spans="7:26" s="3" customFormat="1" ht="13.2" x14ac:dyDescent="0.3">
      <c r="G1857" s="4"/>
      <c r="H1857" s="4"/>
      <c r="K1857" s="7"/>
      <c r="Z1857" s="42"/>
    </row>
    <row r="1858" spans="7:26" s="3" customFormat="1" ht="13.2" x14ac:dyDescent="0.3">
      <c r="G1858" s="4"/>
      <c r="H1858" s="4"/>
      <c r="K1858" s="7"/>
      <c r="Z1858" s="42"/>
    </row>
    <row r="1859" spans="7:26" s="3" customFormat="1" ht="13.2" x14ac:dyDescent="0.3">
      <c r="G1859" s="4"/>
      <c r="H1859" s="4"/>
      <c r="K1859" s="7"/>
      <c r="Z1859" s="42"/>
    </row>
    <row r="1860" spans="7:26" s="3" customFormat="1" ht="13.2" x14ac:dyDescent="0.3">
      <c r="G1860" s="4"/>
      <c r="H1860" s="4"/>
      <c r="K1860" s="7"/>
      <c r="Z1860" s="42"/>
    </row>
    <row r="1861" spans="7:26" s="3" customFormat="1" ht="13.2" x14ac:dyDescent="0.3">
      <c r="G1861" s="4"/>
      <c r="H1861" s="4"/>
      <c r="K1861" s="7"/>
      <c r="Z1861" s="42"/>
    </row>
    <row r="1862" spans="7:26" s="3" customFormat="1" ht="13.2" x14ac:dyDescent="0.3">
      <c r="G1862" s="4"/>
      <c r="H1862" s="4"/>
      <c r="K1862" s="7"/>
      <c r="Z1862" s="42"/>
    </row>
    <row r="1863" spans="7:26" s="3" customFormat="1" ht="13.2" x14ac:dyDescent="0.3">
      <c r="G1863" s="4"/>
      <c r="H1863" s="4"/>
      <c r="K1863" s="7"/>
      <c r="Z1863" s="42"/>
    </row>
    <row r="1864" spans="7:26" s="3" customFormat="1" ht="13.2" x14ac:dyDescent="0.3">
      <c r="G1864" s="4"/>
      <c r="H1864" s="4"/>
      <c r="K1864" s="7"/>
      <c r="Z1864" s="42"/>
    </row>
    <row r="1865" spans="7:26" s="3" customFormat="1" ht="13.2" x14ac:dyDescent="0.3">
      <c r="G1865" s="4"/>
      <c r="H1865" s="4"/>
      <c r="K1865" s="7"/>
      <c r="Z1865" s="42"/>
    </row>
    <row r="1866" spans="7:26" s="3" customFormat="1" ht="13.2" x14ac:dyDescent="0.3">
      <c r="G1866" s="4"/>
      <c r="H1866" s="4"/>
      <c r="K1866" s="7"/>
      <c r="Z1866" s="42"/>
    </row>
    <row r="1867" spans="7:26" s="3" customFormat="1" ht="13.2" x14ac:dyDescent="0.3">
      <c r="G1867" s="4"/>
      <c r="H1867" s="4"/>
      <c r="K1867" s="7"/>
      <c r="Z1867" s="42"/>
    </row>
    <row r="1868" spans="7:26" s="3" customFormat="1" ht="13.2" x14ac:dyDescent="0.3">
      <c r="G1868" s="4"/>
      <c r="H1868" s="4"/>
      <c r="K1868" s="7"/>
      <c r="Z1868" s="42"/>
    </row>
    <row r="1869" spans="7:26" s="3" customFormat="1" ht="13.2" x14ac:dyDescent="0.3">
      <c r="G1869" s="4"/>
      <c r="H1869" s="4"/>
      <c r="K1869" s="7"/>
      <c r="Z1869" s="42"/>
    </row>
    <row r="1870" spans="7:26" s="3" customFormat="1" ht="13.2" x14ac:dyDescent="0.3">
      <c r="G1870" s="4"/>
      <c r="H1870" s="4"/>
      <c r="K1870" s="7"/>
      <c r="Z1870" s="42"/>
    </row>
    <row r="1871" spans="7:26" s="3" customFormat="1" ht="13.2" x14ac:dyDescent="0.3">
      <c r="G1871" s="4"/>
      <c r="H1871" s="4"/>
      <c r="K1871" s="7"/>
      <c r="Z1871" s="42"/>
    </row>
    <row r="1872" spans="7:26" s="3" customFormat="1" ht="13.2" x14ac:dyDescent="0.3">
      <c r="G1872" s="4"/>
      <c r="H1872" s="4"/>
      <c r="K1872" s="7"/>
      <c r="Z1872" s="42"/>
    </row>
    <row r="1873" spans="7:26" s="3" customFormat="1" ht="13.2" x14ac:dyDescent="0.3">
      <c r="G1873" s="4"/>
      <c r="H1873" s="4"/>
      <c r="K1873" s="7"/>
      <c r="Z1873" s="42"/>
    </row>
    <row r="1874" spans="7:26" s="3" customFormat="1" ht="13.2" x14ac:dyDescent="0.3">
      <c r="G1874" s="4"/>
      <c r="H1874" s="4"/>
      <c r="K1874" s="7"/>
      <c r="Z1874" s="42"/>
    </row>
    <row r="1875" spans="7:26" s="3" customFormat="1" ht="13.2" x14ac:dyDescent="0.3">
      <c r="G1875" s="4"/>
      <c r="H1875" s="4"/>
      <c r="K1875" s="7"/>
      <c r="Z1875" s="42"/>
    </row>
    <row r="1876" spans="7:26" s="3" customFormat="1" ht="13.2" x14ac:dyDescent="0.3">
      <c r="G1876" s="4"/>
      <c r="H1876" s="4"/>
      <c r="K1876" s="7"/>
      <c r="Z1876" s="42"/>
    </row>
    <row r="1877" spans="7:26" s="3" customFormat="1" ht="13.2" x14ac:dyDescent="0.3">
      <c r="G1877" s="4"/>
      <c r="H1877" s="4"/>
      <c r="K1877" s="7"/>
      <c r="Z1877" s="42"/>
    </row>
    <row r="1878" spans="7:26" s="3" customFormat="1" ht="13.2" x14ac:dyDescent="0.3">
      <c r="G1878" s="4"/>
      <c r="H1878" s="4"/>
      <c r="K1878" s="7"/>
      <c r="Z1878" s="42"/>
    </row>
    <row r="1879" spans="7:26" s="3" customFormat="1" ht="13.2" x14ac:dyDescent="0.3">
      <c r="G1879" s="4"/>
      <c r="H1879" s="4"/>
      <c r="K1879" s="7"/>
      <c r="Z1879" s="42"/>
    </row>
    <row r="1880" spans="7:26" s="3" customFormat="1" ht="13.2" x14ac:dyDescent="0.3">
      <c r="G1880" s="4"/>
      <c r="H1880" s="4"/>
      <c r="K1880" s="7"/>
      <c r="Z1880" s="42"/>
    </row>
    <row r="1881" spans="7:26" s="3" customFormat="1" ht="13.2" x14ac:dyDescent="0.3">
      <c r="G1881" s="4"/>
      <c r="H1881" s="4"/>
      <c r="K1881" s="7"/>
      <c r="Z1881" s="42"/>
    </row>
    <row r="1882" spans="7:26" s="3" customFormat="1" ht="13.2" x14ac:dyDescent="0.3">
      <c r="G1882" s="4"/>
      <c r="H1882" s="4"/>
      <c r="K1882" s="7"/>
      <c r="Z1882" s="42"/>
    </row>
    <row r="1883" spans="7:26" s="3" customFormat="1" ht="13.2" x14ac:dyDescent="0.3">
      <c r="G1883" s="4"/>
      <c r="H1883" s="4"/>
      <c r="K1883" s="7"/>
      <c r="Z1883" s="42"/>
    </row>
    <row r="1884" spans="7:26" s="3" customFormat="1" ht="13.2" x14ac:dyDescent="0.3">
      <c r="G1884" s="4"/>
      <c r="H1884" s="4"/>
      <c r="K1884" s="7"/>
      <c r="Z1884" s="42"/>
    </row>
    <row r="1885" spans="7:26" s="3" customFormat="1" ht="13.2" x14ac:dyDescent="0.3">
      <c r="G1885" s="4"/>
      <c r="H1885" s="4"/>
      <c r="K1885" s="7"/>
      <c r="Z1885" s="42"/>
    </row>
    <row r="1886" spans="7:26" s="3" customFormat="1" ht="13.2" x14ac:dyDescent="0.3">
      <c r="G1886" s="4"/>
      <c r="H1886" s="4"/>
      <c r="K1886" s="7"/>
      <c r="Z1886" s="42"/>
    </row>
    <row r="1887" spans="7:26" s="3" customFormat="1" ht="13.2" x14ac:dyDescent="0.3">
      <c r="G1887" s="4"/>
      <c r="H1887" s="4"/>
      <c r="K1887" s="7"/>
      <c r="Z1887" s="42"/>
    </row>
    <row r="1888" spans="7:26" s="3" customFormat="1" ht="13.2" x14ac:dyDescent="0.3">
      <c r="G1888" s="4"/>
      <c r="H1888" s="4"/>
      <c r="K1888" s="7"/>
      <c r="Z1888" s="42"/>
    </row>
    <row r="1889" spans="7:26" s="3" customFormat="1" ht="13.2" x14ac:dyDescent="0.3">
      <c r="G1889" s="4"/>
      <c r="H1889" s="4"/>
      <c r="K1889" s="7"/>
      <c r="Z1889" s="42"/>
    </row>
    <row r="1890" spans="7:26" s="3" customFormat="1" ht="13.2" x14ac:dyDescent="0.3">
      <c r="G1890" s="4"/>
      <c r="H1890" s="4"/>
      <c r="K1890" s="7"/>
      <c r="Z1890" s="42"/>
    </row>
    <row r="1891" spans="7:26" s="3" customFormat="1" ht="13.2" x14ac:dyDescent="0.3">
      <c r="G1891" s="4"/>
      <c r="H1891" s="4"/>
      <c r="K1891" s="7"/>
      <c r="Z1891" s="42"/>
    </row>
    <row r="1892" spans="7:26" s="3" customFormat="1" ht="13.2" x14ac:dyDescent="0.3">
      <c r="G1892" s="4"/>
      <c r="H1892" s="4"/>
      <c r="K1892" s="7"/>
      <c r="Z1892" s="42"/>
    </row>
    <row r="1893" spans="7:26" s="3" customFormat="1" ht="13.2" x14ac:dyDescent="0.3">
      <c r="G1893" s="4"/>
      <c r="H1893" s="4"/>
      <c r="K1893" s="7"/>
      <c r="Z1893" s="42"/>
    </row>
    <row r="1894" spans="7:26" s="3" customFormat="1" ht="13.2" x14ac:dyDescent="0.3">
      <c r="G1894" s="4"/>
      <c r="H1894" s="4"/>
      <c r="K1894" s="7"/>
      <c r="Z1894" s="42"/>
    </row>
    <row r="1895" spans="7:26" s="3" customFormat="1" ht="13.2" x14ac:dyDescent="0.3">
      <c r="G1895" s="4"/>
      <c r="H1895" s="4"/>
      <c r="K1895" s="7"/>
      <c r="Z1895" s="42"/>
    </row>
    <row r="1896" spans="7:26" s="3" customFormat="1" ht="13.2" x14ac:dyDescent="0.3">
      <c r="G1896" s="4"/>
      <c r="H1896" s="4"/>
      <c r="K1896" s="7"/>
      <c r="Z1896" s="42"/>
    </row>
    <row r="1897" spans="7:26" s="3" customFormat="1" ht="13.2" x14ac:dyDescent="0.3">
      <c r="G1897" s="4"/>
      <c r="H1897" s="4"/>
      <c r="K1897" s="7"/>
      <c r="Z1897" s="42"/>
    </row>
    <row r="1898" spans="7:26" s="3" customFormat="1" ht="13.2" x14ac:dyDescent="0.3">
      <c r="G1898" s="4"/>
      <c r="H1898" s="4"/>
      <c r="K1898" s="7"/>
      <c r="Z1898" s="42"/>
    </row>
    <row r="1899" spans="7:26" s="3" customFormat="1" ht="13.2" x14ac:dyDescent="0.3">
      <c r="G1899" s="4"/>
      <c r="H1899" s="4"/>
      <c r="K1899" s="7"/>
      <c r="Z1899" s="42"/>
    </row>
    <row r="1900" spans="7:26" s="3" customFormat="1" ht="13.2" x14ac:dyDescent="0.3">
      <c r="G1900" s="4"/>
      <c r="H1900" s="4"/>
      <c r="K1900" s="7"/>
      <c r="Z1900" s="42"/>
    </row>
    <row r="1901" spans="7:26" s="3" customFormat="1" ht="13.2" x14ac:dyDescent="0.3">
      <c r="G1901" s="4"/>
      <c r="H1901" s="4"/>
      <c r="K1901" s="7"/>
      <c r="Z1901" s="42"/>
    </row>
    <row r="1902" spans="7:26" s="3" customFormat="1" ht="13.2" x14ac:dyDescent="0.3">
      <c r="G1902" s="4"/>
      <c r="H1902" s="4"/>
      <c r="K1902" s="7"/>
      <c r="Z1902" s="42"/>
    </row>
    <row r="1903" spans="7:26" s="3" customFormat="1" ht="13.2" x14ac:dyDescent="0.3">
      <c r="G1903" s="4"/>
      <c r="H1903" s="4"/>
      <c r="K1903" s="7"/>
      <c r="Z1903" s="42"/>
    </row>
    <row r="1904" spans="7:26" s="3" customFormat="1" ht="13.2" x14ac:dyDescent="0.3">
      <c r="G1904" s="4"/>
      <c r="H1904" s="4"/>
      <c r="K1904" s="7"/>
      <c r="Z1904" s="42"/>
    </row>
    <row r="1905" spans="7:26" s="3" customFormat="1" ht="13.2" x14ac:dyDescent="0.3">
      <c r="G1905" s="4"/>
      <c r="H1905" s="4"/>
      <c r="K1905" s="7"/>
      <c r="Z1905" s="42"/>
    </row>
    <row r="1906" spans="7:26" s="3" customFormat="1" ht="13.2" x14ac:dyDescent="0.3">
      <c r="G1906" s="4"/>
      <c r="H1906" s="4"/>
      <c r="K1906" s="7"/>
      <c r="Z1906" s="42"/>
    </row>
    <row r="1907" spans="7:26" s="3" customFormat="1" ht="13.2" x14ac:dyDescent="0.3">
      <c r="G1907" s="4"/>
      <c r="H1907" s="4"/>
      <c r="K1907" s="7"/>
      <c r="Z1907" s="42"/>
    </row>
    <row r="1908" spans="7:26" s="3" customFormat="1" ht="13.2" x14ac:dyDescent="0.3">
      <c r="G1908" s="4"/>
      <c r="H1908" s="4"/>
      <c r="K1908" s="7"/>
      <c r="Z1908" s="42"/>
    </row>
    <row r="1909" spans="7:26" s="3" customFormat="1" ht="13.2" x14ac:dyDescent="0.3">
      <c r="G1909" s="4"/>
      <c r="H1909" s="4"/>
      <c r="K1909" s="7"/>
      <c r="Z1909" s="42"/>
    </row>
    <row r="1910" spans="7:26" s="3" customFormat="1" ht="13.2" x14ac:dyDescent="0.3">
      <c r="G1910" s="4"/>
      <c r="H1910" s="4"/>
      <c r="K1910" s="7"/>
      <c r="Z1910" s="42"/>
    </row>
    <row r="1911" spans="7:26" s="3" customFormat="1" ht="13.2" x14ac:dyDescent="0.3">
      <c r="G1911" s="4"/>
      <c r="H1911" s="4"/>
      <c r="K1911" s="7"/>
      <c r="Z1911" s="42"/>
    </row>
    <row r="1912" spans="7:26" s="3" customFormat="1" ht="13.2" x14ac:dyDescent="0.3">
      <c r="G1912" s="4"/>
      <c r="H1912" s="4"/>
      <c r="K1912" s="7"/>
      <c r="Z1912" s="42"/>
    </row>
    <row r="1913" spans="7:26" s="3" customFormat="1" ht="13.2" x14ac:dyDescent="0.3">
      <c r="G1913" s="4"/>
      <c r="H1913" s="4"/>
      <c r="K1913" s="7"/>
      <c r="Z1913" s="42"/>
    </row>
    <row r="1914" spans="7:26" s="3" customFormat="1" ht="13.2" x14ac:dyDescent="0.3">
      <c r="G1914" s="4"/>
      <c r="H1914" s="4"/>
      <c r="K1914" s="7"/>
      <c r="Z1914" s="42"/>
    </row>
    <row r="1915" spans="7:26" s="3" customFormat="1" ht="13.2" x14ac:dyDescent="0.3">
      <c r="G1915" s="4"/>
      <c r="H1915" s="4"/>
      <c r="K1915" s="7"/>
      <c r="Z1915" s="42"/>
    </row>
    <row r="1916" spans="7:26" s="3" customFormat="1" ht="13.2" x14ac:dyDescent="0.3">
      <c r="G1916" s="4"/>
      <c r="H1916" s="4"/>
      <c r="K1916" s="7"/>
      <c r="Z1916" s="42"/>
    </row>
    <row r="1917" spans="7:26" s="3" customFormat="1" ht="13.2" x14ac:dyDescent="0.3">
      <c r="G1917" s="4"/>
      <c r="H1917" s="4"/>
      <c r="K1917" s="7"/>
      <c r="Z1917" s="42"/>
    </row>
    <row r="1918" spans="7:26" s="3" customFormat="1" ht="13.2" x14ac:dyDescent="0.3">
      <c r="G1918" s="4"/>
      <c r="H1918" s="4"/>
      <c r="K1918" s="7"/>
      <c r="Z1918" s="42"/>
    </row>
    <row r="1919" spans="7:26" s="3" customFormat="1" ht="13.2" x14ac:dyDescent="0.3">
      <c r="G1919" s="4"/>
      <c r="H1919" s="4"/>
      <c r="K1919" s="7"/>
      <c r="Z1919" s="42"/>
    </row>
    <row r="1920" spans="7:26" s="3" customFormat="1" ht="13.2" x14ac:dyDescent="0.3">
      <c r="G1920" s="4"/>
      <c r="H1920" s="4"/>
      <c r="K1920" s="7"/>
      <c r="Z1920" s="42"/>
    </row>
    <row r="1921" spans="7:26" s="3" customFormat="1" ht="13.2" x14ac:dyDescent="0.3">
      <c r="G1921" s="4"/>
      <c r="H1921" s="4"/>
      <c r="K1921" s="7"/>
      <c r="Z1921" s="42"/>
    </row>
    <row r="1922" spans="7:26" s="3" customFormat="1" ht="13.2" x14ac:dyDescent="0.3">
      <c r="G1922" s="4"/>
      <c r="H1922" s="4"/>
      <c r="K1922" s="7"/>
      <c r="Z1922" s="42"/>
    </row>
    <row r="1923" spans="7:26" s="3" customFormat="1" ht="13.2" x14ac:dyDescent="0.3">
      <c r="G1923" s="4"/>
      <c r="H1923" s="4"/>
      <c r="K1923" s="7"/>
      <c r="Z1923" s="42"/>
    </row>
    <row r="1924" spans="7:26" s="3" customFormat="1" ht="13.2" x14ac:dyDescent="0.3">
      <c r="G1924" s="4"/>
      <c r="H1924" s="4"/>
      <c r="K1924" s="7"/>
      <c r="Z1924" s="42"/>
    </row>
    <row r="1925" spans="7:26" s="3" customFormat="1" ht="13.2" x14ac:dyDescent="0.3">
      <c r="G1925" s="4"/>
      <c r="H1925" s="4"/>
      <c r="K1925" s="7"/>
      <c r="Z1925" s="42"/>
    </row>
    <row r="1926" spans="7:26" s="3" customFormat="1" ht="13.2" x14ac:dyDescent="0.3">
      <c r="G1926" s="4"/>
      <c r="H1926" s="4"/>
      <c r="K1926" s="7"/>
      <c r="Z1926" s="42"/>
    </row>
    <row r="1927" spans="7:26" s="3" customFormat="1" ht="13.2" x14ac:dyDescent="0.3">
      <c r="G1927" s="4"/>
      <c r="H1927" s="4"/>
      <c r="K1927" s="7"/>
      <c r="Z1927" s="42"/>
    </row>
    <row r="1928" spans="7:26" s="3" customFormat="1" ht="13.2" x14ac:dyDescent="0.3">
      <c r="G1928" s="4"/>
      <c r="H1928" s="4"/>
      <c r="K1928" s="7"/>
      <c r="Z1928" s="42"/>
    </row>
    <row r="1929" spans="7:26" s="3" customFormat="1" ht="13.2" x14ac:dyDescent="0.3">
      <c r="G1929" s="4"/>
      <c r="H1929" s="4"/>
      <c r="K1929" s="7"/>
      <c r="Z1929" s="42"/>
    </row>
    <row r="1930" spans="7:26" s="3" customFormat="1" ht="13.2" x14ac:dyDescent="0.3">
      <c r="G1930" s="4"/>
      <c r="H1930" s="4"/>
      <c r="K1930" s="7"/>
      <c r="Z1930" s="42"/>
    </row>
    <row r="1931" spans="7:26" s="3" customFormat="1" ht="13.2" x14ac:dyDescent="0.3">
      <c r="G1931" s="4"/>
      <c r="H1931" s="4"/>
      <c r="K1931" s="7"/>
      <c r="Z1931" s="42"/>
    </row>
    <row r="1932" spans="7:26" s="3" customFormat="1" ht="13.2" x14ac:dyDescent="0.3">
      <c r="G1932" s="4"/>
      <c r="H1932" s="4"/>
      <c r="K1932" s="7"/>
      <c r="Z1932" s="42"/>
    </row>
    <row r="1933" spans="7:26" s="3" customFormat="1" ht="13.2" x14ac:dyDescent="0.3">
      <c r="G1933" s="4"/>
      <c r="H1933" s="4"/>
      <c r="K1933" s="7"/>
      <c r="Z1933" s="42"/>
    </row>
    <row r="1934" spans="7:26" s="3" customFormat="1" ht="13.2" x14ac:dyDescent="0.3">
      <c r="G1934" s="4"/>
      <c r="H1934" s="4"/>
      <c r="K1934" s="7"/>
      <c r="Z1934" s="42"/>
    </row>
    <row r="1935" spans="7:26" s="3" customFormat="1" ht="13.2" x14ac:dyDescent="0.3">
      <c r="G1935" s="4"/>
      <c r="H1935" s="4"/>
      <c r="K1935" s="7"/>
      <c r="Z1935" s="42"/>
    </row>
    <row r="1936" spans="7:26" s="3" customFormat="1" ht="13.2" x14ac:dyDescent="0.3">
      <c r="G1936" s="4"/>
      <c r="H1936" s="4"/>
      <c r="K1936" s="7"/>
      <c r="Z1936" s="42"/>
    </row>
    <row r="1937" spans="7:26" s="3" customFormat="1" ht="13.2" x14ac:dyDescent="0.3">
      <c r="G1937" s="4"/>
      <c r="H1937" s="4"/>
      <c r="K1937" s="7"/>
      <c r="Z1937" s="42"/>
    </row>
    <row r="1938" spans="7:26" s="3" customFormat="1" ht="13.2" x14ac:dyDescent="0.3">
      <c r="G1938" s="4"/>
      <c r="H1938" s="4"/>
      <c r="K1938" s="7"/>
      <c r="Z1938" s="42"/>
    </row>
    <row r="1939" spans="7:26" s="3" customFormat="1" ht="13.2" x14ac:dyDescent="0.3">
      <c r="G1939" s="4"/>
      <c r="H1939" s="4"/>
      <c r="K1939" s="7"/>
      <c r="Z1939" s="42"/>
    </row>
    <row r="1940" spans="7:26" s="3" customFormat="1" ht="13.2" x14ac:dyDescent="0.3">
      <c r="G1940" s="4"/>
      <c r="H1940" s="4"/>
      <c r="K1940" s="7"/>
      <c r="Z1940" s="42"/>
    </row>
    <row r="1941" spans="7:26" s="3" customFormat="1" ht="13.2" x14ac:dyDescent="0.3">
      <c r="G1941" s="4"/>
      <c r="H1941" s="4"/>
      <c r="K1941" s="7"/>
      <c r="Z1941" s="42"/>
    </row>
    <row r="1942" spans="7:26" s="3" customFormat="1" ht="13.2" x14ac:dyDescent="0.3">
      <c r="G1942" s="4"/>
      <c r="H1942" s="4"/>
      <c r="K1942" s="7"/>
      <c r="Z1942" s="42"/>
    </row>
    <row r="1943" spans="7:26" s="3" customFormat="1" ht="13.2" x14ac:dyDescent="0.3">
      <c r="G1943" s="4"/>
      <c r="H1943" s="4"/>
      <c r="K1943" s="7"/>
      <c r="Z1943" s="42"/>
    </row>
    <row r="1944" spans="7:26" s="3" customFormat="1" ht="13.2" x14ac:dyDescent="0.3">
      <c r="G1944" s="4"/>
      <c r="H1944" s="4"/>
      <c r="K1944" s="7"/>
      <c r="Z1944" s="42"/>
    </row>
    <row r="1945" spans="7:26" s="3" customFormat="1" ht="13.2" x14ac:dyDescent="0.3">
      <c r="G1945" s="4"/>
      <c r="H1945" s="4"/>
      <c r="K1945" s="7"/>
      <c r="Z1945" s="42"/>
    </row>
    <row r="1946" spans="7:26" s="3" customFormat="1" ht="13.2" x14ac:dyDescent="0.3">
      <c r="G1946" s="4"/>
      <c r="H1946" s="4"/>
      <c r="K1946" s="7"/>
      <c r="Z1946" s="42"/>
    </row>
    <row r="1947" spans="7:26" s="3" customFormat="1" ht="13.2" x14ac:dyDescent="0.3">
      <c r="G1947" s="4"/>
      <c r="H1947" s="4"/>
      <c r="K1947" s="7"/>
      <c r="Z1947" s="42"/>
    </row>
    <row r="1948" spans="7:26" s="3" customFormat="1" ht="13.2" x14ac:dyDescent="0.3">
      <c r="G1948" s="4"/>
      <c r="H1948" s="4"/>
      <c r="K1948" s="7"/>
      <c r="Z1948" s="42"/>
    </row>
    <row r="1949" spans="7:26" s="3" customFormat="1" ht="13.2" x14ac:dyDescent="0.3">
      <c r="G1949" s="4"/>
      <c r="H1949" s="4"/>
      <c r="K1949" s="7"/>
      <c r="Z1949" s="42"/>
    </row>
    <row r="1950" spans="7:26" s="3" customFormat="1" ht="13.2" x14ac:dyDescent="0.3">
      <c r="G1950" s="4"/>
      <c r="H1950" s="4"/>
      <c r="K1950" s="7"/>
      <c r="Z1950" s="42"/>
    </row>
    <row r="1951" spans="7:26" s="3" customFormat="1" ht="13.2" x14ac:dyDescent="0.3">
      <c r="G1951" s="4"/>
      <c r="H1951" s="4"/>
      <c r="K1951" s="7"/>
      <c r="Z1951" s="42"/>
    </row>
    <row r="1952" spans="7:26" s="3" customFormat="1" ht="13.2" x14ac:dyDescent="0.3">
      <c r="G1952" s="4"/>
      <c r="H1952" s="4"/>
      <c r="K1952" s="7"/>
      <c r="Z1952" s="42"/>
    </row>
    <row r="1953" spans="7:26" s="3" customFormat="1" ht="13.2" x14ac:dyDescent="0.3">
      <c r="G1953" s="4"/>
      <c r="H1953" s="4"/>
      <c r="K1953" s="7"/>
      <c r="Z1953" s="42"/>
    </row>
    <row r="1954" spans="7:26" s="3" customFormat="1" ht="13.2" x14ac:dyDescent="0.3">
      <c r="G1954" s="4"/>
      <c r="H1954" s="4"/>
      <c r="K1954" s="7"/>
      <c r="Z1954" s="42"/>
    </row>
    <row r="1955" spans="7:26" s="3" customFormat="1" ht="13.2" x14ac:dyDescent="0.3">
      <c r="G1955" s="4"/>
      <c r="H1955" s="4"/>
      <c r="K1955" s="7"/>
      <c r="Z1955" s="42"/>
    </row>
    <row r="1956" spans="7:26" s="3" customFormat="1" ht="13.2" x14ac:dyDescent="0.3">
      <c r="G1956" s="4"/>
      <c r="H1956" s="4"/>
      <c r="K1956" s="7"/>
      <c r="Z1956" s="42"/>
    </row>
    <row r="1957" spans="7:26" s="3" customFormat="1" ht="13.2" x14ac:dyDescent="0.3">
      <c r="G1957" s="4"/>
      <c r="H1957" s="4"/>
      <c r="K1957" s="7"/>
      <c r="Z1957" s="42"/>
    </row>
    <row r="1958" spans="7:26" s="3" customFormat="1" ht="13.2" x14ac:dyDescent="0.3">
      <c r="G1958" s="4"/>
      <c r="H1958" s="4"/>
      <c r="K1958" s="7"/>
      <c r="Z1958" s="42"/>
    </row>
    <row r="1959" spans="7:26" s="3" customFormat="1" ht="13.2" x14ac:dyDescent="0.3">
      <c r="G1959" s="4"/>
      <c r="H1959" s="4"/>
      <c r="K1959" s="7"/>
      <c r="Z1959" s="42"/>
    </row>
    <row r="1960" spans="7:26" s="3" customFormat="1" ht="13.2" x14ac:dyDescent="0.3">
      <c r="G1960" s="4"/>
      <c r="H1960" s="4"/>
      <c r="K1960" s="7"/>
      <c r="Z1960" s="42"/>
    </row>
    <row r="1961" spans="7:26" s="3" customFormat="1" ht="13.2" x14ac:dyDescent="0.3">
      <c r="G1961" s="4"/>
      <c r="H1961" s="4"/>
      <c r="K1961" s="7"/>
      <c r="Z1961" s="42"/>
    </row>
    <row r="1962" spans="7:26" s="3" customFormat="1" ht="13.2" x14ac:dyDescent="0.3">
      <c r="G1962" s="4"/>
      <c r="H1962" s="4"/>
      <c r="K1962" s="7"/>
      <c r="Z1962" s="42"/>
    </row>
    <row r="1963" spans="7:26" s="3" customFormat="1" ht="13.2" x14ac:dyDescent="0.3">
      <c r="G1963" s="4"/>
      <c r="H1963" s="4"/>
      <c r="K1963" s="7"/>
      <c r="Z1963" s="42"/>
    </row>
    <row r="1964" spans="7:26" s="3" customFormat="1" ht="13.2" x14ac:dyDescent="0.3">
      <c r="G1964" s="4"/>
      <c r="H1964" s="4"/>
      <c r="K1964" s="7"/>
      <c r="Z1964" s="42"/>
    </row>
    <row r="1965" spans="7:26" s="3" customFormat="1" ht="13.2" x14ac:dyDescent="0.3">
      <c r="G1965" s="4"/>
      <c r="H1965" s="4"/>
      <c r="K1965" s="7"/>
      <c r="Z1965" s="42"/>
    </row>
    <row r="1966" spans="7:26" s="3" customFormat="1" ht="13.2" x14ac:dyDescent="0.3">
      <c r="G1966" s="4"/>
      <c r="H1966" s="4"/>
      <c r="K1966" s="7"/>
      <c r="Z1966" s="42"/>
    </row>
    <row r="1967" spans="7:26" s="3" customFormat="1" ht="13.2" x14ac:dyDescent="0.3">
      <c r="G1967" s="4"/>
      <c r="H1967" s="4"/>
      <c r="K1967" s="7"/>
      <c r="Z1967" s="42"/>
    </row>
    <row r="1968" spans="7:26" s="3" customFormat="1" ht="13.2" x14ac:dyDescent="0.3">
      <c r="G1968" s="4"/>
      <c r="H1968" s="4"/>
      <c r="K1968" s="7"/>
      <c r="Z1968" s="42"/>
    </row>
    <row r="1969" spans="7:26" s="3" customFormat="1" ht="13.2" x14ac:dyDescent="0.3">
      <c r="G1969" s="4"/>
      <c r="H1969" s="4"/>
      <c r="K1969" s="7"/>
      <c r="Z1969" s="42"/>
    </row>
    <row r="1970" spans="7:26" s="3" customFormat="1" ht="13.2" x14ac:dyDescent="0.3">
      <c r="G1970" s="4"/>
      <c r="H1970" s="4"/>
      <c r="K1970" s="7"/>
      <c r="Z1970" s="42"/>
    </row>
    <row r="1971" spans="7:26" s="3" customFormat="1" ht="13.2" x14ac:dyDescent="0.3">
      <c r="G1971" s="4"/>
      <c r="H1971" s="4"/>
      <c r="K1971" s="7"/>
      <c r="Z1971" s="42"/>
    </row>
    <row r="1972" spans="7:26" s="3" customFormat="1" ht="13.2" x14ac:dyDescent="0.3">
      <c r="G1972" s="4"/>
      <c r="H1972" s="4"/>
      <c r="K1972" s="7"/>
      <c r="Z1972" s="42"/>
    </row>
    <row r="1973" spans="7:26" s="3" customFormat="1" ht="13.2" x14ac:dyDescent="0.3">
      <c r="G1973" s="4"/>
      <c r="H1973" s="4"/>
      <c r="K1973" s="7"/>
      <c r="Z1973" s="42"/>
    </row>
    <row r="1974" spans="7:26" s="3" customFormat="1" ht="13.2" x14ac:dyDescent="0.3">
      <c r="G1974" s="4"/>
      <c r="H1974" s="4"/>
      <c r="K1974" s="7"/>
      <c r="Z1974" s="42"/>
    </row>
    <row r="1975" spans="7:26" s="3" customFormat="1" ht="13.2" x14ac:dyDescent="0.3">
      <c r="G1975" s="4"/>
      <c r="H1975" s="4"/>
      <c r="K1975" s="7"/>
      <c r="Z1975" s="42"/>
    </row>
    <row r="1976" spans="7:26" s="3" customFormat="1" ht="13.2" x14ac:dyDescent="0.3">
      <c r="G1976" s="4"/>
      <c r="H1976" s="4"/>
      <c r="K1976" s="7"/>
      <c r="Z1976" s="42"/>
    </row>
    <row r="1977" spans="7:26" s="3" customFormat="1" ht="13.2" x14ac:dyDescent="0.3">
      <c r="G1977" s="4"/>
      <c r="H1977" s="4"/>
      <c r="K1977" s="7"/>
      <c r="Z1977" s="42"/>
    </row>
    <row r="1978" spans="7:26" s="3" customFormat="1" ht="13.2" x14ac:dyDescent="0.3">
      <c r="G1978" s="4"/>
      <c r="H1978" s="4"/>
      <c r="K1978" s="7"/>
      <c r="Z1978" s="42"/>
    </row>
    <row r="1979" spans="7:26" s="3" customFormat="1" ht="13.2" x14ac:dyDescent="0.3">
      <c r="G1979" s="4"/>
      <c r="H1979" s="4"/>
      <c r="K1979" s="7"/>
      <c r="Z1979" s="42"/>
    </row>
    <row r="1980" spans="7:26" s="3" customFormat="1" ht="13.2" x14ac:dyDescent="0.3">
      <c r="G1980" s="4"/>
      <c r="H1980" s="4"/>
      <c r="K1980" s="7"/>
      <c r="Z1980" s="42"/>
    </row>
    <row r="1981" spans="7:26" s="3" customFormat="1" ht="13.2" x14ac:dyDescent="0.3">
      <c r="G1981" s="4"/>
      <c r="H1981" s="4"/>
      <c r="K1981" s="7"/>
      <c r="Z1981" s="42"/>
    </row>
    <row r="1982" spans="7:26" s="3" customFormat="1" ht="13.2" x14ac:dyDescent="0.3">
      <c r="G1982" s="4"/>
      <c r="H1982" s="4"/>
      <c r="K1982" s="7"/>
      <c r="Z1982" s="42"/>
    </row>
    <row r="1983" spans="7:26" s="3" customFormat="1" ht="13.2" x14ac:dyDescent="0.3">
      <c r="G1983" s="4"/>
      <c r="H1983" s="4"/>
      <c r="K1983" s="7"/>
      <c r="Z1983" s="42"/>
    </row>
    <row r="1984" spans="7:26" s="3" customFormat="1" ht="13.2" x14ac:dyDescent="0.3">
      <c r="G1984" s="4"/>
      <c r="H1984" s="4"/>
      <c r="K1984" s="7"/>
      <c r="Z1984" s="42"/>
    </row>
    <row r="1985" spans="7:26" s="3" customFormat="1" ht="13.2" x14ac:dyDescent="0.3">
      <c r="G1985" s="4"/>
      <c r="H1985" s="4"/>
      <c r="K1985" s="7"/>
      <c r="Z1985" s="42"/>
    </row>
    <row r="1986" spans="7:26" s="3" customFormat="1" ht="13.2" x14ac:dyDescent="0.3">
      <c r="G1986" s="4"/>
      <c r="H1986" s="4"/>
      <c r="K1986" s="7"/>
      <c r="Z1986" s="42"/>
    </row>
    <row r="1987" spans="7:26" s="3" customFormat="1" ht="13.2" x14ac:dyDescent="0.3">
      <c r="G1987" s="4"/>
      <c r="H1987" s="4"/>
      <c r="K1987" s="7"/>
      <c r="Z1987" s="42"/>
    </row>
    <row r="1988" spans="7:26" s="3" customFormat="1" ht="13.2" x14ac:dyDescent="0.3">
      <c r="G1988" s="4"/>
      <c r="H1988" s="4"/>
      <c r="K1988" s="7"/>
      <c r="Z1988" s="42"/>
    </row>
    <row r="1989" spans="7:26" s="3" customFormat="1" ht="13.2" x14ac:dyDescent="0.3">
      <c r="G1989" s="4"/>
      <c r="H1989" s="4"/>
      <c r="K1989" s="7"/>
      <c r="Z1989" s="42"/>
    </row>
    <row r="1990" spans="7:26" s="3" customFormat="1" ht="13.2" x14ac:dyDescent="0.3">
      <c r="G1990" s="4"/>
      <c r="H1990" s="4"/>
      <c r="K1990" s="7"/>
      <c r="Z1990" s="42"/>
    </row>
    <row r="1991" spans="7:26" s="3" customFormat="1" ht="13.2" x14ac:dyDescent="0.3">
      <c r="G1991" s="4"/>
      <c r="H1991" s="4"/>
      <c r="K1991" s="7"/>
      <c r="Z1991" s="42"/>
    </row>
    <row r="1992" spans="7:26" s="3" customFormat="1" ht="13.2" x14ac:dyDescent="0.3">
      <c r="G1992" s="4"/>
      <c r="H1992" s="4"/>
      <c r="K1992" s="7"/>
      <c r="Z1992" s="42"/>
    </row>
    <row r="1993" spans="7:26" s="3" customFormat="1" ht="13.2" x14ac:dyDescent="0.3">
      <c r="G1993" s="4"/>
      <c r="H1993" s="4"/>
      <c r="K1993" s="7"/>
      <c r="Z1993" s="42"/>
    </row>
    <row r="1994" spans="7:26" s="3" customFormat="1" ht="13.2" x14ac:dyDescent="0.3">
      <c r="G1994" s="4"/>
      <c r="H1994" s="4"/>
      <c r="K1994" s="7"/>
      <c r="Z1994" s="42"/>
    </row>
    <row r="1995" spans="7:26" s="3" customFormat="1" ht="13.2" x14ac:dyDescent="0.3">
      <c r="G1995" s="4"/>
      <c r="H1995" s="4"/>
      <c r="K1995" s="7"/>
      <c r="Z1995" s="42"/>
    </row>
    <row r="1996" spans="7:26" s="3" customFormat="1" ht="13.2" x14ac:dyDescent="0.3">
      <c r="G1996" s="4"/>
      <c r="H1996" s="4"/>
      <c r="K1996" s="7"/>
      <c r="Z1996" s="42"/>
    </row>
    <row r="1997" spans="7:26" s="3" customFormat="1" ht="13.2" x14ac:dyDescent="0.3">
      <c r="G1997" s="4"/>
      <c r="H1997" s="4"/>
      <c r="K1997" s="7"/>
      <c r="Z1997" s="42"/>
    </row>
    <row r="1998" spans="7:26" s="3" customFormat="1" ht="13.2" x14ac:dyDescent="0.3">
      <c r="G1998" s="4"/>
      <c r="H1998" s="4"/>
      <c r="K1998" s="7"/>
      <c r="Z1998" s="42"/>
    </row>
    <row r="1999" spans="7:26" s="3" customFormat="1" ht="13.2" x14ac:dyDescent="0.3">
      <c r="G1999" s="4"/>
      <c r="H1999" s="4"/>
      <c r="K1999" s="7"/>
      <c r="Z1999" s="42"/>
    </row>
    <row r="2000" spans="7:26" s="3" customFormat="1" ht="13.2" x14ac:dyDescent="0.3">
      <c r="G2000" s="4"/>
      <c r="H2000" s="4"/>
      <c r="K2000" s="7"/>
      <c r="Z2000" s="42"/>
    </row>
    <row r="2001" spans="7:26" s="3" customFormat="1" ht="13.2" x14ac:dyDescent="0.3">
      <c r="G2001" s="4"/>
      <c r="H2001" s="4"/>
      <c r="K2001" s="7"/>
      <c r="Z2001" s="42"/>
    </row>
    <row r="2002" spans="7:26" s="3" customFormat="1" ht="13.2" x14ac:dyDescent="0.3">
      <c r="G2002" s="4"/>
      <c r="H2002" s="4"/>
      <c r="K2002" s="7"/>
      <c r="Z2002" s="42"/>
    </row>
    <row r="2003" spans="7:26" s="3" customFormat="1" ht="13.2" x14ac:dyDescent="0.3">
      <c r="G2003" s="4"/>
      <c r="H2003" s="4"/>
      <c r="K2003" s="7"/>
      <c r="Z2003" s="42"/>
    </row>
    <row r="2004" spans="7:26" s="3" customFormat="1" ht="13.2" x14ac:dyDescent="0.3">
      <c r="G2004" s="4"/>
      <c r="H2004" s="4"/>
      <c r="K2004" s="7"/>
      <c r="Z2004" s="42"/>
    </row>
    <row r="2005" spans="7:26" s="3" customFormat="1" ht="13.2" x14ac:dyDescent="0.3">
      <c r="G2005" s="4"/>
      <c r="H2005" s="4"/>
      <c r="K2005" s="7"/>
      <c r="Z2005" s="42"/>
    </row>
    <row r="2006" spans="7:26" s="3" customFormat="1" ht="13.2" x14ac:dyDescent="0.3">
      <c r="G2006" s="4"/>
      <c r="H2006" s="4"/>
      <c r="K2006" s="7"/>
      <c r="Z2006" s="42"/>
    </row>
    <row r="2007" spans="7:26" s="3" customFormat="1" ht="13.2" x14ac:dyDescent="0.3">
      <c r="G2007" s="4"/>
      <c r="H2007" s="4"/>
      <c r="K2007" s="7"/>
      <c r="Z2007" s="42"/>
    </row>
    <row r="2008" spans="7:26" s="3" customFormat="1" ht="13.2" x14ac:dyDescent="0.3">
      <c r="G2008" s="4"/>
      <c r="H2008" s="4"/>
      <c r="K2008" s="7"/>
      <c r="Z2008" s="42"/>
    </row>
    <row r="2009" spans="7:26" s="3" customFormat="1" ht="13.2" x14ac:dyDescent="0.3">
      <c r="G2009" s="4"/>
      <c r="H2009" s="4"/>
      <c r="K2009" s="7"/>
      <c r="Z2009" s="42"/>
    </row>
    <row r="2010" spans="7:26" s="3" customFormat="1" ht="13.2" x14ac:dyDescent="0.3">
      <c r="G2010" s="4"/>
      <c r="H2010" s="4"/>
      <c r="K2010" s="7"/>
      <c r="Z2010" s="42"/>
    </row>
    <row r="2011" spans="7:26" s="3" customFormat="1" ht="13.2" x14ac:dyDescent="0.3">
      <c r="G2011" s="4"/>
      <c r="H2011" s="4"/>
      <c r="K2011" s="7"/>
      <c r="Z2011" s="42"/>
    </row>
    <row r="2012" spans="7:26" s="3" customFormat="1" ht="13.2" x14ac:dyDescent="0.3">
      <c r="G2012" s="4"/>
      <c r="H2012" s="4"/>
      <c r="K2012" s="7"/>
      <c r="Z2012" s="42"/>
    </row>
    <row r="2013" spans="7:26" s="3" customFormat="1" ht="13.2" x14ac:dyDescent="0.3">
      <c r="G2013" s="4"/>
      <c r="H2013" s="4"/>
      <c r="K2013" s="7"/>
      <c r="Z2013" s="42"/>
    </row>
    <row r="2014" spans="7:26" s="3" customFormat="1" ht="13.2" x14ac:dyDescent="0.3">
      <c r="G2014" s="4"/>
      <c r="H2014" s="4"/>
      <c r="K2014" s="7"/>
      <c r="Z2014" s="42"/>
    </row>
    <row r="2015" spans="7:26" s="3" customFormat="1" ht="13.2" x14ac:dyDescent="0.3">
      <c r="G2015" s="4"/>
      <c r="H2015" s="4"/>
      <c r="K2015" s="7"/>
      <c r="Z2015" s="42"/>
    </row>
    <row r="2016" spans="7:26" s="3" customFormat="1" ht="13.2" x14ac:dyDescent="0.3">
      <c r="G2016" s="4"/>
      <c r="H2016" s="4"/>
      <c r="K2016" s="7"/>
      <c r="Z2016" s="42"/>
    </row>
    <row r="2017" spans="7:26" s="3" customFormat="1" ht="13.2" x14ac:dyDescent="0.3">
      <c r="G2017" s="4"/>
      <c r="H2017" s="4"/>
      <c r="K2017" s="7"/>
      <c r="Z2017" s="42"/>
    </row>
    <row r="2018" spans="7:26" s="3" customFormat="1" ht="13.2" x14ac:dyDescent="0.3">
      <c r="G2018" s="4"/>
      <c r="H2018" s="4"/>
      <c r="K2018" s="7"/>
      <c r="Z2018" s="42"/>
    </row>
    <row r="2019" spans="7:26" s="3" customFormat="1" ht="13.2" x14ac:dyDescent="0.3">
      <c r="G2019" s="4"/>
      <c r="H2019" s="4"/>
      <c r="K2019" s="7"/>
      <c r="Z2019" s="42"/>
    </row>
    <row r="2020" spans="7:26" s="3" customFormat="1" ht="13.2" x14ac:dyDescent="0.3">
      <c r="G2020" s="4"/>
      <c r="H2020" s="4"/>
      <c r="K2020" s="7"/>
      <c r="Z2020" s="42"/>
    </row>
    <row r="2021" spans="7:26" s="3" customFormat="1" ht="13.2" x14ac:dyDescent="0.3">
      <c r="G2021" s="4"/>
      <c r="H2021" s="4"/>
      <c r="K2021" s="7"/>
      <c r="Z2021" s="42"/>
    </row>
    <row r="2022" spans="7:26" s="3" customFormat="1" ht="13.2" x14ac:dyDescent="0.3">
      <c r="G2022" s="4"/>
      <c r="H2022" s="4"/>
      <c r="K2022" s="7"/>
      <c r="Z2022" s="42"/>
    </row>
    <row r="2023" spans="7:26" s="3" customFormat="1" ht="13.2" x14ac:dyDescent="0.3">
      <c r="G2023" s="4"/>
      <c r="H2023" s="4"/>
      <c r="K2023" s="7"/>
      <c r="Z2023" s="42"/>
    </row>
    <row r="2024" spans="7:26" s="3" customFormat="1" ht="13.2" x14ac:dyDescent="0.3">
      <c r="G2024" s="4"/>
      <c r="H2024" s="4"/>
      <c r="K2024" s="7"/>
      <c r="Z2024" s="42"/>
    </row>
    <row r="2025" spans="7:26" s="3" customFormat="1" ht="13.2" x14ac:dyDescent="0.3">
      <c r="G2025" s="4"/>
      <c r="H2025" s="4"/>
      <c r="K2025" s="7"/>
      <c r="Z2025" s="42"/>
    </row>
    <row r="2026" spans="7:26" s="3" customFormat="1" ht="13.2" x14ac:dyDescent="0.3">
      <c r="G2026" s="4"/>
      <c r="H2026" s="4"/>
      <c r="K2026" s="7"/>
      <c r="Z2026" s="42"/>
    </row>
    <row r="2027" spans="7:26" s="3" customFormat="1" ht="13.2" x14ac:dyDescent="0.3">
      <c r="G2027" s="4"/>
      <c r="H2027" s="4"/>
      <c r="K2027" s="7"/>
      <c r="Z2027" s="42"/>
    </row>
    <row r="2028" spans="7:26" s="3" customFormat="1" ht="13.2" x14ac:dyDescent="0.3">
      <c r="G2028" s="4"/>
      <c r="H2028" s="4"/>
      <c r="K2028" s="7"/>
      <c r="Z2028" s="42"/>
    </row>
    <row r="2029" spans="7:26" s="3" customFormat="1" ht="13.2" x14ac:dyDescent="0.3">
      <c r="G2029" s="4"/>
      <c r="H2029" s="4"/>
      <c r="K2029" s="7"/>
      <c r="Z2029" s="42"/>
    </row>
    <row r="2030" spans="7:26" s="3" customFormat="1" ht="13.2" x14ac:dyDescent="0.3">
      <c r="G2030" s="4"/>
      <c r="H2030" s="4"/>
      <c r="K2030" s="7"/>
      <c r="Z2030" s="42"/>
    </row>
    <row r="2031" spans="7:26" s="3" customFormat="1" ht="13.2" x14ac:dyDescent="0.3">
      <c r="G2031" s="4"/>
      <c r="H2031" s="4"/>
      <c r="K2031" s="7"/>
      <c r="Z2031" s="42"/>
    </row>
    <row r="2032" spans="7:26" s="3" customFormat="1" ht="13.2" x14ac:dyDescent="0.3">
      <c r="G2032" s="4"/>
      <c r="H2032" s="4"/>
      <c r="K2032" s="7"/>
      <c r="Z2032" s="42"/>
    </row>
    <row r="2033" spans="7:26" s="3" customFormat="1" ht="13.2" x14ac:dyDescent="0.3">
      <c r="G2033" s="4"/>
      <c r="H2033" s="4"/>
      <c r="K2033" s="7"/>
      <c r="Z2033" s="42"/>
    </row>
    <row r="2034" spans="7:26" s="3" customFormat="1" ht="13.2" x14ac:dyDescent="0.3">
      <c r="G2034" s="4"/>
      <c r="H2034" s="4"/>
      <c r="K2034" s="7"/>
      <c r="Z2034" s="42"/>
    </row>
    <row r="2035" spans="7:26" s="3" customFormat="1" ht="13.2" x14ac:dyDescent="0.3">
      <c r="G2035" s="4"/>
      <c r="H2035" s="4"/>
      <c r="K2035" s="7"/>
      <c r="Z2035" s="42"/>
    </row>
    <row r="2036" spans="7:26" s="3" customFormat="1" ht="13.2" x14ac:dyDescent="0.3">
      <c r="G2036" s="4"/>
      <c r="H2036" s="4"/>
      <c r="K2036" s="7"/>
      <c r="Z2036" s="42"/>
    </row>
    <row r="2037" spans="7:26" s="3" customFormat="1" ht="13.2" x14ac:dyDescent="0.3">
      <c r="G2037" s="4"/>
      <c r="H2037" s="4"/>
      <c r="K2037" s="7"/>
      <c r="Z2037" s="42"/>
    </row>
    <row r="2038" spans="7:26" s="3" customFormat="1" ht="13.2" x14ac:dyDescent="0.3">
      <c r="G2038" s="4"/>
      <c r="H2038" s="4"/>
      <c r="K2038" s="7"/>
      <c r="Z2038" s="42"/>
    </row>
    <row r="2039" spans="7:26" s="3" customFormat="1" ht="13.2" x14ac:dyDescent="0.3">
      <c r="G2039" s="4"/>
      <c r="H2039" s="4"/>
      <c r="K2039" s="7"/>
      <c r="Z2039" s="42"/>
    </row>
    <row r="2040" spans="7:26" s="3" customFormat="1" ht="13.2" x14ac:dyDescent="0.3">
      <c r="G2040" s="4"/>
      <c r="H2040" s="4"/>
      <c r="K2040" s="7"/>
      <c r="Z2040" s="42"/>
    </row>
    <row r="2041" spans="7:26" s="3" customFormat="1" ht="13.2" x14ac:dyDescent="0.3">
      <c r="G2041" s="4"/>
      <c r="H2041" s="4"/>
      <c r="K2041" s="7"/>
      <c r="Z2041" s="42"/>
    </row>
    <row r="2042" spans="7:26" s="3" customFormat="1" ht="13.2" x14ac:dyDescent="0.3">
      <c r="G2042" s="4"/>
      <c r="H2042" s="4"/>
      <c r="K2042" s="7"/>
      <c r="Z2042" s="42"/>
    </row>
    <row r="2043" spans="7:26" s="3" customFormat="1" ht="13.2" x14ac:dyDescent="0.3">
      <c r="G2043" s="4"/>
      <c r="H2043" s="4"/>
      <c r="K2043" s="7"/>
      <c r="Z2043" s="42"/>
    </row>
    <row r="2044" spans="7:26" s="3" customFormat="1" ht="13.2" x14ac:dyDescent="0.3">
      <c r="G2044" s="4"/>
      <c r="H2044" s="4"/>
      <c r="K2044" s="7"/>
      <c r="Z2044" s="42"/>
    </row>
    <row r="2045" spans="7:26" s="3" customFormat="1" ht="13.2" x14ac:dyDescent="0.3">
      <c r="G2045" s="4"/>
      <c r="H2045" s="4"/>
      <c r="K2045" s="7"/>
      <c r="Z2045" s="42"/>
    </row>
    <row r="2046" spans="7:26" s="3" customFormat="1" ht="13.2" x14ac:dyDescent="0.3">
      <c r="G2046" s="4"/>
      <c r="H2046" s="4"/>
      <c r="K2046" s="7"/>
      <c r="Z2046" s="42"/>
    </row>
    <row r="2047" spans="7:26" s="3" customFormat="1" ht="13.2" x14ac:dyDescent="0.3">
      <c r="G2047" s="4"/>
      <c r="H2047" s="4"/>
      <c r="K2047" s="7"/>
      <c r="Z2047" s="42"/>
    </row>
    <row r="2048" spans="7:26" s="3" customFormat="1" ht="13.2" x14ac:dyDescent="0.3">
      <c r="G2048" s="4"/>
      <c r="H2048" s="4"/>
      <c r="K2048" s="7"/>
      <c r="Z2048" s="42"/>
    </row>
    <row r="2049" spans="7:26" s="3" customFormat="1" ht="13.2" x14ac:dyDescent="0.3">
      <c r="G2049" s="4"/>
      <c r="H2049" s="4"/>
      <c r="K2049" s="7"/>
      <c r="Z2049" s="42"/>
    </row>
    <row r="2050" spans="7:26" s="3" customFormat="1" ht="13.2" x14ac:dyDescent="0.3">
      <c r="G2050" s="4"/>
      <c r="H2050" s="4"/>
      <c r="K2050" s="7"/>
      <c r="Z2050" s="42"/>
    </row>
    <row r="2051" spans="7:26" s="3" customFormat="1" ht="13.2" x14ac:dyDescent="0.3">
      <c r="G2051" s="4"/>
      <c r="H2051" s="4"/>
      <c r="K2051" s="7"/>
      <c r="Z2051" s="42"/>
    </row>
    <row r="2052" spans="7:26" s="3" customFormat="1" ht="13.2" x14ac:dyDescent="0.3">
      <c r="G2052" s="4"/>
      <c r="H2052" s="4"/>
      <c r="K2052" s="7"/>
      <c r="Z2052" s="42"/>
    </row>
    <row r="2053" spans="7:26" s="3" customFormat="1" ht="13.2" x14ac:dyDescent="0.3">
      <c r="G2053" s="4"/>
      <c r="H2053" s="4"/>
      <c r="K2053" s="7"/>
      <c r="Z2053" s="42"/>
    </row>
    <row r="2054" spans="7:26" s="3" customFormat="1" ht="13.2" x14ac:dyDescent="0.3">
      <c r="G2054" s="4"/>
      <c r="H2054" s="4"/>
      <c r="K2054" s="7"/>
      <c r="Z2054" s="42"/>
    </row>
    <row r="2055" spans="7:26" s="3" customFormat="1" ht="13.2" x14ac:dyDescent="0.3">
      <c r="G2055" s="4"/>
      <c r="H2055" s="4"/>
      <c r="K2055" s="7"/>
      <c r="Z2055" s="42"/>
    </row>
    <row r="2056" spans="7:26" s="3" customFormat="1" ht="13.2" x14ac:dyDescent="0.3">
      <c r="G2056" s="4"/>
      <c r="H2056" s="4"/>
      <c r="K2056" s="7"/>
      <c r="Z2056" s="42"/>
    </row>
    <row r="2057" spans="7:26" s="3" customFormat="1" ht="13.2" x14ac:dyDescent="0.3">
      <c r="G2057" s="4"/>
      <c r="H2057" s="4"/>
      <c r="K2057" s="7"/>
      <c r="Z2057" s="42"/>
    </row>
    <row r="2058" spans="7:26" s="3" customFormat="1" ht="13.2" x14ac:dyDescent="0.3">
      <c r="G2058" s="4"/>
      <c r="H2058" s="4"/>
      <c r="K2058" s="7"/>
      <c r="Z2058" s="42"/>
    </row>
    <row r="2059" spans="7:26" s="3" customFormat="1" ht="13.2" x14ac:dyDescent="0.3">
      <c r="G2059" s="4"/>
      <c r="H2059" s="4"/>
      <c r="K2059" s="7"/>
      <c r="Z2059" s="42"/>
    </row>
    <row r="2060" spans="7:26" s="3" customFormat="1" ht="13.2" x14ac:dyDescent="0.3">
      <c r="G2060" s="4"/>
      <c r="H2060" s="4"/>
      <c r="K2060" s="7"/>
      <c r="Z2060" s="42"/>
    </row>
    <row r="2061" spans="7:26" s="3" customFormat="1" ht="13.2" x14ac:dyDescent="0.3">
      <c r="G2061" s="4"/>
      <c r="H2061" s="4"/>
      <c r="K2061" s="7"/>
      <c r="Z2061" s="42"/>
    </row>
    <row r="2062" spans="7:26" s="3" customFormat="1" ht="13.2" x14ac:dyDescent="0.3">
      <c r="G2062" s="4"/>
      <c r="H2062" s="4"/>
      <c r="K2062" s="7"/>
      <c r="Z2062" s="42"/>
    </row>
    <row r="2063" spans="7:26" s="3" customFormat="1" ht="13.2" x14ac:dyDescent="0.3">
      <c r="G2063" s="4"/>
      <c r="H2063" s="4"/>
      <c r="K2063" s="7"/>
      <c r="Z2063" s="42"/>
    </row>
    <row r="2064" spans="7:26" s="3" customFormat="1" ht="13.2" x14ac:dyDescent="0.3">
      <c r="G2064" s="4"/>
      <c r="H2064" s="4"/>
      <c r="K2064" s="7"/>
      <c r="Z2064" s="42"/>
    </row>
    <row r="2065" spans="7:26" s="3" customFormat="1" ht="13.2" x14ac:dyDescent="0.3">
      <c r="G2065" s="4"/>
      <c r="H2065" s="4"/>
      <c r="K2065" s="7"/>
      <c r="Z2065" s="42"/>
    </row>
    <row r="2066" spans="7:26" s="3" customFormat="1" ht="13.2" x14ac:dyDescent="0.3">
      <c r="G2066" s="4"/>
      <c r="H2066" s="4"/>
      <c r="K2066" s="7"/>
      <c r="Z2066" s="42"/>
    </row>
    <row r="2067" spans="7:26" s="3" customFormat="1" ht="13.2" x14ac:dyDescent="0.3">
      <c r="G2067" s="4"/>
      <c r="H2067" s="4"/>
      <c r="K2067" s="7"/>
      <c r="Z2067" s="42"/>
    </row>
    <row r="2068" spans="7:26" s="3" customFormat="1" ht="13.2" x14ac:dyDescent="0.3">
      <c r="G2068" s="4"/>
      <c r="H2068" s="4"/>
      <c r="K2068" s="7"/>
      <c r="Z2068" s="42"/>
    </row>
    <row r="2069" spans="7:26" s="3" customFormat="1" ht="13.2" x14ac:dyDescent="0.3">
      <c r="G2069" s="4"/>
      <c r="H2069" s="4"/>
      <c r="K2069" s="7"/>
      <c r="Z2069" s="42"/>
    </row>
    <row r="2070" spans="7:26" s="3" customFormat="1" ht="13.2" x14ac:dyDescent="0.3">
      <c r="G2070" s="4"/>
      <c r="H2070" s="4"/>
      <c r="K2070" s="7"/>
      <c r="Z2070" s="42"/>
    </row>
    <row r="2071" spans="7:26" s="3" customFormat="1" ht="13.2" x14ac:dyDescent="0.3">
      <c r="G2071" s="4"/>
      <c r="H2071" s="4"/>
      <c r="K2071" s="7"/>
      <c r="Z2071" s="42"/>
    </row>
    <row r="2072" spans="7:26" s="3" customFormat="1" ht="13.2" x14ac:dyDescent="0.3">
      <c r="G2072" s="4"/>
      <c r="H2072" s="4"/>
      <c r="K2072" s="7"/>
      <c r="Z2072" s="42"/>
    </row>
    <row r="2073" spans="7:26" s="3" customFormat="1" ht="13.2" x14ac:dyDescent="0.3">
      <c r="G2073" s="4"/>
      <c r="H2073" s="4"/>
      <c r="K2073" s="7"/>
      <c r="Z2073" s="42"/>
    </row>
    <row r="2074" spans="7:26" s="3" customFormat="1" ht="13.2" x14ac:dyDescent="0.3">
      <c r="G2074" s="4"/>
      <c r="H2074" s="4"/>
      <c r="K2074" s="7"/>
      <c r="Z2074" s="42"/>
    </row>
    <row r="2075" spans="7:26" s="3" customFormat="1" ht="13.2" x14ac:dyDescent="0.3">
      <c r="G2075" s="4"/>
      <c r="H2075" s="4"/>
      <c r="K2075" s="7"/>
      <c r="Z2075" s="42"/>
    </row>
    <row r="2076" spans="7:26" s="3" customFormat="1" ht="13.2" x14ac:dyDescent="0.3">
      <c r="G2076" s="4"/>
      <c r="H2076" s="4"/>
      <c r="K2076" s="7"/>
      <c r="Z2076" s="42"/>
    </row>
    <row r="2077" spans="7:26" s="3" customFormat="1" ht="13.2" x14ac:dyDescent="0.3">
      <c r="G2077" s="4"/>
      <c r="H2077" s="4"/>
      <c r="K2077" s="7"/>
      <c r="Z2077" s="42"/>
    </row>
    <row r="2078" spans="7:26" s="3" customFormat="1" ht="13.2" x14ac:dyDescent="0.3">
      <c r="G2078" s="4"/>
      <c r="H2078" s="4"/>
      <c r="K2078" s="7"/>
      <c r="Z2078" s="42"/>
    </row>
    <row r="2079" spans="7:26" s="3" customFormat="1" ht="13.2" x14ac:dyDescent="0.3">
      <c r="G2079" s="4"/>
      <c r="H2079" s="4"/>
      <c r="K2079" s="7"/>
      <c r="Z2079" s="42"/>
    </row>
    <row r="2080" spans="7:26" s="3" customFormat="1" ht="13.2" x14ac:dyDescent="0.3">
      <c r="G2080" s="4"/>
      <c r="H2080" s="4"/>
      <c r="K2080" s="7"/>
      <c r="Z2080" s="42"/>
    </row>
    <row r="2081" spans="7:26" s="3" customFormat="1" ht="13.2" x14ac:dyDescent="0.3">
      <c r="G2081" s="4"/>
      <c r="H2081" s="4"/>
      <c r="K2081" s="7"/>
      <c r="Z2081" s="42"/>
    </row>
    <row r="2082" spans="7:26" s="3" customFormat="1" ht="13.2" x14ac:dyDescent="0.3">
      <c r="G2082" s="4"/>
      <c r="H2082" s="4"/>
      <c r="K2082" s="7"/>
      <c r="Z2082" s="42"/>
    </row>
    <row r="2083" spans="7:26" s="3" customFormat="1" ht="13.2" x14ac:dyDescent="0.3">
      <c r="G2083" s="4"/>
      <c r="H2083" s="4"/>
      <c r="K2083" s="7"/>
      <c r="Z2083" s="42"/>
    </row>
    <row r="2084" spans="7:26" s="3" customFormat="1" ht="13.2" x14ac:dyDescent="0.3">
      <c r="G2084" s="4"/>
      <c r="H2084" s="4"/>
      <c r="K2084" s="7"/>
      <c r="Z2084" s="42"/>
    </row>
    <row r="2085" spans="7:26" s="3" customFormat="1" ht="13.2" x14ac:dyDescent="0.3">
      <c r="G2085" s="4"/>
      <c r="H2085" s="4"/>
      <c r="K2085" s="7"/>
      <c r="Z2085" s="42"/>
    </row>
    <row r="2086" spans="7:26" s="3" customFormat="1" ht="13.2" x14ac:dyDescent="0.3">
      <c r="G2086" s="4"/>
      <c r="H2086" s="4"/>
      <c r="K2086" s="7"/>
      <c r="Z2086" s="42"/>
    </row>
    <row r="2087" spans="7:26" s="3" customFormat="1" ht="13.2" x14ac:dyDescent="0.3">
      <c r="G2087" s="4"/>
      <c r="H2087" s="4"/>
      <c r="K2087" s="7"/>
      <c r="Z2087" s="42"/>
    </row>
    <row r="2088" spans="7:26" s="3" customFormat="1" ht="13.2" x14ac:dyDescent="0.3">
      <c r="G2088" s="4"/>
      <c r="H2088" s="4"/>
      <c r="K2088" s="7"/>
      <c r="Z2088" s="42"/>
    </row>
    <row r="2089" spans="7:26" s="3" customFormat="1" ht="13.2" x14ac:dyDescent="0.3">
      <c r="G2089" s="4"/>
      <c r="H2089" s="4"/>
      <c r="K2089" s="7"/>
      <c r="Z2089" s="42"/>
    </row>
    <row r="2090" spans="7:26" s="3" customFormat="1" ht="13.2" x14ac:dyDescent="0.3">
      <c r="G2090" s="4"/>
      <c r="H2090" s="4"/>
      <c r="K2090" s="7"/>
      <c r="Z2090" s="42"/>
    </row>
    <row r="2091" spans="7:26" s="3" customFormat="1" ht="13.2" x14ac:dyDescent="0.3">
      <c r="G2091" s="4"/>
      <c r="H2091" s="4"/>
      <c r="K2091" s="7"/>
      <c r="Z2091" s="42"/>
    </row>
    <row r="2092" spans="7:26" s="3" customFormat="1" ht="13.2" x14ac:dyDescent="0.3">
      <c r="G2092" s="4"/>
      <c r="H2092" s="4"/>
      <c r="K2092" s="7"/>
      <c r="Z2092" s="42"/>
    </row>
    <row r="2093" spans="7:26" s="3" customFormat="1" ht="13.2" x14ac:dyDescent="0.3">
      <c r="G2093" s="4"/>
      <c r="H2093" s="4"/>
      <c r="K2093" s="7"/>
      <c r="Z2093" s="42"/>
    </row>
    <row r="2094" spans="7:26" s="3" customFormat="1" ht="13.2" x14ac:dyDescent="0.3">
      <c r="G2094" s="4"/>
      <c r="H2094" s="4"/>
      <c r="K2094" s="7"/>
      <c r="Z2094" s="42"/>
    </row>
    <row r="2095" spans="7:26" s="3" customFormat="1" ht="13.2" x14ac:dyDescent="0.3">
      <c r="G2095" s="4"/>
      <c r="H2095" s="4"/>
      <c r="K2095" s="7"/>
      <c r="Z2095" s="42"/>
    </row>
    <row r="2096" spans="7:26" s="3" customFormat="1" ht="13.2" x14ac:dyDescent="0.3">
      <c r="G2096" s="4"/>
      <c r="H2096" s="4"/>
      <c r="K2096" s="7"/>
      <c r="Z2096" s="42"/>
    </row>
    <row r="2097" spans="7:26" s="3" customFormat="1" ht="13.2" x14ac:dyDescent="0.3">
      <c r="G2097" s="4"/>
      <c r="H2097" s="4"/>
      <c r="K2097" s="7"/>
      <c r="Z2097" s="42"/>
    </row>
    <row r="2098" spans="7:26" s="3" customFormat="1" ht="13.2" x14ac:dyDescent="0.3">
      <c r="G2098" s="4"/>
      <c r="H2098" s="4"/>
      <c r="K2098" s="7"/>
      <c r="Z2098" s="42"/>
    </row>
    <row r="2099" spans="7:26" s="3" customFormat="1" ht="13.2" x14ac:dyDescent="0.3">
      <c r="G2099" s="4"/>
      <c r="H2099" s="4"/>
      <c r="K2099" s="7"/>
      <c r="Z2099" s="42"/>
    </row>
    <row r="2100" spans="7:26" s="3" customFormat="1" ht="13.2" x14ac:dyDescent="0.3">
      <c r="G2100" s="4"/>
      <c r="H2100" s="4"/>
      <c r="K2100" s="7"/>
      <c r="Z2100" s="42"/>
    </row>
    <row r="2101" spans="7:26" s="3" customFormat="1" ht="13.2" x14ac:dyDescent="0.3">
      <c r="G2101" s="4"/>
      <c r="H2101" s="4"/>
      <c r="K2101" s="7"/>
      <c r="Z2101" s="42"/>
    </row>
    <row r="2102" spans="7:26" s="3" customFormat="1" ht="13.2" x14ac:dyDescent="0.3">
      <c r="G2102" s="4"/>
      <c r="H2102" s="4"/>
      <c r="K2102" s="7"/>
      <c r="Z2102" s="42"/>
    </row>
    <row r="2103" spans="7:26" s="3" customFormat="1" ht="13.2" x14ac:dyDescent="0.3">
      <c r="G2103" s="4"/>
      <c r="H2103" s="4"/>
      <c r="K2103" s="7"/>
      <c r="Z2103" s="42"/>
    </row>
    <row r="2104" spans="7:26" s="3" customFormat="1" ht="13.2" x14ac:dyDescent="0.3">
      <c r="G2104" s="4"/>
      <c r="H2104" s="4"/>
      <c r="K2104" s="7"/>
      <c r="Z2104" s="42"/>
    </row>
    <row r="2105" spans="7:26" s="3" customFormat="1" ht="13.2" x14ac:dyDescent="0.3">
      <c r="G2105" s="4"/>
      <c r="H2105" s="4"/>
      <c r="K2105" s="7"/>
      <c r="Z2105" s="42"/>
    </row>
    <row r="2106" spans="7:26" s="3" customFormat="1" ht="13.2" x14ac:dyDescent="0.3">
      <c r="G2106" s="4"/>
      <c r="H2106" s="4"/>
      <c r="K2106" s="7"/>
      <c r="Z2106" s="42"/>
    </row>
    <row r="2107" spans="7:26" s="3" customFormat="1" ht="13.2" x14ac:dyDescent="0.3">
      <c r="G2107" s="4"/>
      <c r="H2107" s="4"/>
      <c r="K2107" s="7"/>
      <c r="Z2107" s="42"/>
    </row>
    <row r="2108" spans="7:26" s="3" customFormat="1" ht="13.2" x14ac:dyDescent="0.3">
      <c r="G2108" s="4"/>
      <c r="H2108" s="4"/>
      <c r="K2108" s="7"/>
      <c r="Z2108" s="42"/>
    </row>
    <row r="2109" spans="7:26" s="3" customFormat="1" ht="13.2" x14ac:dyDescent="0.3">
      <c r="G2109" s="4"/>
      <c r="H2109" s="4"/>
      <c r="K2109" s="7"/>
      <c r="Z2109" s="42"/>
    </row>
    <row r="2110" spans="7:26" s="3" customFormat="1" ht="13.2" x14ac:dyDescent="0.3">
      <c r="G2110" s="4"/>
      <c r="H2110" s="4"/>
      <c r="K2110" s="7"/>
      <c r="Z2110" s="42"/>
    </row>
    <row r="2111" spans="7:26" s="3" customFormat="1" ht="13.2" x14ac:dyDescent="0.3">
      <c r="G2111" s="4"/>
      <c r="H2111" s="4"/>
      <c r="K2111" s="7"/>
      <c r="Z2111" s="42"/>
    </row>
    <row r="2112" spans="7:26" s="3" customFormat="1" ht="13.2" x14ac:dyDescent="0.3">
      <c r="G2112" s="4"/>
      <c r="H2112" s="4"/>
      <c r="K2112" s="7"/>
      <c r="Z2112" s="42"/>
    </row>
    <row r="2113" spans="7:26" s="3" customFormat="1" ht="13.2" x14ac:dyDescent="0.3">
      <c r="G2113" s="4"/>
      <c r="H2113" s="4"/>
      <c r="K2113" s="7"/>
      <c r="Z2113" s="42"/>
    </row>
    <row r="2114" spans="7:26" s="3" customFormat="1" ht="13.2" x14ac:dyDescent="0.3">
      <c r="G2114" s="4"/>
      <c r="H2114" s="4"/>
      <c r="K2114" s="7"/>
      <c r="Z2114" s="42"/>
    </row>
    <row r="2115" spans="7:26" s="3" customFormat="1" ht="13.2" x14ac:dyDescent="0.3">
      <c r="G2115" s="4"/>
      <c r="H2115" s="4"/>
      <c r="K2115" s="7"/>
      <c r="Z2115" s="42"/>
    </row>
    <row r="2116" spans="7:26" s="3" customFormat="1" ht="13.2" x14ac:dyDescent="0.3">
      <c r="G2116" s="4"/>
      <c r="H2116" s="4"/>
      <c r="K2116" s="7"/>
      <c r="Z2116" s="42"/>
    </row>
    <row r="2117" spans="7:26" s="3" customFormat="1" ht="13.2" x14ac:dyDescent="0.3">
      <c r="G2117" s="4"/>
      <c r="H2117" s="4"/>
      <c r="K2117" s="7"/>
      <c r="Z2117" s="42"/>
    </row>
    <row r="2118" spans="7:26" s="3" customFormat="1" ht="13.2" x14ac:dyDescent="0.3">
      <c r="G2118" s="4"/>
      <c r="H2118" s="4"/>
      <c r="K2118" s="7"/>
      <c r="Z2118" s="42"/>
    </row>
    <row r="2119" spans="7:26" s="3" customFormat="1" ht="13.2" x14ac:dyDescent="0.3">
      <c r="G2119" s="4"/>
      <c r="H2119" s="4"/>
      <c r="K2119" s="7"/>
      <c r="Z2119" s="42"/>
    </row>
    <row r="2120" spans="7:26" s="3" customFormat="1" ht="13.2" x14ac:dyDescent="0.3">
      <c r="G2120" s="4"/>
      <c r="H2120" s="4"/>
      <c r="K2120" s="7"/>
      <c r="Z2120" s="42"/>
    </row>
    <row r="2121" spans="7:26" s="3" customFormat="1" ht="13.2" x14ac:dyDescent="0.3">
      <c r="G2121" s="4"/>
      <c r="H2121" s="4"/>
      <c r="K2121" s="7"/>
      <c r="Z2121" s="42"/>
    </row>
    <row r="2122" spans="7:26" s="3" customFormat="1" ht="13.2" x14ac:dyDescent="0.3">
      <c r="G2122" s="4"/>
      <c r="H2122" s="4"/>
      <c r="K2122" s="7"/>
      <c r="Z2122" s="42"/>
    </row>
    <row r="2123" spans="7:26" s="3" customFormat="1" ht="13.2" x14ac:dyDescent="0.3">
      <c r="G2123" s="4"/>
      <c r="H2123" s="4"/>
      <c r="K2123" s="7"/>
      <c r="Z2123" s="42"/>
    </row>
    <row r="2124" spans="7:26" s="3" customFormat="1" ht="13.2" x14ac:dyDescent="0.3">
      <c r="G2124" s="4"/>
      <c r="H2124" s="4"/>
      <c r="K2124" s="7"/>
      <c r="Z2124" s="42"/>
    </row>
    <row r="2125" spans="7:26" s="3" customFormat="1" ht="13.2" x14ac:dyDescent="0.3">
      <c r="G2125" s="4"/>
      <c r="H2125" s="4"/>
      <c r="K2125" s="7"/>
      <c r="Z2125" s="42"/>
    </row>
    <row r="2126" spans="7:26" s="3" customFormat="1" ht="13.2" x14ac:dyDescent="0.3">
      <c r="G2126" s="4"/>
      <c r="H2126" s="4"/>
      <c r="K2126" s="7"/>
      <c r="Z2126" s="42"/>
    </row>
    <row r="2127" spans="7:26" s="3" customFormat="1" ht="13.2" x14ac:dyDescent="0.3">
      <c r="G2127" s="4"/>
      <c r="H2127" s="4"/>
      <c r="K2127" s="7"/>
      <c r="Z2127" s="42"/>
    </row>
    <row r="2128" spans="7:26" s="3" customFormat="1" ht="13.2" x14ac:dyDescent="0.3">
      <c r="G2128" s="4"/>
      <c r="H2128" s="4"/>
      <c r="K2128" s="7"/>
      <c r="Z2128" s="42"/>
    </row>
    <row r="2129" spans="7:26" s="3" customFormat="1" ht="13.2" x14ac:dyDescent="0.3">
      <c r="G2129" s="4"/>
      <c r="H2129" s="4"/>
      <c r="K2129" s="7"/>
      <c r="Z2129" s="42"/>
    </row>
    <row r="2130" spans="7:26" s="3" customFormat="1" ht="13.2" x14ac:dyDescent="0.3">
      <c r="G2130" s="4"/>
      <c r="H2130" s="4"/>
      <c r="K2130" s="7"/>
      <c r="Z2130" s="42"/>
    </row>
    <row r="2131" spans="7:26" s="3" customFormat="1" ht="13.2" x14ac:dyDescent="0.3">
      <c r="G2131" s="4"/>
      <c r="H2131" s="4"/>
      <c r="K2131" s="7"/>
      <c r="Z2131" s="42"/>
    </row>
    <row r="2132" spans="7:26" s="3" customFormat="1" ht="13.2" x14ac:dyDescent="0.3">
      <c r="G2132" s="4"/>
      <c r="H2132" s="4"/>
      <c r="K2132" s="7"/>
      <c r="Z2132" s="42"/>
    </row>
    <row r="2133" spans="7:26" s="3" customFormat="1" ht="13.2" x14ac:dyDescent="0.3">
      <c r="G2133" s="4"/>
      <c r="H2133" s="4"/>
      <c r="K2133" s="7"/>
      <c r="Z2133" s="42"/>
    </row>
    <row r="2134" spans="7:26" s="3" customFormat="1" ht="13.2" x14ac:dyDescent="0.3">
      <c r="G2134" s="4"/>
      <c r="H2134" s="4"/>
      <c r="K2134" s="7"/>
      <c r="Z2134" s="42"/>
    </row>
    <row r="2135" spans="7:26" s="3" customFormat="1" ht="13.2" x14ac:dyDescent="0.3">
      <c r="G2135" s="4"/>
      <c r="H2135" s="4"/>
      <c r="K2135" s="7"/>
      <c r="Z2135" s="42"/>
    </row>
    <row r="2136" spans="7:26" s="3" customFormat="1" ht="13.2" x14ac:dyDescent="0.3">
      <c r="G2136" s="4"/>
      <c r="H2136" s="4"/>
      <c r="K2136" s="7"/>
      <c r="Z2136" s="42"/>
    </row>
    <row r="2137" spans="7:26" s="3" customFormat="1" ht="13.2" x14ac:dyDescent="0.3">
      <c r="G2137" s="4"/>
      <c r="H2137" s="4"/>
      <c r="K2137" s="7"/>
      <c r="Z2137" s="42"/>
    </row>
    <row r="2138" spans="7:26" s="3" customFormat="1" ht="13.2" x14ac:dyDescent="0.3">
      <c r="G2138" s="4"/>
      <c r="H2138" s="4"/>
      <c r="K2138" s="7"/>
      <c r="Z2138" s="42"/>
    </row>
    <row r="2139" spans="7:26" s="3" customFormat="1" ht="13.2" x14ac:dyDescent="0.3">
      <c r="G2139" s="4"/>
      <c r="H2139" s="4"/>
      <c r="K2139" s="7"/>
      <c r="Z2139" s="42"/>
    </row>
    <row r="2140" spans="7:26" s="3" customFormat="1" ht="13.2" x14ac:dyDescent="0.3">
      <c r="G2140" s="4"/>
      <c r="H2140" s="4"/>
      <c r="K2140" s="7"/>
      <c r="Z2140" s="42"/>
    </row>
    <row r="2141" spans="7:26" s="3" customFormat="1" ht="13.2" x14ac:dyDescent="0.3">
      <c r="G2141" s="4"/>
      <c r="H2141" s="4"/>
      <c r="K2141" s="7"/>
      <c r="Z2141" s="42"/>
    </row>
    <row r="2142" spans="7:26" s="3" customFormat="1" ht="13.2" x14ac:dyDescent="0.3">
      <c r="G2142" s="4"/>
      <c r="H2142" s="4"/>
      <c r="K2142" s="7"/>
      <c r="Z2142" s="42"/>
    </row>
    <row r="2143" spans="7:26" s="3" customFormat="1" ht="13.2" x14ac:dyDescent="0.3">
      <c r="G2143" s="4"/>
      <c r="H2143" s="4"/>
      <c r="K2143" s="7"/>
      <c r="Z2143" s="42"/>
    </row>
    <row r="2144" spans="7:26" s="3" customFormat="1" ht="13.2" x14ac:dyDescent="0.3">
      <c r="G2144" s="4"/>
      <c r="H2144" s="4"/>
      <c r="K2144" s="7"/>
      <c r="Z2144" s="42"/>
    </row>
    <row r="2145" spans="7:26" s="3" customFormat="1" ht="13.2" x14ac:dyDescent="0.3">
      <c r="G2145" s="4"/>
      <c r="H2145" s="4"/>
      <c r="K2145" s="7"/>
      <c r="Z2145" s="42"/>
    </row>
    <row r="2146" spans="7:26" s="3" customFormat="1" ht="13.2" x14ac:dyDescent="0.3">
      <c r="G2146" s="4"/>
      <c r="H2146" s="4"/>
      <c r="K2146" s="7"/>
      <c r="Z2146" s="42"/>
    </row>
    <row r="2147" spans="7:26" s="3" customFormat="1" ht="13.2" x14ac:dyDescent="0.3">
      <c r="G2147" s="4"/>
      <c r="H2147" s="4"/>
      <c r="K2147" s="7"/>
      <c r="Z2147" s="42"/>
    </row>
    <row r="2148" spans="7:26" s="3" customFormat="1" ht="13.2" x14ac:dyDescent="0.3">
      <c r="G2148" s="4"/>
      <c r="H2148" s="4"/>
      <c r="K2148" s="7"/>
      <c r="Z2148" s="42"/>
    </row>
    <row r="2149" spans="7:26" s="3" customFormat="1" ht="13.2" x14ac:dyDescent="0.3">
      <c r="G2149" s="4"/>
      <c r="H2149" s="4"/>
      <c r="K2149" s="7"/>
      <c r="Z2149" s="42"/>
    </row>
    <row r="2150" spans="7:26" s="3" customFormat="1" ht="13.2" x14ac:dyDescent="0.3">
      <c r="G2150" s="4"/>
      <c r="H2150" s="4"/>
      <c r="K2150" s="7"/>
      <c r="Z2150" s="42"/>
    </row>
    <row r="2151" spans="7:26" s="3" customFormat="1" ht="13.2" x14ac:dyDescent="0.3">
      <c r="G2151" s="4"/>
      <c r="H2151" s="4"/>
      <c r="K2151" s="7"/>
      <c r="Z2151" s="42"/>
    </row>
    <row r="2152" spans="7:26" s="3" customFormat="1" ht="13.2" x14ac:dyDescent="0.3">
      <c r="G2152" s="4"/>
      <c r="H2152" s="4"/>
      <c r="K2152" s="7"/>
      <c r="Z2152" s="42"/>
    </row>
    <row r="2153" spans="7:26" s="3" customFormat="1" ht="13.2" x14ac:dyDescent="0.3">
      <c r="G2153" s="4"/>
      <c r="H2153" s="4"/>
      <c r="K2153" s="7"/>
      <c r="Z2153" s="42"/>
    </row>
    <row r="2154" spans="7:26" s="3" customFormat="1" ht="13.2" x14ac:dyDescent="0.3">
      <c r="G2154" s="4"/>
      <c r="H2154" s="4"/>
      <c r="K2154" s="7"/>
      <c r="Z2154" s="42"/>
    </row>
    <row r="2155" spans="7:26" s="3" customFormat="1" ht="13.2" x14ac:dyDescent="0.3">
      <c r="G2155" s="4"/>
      <c r="H2155" s="4"/>
      <c r="K2155" s="7"/>
      <c r="Z2155" s="42"/>
    </row>
    <row r="2156" spans="7:26" s="3" customFormat="1" ht="13.2" x14ac:dyDescent="0.3">
      <c r="G2156" s="4"/>
      <c r="H2156" s="4"/>
      <c r="K2156" s="7"/>
      <c r="Z2156" s="42"/>
    </row>
    <row r="2157" spans="7:26" s="3" customFormat="1" ht="13.2" x14ac:dyDescent="0.3">
      <c r="G2157" s="4"/>
      <c r="H2157" s="4"/>
      <c r="K2157" s="7"/>
      <c r="Z2157" s="42"/>
    </row>
    <row r="2158" spans="7:26" s="3" customFormat="1" ht="13.2" x14ac:dyDescent="0.3">
      <c r="G2158" s="4"/>
      <c r="H2158" s="4"/>
      <c r="K2158" s="7"/>
      <c r="Z2158" s="42"/>
    </row>
    <row r="2159" spans="7:26" s="3" customFormat="1" ht="13.2" x14ac:dyDescent="0.3">
      <c r="G2159" s="4"/>
      <c r="H2159" s="4"/>
      <c r="K2159" s="7"/>
      <c r="Z2159" s="42"/>
    </row>
    <row r="2160" spans="7:26" s="3" customFormat="1" ht="13.2" x14ac:dyDescent="0.3">
      <c r="G2160" s="4"/>
      <c r="H2160" s="4"/>
      <c r="K2160" s="7"/>
      <c r="Z2160" s="42"/>
    </row>
    <row r="2161" spans="7:26" s="3" customFormat="1" ht="13.2" x14ac:dyDescent="0.3">
      <c r="G2161" s="4"/>
      <c r="H2161" s="4"/>
      <c r="K2161" s="7"/>
      <c r="Z2161" s="42"/>
    </row>
    <row r="2162" spans="7:26" s="3" customFormat="1" ht="13.2" x14ac:dyDescent="0.3">
      <c r="G2162" s="4"/>
      <c r="H2162" s="4"/>
      <c r="K2162" s="7"/>
      <c r="Z2162" s="42"/>
    </row>
    <row r="2163" spans="7:26" s="3" customFormat="1" ht="13.2" x14ac:dyDescent="0.3">
      <c r="G2163" s="4"/>
      <c r="H2163" s="4"/>
      <c r="K2163" s="7"/>
      <c r="Z2163" s="42"/>
    </row>
    <row r="2164" spans="7:26" s="3" customFormat="1" ht="13.2" x14ac:dyDescent="0.3">
      <c r="G2164" s="4"/>
      <c r="H2164" s="4"/>
      <c r="K2164" s="7"/>
      <c r="Z2164" s="42"/>
    </row>
    <row r="2165" spans="7:26" s="3" customFormat="1" ht="13.2" x14ac:dyDescent="0.3">
      <c r="G2165" s="4"/>
      <c r="H2165" s="4"/>
      <c r="K2165" s="7"/>
      <c r="Z2165" s="42"/>
    </row>
    <row r="2166" spans="7:26" s="3" customFormat="1" ht="13.2" x14ac:dyDescent="0.3">
      <c r="G2166" s="4"/>
      <c r="H2166" s="4"/>
      <c r="K2166" s="7"/>
      <c r="Z2166" s="42"/>
    </row>
    <row r="2167" spans="7:26" s="3" customFormat="1" ht="13.2" x14ac:dyDescent="0.3">
      <c r="G2167" s="4"/>
      <c r="H2167" s="4"/>
      <c r="K2167" s="7"/>
      <c r="Z2167" s="42"/>
    </row>
    <row r="2168" spans="7:26" s="3" customFormat="1" ht="13.2" x14ac:dyDescent="0.3">
      <c r="G2168" s="4"/>
      <c r="H2168" s="4"/>
      <c r="K2168" s="7"/>
      <c r="Z2168" s="42"/>
    </row>
    <row r="2169" spans="7:26" s="3" customFormat="1" ht="13.2" x14ac:dyDescent="0.3">
      <c r="G2169" s="4"/>
      <c r="H2169" s="4"/>
      <c r="K2169" s="7"/>
      <c r="Z2169" s="42"/>
    </row>
    <row r="2170" spans="7:26" s="3" customFormat="1" ht="13.2" x14ac:dyDescent="0.3">
      <c r="G2170" s="4"/>
      <c r="H2170" s="4"/>
      <c r="K2170" s="7"/>
      <c r="Z2170" s="42"/>
    </row>
    <row r="2171" spans="7:26" s="3" customFormat="1" ht="13.2" x14ac:dyDescent="0.3">
      <c r="G2171" s="4"/>
      <c r="H2171" s="4"/>
      <c r="K2171" s="7"/>
      <c r="Z2171" s="42"/>
    </row>
    <row r="2172" spans="7:26" s="3" customFormat="1" ht="13.2" x14ac:dyDescent="0.3">
      <c r="G2172" s="4"/>
      <c r="H2172" s="4"/>
      <c r="K2172" s="7"/>
      <c r="Z2172" s="42"/>
    </row>
    <row r="2173" spans="7:26" s="3" customFormat="1" ht="13.2" x14ac:dyDescent="0.3">
      <c r="G2173" s="4"/>
      <c r="H2173" s="4"/>
      <c r="K2173" s="7"/>
      <c r="Z2173" s="42"/>
    </row>
    <row r="2174" spans="7:26" s="3" customFormat="1" ht="13.2" x14ac:dyDescent="0.3">
      <c r="G2174" s="4"/>
      <c r="H2174" s="4"/>
      <c r="K2174" s="7"/>
      <c r="Z2174" s="42"/>
    </row>
    <row r="2175" spans="7:26" s="3" customFormat="1" ht="13.2" x14ac:dyDescent="0.3">
      <c r="G2175" s="4"/>
      <c r="H2175" s="4"/>
      <c r="K2175" s="7"/>
      <c r="Z2175" s="42"/>
    </row>
    <row r="2176" spans="7:26" s="3" customFormat="1" ht="13.2" x14ac:dyDescent="0.3">
      <c r="G2176" s="4"/>
      <c r="H2176" s="4"/>
      <c r="K2176" s="7"/>
      <c r="Z2176" s="42"/>
    </row>
    <row r="2177" spans="7:26" s="3" customFormat="1" ht="13.2" x14ac:dyDescent="0.3">
      <c r="G2177" s="4"/>
      <c r="H2177" s="4"/>
      <c r="K2177" s="7"/>
      <c r="Z2177" s="42"/>
    </row>
    <row r="2178" spans="7:26" s="3" customFormat="1" ht="13.2" x14ac:dyDescent="0.3">
      <c r="G2178" s="4"/>
      <c r="H2178" s="4"/>
      <c r="K2178" s="7"/>
      <c r="Z2178" s="42"/>
    </row>
    <row r="2179" spans="7:26" s="3" customFormat="1" ht="13.2" x14ac:dyDescent="0.3">
      <c r="G2179" s="4"/>
      <c r="H2179" s="4"/>
      <c r="K2179" s="7"/>
      <c r="Z2179" s="42"/>
    </row>
    <row r="2180" spans="7:26" s="3" customFormat="1" ht="13.2" x14ac:dyDescent="0.3">
      <c r="G2180" s="4"/>
      <c r="H2180" s="4"/>
      <c r="K2180" s="7"/>
      <c r="Z2180" s="42"/>
    </row>
    <row r="2181" spans="7:26" s="3" customFormat="1" ht="13.2" x14ac:dyDescent="0.3">
      <c r="G2181" s="4"/>
      <c r="H2181" s="4"/>
      <c r="K2181" s="7"/>
      <c r="Z2181" s="42"/>
    </row>
    <row r="2182" spans="7:26" s="3" customFormat="1" ht="13.2" x14ac:dyDescent="0.3">
      <c r="G2182" s="4"/>
      <c r="H2182" s="4"/>
      <c r="K2182" s="7"/>
      <c r="Z2182" s="42"/>
    </row>
    <row r="2183" spans="7:26" s="3" customFormat="1" ht="13.2" x14ac:dyDescent="0.3">
      <c r="G2183" s="4"/>
      <c r="H2183" s="4"/>
      <c r="K2183" s="7"/>
      <c r="Z2183" s="42"/>
    </row>
    <row r="2184" spans="7:26" s="3" customFormat="1" ht="13.2" x14ac:dyDescent="0.3">
      <c r="G2184" s="4"/>
      <c r="H2184" s="4"/>
      <c r="K2184" s="7"/>
      <c r="Z2184" s="42"/>
    </row>
    <row r="2185" spans="7:26" s="3" customFormat="1" ht="13.2" x14ac:dyDescent="0.3">
      <c r="G2185" s="4"/>
      <c r="H2185" s="4"/>
      <c r="K2185" s="7"/>
      <c r="Z2185" s="42"/>
    </row>
    <row r="2186" spans="7:26" s="3" customFormat="1" ht="13.2" x14ac:dyDescent="0.3">
      <c r="G2186" s="4"/>
      <c r="H2186" s="4"/>
      <c r="K2186" s="7"/>
      <c r="Z2186" s="42"/>
    </row>
    <row r="2187" spans="7:26" s="3" customFormat="1" ht="13.2" x14ac:dyDescent="0.3">
      <c r="G2187" s="4"/>
      <c r="H2187" s="4"/>
      <c r="K2187" s="7"/>
      <c r="Z2187" s="42"/>
    </row>
    <row r="2188" spans="7:26" s="3" customFormat="1" ht="13.2" x14ac:dyDescent="0.3">
      <c r="G2188" s="4"/>
      <c r="H2188" s="4"/>
      <c r="K2188" s="7"/>
      <c r="Z2188" s="42"/>
    </row>
    <row r="2189" spans="7:26" s="3" customFormat="1" ht="13.2" x14ac:dyDescent="0.3">
      <c r="G2189" s="4"/>
      <c r="H2189" s="4"/>
      <c r="K2189" s="7"/>
      <c r="Z2189" s="42"/>
    </row>
    <row r="2190" spans="7:26" s="3" customFormat="1" ht="13.2" x14ac:dyDescent="0.3">
      <c r="G2190" s="4"/>
      <c r="H2190" s="4"/>
      <c r="K2190" s="7"/>
      <c r="Z2190" s="42"/>
    </row>
    <row r="2191" spans="7:26" s="3" customFormat="1" ht="13.2" x14ac:dyDescent="0.3">
      <c r="G2191" s="4"/>
      <c r="H2191" s="4"/>
      <c r="K2191" s="7"/>
      <c r="Z2191" s="42"/>
    </row>
    <row r="2192" spans="7:26" s="3" customFormat="1" ht="13.2" x14ac:dyDescent="0.3">
      <c r="G2192" s="4"/>
      <c r="H2192" s="4"/>
      <c r="K2192" s="7"/>
      <c r="Z2192" s="42"/>
    </row>
    <row r="2193" spans="7:26" s="3" customFormat="1" ht="13.2" x14ac:dyDescent="0.3">
      <c r="G2193" s="4"/>
      <c r="H2193" s="4"/>
      <c r="K2193" s="7"/>
      <c r="Z2193" s="42"/>
    </row>
    <row r="2194" spans="7:26" s="3" customFormat="1" ht="13.2" x14ac:dyDescent="0.3">
      <c r="G2194" s="4"/>
      <c r="H2194" s="4"/>
      <c r="K2194" s="7"/>
      <c r="Z2194" s="42"/>
    </row>
    <row r="2195" spans="7:26" s="3" customFormat="1" ht="13.2" x14ac:dyDescent="0.3">
      <c r="G2195" s="4"/>
      <c r="H2195" s="4"/>
      <c r="K2195" s="7"/>
      <c r="Z2195" s="42"/>
    </row>
    <row r="2196" spans="7:26" s="3" customFormat="1" ht="13.2" x14ac:dyDescent="0.3">
      <c r="G2196" s="4"/>
      <c r="H2196" s="4"/>
      <c r="K2196" s="7"/>
      <c r="Z2196" s="42"/>
    </row>
    <row r="2197" spans="7:26" s="3" customFormat="1" ht="13.2" x14ac:dyDescent="0.3">
      <c r="G2197" s="4"/>
      <c r="H2197" s="4"/>
      <c r="K2197" s="7"/>
      <c r="Z2197" s="42"/>
    </row>
    <row r="2198" spans="7:26" s="3" customFormat="1" ht="13.2" x14ac:dyDescent="0.3">
      <c r="G2198" s="4"/>
      <c r="H2198" s="4"/>
      <c r="K2198" s="7"/>
      <c r="Z2198" s="42"/>
    </row>
    <row r="2199" spans="7:26" s="3" customFormat="1" ht="13.2" x14ac:dyDescent="0.3">
      <c r="G2199" s="4"/>
      <c r="H2199" s="4"/>
      <c r="K2199" s="7"/>
      <c r="Z2199" s="42"/>
    </row>
    <row r="2200" spans="7:26" s="3" customFormat="1" ht="13.2" x14ac:dyDescent="0.3">
      <c r="G2200" s="4"/>
      <c r="H2200" s="4"/>
      <c r="K2200" s="7"/>
      <c r="Z2200" s="42"/>
    </row>
    <row r="2201" spans="7:26" s="3" customFormat="1" ht="13.2" x14ac:dyDescent="0.3">
      <c r="G2201" s="4"/>
      <c r="H2201" s="4"/>
      <c r="K2201" s="7"/>
      <c r="Z2201" s="42"/>
    </row>
    <row r="2202" spans="7:26" s="3" customFormat="1" ht="13.2" x14ac:dyDescent="0.3">
      <c r="G2202" s="4"/>
      <c r="H2202" s="4"/>
      <c r="K2202" s="7"/>
      <c r="Z2202" s="42"/>
    </row>
    <row r="2203" spans="7:26" s="3" customFormat="1" ht="13.2" x14ac:dyDescent="0.3">
      <c r="G2203" s="4"/>
      <c r="H2203" s="4"/>
      <c r="K2203" s="7"/>
      <c r="Z2203" s="42"/>
    </row>
    <row r="2204" spans="7:26" s="3" customFormat="1" ht="13.2" x14ac:dyDescent="0.3">
      <c r="G2204" s="4"/>
      <c r="H2204" s="4"/>
      <c r="K2204" s="7"/>
      <c r="Z2204" s="42"/>
    </row>
    <row r="2205" spans="7:26" s="3" customFormat="1" ht="13.2" x14ac:dyDescent="0.3">
      <c r="G2205" s="4"/>
      <c r="H2205" s="4"/>
      <c r="K2205" s="7"/>
      <c r="Z2205" s="42"/>
    </row>
    <row r="2206" spans="7:26" s="3" customFormat="1" ht="13.2" x14ac:dyDescent="0.3">
      <c r="G2206" s="4"/>
      <c r="H2206" s="4"/>
      <c r="K2206" s="7"/>
      <c r="Z2206" s="42"/>
    </row>
    <row r="2207" spans="7:26" s="3" customFormat="1" ht="13.2" x14ac:dyDescent="0.3">
      <c r="G2207" s="4"/>
      <c r="H2207" s="4"/>
      <c r="K2207" s="7"/>
      <c r="Z2207" s="42"/>
    </row>
    <row r="2208" spans="7:26" s="3" customFormat="1" ht="13.2" x14ac:dyDescent="0.3">
      <c r="G2208" s="4"/>
      <c r="H2208" s="4"/>
      <c r="K2208" s="7"/>
      <c r="Z2208" s="42"/>
    </row>
    <row r="2209" spans="7:26" s="3" customFormat="1" ht="13.2" x14ac:dyDescent="0.3">
      <c r="G2209" s="4"/>
      <c r="H2209" s="4"/>
      <c r="K2209" s="7"/>
      <c r="Z2209" s="42"/>
    </row>
    <row r="2210" spans="7:26" s="3" customFormat="1" ht="13.2" x14ac:dyDescent="0.3">
      <c r="G2210" s="4"/>
      <c r="H2210" s="4"/>
      <c r="K2210" s="7"/>
      <c r="Z2210" s="42"/>
    </row>
    <row r="2211" spans="7:26" s="3" customFormat="1" ht="13.2" x14ac:dyDescent="0.3">
      <c r="G2211" s="4"/>
      <c r="H2211" s="4"/>
      <c r="K2211" s="7"/>
      <c r="Z2211" s="42"/>
    </row>
    <row r="2212" spans="7:26" s="3" customFormat="1" ht="13.2" x14ac:dyDescent="0.3">
      <c r="G2212" s="4"/>
      <c r="H2212" s="4"/>
      <c r="K2212" s="7"/>
      <c r="Z2212" s="42"/>
    </row>
    <row r="2213" spans="7:26" s="3" customFormat="1" ht="13.2" x14ac:dyDescent="0.3">
      <c r="G2213" s="4"/>
      <c r="H2213" s="4"/>
      <c r="K2213" s="7"/>
      <c r="Z2213" s="42"/>
    </row>
    <row r="2214" spans="7:26" s="3" customFormat="1" ht="13.2" x14ac:dyDescent="0.3">
      <c r="G2214" s="4"/>
      <c r="H2214" s="4"/>
      <c r="K2214" s="7"/>
      <c r="Z2214" s="42"/>
    </row>
    <row r="2215" spans="7:26" s="3" customFormat="1" ht="13.2" x14ac:dyDescent="0.3">
      <c r="G2215" s="4"/>
      <c r="H2215" s="4"/>
      <c r="K2215" s="7"/>
      <c r="Z2215" s="42"/>
    </row>
    <row r="2216" spans="7:26" s="3" customFormat="1" ht="13.2" x14ac:dyDescent="0.3">
      <c r="G2216" s="4"/>
      <c r="H2216" s="4"/>
      <c r="K2216" s="7"/>
      <c r="Z2216" s="42"/>
    </row>
    <row r="2217" spans="7:26" s="3" customFormat="1" ht="13.2" x14ac:dyDescent="0.3">
      <c r="G2217" s="4"/>
      <c r="H2217" s="4"/>
      <c r="K2217" s="7"/>
      <c r="Z2217" s="42"/>
    </row>
    <row r="2218" spans="7:26" s="3" customFormat="1" ht="13.2" x14ac:dyDescent="0.3">
      <c r="G2218" s="4"/>
      <c r="H2218" s="4"/>
      <c r="K2218" s="7"/>
      <c r="Z2218" s="42"/>
    </row>
    <row r="2219" spans="7:26" s="3" customFormat="1" ht="13.2" x14ac:dyDescent="0.3">
      <c r="G2219" s="4"/>
      <c r="H2219" s="4"/>
      <c r="K2219" s="7"/>
      <c r="Z2219" s="42"/>
    </row>
    <row r="2220" spans="7:26" s="3" customFormat="1" ht="13.2" x14ac:dyDescent="0.3">
      <c r="G2220" s="4"/>
      <c r="H2220" s="4"/>
      <c r="K2220" s="7"/>
      <c r="Z2220" s="42"/>
    </row>
    <row r="2221" spans="7:26" s="3" customFormat="1" ht="13.2" x14ac:dyDescent="0.3">
      <c r="G2221" s="4"/>
      <c r="H2221" s="4"/>
      <c r="K2221" s="7"/>
      <c r="Z2221" s="42"/>
    </row>
    <row r="2222" spans="7:26" s="3" customFormat="1" ht="13.2" x14ac:dyDescent="0.3">
      <c r="G2222" s="4"/>
      <c r="H2222" s="4"/>
      <c r="K2222" s="7"/>
      <c r="Z2222" s="42"/>
    </row>
    <row r="2223" spans="7:26" s="3" customFormat="1" ht="13.2" x14ac:dyDescent="0.3">
      <c r="G2223" s="4"/>
      <c r="H2223" s="4"/>
      <c r="K2223" s="7"/>
      <c r="Z2223" s="42"/>
    </row>
    <row r="2224" spans="7:26" s="3" customFormat="1" ht="13.2" x14ac:dyDescent="0.3">
      <c r="G2224" s="4"/>
      <c r="H2224" s="4"/>
      <c r="K2224" s="7"/>
      <c r="Z2224" s="42"/>
    </row>
    <row r="2225" spans="7:26" s="3" customFormat="1" ht="13.2" x14ac:dyDescent="0.3">
      <c r="G2225" s="4"/>
      <c r="H2225" s="4"/>
      <c r="K2225" s="7"/>
      <c r="Z2225" s="42"/>
    </row>
    <row r="2226" spans="7:26" s="3" customFormat="1" ht="13.2" x14ac:dyDescent="0.3">
      <c r="G2226" s="4"/>
      <c r="H2226" s="4"/>
      <c r="K2226" s="7"/>
      <c r="Z2226" s="42"/>
    </row>
    <row r="2227" spans="7:26" s="3" customFormat="1" ht="13.2" x14ac:dyDescent="0.3">
      <c r="G2227" s="4"/>
      <c r="H2227" s="4"/>
      <c r="K2227" s="7"/>
      <c r="Z2227" s="42"/>
    </row>
    <row r="2228" spans="7:26" s="3" customFormat="1" ht="13.2" x14ac:dyDescent="0.3">
      <c r="G2228" s="4"/>
      <c r="H2228" s="4"/>
      <c r="K2228" s="7"/>
      <c r="Z2228" s="42"/>
    </row>
    <row r="2229" spans="7:26" s="3" customFormat="1" ht="13.2" x14ac:dyDescent="0.3">
      <c r="G2229" s="4"/>
      <c r="H2229" s="4"/>
      <c r="K2229" s="7"/>
      <c r="Z2229" s="42"/>
    </row>
    <row r="2230" spans="7:26" s="3" customFormat="1" ht="13.2" x14ac:dyDescent="0.3">
      <c r="G2230" s="4"/>
      <c r="H2230" s="4"/>
      <c r="K2230" s="7"/>
      <c r="Z2230" s="42"/>
    </row>
    <row r="2231" spans="7:26" s="3" customFormat="1" ht="13.2" x14ac:dyDescent="0.3">
      <c r="G2231" s="4"/>
      <c r="H2231" s="4"/>
      <c r="K2231" s="7"/>
      <c r="Z2231" s="42"/>
    </row>
    <row r="2232" spans="7:26" s="3" customFormat="1" ht="13.2" x14ac:dyDescent="0.3">
      <c r="G2232" s="4"/>
      <c r="H2232" s="4"/>
      <c r="K2232" s="7"/>
      <c r="Z2232" s="42"/>
    </row>
    <row r="2233" spans="7:26" s="3" customFormat="1" ht="13.2" x14ac:dyDescent="0.3">
      <c r="G2233" s="4"/>
      <c r="H2233" s="4"/>
      <c r="K2233" s="7"/>
      <c r="Z2233" s="42"/>
    </row>
    <row r="2234" spans="7:26" s="3" customFormat="1" ht="13.2" x14ac:dyDescent="0.3">
      <c r="G2234" s="4"/>
      <c r="H2234" s="4"/>
      <c r="K2234" s="7"/>
      <c r="Z2234" s="42"/>
    </row>
    <row r="2235" spans="7:26" s="3" customFormat="1" ht="13.2" x14ac:dyDescent="0.3">
      <c r="G2235" s="4"/>
      <c r="H2235" s="4"/>
      <c r="K2235" s="7"/>
      <c r="Z2235" s="42"/>
    </row>
    <row r="2236" spans="7:26" s="3" customFormat="1" ht="13.2" x14ac:dyDescent="0.3">
      <c r="G2236" s="4"/>
      <c r="H2236" s="4"/>
      <c r="K2236" s="7"/>
      <c r="Z2236" s="42"/>
    </row>
    <row r="2237" spans="7:26" s="3" customFormat="1" ht="13.2" x14ac:dyDescent="0.3">
      <c r="G2237" s="4"/>
      <c r="H2237" s="4"/>
      <c r="K2237" s="7"/>
      <c r="Z2237" s="42"/>
    </row>
    <row r="2238" spans="7:26" s="3" customFormat="1" ht="13.2" x14ac:dyDescent="0.3">
      <c r="G2238" s="4"/>
      <c r="H2238" s="4"/>
      <c r="K2238" s="7"/>
      <c r="Z2238" s="42"/>
    </row>
    <row r="2239" spans="7:26" s="3" customFormat="1" ht="13.2" x14ac:dyDescent="0.3">
      <c r="G2239" s="4"/>
      <c r="H2239" s="4"/>
      <c r="K2239" s="7"/>
      <c r="Z2239" s="42"/>
    </row>
    <row r="2240" spans="7:26" s="3" customFormat="1" ht="13.2" x14ac:dyDescent="0.3">
      <c r="G2240" s="4"/>
      <c r="H2240" s="4"/>
      <c r="K2240" s="7"/>
      <c r="Z2240" s="42"/>
    </row>
    <row r="2241" spans="7:26" s="3" customFormat="1" ht="13.2" x14ac:dyDescent="0.3">
      <c r="G2241" s="4"/>
      <c r="H2241" s="4"/>
      <c r="K2241" s="7"/>
      <c r="Z2241" s="42"/>
    </row>
    <row r="2242" spans="7:26" s="3" customFormat="1" ht="13.2" x14ac:dyDescent="0.3">
      <c r="G2242" s="4"/>
      <c r="H2242" s="4"/>
      <c r="K2242" s="7"/>
      <c r="Z2242" s="42"/>
    </row>
    <row r="2243" spans="7:26" s="3" customFormat="1" ht="13.2" x14ac:dyDescent="0.3">
      <c r="G2243" s="4"/>
      <c r="H2243" s="4"/>
      <c r="K2243" s="7"/>
      <c r="Z2243" s="42"/>
    </row>
    <row r="2244" spans="7:26" s="3" customFormat="1" ht="13.2" x14ac:dyDescent="0.3">
      <c r="G2244" s="4"/>
      <c r="H2244" s="4"/>
      <c r="K2244" s="7"/>
      <c r="Z2244" s="42"/>
    </row>
    <row r="2245" spans="7:26" s="3" customFormat="1" ht="13.2" x14ac:dyDescent="0.3">
      <c r="G2245" s="4"/>
      <c r="H2245" s="4"/>
      <c r="K2245" s="7"/>
      <c r="Z2245" s="42"/>
    </row>
    <row r="2246" spans="7:26" s="3" customFormat="1" ht="13.2" x14ac:dyDescent="0.3">
      <c r="G2246" s="4"/>
      <c r="H2246" s="4"/>
      <c r="K2246" s="7"/>
      <c r="Z2246" s="42"/>
    </row>
    <row r="2247" spans="7:26" s="3" customFormat="1" ht="13.2" x14ac:dyDescent="0.3">
      <c r="G2247" s="4"/>
      <c r="H2247" s="4"/>
      <c r="K2247" s="7"/>
      <c r="Z2247" s="42"/>
    </row>
    <row r="2248" spans="7:26" s="3" customFormat="1" ht="13.2" x14ac:dyDescent="0.3">
      <c r="G2248" s="4"/>
      <c r="H2248" s="4"/>
      <c r="K2248" s="7"/>
      <c r="Z2248" s="42"/>
    </row>
    <row r="2249" spans="7:26" s="3" customFormat="1" ht="13.2" x14ac:dyDescent="0.3">
      <c r="G2249" s="4"/>
      <c r="H2249" s="4"/>
      <c r="K2249" s="7"/>
      <c r="Z2249" s="42"/>
    </row>
    <row r="2250" spans="7:26" s="3" customFormat="1" ht="13.2" x14ac:dyDescent="0.3">
      <c r="G2250" s="4"/>
      <c r="H2250" s="4"/>
      <c r="K2250" s="7"/>
      <c r="Z2250" s="42"/>
    </row>
    <row r="2251" spans="7:26" s="3" customFormat="1" ht="13.2" x14ac:dyDescent="0.3">
      <c r="G2251" s="4"/>
      <c r="H2251" s="4"/>
      <c r="K2251" s="7"/>
      <c r="Z2251" s="42"/>
    </row>
    <row r="2252" spans="7:26" s="3" customFormat="1" ht="13.2" x14ac:dyDescent="0.3">
      <c r="G2252" s="4"/>
      <c r="H2252" s="4"/>
      <c r="K2252" s="7"/>
      <c r="Z2252" s="42"/>
    </row>
    <row r="2253" spans="7:26" s="3" customFormat="1" ht="13.2" x14ac:dyDescent="0.3">
      <c r="G2253" s="4"/>
      <c r="H2253" s="4"/>
      <c r="K2253" s="7"/>
      <c r="Z2253" s="42"/>
    </row>
    <row r="2254" spans="7:26" s="3" customFormat="1" ht="13.2" x14ac:dyDescent="0.3">
      <c r="G2254" s="4"/>
      <c r="H2254" s="4"/>
      <c r="K2254" s="7"/>
      <c r="Z2254" s="42"/>
    </row>
    <row r="2255" spans="7:26" s="3" customFormat="1" ht="13.2" x14ac:dyDescent="0.3">
      <c r="G2255" s="4"/>
      <c r="H2255" s="4"/>
      <c r="K2255" s="7"/>
      <c r="Z2255" s="42"/>
    </row>
    <row r="2256" spans="7:26" s="3" customFormat="1" ht="13.2" x14ac:dyDescent="0.3">
      <c r="G2256" s="4"/>
      <c r="H2256" s="4"/>
      <c r="K2256" s="7"/>
      <c r="Z2256" s="42"/>
    </row>
    <row r="2257" spans="7:26" s="3" customFormat="1" ht="13.2" x14ac:dyDescent="0.3">
      <c r="G2257" s="4"/>
      <c r="H2257" s="4"/>
      <c r="K2257" s="7"/>
      <c r="Z2257" s="42"/>
    </row>
    <row r="2258" spans="7:26" s="3" customFormat="1" ht="13.2" x14ac:dyDescent="0.3">
      <c r="G2258" s="4"/>
      <c r="H2258" s="4"/>
      <c r="K2258" s="7"/>
      <c r="Z2258" s="42"/>
    </row>
    <row r="2259" spans="7:26" s="3" customFormat="1" ht="13.2" x14ac:dyDescent="0.3">
      <c r="G2259" s="4"/>
      <c r="H2259" s="4"/>
      <c r="K2259" s="7"/>
      <c r="Z2259" s="42"/>
    </row>
    <row r="2260" spans="7:26" s="3" customFormat="1" ht="13.2" x14ac:dyDescent="0.3">
      <c r="G2260" s="4"/>
      <c r="H2260" s="4"/>
      <c r="K2260" s="7"/>
      <c r="Z2260" s="42"/>
    </row>
    <row r="2261" spans="7:26" s="3" customFormat="1" ht="13.2" x14ac:dyDescent="0.3">
      <c r="G2261" s="4"/>
      <c r="H2261" s="4"/>
      <c r="K2261" s="7"/>
      <c r="Z2261" s="42"/>
    </row>
    <row r="2262" spans="7:26" s="3" customFormat="1" ht="13.2" x14ac:dyDescent="0.3">
      <c r="G2262" s="4"/>
      <c r="H2262" s="4"/>
      <c r="K2262" s="7"/>
      <c r="Z2262" s="42"/>
    </row>
    <row r="2263" spans="7:26" s="3" customFormat="1" ht="13.2" x14ac:dyDescent="0.3">
      <c r="G2263" s="4"/>
      <c r="H2263" s="4"/>
      <c r="K2263" s="7"/>
      <c r="Z2263" s="42"/>
    </row>
    <row r="2264" spans="7:26" s="3" customFormat="1" ht="13.2" x14ac:dyDescent="0.3">
      <c r="G2264" s="4"/>
      <c r="H2264" s="4"/>
      <c r="K2264" s="7"/>
      <c r="Z2264" s="42"/>
    </row>
    <row r="2265" spans="7:26" s="3" customFormat="1" ht="13.2" x14ac:dyDescent="0.3">
      <c r="G2265" s="4"/>
      <c r="H2265" s="4"/>
      <c r="K2265" s="7"/>
      <c r="Z2265" s="42"/>
    </row>
    <row r="2266" spans="7:26" s="3" customFormat="1" ht="13.2" x14ac:dyDescent="0.3">
      <c r="G2266" s="4"/>
      <c r="H2266" s="4"/>
      <c r="K2266" s="7"/>
      <c r="Z2266" s="42"/>
    </row>
    <row r="2267" spans="7:26" s="3" customFormat="1" ht="13.2" x14ac:dyDescent="0.3">
      <c r="G2267" s="4"/>
      <c r="H2267" s="4"/>
      <c r="K2267" s="7"/>
      <c r="Z2267" s="42"/>
    </row>
    <row r="2268" spans="7:26" s="3" customFormat="1" ht="13.2" x14ac:dyDescent="0.3">
      <c r="G2268" s="4"/>
      <c r="H2268" s="4"/>
      <c r="K2268" s="7"/>
      <c r="Z2268" s="42"/>
    </row>
    <row r="2269" spans="7:26" s="3" customFormat="1" ht="13.2" x14ac:dyDescent="0.3">
      <c r="G2269" s="4"/>
      <c r="H2269" s="4"/>
      <c r="K2269" s="7"/>
      <c r="Z2269" s="42"/>
    </row>
    <row r="2270" spans="7:26" s="3" customFormat="1" ht="13.2" x14ac:dyDescent="0.3">
      <c r="G2270" s="4"/>
      <c r="H2270" s="4"/>
      <c r="K2270" s="7"/>
      <c r="Z2270" s="42"/>
    </row>
    <row r="2271" spans="7:26" s="3" customFormat="1" ht="13.2" x14ac:dyDescent="0.3">
      <c r="G2271" s="4"/>
      <c r="H2271" s="4"/>
      <c r="K2271" s="7"/>
      <c r="Z2271" s="42"/>
    </row>
    <row r="2272" spans="7:26" s="3" customFormat="1" ht="13.2" x14ac:dyDescent="0.3">
      <c r="G2272" s="4"/>
      <c r="H2272" s="4"/>
      <c r="K2272" s="7"/>
      <c r="Z2272" s="42"/>
    </row>
    <row r="2273" spans="7:26" s="3" customFormat="1" ht="13.2" x14ac:dyDescent="0.3">
      <c r="G2273" s="4"/>
      <c r="H2273" s="4"/>
      <c r="K2273" s="7"/>
      <c r="Z2273" s="42"/>
    </row>
    <row r="2274" spans="7:26" s="3" customFormat="1" ht="13.2" x14ac:dyDescent="0.3">
      <c r="G2274" s="4"/>
      <c r="H2274" s="4"/>
      <c r="K2274" s="7"/>
      <c r="Z2274" s="42"/>
    </row>
    <row r="2275" spans="7:26" s="3" customFormat="1" ht="13.2" x14ac:dyDescent="0.3">
      <c r="G2275" s="4"/>
      <c r="H2275" s="4"/>
      <c r="K2275" s="7"/>
      <c r="Z2275" s="42"/>
    </row>
    <row r="2276" spans="7:26" s="3" customFormat="1" ht="13.2" x14ac:dyDescent="0.3">
      <c r="G2276" s="4"/>
      <c r="H2276" s="4"/>
      <c r="K2276" s="7"/>
      <c r="Z2276" s="42"/>
    </row>
    <row r="2277" spans="7:26" s="3" customFormat="1" ht="13.2" x14ac:dyDescent="0.3">
      <c r="G2277" s="4"/>
      <c r="H2277" s="4"/>
      <c r="K2277" s="7"/>
      <c r="Z2277" s="42"/>
    </row>
    <row r="2278" spans="7:26" s="3" customFormat="1" ht="13.2" x14ac:dyDescent="0.3">
      <c r="G2278" s="4"/>
      <c r="H2278" s="4"/>
      <c r="K2278" s="7"/>
      <c r="Z2278" s="42"/>
    </row>
    <row r="2279" spans="7:26" s="3" customFormat="1" ht="13.2" x14ac:dyDescent="0.3">
      <c r="G2279" s="4"/>
      <c r="H2279" s="4"/>
      <c r="K2279" s="7"/>
      <c r="Z2279" s="42"/>
    </row>
    <row r="2280" spans="7:26" s="3" customFormat="1" ht="13.2" x14ac:dyDescent="0.3">
      <c r="G2280" s="4"/>
      <c r="H2280" s="4"/>
      <c r="K2280" s="7"/>
      <c r="Z2280" s="42"/>
    </row>
    <row r="2281" spans="7:26" s="3" customFormat="1" ht="13.2" x14ac:dyDescent="0.3">
      <c r="G2281" s="4"/>
      <c r="H2281" s="4"/>
      <c r="K2281" s="7"/>
      <c r="Z2281" s="42"/>
    </row>
    <row r="2282" spans="7:26" s="3" customFormat="1" ht="13.2" x14ac:dyDescent="0.3">
      <c r="G2282" s="4"/>
      <c r="H2282" s="4"/>
      <c r="K2282" s="7"/>
      <c r="Z2282" s="42"/>
    </row>
    <row r="2283" spans="7:26" s="3" customFormat="1" ht="13.2" x14ac:dyDescent="0.3">
      <c r="G2283" s="4"/>
      <c r="H2283" s="4"/>
      <c r="K2283" s="7"/>
      <c r="Z2283" s="42"/>
    </row>
    <row r="2284" spans="7:26" s="3" customFormat="1" ht="13.2" x14ac:dyDescent="0.3">
      <c r="G2284" s="4"/>
      <c r="H2284" s="4"/>
      <c r="K2284" s="7"/>
      <c r="Z2284" s="42"/>
    </row>
    <row r="2285" spans="7:26" s="3" customFormat="1" ht="13.2" x14ac:dyDescent="0.3">
      <c r="G2285" s="4"/>
      <c r="H2285" s="4"/>
      <c r="K2285" s="7"/>
      <c r="Z2285" s="42"/>
    </row>
    <row r="2286" spans="7:26" s="3" customFormat="1" ht="13.2" x14ac:dyDescent="0.3">
      <c r="G2286" s="4"/>
      <c r="H2286" s="4"/>
      <c r="K2286" s="7"/>
      <c r="Z2286" s="42"/>
    </row>
    <row r="2287" spans="7:26" s="3" customFormat="1" ht="13.2" x14ac:dyDescent="0.3">
      <c r="G2287" s="4"/>
      <c r="H2287" s="4"/>
      <c r="K2287" s="7"/>
      <c r="Z2287" s="42"/>
    </row>
    <row r="2288" spans="7:26" s="3" customFormat="1" ht="13.2" x14ac:dyDescent="0.3">
      <c r="G2288" s="4"/>
      <c r="H2288" s="4"/>
      <c r="K2288" s="7"/>
      <c r="Z2288" s="42"/>
    </row>
    <row r="2289" spans="7:26" s="3" customFormat="1" ht="13.2" x14ac:dyDescent="0.3">
      <c r="G2289" s="4"/>
      <c r="H2289" s="4"/>
      <c r="K2289" s="7"/>
      <c r="Z2289" s="42"/>
    </row>
    <row r="2290" spans="7:26" s="3" customFormat="1" ht="13.2" x14ac:dyDescent="0.3">
      <c r="G2290" s="4"/>
      <c r="H2290" s="4"/>
      <c r="K2290" s="7"/>
      <c r="Z2290" s="42"/>
    </row>
    <row r="2291" spans="7:26" s="3" customFormat="1" ht="13.2" x14ac:dyDescent="0.3">
      <c r="G2291" s="4"/>
      <c r="H2291" s="4"/>
      <c r="K2291" s="7"/>
      <c r="Z2291" s="42"/>
    </row>
    <row r="2292" spans="7:26" s="3" customFormat="1" ht="13.2" x14ac:dyDescent="0.3">
      <c r="G2292" s="4"/>
      <c r="H2292" s="4"/>
      <c r="K2292" s="7"/>
      <c r="Z2292" s="42"/>
    </row>
    <row r="2293" spans="7:26" s="3" customFormat="1" ht="13.2" x14ac:dyDescent="0.3">
      <c r="G2293" s="4"/>
      <c r="H2293" s="4"/>
      <c r="K2293" s="7"/>
      <c r="Z2293" s="42"/>
    </row>
    <row r="2294" spans="7:26" s="3" customFormat="1" ht="13.2" x14ac:dyDescent="0.3">
      <c r="G2294" s="4"/>
      <c r="H2294" s="4"/>
      <c r="K2294" s="7"/>
      <c r="Z2294" s="42"/>
    </row>
    <row r="2295" spans="7:26" s="3" customFormat="1" ht="13.2" x14ac:dyDescent="0.3">
      <c r="G2295" s="4"/>
      <c r="H2295" s="4"/>
      <c r="K2295" s="7"/>
      <c r="Z2295" s="42"/>
    </row>
    <row r="2296" spans="7:26" s="3" customFormat="1" ht="13.2" x14ac:dyDescent="0.3">
      <c r="G2296" s="4"/>
      <c r="H2296" s="4"/>
      <c r="K2296" s="7"/>
      <c r="Z2296" s="42"/>
    </row>
    <row r="2297" spans="7:26" s="3" customFormat="1" ht="13.2" x14ac:dyDescent="0.3">
      <c r="G2297" s="4"/>
      <c r="H2297" s="4"/>
      <c r="K2297" s="7"/>
      <c r="Z2297" s="42"/>
    </row>
    <row r="2298" spans="7:26" s="3" customFormat="1" ht="13.2" x14ac:dyDescent="0.3">
      <c r="G2298" s="4"/>
      <c r="H2298" s="4"/>
      <c r="K2298" s="7"/>
      <c r="Z2298" s="42"/>
    </row>
    <row r="2299" spans="7:26" s="3" customFormat="1" ht="13.2" x14ac:dyDescent="0.3">
      <c r="G2299" s="4"/>
      <c r="H2299" s="4"/>
      <c r="K2299" s="7"/>
      <c r="Z2299" s="42"/>
    </row>
    <row r="2300" spans="7:26" s="3" customFormat="1" ht="13.2" x14ac:dyDescent="0.3">
      <c r="G2300" s="4"/>
      <c r="H2300" s="4"/>
      <c r="K2300" s="7"/>
      <c r="Z2300" s="42"/>
    </row>
    <row r="2301" spans="7:26" s="3" customFormat="1" ht="13.2" x14ac:dyDescent="0.3">
      <c r="G2301" s="4"/>
      <c r="H2301" s="4"/>
      <c r="K2301" s="7"/>
      <c r="Z2301" s="42"/>
    </row>
    <row r="2302" spans="7:26" s="3" customFormat="1" ht="13.2" x14ac:dyDescent="0.3">
      <c r="G2302" s="4"/>
      <c r="H2302" s="4"/>
      <c r="K2302" s="7"/>
      <c r="Z2302" s="42"/>
    </row>
    <row r="2303" spans="7:26" s="3" customFormat="1" ht="13.2" x14ac:dyDescent="0.3">
      <c r="G2303" s="4"/>
      <c r="H2303" s="4"/>
      <c r="K2303" s="7"/>
      <c r="Z2303" s="42"/>
    </row>
    <row r="2304" spans="7:26" s="3" customFormat="1" ht="13.2" x14ac:dyDescent="0.3">
      <c r="G2304" s="4"/>
      <c r="H2304" s="4"/>
      <c r="K2304" s="7"/>
      <c r="Z2304" s="42"/>
    </row>
    <row r="2305" spans="7:26" s="3" customFormat="1" ht="13.2" x14ac:dyDescent="0.3">
      <c r="G2305" s="4"/>
      <c r="H2305" s="4"/>
      <c r="K2305" s="7"/>
      <c r="Z2305" s="42"/>
    </row>
    <row r="2306" spans="7:26" s="3" customFormat="1" ht="13.2" x14ac:dyDescent="0.3">
      <c r="G2306" s="4"/>
      <c r="H2306" s="4"/>
      <c r="K2306" s="7"/>
      <c r="Z2306" s="42"/>
    </row>
    <row r="2307" spans="7:26" s="3" customFormat="1" ht="13.2" x14ac:dyDescent="0.3">
      <c r="G2307" s="4"/>
      <c r="H2307" s="4"/>
      <c r="K2307" s="7"/>
      <c r="Z2307" s="42"/>
    </row>
    <row r="2308" spans="7:26" s="3" customFormat="1" ht="13.2" x14ac:dyDescent="0.3">
      <c r="G2308" s="4"/>
      <c r="H2308" s="4"/>
      <c r="K2308" s="7"/>
      <c r="Z2308" s="42"/>
    </row>
    <row r="2309" spans="7:26" s="3" customFormat="1" ht="13.2" x14ac:dyDescent="0.3">
      <c r="G2309" s="4"/>
      <c r="H2309" s="4"/>
      <c r="K2309" s="7"/>
      <c r="Z2309" s="42"/>
    </row>
    <row r="2310" spans="7:26" s="3" customFormat="1" ht="13.2" x14ac:dyDescent="0.3">
      <c r="G2310" s="4"/>
      <c r="H2310" s="4"/>
      <c r="K2310" s="7"/>
      <c r="Z2310" s="42"/>
    </row>
    <row r="2311" spans="7:26" s="3" customFormat="1" ht="13.2" x14ac:dyDescent="0.3">
      <c r="G2311" s="4"/>
      <c r="H2311" s="4"/>
      <c r="K2311" s="7"/>
      <c r="Z2311" s="42"/>
    </row>
    <row r="2312" spans="7:26" s="3" customFormat="1" ht="13.2" x14ac:dyDescent="0.3">
      <c r="G2312" s="4"/>
      <c r="H2312" s="4"/>
      <c r="K2312" s="7"/>
      <c r="Z2312" s="42"/>
    </row>
    <row r="2313" spans="7:26" s="3" customFormat="1" ht="13.2" x14ac:dyDescent="0.3">
      <c r="G2313" s="4"/>
      <c r="H2313" s="4"/>
      <c r="K2313" s="7"/>
      <c r="Z2313" s="42"/>
    </row>
    <row r="2314" spans="7:26" s="3" customFormat="1" ht="13.2" x14ac:dyDescent="0.3">
      <c r="G2314" s="4"/>
      <c r="H2314" s="4"/>
      <c r="K2314" s="7"/>
      <c r="Z2314" s="42"/>
    </row>
    <row r="2315" spans="7:26" s="3" customFormat="1" ht="13.2" x14ac:dyDescent="0.3">
      <c r="G2315" s="4"/>
      <c r="H2315" s="4"/>
      <c r="K2315" s="7"/>
      <c r="Z2315" s="42"/>
    </row>
    <row r="2316" spans="7:26" s="3" customFormat="1" ht="13.2" x14ac:dyDescent="0.3">
      <c r="G2316" s="4"/>
      <c r="H2316" s="4"/>
      <c r="K2316" s="7"/>
      <c r="Z2316" s="42"/>
    </row>
    <row r="2317" spans="7:26" s="3" customFormat="1" ht="13.2" x14ac:dyDescent="0.3">
      <c r="G2317" s="4"/>
      <c r="H2317" s="4"/>
      <c r="K2317" s="7"/>
      <c r="Z2317" s="42"/>
    </row>
    <row r="2318" spans="7:26" s="3" customFormat="1" ht="13.2" x14ac:dyDescent="0.3">
      <c r="G2318" s="4"/>
      <c r="H2318" s="4"/>
      <c r="K2318" s="7"/>
      <c r="Z2318" s="42"/>
    </row>
    <row r="2319" spans="7:26" s="3" customFormat="1" ht="13.2" x14ac:dyDescent="0.3">
      <c r="G2319" s="4"/>
      <c r="H2319" s="4"/>
      <c r="K2319" s="7"/>
      <c r="Z2319" s="42"/>
    </row>
    <row r="2320" spans="7:26" s="3" customFormat="1" ht="13.2" x14ac:dyDescent="0.3">
      <c r="G2320" s="4"/>
      <c r="H2320" s="4"/>
      <c r="K2320" s="7"/>
      <c r="Z2320" s="42"/>
    </row>
    <row r="2321" spans="7:26" s="3" customFormat="1" ht="13.2" x14ac:dyDescent="0.3">
      <c r="G2321" s="4"/>
      <c r="H2321" s="4"/>
      <c r="K2321" s="7"/>
      <c r="Z2321" s="42"/>
    </row>
    <row r="2322" spans="7:26" s="3" customFormat="1" ht="13.2" x14ac:dyDescent="0.3">
      <c r="G2322" s="4"/>
      <c r="H2322" s="4"/>
      <c r="K2322" s="7"/>
      <c r="Z2322" s="42"/>
    </row>
    <row r="2323" spans="7:26" s="3" customFormat="1" ht="13.2" x14ac:dyDescent="0.3">
      <c r="G2323" s="4"/>
      <c r="H2323" s="4"/>
      <c r="K2323" s="7"/>
      <c r="Z2323" s="42"/>
    </row>
    <row r="2324" spans="7:26" s="3" customFormat="1" ht="13.2" x14ac:dyDescent="0.3">
      <c r="G2324" s="4"/>
      <c r="H2324" s="4"/>
      <c r="K2324" s="7"/>
      <c r="Z2324" s="42"/>
    </row>
    <row r="2325" spans="7:26" s="3" customFormat="1" ht="13.2" x14ac:dyDescent="0.3">
      <c r="G2325" s="4"/>
      <c r="H2325" s="4"/>
      <c r="K2325" s="7"/>
      <c r="Z2325" s="42"/>
    </row>
    <row r="2326" spans="7:26" s="3" customFormat="1" ht="13.2" x14ac:dyDescent="0.3">
      <c r="G2326" s="4"/>
      <c r="H2326" s="4"/>
      <c r="K2326" s="7"/>
      <c r="Z2326" s="42"/>
    </row>
    <row r="2327" spans="7:26" s="3" customFormat="1" ht="13.2" x14ac:dyDescent="0.3">
      <c r="G2327" s="4"/>
      <c r="H2327" s="4"/>
      <c r="K2327" s="7"/>
      <c r="Z2327" s="42"/>
    </row>
    <row r="2328" spans="7:26" s="3" customFormat="1" ht="13.2" x14ac:dyDescent="0.3">
      <c r="G2328" s="4"/>
      <c r="H2328" s="4"/>
      <c r="K2328" s="7"/>
      <c r="Z2328" s="42"/>
    </row>
    <row r="2329" spans="7:26" s="3" customFormat="1" ht="13.2" x14ac:dyDescent="0.3">
      <c r="G2329" s="4"/>
      <c r="H2329" s="4"/>
      <c r="K2329" s="7"/>
      <c r="Z2329" s="42"/>
    </row>
    <row r="2330" spans="7:26" s="3" customFormat="1" ht="13.2" x14ac:dyDescent="0.3">
      <c r="G2330" s="4"/>
      <c r="H2330" s="4"/>
      <c r="K2330" s="7"/>
      <c r="Z2330" s="42"/>
    </row>
    <row r="2331" spans="7:26" s="3" customFormat="1" ht="13.2" x14ac:dyDescent="0.3">
      <c r="G2331" s="4"/>
      <c r="H2331" s="4"/>
      <c r="K2331" s="7"/>
      <c r="Z2331" s="42"/>
    </row>
    <row r="2332" spans="7:26" s="3" customFormat="1" ht="13.2" x14ac:dyDescent="0.3">
      <c r="G2332" s="4"/>
      <c r="H2332" s="4"/>
      <c r="K2332" s="7"/>
      <c r="Z2332" s="42"/>
    </row>
    <row r="2333" spans="7:26" s="3" customFormat="1" ht="13.2" x14ac:dyDescent="0.3">
      <c r="G2333" s="4"/>
      <c r="H2333" s="4"/>
      <c r="K2333" s="7"/>
      <c r="Z2333" s="42"/>
    </row>
    <row r="2334" spans="7:26" s="3" customFormat="1" ht="13.2" x14ac:dyDescent="0.3">
      <c r="G2334" s="4"/>
      <c r="H2334" s="4"/>
      <c r="K2334" s="7"/>
      <c r="Z2334" s="42"/>
    </row>
    <row r="2335" spans="7:26" s="3" customFormat="1" ht="13.2" x14ac:dyDescent="0.3">
      <c r="G2335" s="4"/>
      <c r="H2335" s="4"/>
      <c r="K2335" s="7"/>
      <c r="Z2335" s="42"/>
    </row>
    <row r="2336" spans="7:26" s="3" customFormat="1" ht="13.2" x14ac:dyDescent="0.3">
      <c r="G2336" s="4"/>
      <c r="H2336" s="4"/>
      <c r="K2336" s="7"/>
      <c r="Z2336" s="42"/>
    </row>
    <row r="2337" spans="7:26" s="3" customFormat="1" ht="13.2" x14ac:dyDescent="0.3">
      <c r="G2337" s="4"/>
      <c r="H2337" s="4"/>
      <c r="K2337" s="7"/>
      <c r="Z2337" s="42"/>
    </row>
    <row r="2338" spans="7:26" s="3" customFormat="1" ht="13.2" x14ac:dyDescent="0.3">
      <c r="G2338" s="4"/>
      <c r="H2338" s="4"/>
      <c r="K2338" s="7"/>
      <c r="Z2338" s="42"/>
    </row>
    <row r="2339" spans="7:26" s="3" customFormat="1" ht="13.2" x14ac:dyDescent="0.3">
      <c r="G2339" s="4"/>
      <c r="H2339" s="4"/>
      <c r="K2339" s="7"/>
      <c r="Z2339" s="42"/>
    </row>
    <row r="2340" spans="7:26" s="3" customFormat="1" ht="13.2" x14ac:dyDescent="0.3">
      <c r="G2340" s="4"/>
      <c r="H2340" s="4"/>
      <c r="K2340" s="7"/>
      <c r="Z2340" s="42"/>
    </row>
    <row r="2341" spans="7:26" s="3" customFormat="1" ht="13.2" x14ac:dyDescent="0.3">
      <c r="G2341" s="4"/>
      <c r="H2341" s="4"/>
      <c r="K2341" s="7"/>
      <c r="Z2341" s="42"/>
    </row>
    <row r="2342" spans="7:26" s="3" customFormat="1" ht="13.2" x14ac:dyDescent="0.3">
      <c r="G2342" s="4"/>
      <c r="H2342" s="4"/>
      <c r="K2342" s="7"/>
      <c r="Z2342" s="42"/>
    </row>
    <row r="2343" spans="7:26" s="3" customFormat="1" ht="13.2" x14ac:dyDescent="0.3">
      <c r="G2343" s="4"/>
      <c r="H2343" s="4"/>
      <c r="K2343" s="7"/>
      <c r="Z2343" s="42"/>
    </row>
    <row r="2344" spans="7:26" s="3" customFormat="1" ht="13.2" x14ac:dyDescent="0.3">
      <c r="G2344" s="4"/>
      <c r="H2344" s="4"/>
      <c r="K2344" s="7"/>
      <c r="Z2344" s="42"/>
    </row>
    <row r="2345" spans="7:26" s="3" customFormat="1" ht="13.2" x14ac:dyDescent="0.3">
      <c r="G2345" s="4"/>
      <c r="H2345" s="4"/>
      <c r="K2345" s="7"/>
      <c r="Z2345" s="42"/>
    </row>
    <row r="2346" spans="7:26" s="3" customFormat="1" ht="13.2" x14ac:dyDescent="0.3">
      <c r="G2346" s="4"/>
      <c r="H2346" s="4"/>
      <c r="K2346" s="7"/>
      <c r="Z2346" s="42"/>
    </row>
    <row r="2347" spans="7:26" s="3" customFormat="1" ht="13.2" x14ac:dyDescent="0.3">
      <c r="G2347" s="4"/>
      <c r="H2347" s="4"/>
      <c r="K2347" s="7"/>
      <c r="Z2347" s="42"/>
    </row>
    <row r="2348" spans="7:26" s="3" customFormat="1" ht="13.2" x14ac:dyDescent="0.3">
      <c r="G2348" s="4"/>
      <c r="H2348" s="4"/>
      <c r="K2348" s="7"/>
      <c r="Z2348" s="42"/>
    </row>
    <row r="2349" spans="7:26" s="3" customFormat="1" ht="13.2" x14ac:dyDescent="0.3">
      <c r="G2349" s="4"/>
      <c r="H2349" s="4"/>
      <c r="K2349" s="7"/>
      <c r="Z2349" s="42"/>
    </row>
    <row r="2350" spans="7:26" s="3" customFormat="1" ht="13.2" x14ac:dyDescent="0.3">
      <c r="G2350" s="4"/>
      <c r="H2350" s="4"/>
      <c r="K2350" s="7"/>
      <c r="Z2350" s="42"/>
    </row>
    <row r="2351" spans="7:26" s="3" customFormat="1" ht="13.2" x14ac:dyDescent="0.3">
      <c r="G2351" s="4"/>
      <c r="H2351" s="4"/>
      <c r="K2351" s="7"/>
      <c r="Z2351" s="42"/>
    </row>
    <row r="2352" spans="7:26" s="3" customFormat="1" ht="13.2" x14ac:dyDescent="0.3">
      <c r="G2352" s="4"/>
      <c r="H2352" s="4"/>
      <c r="K2352" s="7"/>
      <c r="Z2352" s="42"/>
    </row>
    <row r="2353" spans="7:26" s="3" customFormat="1" ht="13.2" x14ac:dyDescent="0.3">
      <c r="G2353" s="4"/>
      <c r="H2353" s="4"/>
      <c r="K2353" s="7"/>
      <c r="Z2353" s="42"/>
    </row>
    <row r="2354" spans="7:26" s="3" customFormat="1" ht="13.2" x14ac:dyDescent="0.3">
      <c r="G2354" s="4"/>
      <c r="H2354" s="4"/>
      <c r="K2354" s="7"/>
      <c r="Z2354" s="42"/>
    </row>
    <row r="2355" spans="7:26" s="3" customFormat="1" ht="13.2" x14ac:dyDescent="0.3">
      <c r="G2355" s="4"/>
      <c r="H2355" s="4"/>
      <c r="K2355" s="7"/>
      <c r="Z2355" s="42"/>
    </row>
    <row r="2356" spans="7:26" s="3" customFormat="1" ht="13.2" x14ac:dyDescent="0.3">
      <c r="G2356" s="4"/>
      <c r="H2356" s="4"/>
      <c r="K2356" s="7"/>
      <c r="Z2356" s="42"/>
    </row>
    <row r="2357" spans="7:26" s="3" customFormat="1" ht="13.2" x14ac:dyDescent="0.3">
      <c r="G2357" s="4"/>
      <c r="H2357" s="4"/>
      <c r="K2357" s="7"/>
      <c r="Z2357" s="42"/>
    </row>
    <row r="2358" spans="7:26" s="3" customFormat="1" ht="13.2" x14ac:dyDescent="0.3">
      <c r="G2358" s="4"/>
      <c r="H2358" s="4"/>
      <c r="K2358" s="7"/>
      <c r="Z2358" s="42"/>
    </row>
    <row r="2359" spans="7:26" s="3" customFormat="1" ht="13.2" x14ac:dyDescent="0.3">
      <c r="G2359" s="4"/>
      <c r="H2359" s="4"/>
      <c r="K2359" s="7"/>
      <c r="Z2359" s="42"/>
    </row>
    <row r="2360" spans="7:26" s="3" customFormat="1" ht="13.2" x14ac:dyDescent="0.3">
      <c r="G2360" s="4"/>
      <c r="H2360" s="4"/>
      <c r="K2360" s="7"/>
      <c r="Z2360" s="42"/>
    </row>
    <row r="2361" spans="7:26" s="3" customFormat="1" ht="13.2" x14ac:dyDescent="0.3">
      <c r="G2361" s="4"/>
      <c r="H2361" s="4"/>
      <c r="K2361" s="7"/>
      <c r="Z2361" s="42"/>
    </row>
    <row r="2362" spans="7:26" s="3" customFormat="1" ht="13.2" x14ac:dyDescent="0.3">
      <c r="G2362" s="4"/>
      <c r="H2362" s="4"/>
      <c r="K2362" s="7"/>
      <c r="Z2362" s="42"/>
    </row>
    <row r="2363" spans="7:26" s="3" customFormat="1" ht="13.2" x14ac:dyDescent="0.3">
      <c r="G2363" s="4"/>
      <c r="H2363" s="4"/>
      <c r="K2363" s="7"/>
      <c r="Z2363" s="42"/>
    </row>
    <row r="2364" spans="7:26" s="3" customFormat="1" ht="13.2" x14ac:dyDescent="0.3">
      <c r="G2364" s="4"/>
      <c r="H2364" s="4"/>
      <c r="K2364" s="7"/>
      <c r="Z2364" s="42"/>
    </row>
    <row r="2365" spans="7:26" s="3" customFormat="1" ht="13.2" x14ac:dyDescent="0.3">
      <c r="G2365" s="4"/>
      <c r="H2365" s="4"/>
      <c r="K2365" s="7"/>
      <c r="Z2365" s="42"/>
    </row>
    <row r="2366" spans="7:26" s="3" customFormat="1" ht="13.2" x14ac:dyDescent="0.3">
      <c r="G2366" s="4"/>
      <c r="H2366" s="4"/>
      <c r="K2366" s="7"/>
      <c r="Z2366" s="42"/>
    </row>
    <row r="2367" spans="7:26" s="3" customFormat="1" ht="13.2" x14ac:dyDescent="0.3">
      <c r="G2367" s="4"/>
      <c r="H2367" s="4"/>
      <c r="K2367" s="7"/>
      <c r="Z2367" s="42"/>
    </row>
    <row r="2368" spans="7:26" s="3" customFormat="1" ht="13.2" x14ac:dyDescent="0.3">
      <c r="G2368" s="4"/>
      <c r="H2368" s="4"/>
      <c r="K2368" s="7"/>
      <c r="Z2368" s="42"/>
    </row>
    <row r="2369" spans="7:26" s="3" customFormat="1" ht="13.2" x14ac:dyDescent="0.3">
      <c r="G2369" s="4"/>
      <c r="H2369" s="4"/>
      <c r="K2369" s="7"/>
      <c r="Z2369" s="42"/>
    </row>
    <row r="2370" spans="7:26" s="3" customFormat="1" ht="13.2" x14ac:dyDescent="0.3">
      <c r="G2370" s="4"/>
      <c r="H2370" s="4"/>
      <c r="K2370" s="7"/>
      <c r="Z2370" s="42"/>
    </row>
    <row r="2371" spans="7:26" s="3" customFormat="1" ht="13.2" x14ac:dyDescent="0.3">
      <c r="G2371" s="4"/>
      <c r="H2371" s="4"/>
      <c r="K2371" s="7"/>
      <c r="Z2371" s="42"/>
    </row>
    <row r="2372" spans="7:26" s="3" customFormat="1" ht="13.2" x14ac:dyDescent="0.3">
      <c r="G2372" s="4"/>
      <c r="H2372" s="4"/>
      <c r="K2372" s="7"/>
      <c r="Z2372" s="42"/>
    </row>
    <row r="2373" spans="7:26" s="3" customFormat="1" ht="13.2" x14ac:dyDescent="0.3">
      <c r="G2373" s="4"/>
      <c r="H2373" s="4"/>
      <c r="K2373" s="7"/>
      <c r="Z2373" s="42"/>
    </row>
    <row r="2374" spans="7:26" s="3" customFormat="1" ht="13.2" x14ac:dyDescent="0.3">
      <c r="G2374" s="4"/>
      <c r="H2374" s="4"/>
      <c r="K2374" s="7"/>
      <c r="Z2374" s="42"/>
    </row>
    <row r="2375" spans="7:26" s="3" customFormat="1" ht="13.2" x14ac:dyDescent="0.3">
      <c r="G2375" s="4"/>
      <c r="H2375" s="4"/>
      <c r="K2375" s="7"/>
      <c r="Z2375" s="42"/>
    </row>
    <row r="2376" spans="7:26" s="3" customFormat="1" ht="13.2" x14ac:dyDescent="0.3">
      <c r="G2376" s="4"/>
      <c r="H2376" s="4"/>
      <c r="K2376" s="7"/>
      <c r="Z2376" s="42"/>
    </row>
    <row r="2377" spans="7:26" s="3" customFormat="1" ht="13.2" x14ac:dyDescent="0.3">
      <c r="G2377" s="4"/>
      <c r="H2377" s="4"/>
      <c r="K2377" s="7"/>
      <c r="Z2377" s="42"/>
    </row>
    <row r="2378" spans="7:26" s="3" customFormat="1" ht="13.2" x14ac:dyDescent="0.3">
      <c r="G2378" s="4"/>
      <c r="H2378" s="4"/>
      <c r="K2378" s="7"/>
      <c r="Z2378" s="42"/>
    </row>
    <row r="2379" spans="7:26" s="3" customFormat="1" ht="13.2" x14ac:dyDescent="0.3">
      <c r="G2379" s="4"/>
      <c r="H2379" s="4"/>
      <c r="K2379" s="7"/>
      <c r="Z2379" s="42"/>
    </row>
    <row r="2380" spans="7:26" s="3" customFormat="1" ht="13.2" x14ac:dyDescent="0.3">
      <c r="G2380" s="4"/>
      <c r="H2380" s="4"/>
      <c r="K2380" s="7"/>
      <c r="Z2380" s="42"/>
    </row>
    <row r="2381" spans="7:26" s="3" customFormat="1" ht="13.2" x14ac:dyDescent="0.3">
      <c r="G2381" s="4"/>
      <c r="H2381" s="4"/>
      <c r="K2381" s="7"/>
      <c r="Z2381" s="42"/>
    </row>
    <row r="2382" spans="7:26" s="3" customFormat="1" ht="13.2" x14ac:dyDescent="0.3">
      <c r="G2382" s="4"/>
      <c r="H2382" s="4"/>
      <c r="K2382" s="7"/>
      <c r="Z2382" s="42"/>
    </row>
    <row r="2383" spans="7:26" s="3" customFormat="1" ht="13.2" x14ac:dyDescent="0.3">
      <c r="G2383" s="4"/>
      <c r="H2383" s="4"/>
      <c r="K2383" s="7"/>
      <c r="Z2383" s="42"/>
    </row>
    <row r="2384" spans="7:26" s="3" customFormat="1" ht="13.2" x14ac:dyDescent="0.3">
      <c r="G2384" s="4"/>
      <c r="H2384" s="4"/>
      <c r="K2384" s="7"/>
      <c r="Z2384" s="42"/>
    </row>
    <row r="2385" spans="7:26" s="3" customFormat="1" ht="13.2" x14ac:dyDescent="0.3">
      <c r="G2385" s="4"/>
      <c r="H2385" s="4"/>
      <c r="K2385" s="7"/>
      <c r="Z2385" s="42"/>
    </row>
    <row r="2386" spans="7:26" s="3" customFormat="1" ht="13.2" x14ac:dyDescent="0.3">
      <c r="G2386" s="4"/>
      <c r="H2386" s="4"/>
      <c r="K2386" s="7"/>
      <c r="Z2386" s="42"/>
    </row>
    <row r="2387" spans="7:26" s="3" customFormat="1" ht="13.2" x14ac:dyDescent="0.3">
      <c r="G2387" s="4"/>
      <c r="H2387" s="4"/>
      <c r="K2387" s="7"/>
      <c r="Z2387" s="42"/>
    </row>
    <row r="2388" spans="7:26" s="3" customFormat="1" ht="13.2" x14ac:dyDescent="0.3">
      <c r="G2388" s="4"/>
      <c r="H2388" s="4"/>
      <c r="K2388" s="7"/>
      <c r="Z2388" s="42"/>
    </row>
    <row r="2389" spans="7:26" s="3" customFormat="1" ht="13.2" x14ac:dyDescent="0.3">
      <c r="G2389" s="4"/>
      <c r="H2389" s="4"/>
      <c r="K2389" s="7"/>
      <c r="Z2389" s="42"/>
    </row>
    <row r="2390" spans="7:26" s="3" customFormat="1" ht="13.2" x14ac:dyDescent="0.3">
      <c r="G2390" s="4"/>
      <c r="H2390" s="4"/>
      <c r="K2390" s="7"/>
      <c r="Z2390" s="42"/>
    </row>
    <row r="2391" spans="7:26" s="3" customFormat="1" ht="13.2" x14ac:dyDescent="0.3">
      <c r="G2391" s="4"/>
      <c r="H2391" s="4"/>
      <c r="K2391" s="7"/>
      <c r="Z2391" s="42"/>
    </row>
    <row r="2392" spans="7:26" s="3" customFormat="1" ht="13.2" x14ac:dyDescent="0.3">
      <c r="G2392" s="4"/>
      <c r="H2392" s="4"/>
      <c r="K2392" s="7"/>
      <c r="Z2392" s="42"/>
    </row>
    <row r="2393" spans="7:26" s="3" customFormat="1" ht="13.2" x14ac:dyDescent="0.3">
      <c r="G2393" s="4"/>
      <c r="H2393" s="4"/>
      <c r="K2393" s="7"/>
      <c r="Z2393" s="42"/>
    </row>
    <row r="2394" spans="7:26" s="3" customFormat="1" ht="13.2" x14ac:dyDescent="0.3">
      <c r="G2394" s="4"/>
      <c r="H2394" s="4"/>
      <c r="K2394" s="7"/>
      <c r="Z2394" s="42"/>
    </row>
    <row r="2395" spans="7:26" s="3" customFormat="1" ht="13.2" x14ac:dyDescent="0.3">
      <c r="G2395" s="4"/>
      <c r="H2395" s="4"/>
      <c r="K2395" s="7"/>
      <c r="Z2395" s="42"/>
    </row>
    <row r="2396" spans="7:26" s="3" customFormat="1" ht="13.2" x14ac:dyDescent="0.3">
      <c r="G2396" s="4"/>
      <c r="H2396" s="4"/>
      <c r="K2396" s="7"/>
      <c r="Z2396" s="42"/>
    </row>
    <row r="2397" spans="7:26" s="3" customFormat="1" ht="13.2" x14ac:dyDescent="0.3">
      <c r="G2397" s="4"/>
      <c r="H2397" s="4"/>
      <c r="K2397" s="7"/>
      <c r="Z2397" s="42"/>
    </row>
    <row r="2398" spans="7:26" s="3" customFormat="1" ht="13.2" x14ac:dyDescent="0.3">
      <c r="G2398" s="4"/>
      <c r="H2398" s="4"/>
      <c r="K2398" s="7"/>
      <c r="Z2398" s="42"/>
    </row>
    <row r="2399" spans="7:26" s="3" customFormat="1" ht="13.2" x14ac:dyDescent="0.3">
      <c r="G2399" s="4"/>
      <c r="H2399" s="4"/>
      <c r="K2399" s="7"/>
      <c r="Z2399" s="42"/>
    </row>
    <row r="2400" spans="7:26" s="3" customFormat="1" ht="13.2" x14ac:dyDescent="0.3">
      <c r="G2400" s="4"/>
      <c r="H2400" s="4"/>
      <c r="K2400" s="7"/>
      <c r="Z2400" s="42"/>
    </row>
    <row r="2401" spans="7:26" s="3" customFormat="1" ht="13.2" x14ac:dyDescent="0.3">
      <c r="G2401" s="4"/>
      <c r="H2401" s="4"/>
      <c r="K2401" s="7"/>
      <c r="Z2401" s="42"/>
    </row>
    <row r="2402" spans="7:26" s="3" customFormat="1" ht="13.2" x14ac:dyDescent="0.3">
      <c r="G2402" s="4"/>
      <c r="H2402" s="4"/>
      <c r="K2402" s="7"/>
      <c r="Z2402" s="42"/>
    </row>
    <row r="2403" spans="7:26" s="3" customFormat="1" ht="13.2" x14ac:dyDescent="0.3">
      <c r="G2403" s="4"/>
      <c r="H2403" s="4"/>
      <c r="K2403" s="7"/>
      <c r="Z2403" s="42"/>
    </row>
    <row r="2404" spans="7:26" s="3" customFormat="1" ht="13.2" x14ac:dyDescent="0.3">
      <c r="G2404" s="4"/>
      <c r="H2404" s="4"/>
      <c r="K2404" s="7"/>
      <c r="Z2404" s="42"/>
    </row>
    <row r="2405" spans="7:26" s="3" customFormat="1" ht="13.2" x14ac:dyDescent="0.3">
      <c r="G2405" s="4"/>
      <c r="H2405" s="4"/>
      <c r="K2405" s="7"/>
      <c r="Z2405" s="42"/>
    </row>
    <row r="2406" spans="7:26" s="3" customFormat="1" ht="13.2" x14ac:dyDescent="0.3">
      <c r="G2406" s="4"/>
      <c r="H2406" s="4"/>
      <c r="K2406" s="7"/>
      <c r="Z2406" s="42"/>
    </row>
    <row r="2407" spans="7:26" s="3" customFormat="1" ht="13.2" x14ac:dyDescent="0.3">
      <c r="G2407" s="4"/>
      <c r="H2407" s="4"/>
      <c r="K2407" s="7"/>
      <c r="Z2407" s="42"/>
    </row>
    <row r="2408" spans="7:26" s="3" customFormat="1" ht="13.2" x14ac:dyDescent="0.3">
      <c r="G2408" s="4"/>
      <c r="H2408" s="4"/>
      <c r="K2408" s="7"/>
      <c r="Z2408" s="42"/>
    </row>
    <row r="2409" spans="7:26" s="3" customFormat="1" ht="13.2" x14ac:dyDescent="0.3">
      <c r="G2409" s="4"/>
      <c r="H2409" s="4"/>
      <c r="K2409" s="7"/>
      <c r="Z2409" s="42"/>
    </row>
    <row r="2410" spans="7:26" s="3" customFormat="1" ht="13.2" x14ac:dyDescent="0.3">
      <c r="G2410" s="4"/>
      <c r="H2410" s="4"/>
      <c r="K2410" s="7"/>
      <c r="Z2410" s="42"/>
    </row>
    <row r="2411" spans="7:26" s="3" customFormat="1" ht="13.2" x14ac:dyDescent="0.3">
      <c r="G2411" s="4"/>
      <c r="H2411" s="4"/>
      <c r="K2411" s="7"/>
      <c r="Z2411" s="42"/>
    </row>
    <row r="2412" spans="7:26" s="3" customFormat="1" ht="13.2" x14ac:dyDescent="0.3">
      <c r="G2412" s="4"/>
      <c r="H2412" s="4"/>
      <c r="K2412" s="7"/>
      <c r="Z2412" s="42"/>
    </row>
    <row r="2413" spans="7:26" s="3" customFormat="1" ht="13.2" x14ac:dyDescent="0.3">
      <c r="G2413" s="4"/>
      <c r="H2413" s="4"/>
      <c r="K2413" s="7"/>
      <c r="Z2413" s="42"/>
    </row>
    <row r="2414" spans="7:26" s="3" customFormat="1" ht="13.2" x14ac:dyDescent="0.3">
      <c r="G2414" s="4"/>
      <c r="H2414" s="4"/>
      <c r="K2414" s="7"/>
      <c r="Z2414" s="42"/>
    </row>
    <row r="2415" spans="7:26" s="3" customFormat="1" ht="13.2" x14ac:dyDescent="0.3">
      <c r="G2415" s="4"/>
      <c r="H2415" s="4"/>
      <c r="K2415" s="7"/>
      <c r="Z2415" s="42"/>
    </row>
    <row r="2416" spans="7:26" s="3" customFormat="1" ht="13.2" x14ac:dyDescent="0.3">
      <c r="G2416" s="4"/>
      <c r="H2416" s="4"/>
      <c r="K2416" s="7"/>
      <c r="Z2416" s="42"/>
    </row>
    <row r="2417" spans="7:26" s="3" customFormat="1" ht="13.2" x14ac:dyDescent="0.3">
      <c r="G2417" s="4"/>
      <c r="H2417" s="4"/>
      <c r="K2417" s="7"/>
      <c r="Z2417" s="42"/>
    </row>
    <row r="2418" spans="7:26" s="3" customFormat="1" ht="13.2" x14ac:dyDescent="0.3">
      <c r="G2418" s="4"/>
      <c r="H2418" s="4"/>
      <c r="K2418" s="7"/>
      <c r="Z2418" s="42"/>
    </row>
    <row r="2419" spans="7:26" s="3" customFormat="1" ht="13.2" x14ac:dyDescent="0.3">
      <c r="G2419" s="4"/>
      <c r="H2419" s="4"/>
      <c r="K2419" s="7"/>
      <c r="Z2419" s="42"/>
    </row>
    <row r="2420" spans="7:26" s="3" customFormat="1" ht="13.2" x14ac:dyDescent="0.3">
      <c r="G2420" s="4"/>
      <c r="H2420" s="4"/>
      <c r="K2420" s="7"/>
      <c r="Z2420" s="42"/>
    </row>
    <row r="2421" spans="7:26" s="3" customFormat="1" ht="13.2" x14ac:dyDescent="0.3">
      <c r="G2421" s="4"/>
      <c r="H2421" s="4"/>
      <c r="K2421" s="7"/>
      <c r="Z2421" s="42"/>
    </row>
    <row r="2422" spans="7:26" s="3" customFormat="1" ht="13.2" x14ac:dyDescent="0.3">
      <c r="G2422" s="4"/>
      <c r="H2422" s="4"/>
      <c r="K2422" s="7"/>
      <c r="Z2422" s="42"/>
    </row>
    <row r="2423" spans="7:26" s="3" customFormat="1" ht="13.2" x14ac:dyDescent="0.3">
      <c r="G2423" s="4"/>
      <c r="H2423" s="4"/>
      <c r="K2423" s="7"/>
      <c r="Z2423" s="42"/>
    </row>
    <row r="2424" spans="7:26" s="3" customFormat="1" ht="13.2" x14ac:dyDescent="0.3">
      <c r="G2424" s="4"/>
      <c r="H2424" s="4"/>
      <c r="K2424" s="7"/>
      <c r="Z2424" s="42"/>
    </row>
    <row r="2425" spans="7:26" s="3" customFormat="1" ht="13.2" x14ac:dyDescent="0.3">
      <c r="G2425" s="4"/>
      <c r="H2425" s="4"/>
      <c r="K2425" s="7"/>
      <c r="Z2425" s="42"/>
    </row>
    <row r="2426" spans="7:26" s="3" customFormat="1" ht="13.2" x14ac:dyDescent="0.3">
      <c r="G2426" s="4"/>
      <c r="H2426" s="4"/>
      <c r="K2426" s="7"/>
      <c r="Z2426" s="42"/>
    </row>
    <row r="2427" spans="7:26" s="3" customFormat="1" ht="13.2" x14ac:dyDescent="0.3">
      <c r="G2427" s="4"/>
      <c r="H2427" s="4"/>
      <c r="K2427" s="7"/>
      <c r="Z2427" s="42"/>
    </row>
    <row r="2428" spans="7:26" s="3" customFormat="1" ht="13.2" x14ac:dyDescent="0.3">
      <c r="G2428" s="4"/>
      <c r="H2428" s="4"/>
      <c r="K2428" s="7"/>
      <c r="Z2428" s="42"/>
    </row>
    <row r="2429" spans="7:26" s="3" customFormat="1" ht="13.2" x14ac:dyDescent="0.3">
      <c r="G2429" s="4"/>
      <c r="H2429" s="4"/>
      <c r="K2429" s="7"/>
      <c r="Z2429" s="42"/>
    </row>
    <row r="2430" spans="7:26" s="3" customFormat="1" ht="13.2" x14ac:dyDescent="0.3">
      <c r="G2430" s="4"/>
      <c r="H2430" s="4"/>
      <c r="K2430" s="7"/>
      <c r="Z2430" s="42"/>
    </row>
    <row r="2431" spans="7:26" s="3" customFormat="1" ht="13.2" x14ac:dyDescent="0.3">
      <c r="G2431" s="4"/>
      <c r="H2431" s="4"/>
      <c r="K2431" s="7"/>
      <c r="Z2431" s="42"/>
    </row>
    <row r="2432" spans="7:26" s="3" customFormat="1" ht="13.2" x14ac:dyDescent="0.3">
      <c r="G2432" s="4"/>
      <c r="H2432" s="4"/>
      <c r="K2432" s="7"/>
      <c r="Z2432" s="42"/>
    </row>
    <row r="2433" spans="7:26" s="3" customFormat="1" ht="13.2" x14ac:dyDescent="0.3">
      <c r="G2433" s="4"/>
      <c r="H2433" s="4"/>
      <c r="K2433" s="7"/>
      <c r="Z2433" s="42"/>
    </row>
    <row r="2434" spans="7:26" s="3" customFormat="1" ht="13.2" x14ac:dyDescent="0.3">
      <c r="G2434" s="4"/>
      <c r="H2434" s="4"/>
      <c r="K2434" s="7"/>
      <c r="Z2434" s="42"/>
    </row>
    <row r="2435" spans="7:26" s="3" customFormat="1" ht="13.2" x14ac:dyDescent="0.3">
      <c r="G2435" s="4"/>
      <c r="H2435" s="4"/>
      <c r="K2435" s="7"/>
      <c r="Z2435" s="42"/>
    </row>
    <row r="2436" spans="7:26" s="3" customFormat="1" ht="13.2" x14ac:dyDescent="0.3">
      <c r="G2436" s="4"/>
      <c r="H2436" s="4"/>
      <c r="K2436" s="7"/>
      <c r="Z2436" s="42"/>
    </row>
    <row r="2437" spans="7:26" s="3" customFormat="1" ht="13.2" x14ac:dyDescent="0.3">
      <c r="G2437" s="4"/>
      <c r="H2437" s="4"/>
      <c r="K2437" s="7"/>
      <c r="Z2437" s="42"/>
    </row>
    <row r="2438" spans="7:26" s="3" customFormat="1" ht="13.2" x14ac:dyDescent="0.3">
      <c r="G2438" s="4"/>
      <c r="H2438" s="4"/>
      <c r="K2438" s="7"/>
      <c r="Z2438" s="42"/>
    </row>
    <row r="2439" spans="7:26" s="3" customFormat="1" ht="13.2" x14ac:dyDescent="0.3">
      <c r="G2439" s="4"/>
      <c r="H2439" s="4"/>
      <c r="K2439" s="7"/>
      <c r="Z2439" s="42"/>
    </row>
    <row r="2440" spans="7:26" s="3" customFormat="1" ht="13.2" x14ac:dyDescent="0.3">
      <c r="G2440" s="4"/>
      <c r="H2440" s="4"/>
      <c r="K2440" s="7"/>
      <c r="Z2440" s="42"/>
    </row>
    <row r="2441" spans="7:26" s="3" customFormat="1" ht="13.2" x14ac:dyDescent="0.3">
      <c r="G2441" s="4"/>
      <c r="H2441" s="4"/>
      <c r="K2441" s="7"/>
      <c r="Z2441" s="42"/>
    </row>
    <row r="2442" spans="7:26" s="3" customFormat="1" ht="13.2" x14ac:dyDescent="0.3">
      <c r="G2442" s="4"/>
      <c r="H2442" s="4"/>
      <c r="K2442" s="7"/>
      <c r="Z2442" s="42"/>
    </row>
    <row r="2443" spans="7:26" s="3" customFormat="1" ht="13.2" x14ac:dyDescent="0.3">
      <c r="G2443" s="4"/>
      <c r="H2443" s="4"/>
      <c r="K2443" s="7"/>
      <c r="Z2443" s="42"/>
    </row>
    <row r="2444" spans="7:26" s="3" customFormat="1" ht="13.2" x14ac:dyDescent="0.3">
      <c r="G2444" s="4"/>
      <c r="H2444" s="4"/>
      <c r="K2444" s="7"/>
      <c r="Z2444" s="42"/>
    </row>
    <row r="2445" spans="7:26" s="3" customFormat="1" ht="13.2" x14ac:dyDescent="0.3">
      <c r="G2445" s="4"/>
      <c r="H2445" s="4"/>
      <c r="K2445" s="7"/>
      <c r="Z2445" s="42"/>
    </row>
    <row r="2446" spans="7:26" s="3" customFormat="1" ht="13.2" x14ac:dyDescent="0.3">
      <c r="G2446" s="4"/>
      <c r="H2446" s="4"/>
      <c r="K2446" s="7"/>
      <c r="Z2446" s="42"/>
    </row>
    <row r="2447" spans="7:26" s="3" customFormat="1" ht="13.2" x14ac:dyDescent="0.3">
      <c r="G2447" s="4"/>
      <c r="H2447" s="4"/>
      <c r="K2447" s="7"/>
      <c r="Z2447" s="42"/>
    </row>
    <row r="2448" spans="7:26" s="3" customFormat="1" ht="13.2" x14ac:dyDescent="0.3">
      <c r="G2448" s="4"/>
      <c r="H2448" s="4"/>
      <c r="K2448" s="7"/>
      <c r="Z2448" s="42"/>
    </row>
    <row r="2449" spans="7:26" s="3" customFormat="1" ht="13.2" x14ac:dyDescent="0.3">
      <c r="G2449" s="4"/>
      <c r="H2449" s="4"/>
      <c r="K2449" s="7"/>
      <c r="Z2449" s="42"/>
    </row>
    <row r="2450" spans="7:26" s="3" customFormat="1" ht="13.2" x14ac:dyDescent="0.3">
      <c r="G2450" s="4"/>
      <c r="H2450" s="4"/>
      <c r="K2450" s="7"/>
      <c r="Z2450" s="42"/>
    </row>
    <row r="2451" spans="7:26" s="3" customFormat="1" ht="13.2" x14ac:dyDescent="0.3">
      <c r="G2451" s="4"/>
      <c r="H2451" s="4"/>
      <c r="K2451" s="7"/>
      <c r="Z2451" s="42"/>
    </row>
    <row r="2452" spans="7:26" s="3" customFormat="1" ht="13.2" x14ac:dyDescent="0.3">
      <c r="G2452" s="4"/>
      <c r="H2452" s="4"/>
      <c r="K2452" s="7"/>
      <c r="Z2452" s="42"/>
    </row>
    <row r="2453" spans="7:26" s="3" customFormat="1" ht="13.2" x14ac:dyDescent="0.3">
      <c r="G2453" s="4"/>
      <c r="H2453" s="4"/>
      <c r="K2453" s="7"/>
      <c r="Z2453" s="42"/>
    </row>
    <row r="2454" spans="7:26" s="3" customFormat="1" ht="13.2" x14ac:dyDescent="0.3">
      <c r="G2454" s="4"/>
      <c r="H2454" s="4"/>
      <c r="K2454" s="7"/>
      <c r="Z2454" s="42"/>
    </row>
    <row r="2455" spans="7:26" s="3" customFormat="1" ht="13.2" x14ac:dyDescent="0.3">
      <c r="G2455" s="4"/>
      <c r="H2455" s="4"/>
      <c r="K2455" s="7"/>
      <c r="Z2455" s="42"/>
    </row>
    <row r="2456" spans="7:26" s="3" customFormat="1" ht="13.2" x14ac:dyDescent="0.3">
      <c r="G2456" s="4"/>
      <c r="H2456" s="4"/>
      <c r="K2456" s="7"/>
      <c r="Z2456" s="42"/>
    </row>
    <row r="2457" spans="7:26" s="3" customFormat="1" ht="13.2" x14ac:dyDescent="0.3">
      <c r="G2457" s="4"/>
      <c r="H2457" s="4"/>
      <c r="K2457" s="7"/>
      <c r="Z2457" s="42"/>
    </row>
    <row r="2458" spans="7:26" s="3" customFormat="1" ht="13.2" x14ac:dyDescent="0.3">
      <c r="G2458" s="4"/>
      <c r="H2458" s="4"/>
      <c r="K2458" s="7"/>
      <c r="Z2458" s="42"/>
    </row>
    <row r="2459" spans="7:26" s="3" customFormat="1" ht="13.2" x14ac:dyDescent="0.3">
      <c r="G2459" s="4"/>
      <c r="H2459" s="4"/>
      <c r="K2459" s="7"/>
      <c r="Z2459" s="42"/>
    </row>
    <row r="2460" spans="7:26" s="3" customFormat="1" ht="13.2" x14ac:dyDescent="0.3">
      <c r="G2460" s="4"/>
      <c r="H2460" s="4"/>
      <c r="K2460" s="7"/>
      <c r="Z2460" s="42"/>
    </row>
    <row r="2461" spans="7:26" s="3" customFormat="1" ht="13.2" x14ac:dyDescent="0.3">
      <c r="G2461" s="4"/>
      <c r="H2461" s="4"/>
      <c r="K2461" s="7"/>
      <c r="Z2461" s="42"/>
    </row>
    <row r="2462" spans="7:26" s="3" customFormat="1" ht="13.2" x14ac:dyDescent="0.3">
      <c r="G2462" s="4"/>
      <c r="H2462" s="4"/>
      <c r="K2462" s="7"/>
      <c r="Z2462" s="42"/>
    </row>
    <row r="2463" spans="7:26" s="3" customFormat="1" ht="13.2" x14ac:dyDescent="0.3">
      <c r="G2463" s="4"/>
      <c r="H2463" s="4"/>
      <c r="K2463" s="7"/>
      <c r="Z2463" s="42"/>
    </row>
    <row r="2464" spans="7:26" s="3" customFormat="1" ht="13.2" x14ac:dyDescent="0.3">
      <c r="G2464" s="4"/>
      <c r="H2464" s="4"/>
      <c r="K2464" s="7"/>
      <c r="Z2464" s="42"/>
    </row>
    <row r="2465" spans="7:26" s="3" customFormat="1" ht="13.2" x14ac:dyDescent="0.3">
      <c r="G2465" s="4"/>
      <c r="H2465" s="4"/>
      <c r="K2465" s="7"/>
      <c r="Z2465" s="42"/>
    </row>
    <row r="2466" spans="7:26" s="3" customFormat="1" ht="13.2" x14ac:dyDescent="0.3">
      <c r="G2466" s="4"/>
      <c r="H2466" s="4"/>
      <c r="K2466" s="7"/>
      <c r="Z2466" s="42"/>
    </row>
    <row r="2467" spans="7:26" s="3" customFormat="1" ht="13.2" x14ac:dyDescent="0.3">
      <c r="G2467" s="4"/>
      <c r="H2467" s="4"/>
      <c r="K2467" s="7"/>
      <c r="Z2467" s="42"/>
    </row>
    <row r="2468" spans="7:26" s="3" customFormat="1" ht="13.2" x14ac:dyDescent="0.3">
      <c r="G2468" s="4"/>
      <c r="H2468" s="4"/>
      <c r="K2468" s="7"/>
      <c r="Z2468" s="42"/>
    </row>
    <row r="2469" spans="7:26" s="3" customFormat="1" ht="13.2" x14ac:dyDescent="0.3">
      <c r="G2469" s="4"/>
      <c r="H2469" s="4"/>
      <c r="K2469" s="7"/>
      <c r="Z2469" s="42"/>
    </row>
    <row r="2470" spans="7:26" s="3" customFormat="1" ht="13.2" x14ac:dyDescent="0.3">
      <c r="G2470" s="4"/>
      <c r="H2470" s="4"/>
      <c r="K2470" s="7"/>
      <c r="Z2470" s="42"/>
    </row>
    <row r="2471" spans="7:26" s="3" customFormat="1" ht="13.2" x14ac:dyDescent="0.3">
      <c r="G2471" s="4"/>
      <c r="H2471" s="4"/>
      <c r="K2471" s="7"/>
      <c r="Z2471" s="42"/>
    </row>
    <row r="2472" spans="7:26" s="3" customFormat="1" ht="13.2" x14ac:dyDescent="0.3">
      <c r="G2472" s="4"/>
      <c r="H2472" s="4"/>
      <c r="K2472" s="7"/>
      <c r="Z2472" s="42"/>
    </row>
    <row r="2473" spans="7:26" s="3" customFormat="1" ht="13.2" x14ac:dyDescent="0.3">
      <c r="G2473" s="4"/>
      <c r="H2473" s="4"/>
      <c r="K2473" s="7"/>
      <c r="Z2473" s="42"/>
    </row>
    <row r="2474" spans="7:26" s="3" customFormat="1" ht="13.2" x14ac:dyDescent="0.3">
      <c r="G2474" s="4"/>
      <c r="H2474" s="4"/>
      <c r="K2474" s="7"/>
      <c r="Z2474" s="42"/>
    </row>
    <row r="2475" spans="7:26" s="3" customFormat="1" ht="13.2" x14ac:dyDescent="0.3">
      <c r="G2475" s="4"/>
      <c r="H2475" s="4"/>
      <c r="K2475" s="7"/>
      <c r="Z2475" s="42"/>
    </row>
    <row r="2476" spans="7:26" s="3" customFormat="1" ht="13.2" x14ac:dyDescent="0.3">
      <c r="G2476" s="4"/>
      <c r="H2476" s="4"/>
      <c r="K2476" s="7"/>
      <c r="Z2476" s="42"/>
    </row>
    <row r="2477" spans="7:26" s="3" customFormat="1" ht="13.2" x14ac:dyDescent="0.3">
      <c r="G2477" s="4"/>
      <c r="H2477" s="4"/>
      <c r="K2477" s="7"/>
      <c r="Z2477" s="42"/>
    </row>
    <row r="2478" spans="7:26" s="3" customFormat="1" ht="13.2" x14ac:dyDescent="0.3">
      <c r="G2478" s="4"/>
      <c r="H2478" s="4"/>
      <c r="K2478" s="7"/>
      <c r="Z2478" s="42"/>
    </row>
    <row r="2479" spans="7:26" s="3" customFormat="1" ht="13.2" x14ac:dyDescent="0.3">
      <c r="G2479" s="4"/>
      <c r="H2479" s="4"/>
      <c r="K2479" s="7"/>
      <c r="Z2479" s="42"/>
    </row>
    <row r="2480" spans="7:26" s="3" customFormat="1" ht="13.2" x14ac:dyDescent="0.3">
      <c r="G2480" s="4"/>
      <c r="H2480" s="4"/>
      <c r="K2480" s="7"/>
      <c r="Z2480" s="42"/>
    </row>
    <row r="2481" spans="7:26" s="3" customFormat="1" ht="13.2" x14ac:dyDescent="0.3">
      <c r="G2481" s="4"/>
      <c r="H2481" s="4"/>
      <c r="K2481" s="7"/>
      <c r="Z2481" s="42"/>
    </row>
    <row r="2482" spans="7:26" s="3" customFormat="1" ht="13.2" x14ac:dyDescent="0.3">
      <c r="G2482" s="4"/>
      <c r="H2482" s="4"/>
      <c r="K2482" s="7"/>
      <c r="Z2482" s="42"/>
    </row>
    <row r="2483" spans="7:26" s="3" customFormat="1" ht="13.2" x14ac:dyDescent="0.3">
      <c r="G2483" s="4"/>
      <c r="H2483" s="4"/>
      <c r="K2483" s="7"/>
      <c r="Z2483" s="42"/>
    </row>
    <row r="2484" spans="7:26" s="3" customFormat="1" ht="13.2" x14ac:dyDescent="0.3">
      <c r="G2484" s="4"/>
      <c r="H2484" s="4"/>
      <c r="K2484" s="7"/>
      <c r="Z2484" s="42"/>
    </row>
    <row r="2485" spans="7:26" s="3" customFormat="1" ht="13.2" x14ac:dyDescent="0.3">
      <c r="G2485" s="4"/>
      <c r="H2485" s="4"/>
      <c r="K2485" s="7"/>
      <c r="Z2485" s="42"/>
    </row>
    <row r="2486" spans="7:26" s="3" customFormat="1" ht="13.2" x14ac:dyDescent="0.3">
      <c r="G2486" s="4"/>
      <c r="H2486" s="4"/>
      <c r="K2486" s="7"/>
      <c r="Z2486" s="42"/>
    </row>
    <row r="2487" spans="7:26" s="3" customFormat="1" ht="13.2" x14ac:dyDescent="0.3">
      <c r="G2487" s="4"/>
      <c r="H2487" s="4"/>
      <c r="K2487" s="7"/>
      <c r="Z2487" s="42"/>
    </row>
    <row r="2488" spans="7:26" s="3" customFormat="1" ht="13.2" x14ac:dyDescent="0.3">
      <c r="G2488" s="4"/>
      <c r="H2488" s="4"/>
      <c r="K2488" s="7"/>
      <c r="Z2488" s="42"/>
    </row>
    <row r="2489" spans="7:26" s="3" customFormat="1" ht="13.2" x14ac:dyDescent="0.3">
      <c r="G2489" s="4"/>
      <c r="H2489" s="4"/>
      <c r="K2489" s="7"/>
      <c r="Z2489" s="42"/>
    </row>
    <row r="2490" spans="7:26" s="3" customFormat="1" ht="13.2" x14ac:dyDescent="0.3">
      <c r="G2490" s="4"/>
      <c r="H2490" s="4"/>
      <c r="K2490" s="7"/>
      <c r="Z2490" s="42"/>
    </row>
    <row r="2491" spans="7:26" s="3" customFormat="1" ht="13.2" x14ac:dyDescent="0.3">
      <c r="G2491" s="4"/>
      <c r="H2491" s="4"/>
      <c r="K2491" s="7"/>
      <c r="Z2491" s="42"/>
    </row>
    <row r="2492" spans="7:26" s="3" customFormat="1" ht="13.2" x14ac:dyDescent="0.3">
      <c r="G2492" s="4"/>
      <c r="H2492" s="4"/>
      <c r="K2492" s="7"/>
      <c r="Z2492" s="42"/>
    </row>
    <row r="2493" spans="7:26" s="3" customFormat="1" ht="13.2" x14ac:dyDescent="0.3">
      <c r="G2493" s="4"/>
      <c r="H2493" s="4"/>
      <c r="K2493" s="7"/>
      <c r="Z2493" s="42"/>
    </row>
    <row r="2494" spans="7:26" s="3" customFormat="1" ht="13.2" x14ac:dyDescent="0.3">
      <c r="G2494" s="4"/>
      <c r="H2494" s="4"/>
      <c r="K2494" s="7"/>
      <c r="Z2494" s="42"/>
    </row>
    <row r="2495" spans="7:26" s="3" customFormat="1" ht="13.2" x14ac:dyDescent="0.3">
      <c r="G2495" s="4"/>
      <c r="H2495" s="4"/>
      <c r="K2495" s="7"/>
      <c r="Z2495" s="42"/>
    </row>
    <row r="2496" spans="7:26" s="3" customFormat="1" ht="13.2" x14ac:dyDescent="0.3">
      <c r="G2496" s="4"/>
      <c r="H2496" s="4"/>
      <c r="K2496" s="7"/>
      <c r="Z2496" s="42"/>
    </row>
    <row r="2497" spans="7:26" s="3" customFormat="1" ht="13.2" x14ac:dyDescent="0.3">
      <c r="G2497" s="4"/>
      <c r="H2497" s="4"/>
      <c r="K2497" s="7"/>
      <c r="Z2497" s="42"/>
    </row>
    <row r="2498" spans="7:26" s="3" customFormat="1" ht="13.2" x14ac:dyDescent="0.3">
      <c r="G2498" s="4"/>
      <c r="H2498" s="4"/>
      <c r="K2498" s="7"/>
      <c r="Z2498" s="42"/>
    </row>
    <row r="2499" spans="7:26" s="3" customFormat="1" ht="13.2" x14ac:dyDescent="0.3">
      <c r="G2499" s="4"/>
      <c r="H2499" s="4"/>
      <c r="K2499" s="7"/>
      <c r="Z2499" s="42"/>
    </row>
    <row r="2500" spans="7:26" s="3" customFormat="1" ht="13.2" x14ac:dyDescent="0.3">
      <c r="G2500" s="4"/>
      <c r="H2500" s="4"/>
      <c r="K2500" s="7"/>
      <c r="Z2500" s="42"/>
    </row>
    <row r="2501" spans="7:26" s="3" customFormat="1" ht="13.2" x14ac:dyDescent="0.3">
      <c r="G2501" s="4"/>
      <c r="H2501" s="4"/>
      <c r="K2501" s="7"/>
      <c r="Z2501" s="42"/>
    </row>
    <row r="2502" spans="7:26" s="3" customFormat="1" ht="13.2" x14ac:dyDescent="0.3">
      <c r="G2502" s="4"/>
      <c r="H2502" s="4"/>
      <c r="K2502" s="7"/>
      <c r="Z2502" s="42"/>
    </row>
    <row r="2503" spans="7:26" s="3" customFormat="1" ht="13.2" x14ac:dyDescent="0.3">
      <c r="G2503" s="4"/>
      <c r="H2503" s="4"/>
      <c r="K2503" s="7"/>
      <c r="Z2503" s="42"/>
    </row>
    <row r="2504" spans="7:26" s="3" customFormat="1" ht="13.2" x14ac:dyDescent="0.3">
      <c r="G2504" s="4"/>
      <c r="H2504" s="4"/>
      <c r="K2504" s="7"/>
      <c r="Z2504" s="42"/>
    </row>
    <row r="2505" spans="7:26" s="3" customFormat="1" ht="13.2" x14ac:dyDescent="0.3">
      <c r="G2505" s="4"/>
      <c r="H2505" s="4"/>
      <c r="K2505" s="7"/>
      <c r="Z2505" s="42"/>
    </row>
    <row r="2506" spans="7:26" s="3" customFormat="1" ht="13.2" x14ac:dyDescent="0.3">
      <c r="G2506" s="4"/>
      <c r="H2506" s="4"/>
      <c r="K2506" s="7"/>
      <c r="Z2506" s="42"/>
    </row>
    <row r="2507" spans="7:26" s="3" customFormat="1" ht="13.2" x14ac:dyDescent="0.3">
      <c r="G2507" s="4"/>
      <c r="H2507" s="4"/>
      <c r="K2507" s="7"/>
      <c r="Z2507" s="42"/>
    </row>
    <row r="2508" spans="7:26" s="3" customFormat="1" ht="13.2" x14ac:dyDescent="0.3">
      <c r="G2508" s="4"/>
      <c r="H2508" s="4"/>
      <c r="K2508" s="7"/>
      <c r="Z2508" s="42"/>
    </row>
    <row r="2509" spans="7:26" s="3" customFormat="1" ht="13.2" x14ac:dyDescent="0.3">
      <c r="G2509" s="4"/>
      <c r="H2509" s="4"/>
      <c r="K2509" s="7"/>
      <c r="Z2509" s="42"/>
    </row>
    <row r="2510" spans="7:26" s="3" customFormat="1" ht="13.2" x14ac:dyDescent="0.3">
      <c r="G2510" s="4"/>
      <c r="H2510" s="4"/>
      <c r="K2510" s="7"/>
      <c r="Z2510" s="42"/>
    </row>
    <row r="2511" spans="7:26" s="3" customFormat="1" ht="13.2" x14ac:dyDescent="0.3">
      <c r="G2511" s="4"/>
      <c r="H2511" s="4"/>
      <c r="K2511" s="7"/>
      <c r="Z2511" s="42"/>
    </row>
    <row r="2512" spans="7:26" s="3" customFormat="1" ht="13.2" x14ac:dyDescent="0.3">
      <c r="G2512" s="4"/>
      <c r="H2512" s="4"/>
      <c r="K2512" s="7"/>
      <c r="Z2512" s="42"/>
    </row>
    <row r="2513" spans="7:26" s="3" customFormat="1" ht="13.2" x14ac:dyDescent="0.3">
      <c r="G2513" s="4"/>
      <c r="H2513" s="4"/>
      <c r="K2513" s="7"/>
      <c r="Z2513" s="42"/>
    </row>
    <row r="2514" spans="7:26" s="3" customFormat="1" ht="13.2" x14ac:dyDescent="0.3">
      <c r="G2514" s="4"/>
      <c r="H2514" s="4"/>
      <c r="K2514" s="7"/>
      <c r="Z2514" s="42"/>
    </row>
    <row r="2515" spans="7:26" s="3" customFormat="1" ht="13.2" x14ac:dyDescent="0.3">
      <c r="G2515" s="4"/>
      <c r="H2515" s="4"/>
      <c r="K2515" s="7"/>
      <c r="Z2515" s="42"/>
    </row>
    <row r="2516" spans="7:26" s="3" customFormat="1" ht="13.2" x14ac:dyDescent="0.3">
      <c r="G2516" s="4"/>
      <c r="H2516" s="4"/>
      <c r="K2516" s="7"/>
      <c r="Z2516" s="42"/>
    </row>
    <row r="2517" spans="7:26" s="3" customFormat="1" ht="13.2" x14ac:dyDescent="0.3">
      <c r="G2517" s="4"/>
      <c r="H2517" s="4"/>
      <c r="K2517" s="7"/>
      <c r="Z2517" s="42"/>
    </row>
    <row r="2518" spans="7:26" s="3" customFormat="1" ht="13.2" x14ac:dyDescent="0.3">
      <c r="G2518" s="4"/>
      <c r="H2518" s="4"/>
      <c r="K2518" s="7"/>
      <c r="Z2518" s="42"/>
    </row>
    <row r="2519" spans="7:26" s="3" customFormat="1" ht="13.2" x14ac:dyDescent="0.3">
      <c r="G2519" s="4"/>
      <c r="H2519" s="4"/>
      <c r="K2519" s="7"/>
      <c r="Z2519" s="42"/>
    </row>
    <row r="2520" spans="7:26" s="3" customFormat="1" ht="13.2" x14ac:dyDescent="0.3">
      <c r="G2520" s="4"/>
      <c r="H2520" s="4"/>
      <c r="K2520" s="7"/>
      <c r="Z2520" s="42"/>
    </row>
    <row r="2521" spans="7:26" s="3" customFormat="1" ht="13.2" x14ac:dyDescent="0.3">
      <c r="G2521" s="4"/>
      <c r="H2521" s="4"/>
      <c r="K2521" s="7"/>
      <c r="Z2521" s="42"/>
    </row>
    <row r="2522" spans="7:26" s="3" customFormat="1" ht="13.2" x14ac:dyDescent="0.3">
      <c r="G2522" s="4"/>
      <c r="H2522" s="4"/>
      <c r="K2522" s="7"/>
      <c r="Z2522" s="42"/>
    </row>
    <row r="2523" spans="7:26" s="3" customFormat="1" ht="13.2" x14ac:dyDescent="0.3">
      <c r="G2523" s="4"/>
      <c r="H2523" s="4"/>
      <c r="K2523" s="7"/>
      <c r="Z2523" s="42"/>
    </row>
    <row r="2524" spans="7:26" s="3" customFormat="1" ht="13.2" x14ac:dyDescent="0.3">
      <c r="G2524" s="4"/>
      <c r="H2524" s="4"/>
      <c r="K2524" s="7"/>
      <c r="Z2524" s="42"/>
    </row>
    <row r="2525" spans="7:26" s="3" customFormat="1" ht="13.2" x14ac:dyDescent="0.3">
      <c r="G2525" s="4"/>
      <c r="H2525" s="4"/>
      <c r="K2525" s="7"/>
      <c r="Z2525" s="42"/>
    </row>
    <row r="2526" spans="7:26" s="3" customFormat="1" ht="13.2" x14ac:dyDescent="0.3">
      <c r="G2526" s="4"/>
      <c r="H2526" s="4"/>
      <c r="K2526" s="7"/>
      <c r="Z2526" s="42"/>
    </row>
    <row r="2527" spans="7:26" s="3" customFormat="1" ht="13.2" x14ac:dyDescent="0.3">
      <c r="G2527" s="4"/>
      <c r="H2527" s="4"/>
      <c r="K2527" s="7"/>
      <c r="Z2527" s="42"/>
    </row>
    <row r="2528" spans="7:26" s="3" customFormat="1" ht="13.2" x14ac:dyDescent="0.3">
      <c r="G2528" s="4"/>
      <c r="H2528" s="4"/>
      <c r="K2528" s="7"/>
      <c r="Z2528" s="42"/>
    </row>
    <row r="2529" spans="7:26" s="3" customFormat="1" ht="13.2" x14ac:dyDescent="0.3">
      <c r="G2529" s="4"/>
      <c r="H2529" s="4"/>
      <c r="K2529" s="7"/>
      <c r="Z2529" s="42"/>
    </row>
    <row r="2530" spans="7:26" s="3" customFormat="1" ht="13.2" x14ac:dyDescent="0.3">
      <c r="G2530" s="4"/>
      <c r="H2530" s="4"/>
      <c r="K2530" s="7"/>
      <c r="Z2530" s="42"/>
    </row>
    <row r="2531" spans="7:26" s="3" customFormat="1" ht="13.2" x14ac:dyDescent="0.3">
      <c r="G2531" s="4"/>
      <c r="H2531" s="4"/>
      <c r="K2531" s="7"/>
      <c r="Z2531" s="42"/>
    </row>
    <row r="2532" spans="7:26" s="3" customFormat="1" ht="13.2" x14ac:dyDescent="0.3">
      <c r="G2532" s="4"/>
      <c r="H2532" s="4"/>
      <c r="K2532" s="7"/>
      <c r="Z2532" s="42"/>
    </row>
    <row r="2533" spans="7:26" s="3" customFormat="1" ht="13.2" x14ac:dyDescent="0.3">
      <c r="G2533" s="4"/>
      <c r="H2533" s="4"/>
      <c r="K2533" s="7"/>
      <c r="Z2533" s="42"/>
    </row>
    <row r="2534" spans="7:26" s="3" customFormat="1" ht="13.2" x14ac:dyDescent="0.3">
      <c r="G2534" s="4"/>
      <c r="H2534" s="4"/>
      <c r="K2534" s="7"/>
      <c r="Z2534" s="42"/>
    </row>
    <row r="2535" spans="7:26" s="3" customFormat="1" ht="13.2" x14ac:dyDescent="0.3">
      <c r="G2535" s="4"/>
      <c r="H2535" s="4"/>
      <c r="K2535" s="7"/>
      <c r="Z2535" s="42"/>
    </row>
    <row r="2536" spans="7:26" s="3" customFormat="1" ht="13.2" x14ac:dyDescent="0.3">
      <c r="G2536" s="4"/>
      <c r="H2536" s="4"/>
      <c r="K2536" s="7"/>
      <c r="Z2536" s="42"/>
    </row>
    <row r="2537" spans="7:26" s="3" customFormat="1" ht="13.2" x14ac:dyDescent="0.3">
      <c r="G2537" s="4"/>
      <c r="H2537" s="4"/>
      <c r="K2537" s="7"/>
      <c r="Z2537" s="42"/>
    </row>
    <row r="2538" spans="7:26" s="3" customFormat="1" ht="13.2" x14ac:dyDescent="0.3">
      <c r="G2538" s="4"/>
      <c r="H2538" s="4"/>
      <c r="K2538" s="7"/>
      <c r="Z2538" s="42"/>
    </row>
    <row r="2539" spans="7:26" s="3" customFormat="1" ht="13.2" x14ac:dyDescent="0.3">
      <c r="G2539" s="4"/>
      <c r="H2539" s="4"/>
      <c r="K2539" s="7"/>
      <c r="Z2539" s="42"/>
    </row>
    <row r="2540" spans="7:26" s="3" customFormat="1" ht="13.2" x14ac:dyDescent="0.3">
      <c r="G2540" s="4"/>
      <c r="H2540" s="4"/>
      <c r="K2540" s="7"/>
      <c r="Z2540" s="42"/>
    </row>
    <row r="2541" spans="7:26" s="3" customFormat="1" ht="13.2" x14ac:dyDescent="0.3">
      <c r="G2541" s="4"/>
      <c r="H2541" s="4"/>
      <c r="K2541" s="7"/>
      <c r="Z2541" s="42"/>
    </row>
    <row r="2542" spans="7:26" s="3" customFormat="1" ht="13.2" x14ac:dyDescent="0.3">
      <c r="G2542" s="4"/>
      <c r="H2542" s="4"/>
      <c r="K2542" s="7"/>
      <c r="Z2542" s="42"/>
    </row>
    <row r="2543" spans="7:26" s="3" customFormat="1" ht="13.2" x14ac:dyDescent="0.3">
      <c r="G2543" s="4"/>
      <c r="H2543" s="4"/>
      <c r="K2543" s="7"/>
      <c r="Z2543" s="42"/>
    </row>
    <row r="2544" spans="7:26" s="3" customFormat="1" ht="13.2" x14ac:dyDescent="0.3">
      <c r="G2544" s="4"/>
      <c r="H2544" s="4"/>
      <c r="K2544" s="7"/>
      <c r="Z2544" s="42"/>
    </row>
    <row r="2545" spans="7:26" s="3" customFormat="1" ht="13.2" x14ac:dyDescent="0.3">
      <c r="G2545" s="4"/>
      <c r="H2545" s="4"/>
      <c r="K2545" s="7"/>
      <c r="Z2545" s="42"/>
    </row>
    <row r="2546" spans="7:26" s="3" customFormat="1" ht="13.2" x14ac:dyDescent="0.3">
      <c r="G2546" s="4"/>
      <c r="H2546" s="4"/>
      <c r="K2546" s="7"/>
      <c r="Z2546" s="42"/>
    </row>
    <row r="2547" spans="7:26" s="3" customFormat="1" ht="13.2" x14ac:dyDescent="0.3">
      <c r="G2547" s="4"/>
      <c r="H2547" s="4"/>
      <c r="K2547" s="7"/>
      <c r="Z2547" s="42"/>
    </row>
    <row r="2548" spans="7:26" s="3" customFormat="1" ht="13.2" x14ac:dyDescent="0.3">
      <c r="G2548" s="4"/>
      <c r="H2548" s="4"/>
      <c r="K2548" s="7"/>
      <c r="Z2548" s="42"/>
    </row>
    <row r="2549" spans="7:26" s="3" customFormat="1" ht="13.2" x14ac:dyDescent="0.3">
      <c r="G2549" s="4"/>
      <c r="H2549" s="4"/>
      <c r="K2549" s="7"/>
      <c r="Z2549" s="42"/>
    </row>
    <row r="2550" spans="7:26" s="3" customFormat="1" ht="13.2" x14ac:dyDescent="0.3">
      <c r="G2550" s="4"/>
      <c r="H2550" s="4"/>
      <c r="K2550" s="7"/>
      <c r="Z2550" s="42"/>
    </row>
    <row r="2551" spans="7:26" s="3" customFormat="1" ht="13.2" x14ac:dyDescent="0.3">
      <c r="G2551" s="4"/>
      <c r="H2551" s="4"/>
      <c r="K2551" s="7"/>
      <c r="Z2551" s="42"/>
    </row>
    <row r="2552" spans="7:26" s="3" customFormat="1" ht="13.2" x14ac:dyDescent="0.3">
      <c r="G2552" s="4"/>
      <c r="H2552" s="4"/>
      <c r="K2552" s="7"/>
      <c r="Z2552" s="42"/>
    </row>
    <row r="2553" spans="7:26" s="3" customFormat="1" ht="13.2" x14ac:dyDescent="0.3">
      <c r="G2553" s="4"/>
      <c r="H2553" s="4"/>
      <c r="K2553" s="7"/>
      <c r="Z2553" s="42"/>
    </row>
    <row r="2554" spans="7:26" s="3" customFormat="1" ht="13.2" x14ac:dyDescent="0.3">
      <c r="G2554" s="4"/>
      <c r="H2554" s="4"/>
      <c r="K2554" s="7"/>
      <c r="Z2554" s="42"/>
    </row>
    <row r="2555" spans="7:26" s="3" customFormat="1" ht="13.2" x14ac:dyDescent="0.3">
      <c r="G2555" s="4"/>
      <c r="H2555" s="4"/>
      <c r="K2555" s="7"/>
      <c r="Z2555" s="42"/>
    </row>
    <row r="2556" spans="7:26" s="3" customFormat="1" ht="13.2" x14ac:dyDescent="0.3">
      <c r="G2556" s="4"/>
      <c r="H2556" s="4"/>
      <c r="K2556" s="7"/>
      <c r="Z2556" s="42"/>
    </row>
    <row r="2557" spans="7:26" s="3" customFormat="1" ht="13.2" x14ac:dyDescent="0.3">
      <c r="G2557" s="4"/>
      <c r="H2557" s="4"/>
      <c r="K2557" s="7"/>
      <c r="Z2557" s="42"/>
    </row>
    <row r="2558" spans="7:26" s="3" customFormat="1" ht="13.2" x14ac:dyDescent="0.3">
      <c r="G2558" s="4"/>
      <c r="H2558" s="4"/>
      <c r="K2558" s="7"/>
      <c r="Z2558" s="42"/>
    </row>
    <row r="2559" spans="7:26" s="3" customFormat="1" ht="13.2" x14ac:dyDescent="0.3">
      <c r="G2559" s="4"/>
      <c r="H2559" s="4"/>
      <c r="K2559" s="7"/>
      <c r="Z2559" s="42"/>
    </row>
    <row r="2560" spans="7:26" s="3" customFormat="1" ht="13.2" x14ac:dyDescent="0.3">
      <c r="G2560" s="4"/>
      <c r="H2560" s="4"/>
      <c r="K2560" s="7"/>
      <c r="Z2560" s="42"/>
    </row>
    <row r="2561" spans="7:26" s="3" customFormat="1" ht="13.2" x14ac:dyDescent="0.3">
      <c r="G2561" s="4"/>
      <c r="H2561" s="4"/>
      <c r="K2561" s="7"/>
      <c r="Z2561" s="42"/>
    </row>
    <row r="2562" spans="7:26" s="3" customFormat="1" ht="13.2" x14ac:dyDescent="0.3">
      <c r="G2562" s="4"/>
      <c r="H2562" s="4"/>
      <c r="K2562" s="7"/>
      <c r="Z2562" s="42"/>
    </row>
    <row r="2563" spans="7:26" s="3" customFormat="1" ht="13.2" x14ac:dyDescent="0.3">
      <c r="G2563" s="4"/>
      <c r="H2563" s="4"/>
      <c r="K2563" s="7"/>
      <c r="Z2563" s="42"/>
    </row>
    <row r="2564" spans="7:26" s="3" customFormat="1" ht="13.2" x14ac:dyDescent="0.3">
      <c r="G2564" s="4"/>
      <c r="H2564" s="4"/>
      <c r="K2564" s="7"/>
      <c r="Z2564" s="42"/>
    </row>
    <row r="2565" spans="7:26" s="3" customFormat="1" ht="13.2" x14ac:dyDescent="0.3">
      <c r="G2565" s="4"/>
      <c r="H2565" s="4"/>
      <c r="K2565" s="7"/>
      <c r="Z2565" s="42"/>
    </row>
    <row r="2566" spans="7:26" s="3" customFormat="1" ht="13.2" x14ac:dyDescent="0.3">
      <c r="G2566" s="4"/>
      <c r="H2566" s="4"/>
      <c r="K2566" s="7"/>
      <c r="Z2566" s="42"/>
    </row>
    <row r="2567" spans="7:26" s="3" customFormat="1" ht="13.2" x14ac:dyDescent="0.3">
      <c r="G2567" s="4"/>
      <c r="H2567" s="4"/>
      <c r="K2567" s="7"/>
      <c r="Z2567" s="42"/>
    </row>
    <row r="2568" spans="7:26" s="3" customFormat="1" ht="13.2" x14ac:dyDescent="0.3">
      <c r="G2568" s="4"/>
      <c r="H2568" s="4"/>
      <c r="K2568" s="7"/>
      <c r="Z2568" s="42"/>
    </row>
    <row r="2569" spans="7:26" s="3" customFormat="1" ht="13.2" x14ac:dyDescent="0.3">
      <c r="G2569" s="4"/>
      <c r="H2569" s="4"/>
      <c r="K2569" s="7"/>
      <c r="Z2569" s="42"/>
    </row>
    <row r="2570" spans="7:26" s="3" customFormat="1" ht="13.2" x14ac:dyDescent="0.3">
      <c r="G2570" s="4"/>
      <c r="H2570" s="4"/>
      <c r="K2570" s="7"/>
      <c r="Z2570" s="42"/>
    </row>
    <row r="2571" spans="7:26" s="3" customFormat="1" ht="13.2" x14ac:dyDescent="0.3">
      <c r="G2571" s="4"/>
      <c r="H2571" s="4"/>
      <c r="K2571" s="7"/>
      <c r="Z2571" s="42"/>
    </row>
    <row r="2572" spans="7:26" s="3" customFormat="1" ht="13.2" x14ac:dyDescent="0.3">
      <c r="G2572" s="4"/>
      <c r="H2572" s="4"/>
      <c r="K2572" s="7"/>
      <c r="Z2572" s="42"/>
    </row>
    <row r="2573" spans="7:26" s="3" customFormat="1" ht="13.2" x14ac:dyDescent="0.3">
      <c r="G2573" s="4"/>
      <c r="H2573" s="4"/>
      <c r="K2573" s="7"/>
      <c r="Z2573" s="42"/>
    </row>
    <row r="2574" spans="7:26" s="3" customFormat="1" ht="13.2" x14ac:dyDescent="0.3">
      <c r="G2574" s="4"/>
      <c r="H2574" s="4"/>
      <c r="K2574" s="7"/>
      <c r="Z2574" s="42"/>
    </row>
    <row r="2575" spans="7:26" s="3" customFormat="1" ht="13.2" x14ac:dyDescent="0.3">
      <c r="G2575" s="4"/>
      <c r="H2575" s="4"/>
      <c r="K2575" s="7"/>
      <c r="Z2575" s="42"/>
    </row>
    <row r="2576" spans="7:26" s="3" customFormat="1" ht="13.2" x14ac:dyDescent="0.3">
      <c r="G2576" s="4"/>
      <c r="H2576" s="4"/>
      <c r="K2576" s="7"/>
      <c r="Z2576" s="42"/>
    </row>
    <row r="2577" spans="7:26" s="3" customFormat="1" ht="13.2" x14ac:dyDescent="0.3">
      <c r="G2577" s="4"/>
      <c r="H2577" s="4"/>
      <c r="K2577" s="7"/>
      <c r="Z2577" s="42"/>
    </row>
    <row r="2578" spans="7:26" s="3" customFormat="1" ht="13.2" x14ac:dyDescent="0.3">
      <c r="G2578" s="4"/>
      <c r="H2578" s="4"/>
      <c r="K2578" s="7"/>
      <c r="Z2578" s="42"/>
    </row>
    <row r="2579" spans="7:26" s="3" customFormat="1" ht="13.2" x14ac:dyDescent="0.3">
      <c r="G2579" s="4"/>
      <c r="H2579" s="4"/>
      <c r="K2579" s="7"/>
      <c r="Z2579" s="42"/>
    </row>
    <row r="2580" spans="7:26" s="3" customFormat="1" ht="13.2" x14ac:dyDescent="0.3">
      <c r="G2580" s="4"/>
      <c r="H2580" s="4"/>
      <c r="K2580" s="7"/>
      <c r="Z2580" s="42"/>
    </row>
    <row r="2581" spans="7:26" s="3" customFormat="1" ht="13.2" x14ac:dyDescent="0.3">
      <c r="G2581" s="4"/>
      <c r="H2581" s="4"/>
      <c r="K2581" s="7"/>
      <c r="Z2581" s="42"/>
    </row>
    <row r="2582" spans="7:26" s="3" customFormat="1" ht="13.2" x14ac:dyDescent="0.3">
      <c r="G2582" s="4"/>
      <c r="H2582" s="4"/>
      <c r="K2582" s="7"/>
      <c r="Z2582" s="42"/>
    </row>
    <row r="2583" spans="7:26" s="3" customFormat="1" ht="13.2" x14ac:dyDescent="0.3">
      <c r="G2583" s="4"/>
      <c r="H2583" s="4"/>
      <c r="K2583" s="7"/>
      <c r="Z2583" s="42"/>
    </row>
    <row r="2584" spans="7:26" s="3" customFormat="1" ht="13.2" x14ac:dyDescent="0.3">
      <c r="G2584" s="4"/>
      <c r="H2584" s="4"/>
      <c r="K2584" s="7"/>
      <c r="Z2584" s="42"/>
    </row>
    <row r="2585" spans="7:26" s="3" customFormat="1" ht="13.2" x14ac:dyDescent="0.3">
      <c r="G2585" s="4"/>
      <c r="H2585" s="4"/>
      <c r="K2585" s="7"/>
      <c r="Z2585" s="42"/>
    </row>
    <row r="2586" spans="7:26" s="3" customFormat="1" ht="13.2" x14ac:dyDescent="0.3">
      <c r="G2586" s="4"/>
      <c r="H2586" s="4"/>
      <c r="K2586" s="7"/>
      <c r="Z2586" s="42"/>
    </row>
    <row r="2587" spans="7:26" s="3" customFormat="1" ht="13.2" x14ac:dyDescent="0.3">
      <c r="G2587" s="4"/>
      <c r="H2587" s="4"/>
      <c r="K2587" s="7"/>
      <c r="Z2587" s="42"/>
    </row>
    <row r="2588" spans="7:26" s="3" customFormat="1" ht="13.2" x14ac:dyDescent="0.3">
      <c r="G2588" s="4"/>
      <c r="H2588" s="4"/>
      <c r="K2588" s="7"/>
      <c r="Z2588" s="42"/>
    </row>
    <row r="2589" spans="7:26" s="3" customFormat="1" ht="13.2" x14ac:dyDescent="0.3">
      <c r="G2589" s="4"/>
      <c r="H2589" s="4"/>
      <c r="K2589" s="7"/>
      <c r="Z2589" s="42"/>
    </row>
    <row r="2590" spans="7:26" s="3" customFormat="1" ht="13.2" x14ac:dyDescent="0.3">
      <c r="G2590" s="4"/>
      <c r="H2590" s="4"/>
      <c r="K2590" s="7"/>
      <c r="Z2590" s="42"/>
    </row>
    <row r="2591" spans="7:26" s="3" customFormat="1" ht="13.2" x14ac:dyDescent="0.3">
      <c r="G2591" s="4"/>
      <c r="H2591" s="4"/>
      <c r="K2591" s="7"/>
      <c r="Z2591" s="42"/>
    </row>
    <row r="2592" spans="7:26" s="3" customFormat="1" ht="13.2" x14ac:dyDescent="0.3">
      <c r="G2592" s="4"/>
      <c r="H2592" s="4"/>
      <c r="K2592" s="7"/>
      <c r="Z2592" s="42"/>
    </row>
    <row r="2593" spans="7:26" s="3" customFormat="1" ht="13.2" x14ac:dyDescent="0.3">
      <c r="G2593" s="4"/>
      <c r="H2593" s="4"/>
      <c r="K2593" s="7"/>
      <c r="Z2593" s="42"/>
    </row>
    <row r="2594" spans="7:26" s="3" customFormat="1" ht="13.2" x14ac:dyDescent="0.3">
      <c r="G2594" s="4"/>
      <c r="H2594" s="4"/>
      <c r="K2594" s="7"/>
      <c r="Z2594" s="42"/>
    </row>
    <row r="2595" spans="7:26" s="3" customFormat="1" ht="13.2" x14ac:dyDescent="0.3">
      <c r="G2595" s="4"/>
      <c r="H2595" s="4"/>
      <c r="K2595" s="7"/>
      <c r="Z2595" s="42"/>
    </row>
    <row r="2596" spans="7:26" s="3" customFormat="1" ht="13.2" x14ac:dyDescent="0.3">
      <c r="G2596" s="4"/>
      <c r="H2596" s="4"/>
      <c r="K2596" s="7"/>
      <c r="Z2596" s="42"/>
    </row>
    <row r="2597" spans="7:26" s="3" customFormat="1" ht="13.2" x14ac:dyDescent="0.3">
      <c r="G2597" s="4"/>
      <c r="H2597" s="4"/>
      <c r="K2597" s="7"/>
      <c r="Z2597" s="42"/>
    </row>
    <row r="2598" spans="7:26" s="3" customFormat="1" ht="13.2" x14ac:dyDescent="0.3">
      <c r="G2598" s="4"/>
      <c r="H2598" s="4"/>
      <c r="K2598" s="7"/>
      <c r="Z2598" s="42"/>
    </row>
    <row r="2599" spans="7:26" s="3" customFormat="1" ht="13.2" x14ac:dyDescent="0.3">
      <c r="G2599" s="4"/>
      <c r="H2599" s="4"/>
      <c r="K2599" s="7"/>
      <c r="Z2599" s="42"/>
    </row>
    <row r="2600" spans="7:26" s="3" customFormat="1" ht="13.2" x14ac:dyDescent="0.3">
      <c r="G2600" s="4"/>
      <c r="H2600" s="4"/>
      <c r="K2600" s="7"/>
      <c r="Z2600" s="42"/>
    </row>
    <row r="2601" spans="7:26" s="3" customFormat="1" ht="13.2" x14ac:dyDescent="0.3">
      <c r="G2601" s="4"/>
      <c r="H2601" s="4"/>
      <c r="K2601" s="7"/>
      <c r="Z2601" s="42"/>
    </row>
    <row r="2602" spans="7:26" s="3" customFormat="1" ht="13.2" x14ac:dyDescent="0.3">
      <c r="G2602" s="4"/>
      <c r="H2602" s="4"/>
      <c r="K2602" s="7"/>
      <c r="Z2602" s="42"/>
    </row>
    <row r="2603" spans="7:26" s="3" customFormat="1" ht="13.2" x14ac:dyDescent="0.3">
      <c r="G2603" s="4"/>
      <c r="H2603" s="4"/>
      <c r="K2603" s="7"/>
      <c r="Z2603" s="42"/>
    </row>
    <row r="2604" spans="7:26" s="3" customFormat="1" ht="13.2" x14ac:dyDescent="0.3">
      <c r="G2604" s="4"/>
      <c r="H2604" s="4"/>
      <c r="K2604" s="7"/>
      <c r="Z2604" s="42"/>
    </row>
    <row r="2605" spans="7:26" s="3" customFormat="1" ht="13.2" x14ac:dyDescent="0.3">
      <c r="G2605" s="4"/>
      <c r="H2605" s="4"/>
      <c r="K2605" s="7"/>
      <c r="Z2605" s="42"/>
    </row>
    <row r="2606" spans="7:26" s="3" customFormat="1" ht="13.2" x14ac:dyDescent="0.3">
      <c r="G2606" s="4"/>
      <c r="H2606" s="4"/>
      <c r="K2606" s="7"/>
      <c r="Z2606" s="42"/>
    </row>
    <row r="2607" spans="7:26" s="3" customFormat="1" ht="13.2" x14ac:dyDescent="0.3">
      <c r="G2607" s="4"/>
      <c r="H2607" s="4"/>
      <c r="K2607" s="7"/>
      <c r="Z2607" s="42"/>
    </row>
    <row r="2608" spans="7:26" s="3" customFormat="1" ht="13.2" x14ac:dyDescent="0.3">
      <c r="G2608" s="4"/>
      <c r="H2608" s="4"/>
      <c r="K2608" s="7"/>
      <c r="Z2608" s="42"/>
    </row>
    <row r="2609" spans="7:26" s="3" customFormat="1" ht="13.2" x14ac:dyDescent="0.3">
      <c r="G2609" s="4"/>
      <c r="H2609" s="4"/>
      <c r="K2609" s="7"/>
      <c r="Z2609" s="42"/>
    </row>
    <row r="2610" spans="7:26" s="3" customFormat="1" ht="13.2" x14ac:dyDescent="0.3">
      <c r="G2610" s="4"/>
      <c r="H2610" s="4"/>
      <c r="K2610" s="7"/>
      <c r="Z2610" s="42"/>
    </row>
    <row r="2611" spans="7:26" s="3" customFormat="1" ht="13.2" x14ac:dyDescent="0.3">
      <c r="G2611" s="4"/>
      <c r="H2611" s="4"/>
      <c r="K2611" s="7"/>
      <c r="Z2611" s="42"/>
    </row>
    <row r="2612" spans="7:26" s="3" customFormat="1" ht="13.2" x14ac:dyDescent="0.3">
      <c r="G2612" s="4"/>
      <c r="H2612" s="4"/>
      <c r="K2612" s="7"/>
      <c r="Z2612" s="42"/>
    </row>
    <row r="2613" spans="7:26" s="3" customFormat="1" ht="13.2" x14ac:dyDescent="0.3">
      <c r="G2613" s="4"/>
      <c r="H2613" s="4"/>
      <c r="K2613" s="7"/>
      <c r="Z2613" s="42"/>
    </row>
    <row r="2614" spans="7:26" s="3" customFormat="1" ht="13.2" x14ac:dyDescent="0.3">
      <c r="G2614" s="4"/>
      <c r="H2614" s="4"/>
      <c r="K2614" s="7"/>
      <c r="Z2614" s="42"/>
    </row>
    <row r="2615" spans="7:26" s="3" customFormat="1" ht="13.2" x14ac:dyDescent="0.3">
      <c r="G2615" s="4"/>
      <c r="H2615" s="4"/>
      <c r="K2615" s="7"/>
      <c r="Z2615" s="42"/>
    </row>
    <row r="2616" spans="7:26" s="3" customFormat="1" ht="13.2" x14ac:dyDescent="0.3">
      <c r="G2616" s="4"/>
      <c r="H2616" s="4"/>
      <c r="K2616" s="7"/>
      <c r="Z2616" s="42"/>
    </row>
    <row r="2617" spans="7:26" s="3" customFormat="1" ht="13.2" x14ac:dyDescent="0.3">
      <c r="G2617" s="4"/>
      <c r="H2617" s="4"/>
      <c r="K2617" s="7"/>
      <c r="Z2617" s="42"/>
    </row>
    <row r="2618" spans="7:26" s="3" customFormat="1" ht="13.2" x14ac:dyDescent="0.3">
      <c r="G2618" s="4"/>
      <c r="H2618" s="4"/>
      <c r="K2618" s="7"/>
      <c r="Z2618" s="42"/>
    </row>
    <row r="2619" spans="7:26" s="3" customFormat="1" ht="13.2" x14ac:dyDescent="0.3">
      <c r="G2619" s="4"/>
      <c r="H2619" s="4"/>
      <c r="K2619" s="7"/>
      <c r="Z2619" s="42"/>
    </row>
    <row r="2620" spans="7:26" s="3" customFormat="1" ht="13.2" x14ac:dyDescent="0.3">
      <c r="G2620" s="4"/>
      <c r="H2620" s="4"/>
      <c r="K2620" s="7"/>
      <c r="Z2620" s="42"/>
    </row>
    <row r="2621" spans="7:26" s="3" customFormat="1" ht="13.2" x14ac:dyDescent="0.3">
      <c r="G2621" s="4"/>
      <c r="H2621" s="4"/>
      <c r="K2621" s="7"/>
      <c r="Z2621" s="42"/>
    </row>
    <row r="2622" spans="7:26" s="3" customFormat="1" ht="13.2" x14ac:dyDescent="0.3">
      <c r="G2622" s="4"/>
      <c r="H2622" s="4"/>
      <c r="K2622" s="7"/>
      <c r="Z2622" s="42"/>
    </row>
    <row r="2623" spans="7:26" s="3" customFormat="1" ht="13.2" x14ac:dyDescent="0.3">
      <c r="G2623" s="4"/>
      <c r="H2623" s="4"/>
      <c r="K2623" s="7"/>
      <c r="Z2623" s="42"/>
    </row>
    <row r="2624" spans="7:26" s="3" customFormat="1" ht="13.2" x14ac:dyDescent="0.3">
      <c r="G2624" s="4"/>
      <c r="H2624" s="4"/>
      <c r="K2624" s="7"/>
      <c r="Z2624" s="42"/>
    </row>
    <row r="2625" spans="7:26" s="3" customFormat="1" ht="13.2" x14ac:dyDescent="0.3">
      <c r="G2625" s="4"/>
      <c r="H2625" s="4"/>
      <c r="K2625" s="7"/>
      <c r="Z2625" s="42"/>
    </row>
    <row r="2626" spans="7:26" s="3" customFormat="1" ht="13.2" x14ac:dyDescent="0.3">
      <c r="G2626" s="4"/>
      <c r="H2626" s="4"/>
      <c r="K2626" s="7"/>
      <c r="Z2626" s="42"/>
    </row>
    <row r="2627" spans="7:26" s="3" customFormat="1" ht="13.2" x14ac:dyDescent="0.3">
      <c r="G2627" s="4"/>
      <c r="H2627" s="4"/>
      <c r="K2627" s="7"/>
      <c r="Z2627" s="42"/>
    </row>
    <row r="2628" spans="7:26" s="3" customFormat="1" ht="13.2" x14ac:dyDescent="0.3">
      <c r="G2628" s="4"/>
      <c r="H2628" s="4"/>
      <c r="K2628" s="7"/>
      <c r="Z2628" s="42"/>
    </row>
    <row r="2629" spans="7:26" s="3" customFormat="1" ht="13.2" x14ac:dyDescent="0.3">
      <c r="G2629" s="4"/>
      <c r="H2629" s="4"/>
      <c r="K2629" s="7"/>
      <c r="Z2629" s="42"/>
    </row>
    <row r="2630" spans="7:26" s="3" customFormat="1" ht="13.2" x14ac:dyDescent="0.3">
      <c r="G2630" s="4"/>
      <c r="H2630" s="4"/>
      <c r="K2630" s="7"/>
      <c r="Z2630" s="42"/>
    </row>
    <row r="2631" spans="7:26" s="3" customFormat="1" ht="13.2" x14ac:dyDescent="0.3">
      <c r="G2631" s="4"/>
      <c r="H2631" s="4"/>
      <c r="K2631" s="7"/>
      <c r="Z2631" s="42"/>
    </row>
    <row r="2632" spans="7:26" s="3" customFormat="1" ht="13.2" x14ac:dyDescent="0.3">
      <c r="G2632" s="4"/>
      <c r="H2632" s="4"/>
      <c r="K2632" s="7"/>
      <c r="Z2632" s="42"/>
    </row>
    <row r="2633" spans="7:26" s="3" customFormat="1" ht="13.2" x14ac:dyDescent="0.3">
      <c r="G2633" s="4"/>
      <c r="H2633" s="4"/>
      <c r="K2633" s="7"/>
      <c r="Z2633" s="42"/>
    </row>
    <row r="2634" spans="7:26" s="3" customFormat="1" ht="13.2" x14ac:dyDescent="0.3">
      <c r="G2634" s="4"/>
      <c r="H2634" s="4"/>
      <c r="K2634" s="7"/>
      <c r="Z2634" s="42"/>
    </row>
    <row r="2635" spans="7:26" s="3" customFormat="1" ht="13.2" x14ac:dyDescent="0.3">
      <c r="G2635" s="4"/>
      <c r="H2635" s="4"/>
      <c r="K2635" s="7"/>
      <c r="Z2635" s="42"/>
    </row>
    <row r="2636" spans="7:26" s="3" customFormat="1" ht="13.2" x14ac:dyDescent="0.3">
      <c r="G2636" s="4"/>
      <c r="H2636" s="4"/>
      <c r="K2636" s="7"/>
      <c r="Z2636" s="42"/>
    </row>
    <row r="2637" spans="7:26" s="3" customFormat="1" ht="13.2" x14ac:dyDescent="0.3">
      <c r="G2637" s="4"/>
      <c r="H2637" s="4"/>
      <c r="K2637" s="7"/>
      <c r="Z2637" s="42"/>
    </row>
    <row r="2638" spans="7:26" s="3" customFormat="1" ht="13.2" x14ac:dyDescent="0.3">
      <c r="G2638" s="4"/>
      <c r="H2638" s="4"/>
      <c r="K2638" s="7"/>
      <c r="Z2638" s="42"/>
    </row>
    <row r="2639" spans="7:26" s="3" customFormat="1" ht="13.2" x14ac:dyDescent="0.3">
      <c r="G2639" s="4"/>
      <c r="H2639" s="4"/>
      <c r="K2639" s="7"/>
      <c r="Z2639" s="42"/>
    </row>
    <row r="2640" spans="7:26" s="3" customFormat="1" ht="13.2" x14ac:dyDescent="0.3">
      <c r="G2640" s="4"/>
      <c r="H2640" s="4"/>
      <c r="K2640" s="7"/>
      <c r="Z2640" s="42"/>
    </row>
    <row r="2641" spans="7:26" s="3" customFormat="1" ht="13.2" x14ac:dyDescent="0.3">
      <c r="G2641" s="4"/>
      <c r="H2641" s="4"/>
      <c r="K2641" s="7"/>
      <c r="Z2641" s="42"/>
    </row>
    <row r="2642" spans="7:26" s="3" customFormat="1" ht="13.2" x14ac:dyDescent="0.3">
      <c r="G2642" s="4"/>
      <c r="H2642" s="4"/>
      <c r="K2642" s="7"/>
      <c r="Z2642" s="42"/>
    </row>
    <row r="2643" spans="7:26" s="3" customFormat="1" ht="13.2" x14ac:dyDescent="0.3">
      <c r="G2643" s="4"/>
      <c r="H2643" s="4"/>
      <c r="K2643" s="7"/>
      <c r="Z2643" s="42"/>
    </row>
    <row r="2644" spans="7:26" s="3" customFormat="1" ht="13.2" x14ac:dyDescent="0.3">
      <c r="G2644" s="4"/>
      <c r="H2644" s="4"/>
      <c r="K2644" s="7"/>
      <c r="Z2644" s="42"/>
    </row>
    <row r="2645" spans="7:26" s="3" customFormat="1" ht="13.2" x14ac:dyDescent="0.3">
      <c r="G2645" s="4"/>
      <c r="H2645" s="4"/>
      <c r="K2645" s="7"/>
      <c r="Z2645" s="42"/>
    </row>
    <row r="2646" spans="7:26" s="3" customFormat="1" ht="13.2" x14ac:dyDescent="0.3">
      <c r="G2646" s="4"/>
      <c r="H2646" s="4"/>
      <c r="K2646" s="7"/>
      <c r="Z2646" s="42"/>
    </row>
    <row r="2647" spans="7:26" s="3" customFormat="1" ht="13.2" x14ac:dyDescent="0.3">
      <c r="G2647" s="4"/>
      <c r="H2647" s="4"/>
      <c r="K2647" s="7"/>
      <c r="Z2647" s="42"/>
    </row>
    <row r="2648" spans="7:26" s="3" customFormat="1" ht="13.2" x14ac:dyDescent="0.3">
      <c r="G2648" s="4"/>
      <c r="H2648" s="4"/>
      <c r="K2648" s="7"/>
      <c r="Z2648" s="42"/>
    </row>
    <row r="2649" spans="7:26" s="3" customFormat="1" ht="13.2" x14ac:dyDescent="0.3">
      <c r="G2649" s="4"/>
      <c r="H2649" s="4"/>
      <c r="K2649" s="7"/>
      <c r="Z2649" s="42"/>
    </row>
    <row r="2650" spans="7:26" s="3" customFormat="1" ht="13.2" x14ac:dyDescent="0.3">
      <c r="G2650" s="4"/>
      <c r="H2650" s="4"/>
      <c r="K2650" s="7"/>
      <c r="Z2650" s="42"/>
    </row>
    <row r="2651" spans="7:26" s="3" customFormat="1" ht="13.2" x14ac:dyDescent="0.3">
      <c r="G2651" s="4"/>
      <c r="H2651" s="4"/>
      <c r="K2651" s="7"/>
      <c r="Z2651" s="42"/>
    </row>
    <row r="2652" spans="7:26" s="3" customFormat="1" ht="13.2" x14ac:dyDescent="0.3">
      <c r="G2652" s="4"/>
      <c r="H2652" s="4"/>
      <c r="K2652" s="7"/>
      <c r="Z2652" s="42"/>
    </row>
    <row r="2653" spans="7:26" s="3" customFormat="1" ht="13.2" x14ac:dyDescent="0.3">
      <c r="G2653" s="4"/>
      <c r="H2653" s="4"/>
      <c r="K2653" s="7"/>
      <c r="Z2653" s="42"/>
    </row>
    <row r="2654" spans="7:26" s="3" customFormat="1" ht="13.2" x14ac:dyDescent="0.3">
      <c r="G2654" s="4"/>
      <c r="H2654" s="4"/>
      <c r="K2654" s="7"/>
      <c r="Z2654" s="42"/>
    </row>
    <row r="2655" spans="7:26" s="3" customFormat="1" ht="13.2" x14ac:dyDescent="0.3">
      <c r="G2655" s="4"/>
      <c r="H2655" s="4"/>
      <c r="K2655" s="7"/>
      <c r="Z2655" s="42"/>
    </row>
    <row r="2656" spans="7:26" s="3" customFormat="1" ht="13.2" x14ac:dyDescent="0.3">
      <c r="G2656" s="4"/>
      <c r="H2656" s="4"/>
      <c r="K2656" s="7"/>
      <c r="Z2656" s="42"/>
    </row>
    <row r="2657" spans="7:26" s="3" customFormat="1" ht="13.2" x14ac:dyDescent="0.3">
      <c r="G2657" s="4"/>
      <c r="H2657" s="4"/>
      <c r="K2657" s="7"/>
      <c r="Z2657" s="42"/>
    </row>
    <row r="2658" spans="7:26" s="3" customFormat="1" ht="13.2" x14ac:dyDescent="0.3">
      <c r="G2658" s="4"/>
      <c r="H2658" s="4"/>
      <c r="K2658" s="7"/>
      <c r="Z2658" s="42"/>
    </row>
    <row r="2659" spans="7:26" s="3" customFormat="1" ht="13.2" x14ac:dyDescent="0.3">
      <c r="G2659" s="4"/>
      <c r="H2659" s="4"/>
      <c r="K2659" s="7"/>
      <c r="Z2659" s="42"/>
    </row>
    <row r="2660" spans="7:26" s="3" customFormat="1" ht="13.2" x14ac:dyDescent="0.3">
      <c r="G2660" s="4"/>
      <c r="H2660" s="4"/>
      <c r="K2660" s="7"/>
      <c r="Z2660" s="42"/>
    </row>
    <row r="2661" spans="7:26" s="3" customFormat="1" ht="13.2" x14ac:dyDescent="0.3">
      <c r="G2661" s="4"/>
      <c r="H2661" s="4"/>
      <c r="K2661" s="7"/>
      <c r="Z2661" s="42"/>
    </row>
    <row r="2662" spans="7:26" s="3" customFormat="1" ht="13.2" x14ac:dyDescent="0.3">
      <c r="G2662" s="4"/>
      <c r="H2662" s="4"/>
      <c r="K2662" s="7"/>
      <c r="Z2662" s="42"/>
    </row>
    <row r="2663" spans="7:26" s="3" customFormat="1" ht="13.2" x14ac:dyDescent="0.3">
      <c r="G2663" s="4"/>
      <c r="H2663" s="4"/>
      <c r="K2663" s="7"/>
      <c r="Z2663" s="42"/>
    </row>
    <row r="2664" spans="7:26" s="3" customFormat="1" ht="13.2" x14ac:dyDescent="0.3">
      <c r="G2664" s="4"/>
      <c r="H2664" s="4"/>
      <c r="K2664" s="7"/>
      <c r="Z2664" s="42"/>
    </row>
    <row r="2665" spans="7:26" s="3" customFormat="1" ht="13.2" x14ac:dyDescent="0.3">
      <c r="G2665" s="4"/>
      <c r="H2665" s="4"/>
      <c r="K2665" s="7"/>
      <c r="Z2665" s="42"/>
    </row>
    <row r="2666" spans="7:26" s="3" customFormat="1" ht="13.2" x14ac:dyDescent="0.3">
      <c r="G2666" s="4"/>
      <c r="H2666" s="4"/>
      <c r="K2666" s="7"/>
      <c r="Z2666" s="42"/>
    </row>
    <row r="2667" spans="7:26" s="3" customFormat="1" ht="13.2" x14ac:dyDescent="0.3">
      <c r="G2667" s="4"/>
      <c r="H2667" s="4"/>
      <c r="K2667" s="7"/>
      <c r="Z2667" s="42"/>
    </row>
    <row r="2668" spans="7:26" s="3" customFormat="1" ht="13.2" x14ac:dyDescent="0.3">
      <c r="G2668" s="4"/>
      <c r="H2668" s="4"/>
      <c r="K2668" s="7"/>
      <c r="Z2668" s="42"/>
    </row>
    <row r="2669" spans="7:26" s="3" customFormat="1" ht="13.2" x14ac:dyDescent="0.3">
      <c r="G2669" s="4"/>
      <c r="H2669" s="4"/>
      <c r="K2669" s="7"/>
      <c r="Z2669" s="42"/>
    </row>
    <row r="2670" spans="7:26" s="3" customFormat="1" ht="13.2" x14ac:dyDescent="0.3">
      <c r="G2670" s="4"/>
      <c r="H2670" s="4"/>
      <c r="K2670" s="7"/>
      <c r="Z2670" s="42"/>
    </row>
    <row r="2671" spans="7:26" s="3" customFormat="1" ht="13.2" x14ac:dyDescent="0.3">
      <c r="G2671" s="4"/>
      <c r="H2671" s="4"/>
      <c r="K2671" s="7"/>
      <c r="Z2671" s="42"/>
    </row>
    <row r="2672" spans="7:26" s="3" customFormat="1" ht="13.2" x14ac:dyDescent="0.3">
      <c r="G2672" s="4"/>
      <c r="H2672" s="4"/>
      <c r="K2672" s="7"/>
      <c r="Z2672" s="42"/>
    </row>
    <row r="2673" spans="7:26" s="3" customFormat="1" ht="13.2" x14ac:dyDescent="0.3">
      <c r="G2673" s="4"/>
      <c r="H2673" s="4"/>
      <c r="K2673" s="7"/>
      <c r="Z2673" s="42"/>
    </row>
    <row r="2674" spans="7:26" s="3" customFormat="1" ht="13.2" x14ac:dyDescent="0.3">
      <c r="G2674" s="4"/>
      <c r="H2674" s="4"/>
      <c r="K2674" s="7"/>
      <c r="Z2674" s="42"/>
    </row>
    <row r="2675" spans="7:26" s="3" customFormat="1" ht="13.2" x14ac:dyDescent="0.3">
      <c r="G2675" s="4"/>
      <c r="H2675" s="4"/>
      <c r="K2675" s="7"/>
      <c r="Z2675" s="42"/>
    </row>
    <row r="2676" spans="7:26" s="3" customFormat="1" ht="13.2" x14ac:dyDescent="0.3">
      <c r="G2676" s="4"/>
      <c r="H2676" s="4"/>
      <c r="K2676" s="7"/>
      <c r="Z2676" s="42"/>
    </row>
    <row r="2677" spans="7:26" s="3" customFormat="1" ht="13.2" x14ac:dyDescent="0.3">
      <c r="G2677" s="4"/>
      <c r="H2677" s="4"/>
      <c r="K2677" s="7"/>
      <c r="Z2677" s="42"/>
    </row>
    <row r="2678" spans="7:26" s="3" customFormat="1" ht="13.2" x14ac:dyDescent="0.3">
      <c r="G2678" s="4"/>
      <c r="H2678" s="4"/>
      <c r="K2678" s="7"/>
      <c r="Z2678" s="42"/>
    </row>
    <row r="2679" spans="7:26" s="3" customFormat="1" ht="13.2" x14ac:dyDescent="0.3">
      <c r="G2679" s="4"/>
      <c r="H2679" s="4"/>
      <c r="K2679" s="7"/>
      <c r="Z2679" s="42"/>
    </row>
    <row r="2680" spans="7:26" s="3" customFormat="1" ht="13.2" x14ac:dyDescent="0.3">
      <c r="G2680" s="4"/>
      <c r="H2680" s="4"/>
      <c r="K2680" s="7"/>
      <c r="Z2680" s="42"/>
    </row>
    <row r="2681" spans="7:26" s="3" customFormat="1" ht="13.2" x14ac:dyDescent="0.3">
      <c r="G2681" s="4"/>
      <c r="H2681" s="4"/>
      <c r="K2681" s="7"/>
      <c r="Z2681" s="42"/>
    </row>
    <row r="2682" spans="7:26" s="3" customFormat="1" ht="13.2" x14ac:dyDescent="0.3">
      <c r="G2682" s="4"/>
      <c r="H2682" s="4"/>
      <c r="K2682" s="7"/>
      <c r="Z2682" s="42"/>
    </row>
    <row r="2683" spans="7:26" s="3" customFormat="1" ht="13.2" x14ac:dyDescent="0.3">
      <c r="G2683" s="4"/>
      <c r="H2683" s="4"/>
      <c r="K2683" s="7"/>
      <c r="Z2683" s="42"/>
    </row>
    <row r="2684" spans="7:26" s="3" customFormat="1" ht="13.2" x14ac:dyDescent="0.3">
      <c r="G2684" s="4"/>
      <c r="H2684" s="4"/>
      <c r="K2684" s="7"/>
      <c r="Z2684" s="42"/>
    </row>
    <row r="2685" spans="7:26" s="3" customFormat="1" ht="13.2" x14ac:dyDescent="0.3">
      <c r="G2685" s="4"/>
      <c r="H2685" s="4"/>
      <c r="K2685" s="7"/>
      <c r="Z2685" s="42"/>
    </row>
    <row r="2686" spans="7:26" s="3" customFormat="1" ht="13.2" x14ac:dyDescent="0.3">
      <c r="G2686" s="4"/>
      <c r="H2686" s="4"/>
      <c r="K2686" s="7"/>
      <c r="Z2686" s="42"/>
    </row>
    <row r="2687" spans="7:26" s="3" customFormat="1" ht="13.2" x14ac:dyDescent="0.3">
      <c r="G2687" s="4"/>
      <c r="H2687" s="4"/>
      <c r="K2687" s="7"/>
      <c r="Z2687" s="42"/>
    </row>
    <row r="2688" spans="7:26" s="3" customFormat="1" ht="13.2" x14ac:dyDescent="0.3">
      <c r="G2688" s="4"/>
      <c r="H2688" s="4"/>
      <c r="K2688" s="7"/>
      <c r="Z2688" s="42"/>
    </row>
    <row r="2689" spans="7:26" s="3" customFormat="1" ht="13.2" x14ac:dyDescent="0.3">
      <c r="G2689" s="4"/>
      <c r="H2689" s="4"/>
      <c r="K2689" s="7"/>
      <c r="Z2689" s="42"/>
    </row>
    <row r="2690" spans="7:26" s="3" customFormat="1" ht="13.2" x14ac:dyDescent="0.3">
      <c r="G2690" s="4"/>
      <c r="H2690" s="4"/>
      <c r="K2690" s="7"/>
      <c r="Z2690" s="42"/>
    </row>
    <row r="2691" spans="7:26" s="3" customFormat="1" ht="13.2" x14ac:dyDescent="0.3">
      <c r="G2691" s="4"/>
      <c r="H2691" s="4"/>
      <c r="K2691" s="7"/>
      <c r="Z2691" s="42"/>
    </row>
    <row r="2692" spans="7:26" s="3" customFormat="1" ht="13.2" x14ac:dyDescent="0.3">
      <c r="G2692" s="4"/>
      <c r="H2692" s="4"/>
      <c r="K2692" s="7"/>
      <c r="Z2692" s="42"/>
    </row>
    <row r="2693" spans="7:26" s="3" customFormat="1" ht="13.2" x14ac:dyDescent="0.3">
      <c r="G2693" s="4"/>
      <c r="H2693" s="4"/>
      <c r="K2693" s="7"/>
      <c r="Z2693" s="42"/>
    </row>
    <row r="2694" spans="7:26" s="3" customFormat="1" ht="13.2" x14ac:dyDescent="0.3">
      <c r="G2694" s="4"/>
      <c r="H2694" s="4"/>
      <c r="K2694" s="7"/>
      <c r="Z2694" s="42"/>
    </row>
    <row r="2695" spans="7:26" s="3" customFormat="1" ht="13.2" x14ac:dyDescent="0.3">
      <c r="G2695" s="4"/>
      <c r="H2695" s="4"/>
      <c r="K2695" s="7"/>
      <c r="Z2695" s="42"/>
    </row>
    <row r="2696" spans="7:26" s="3" customFormat="1" ht="13.2" x14ac:dyDescent="0.3">
      <c r="G2696" s="4"/>
      <c r="H2696" s="4"/>
      <c r="K2696" s="7"/>
      <c r="Z2696" s="42"/>
    </row>
    <row r="2697" spans="7:26" s="3" customFormat="1" ht="13.2" x14ac:dyDescent="0.3">
      <c r="G2697" s="4"/>
      <c r="H2697" s="4"/>
      <c r="K2697" s="7"/>
      <c r="Z2697" s="42"/>
    </row>
    <row r="2698" spans="7:26" s="3" customFormat="1" ht="13.2" x14ac:dyDescent="0.3">
      <c r="G2698" s="4"/>
      <c r="H2698" s="4"/>
      <c r="K2698" s="7"/>
      <c r="Z2698" s="42"/>
    </row>
    <row r="2699" spans="7:26" s="3" customFormat="1" ht="13.2" x14ac:dyDescent="0.3">
      <c r="G2699" s="4"/>
      <c r="H2699" s="4"/>
      <c r="K2699" s="7"/>
      <c r="Z2699" s="42"/>
    </row>
    <row r="2700" spans="7:26" s="3" customFormat="1" ht="13.2" x14ac:dyDescent="0.3">
      <c r="G2700" s="4"/>
      <c r="H2700" s="4"/>
      <c r="K2700" s="7"/>
      <c r="Z2700" s="42"/>
    </row>
    <row r="2701" spans="7:26" s="3" customFormat="1" ht="13.2" x14ac:dyDescent="0.3">
      <c r="G2701" s="4"/>
      <c r="H2701" s="4"/>
      <c r="K2701" s="7"/>
      <c r="Z2701" s="42"/>
    </row>
    <row r="2702" spans="7:26" s="3" customFormat="1" ht="13.2" x14ac:dyDescent="0.3">
      <c r="G2702" s="4"/>
      <c r="H2702" s="4"/>
      <c r="K2702" s="7"/>
      <c r="Z2702" s="42"/>
    </row>
    <row r="2703" spans="7:26" s="3" customFormat="1" ht="13.2" x14ac:dyDescent="0.3">
      <c r="G2703" s="4"/>
      <c r="H2703" s="4"/>
      <c r="K2703" s="7"/>
      <c r="Z2703" s="42"/>
    </row>
    <row r="2704" spans="7:26" s="3" customFormat="1" ht="13.2" x14ac:dyDescent="0.3">
      <c r="G2704" s="4"/>
      <c r="H2704" s="4"/>
      <c r="K2704" s="7"/>
      <c r="Z2704" s="42"/>
    </row>
    <row r="2705" spans="7:26" s="3" customFormat="1" ht="13.2" x14ac:dyDescent="0.3">
      <c r="G2705" s="4"/>
      <c r="H2705" s="4"/>
      <c r="K2705" s="7"/>
      <c r="Z2705" s="42"/>
    </row>
    <row r="2706" spans="7:26" s="3" customFormat="1" ht="13.2" x14ac:dyDescent="0.3">
      <c r="G2706" s="4"/>
      <c r="H2706" s="4"/>
      <c r="K2706" s="7"/>
      <c r="Z2706" s="42"/>
    </row>
    <row r="2707" spans="7:26" s="3" customFormat="1" ht="13.2" x14ac:dyDescent="0.3">
      <c r="G2707" s="4"/>
      <c r="H2707" s="4"/>
      <c r="K2707" s="7"/>
      <c r="Z2707" s="42"/>
    </row>
    <row r="2708" spans="7:26" s="3" customFormat="1" ht="13.2" x14ac:dyDescent="0.3">
      <c r="G2708" s="4"/>
      <c r="H2708" s="4"/>
      <c r="K2708" s="7"/>
      <c r="Z2708" s="42"/>
    </row>
    <row r="2709" spans="7:26" s="3" customFormat="1" ht="13.2" x14ac:dyDescent="0.3">
      <c r="G2709" s="4"/>
      <c r="H2709" s="4"/>
      <c r="K2709" s="7"/>
      <c r="Z2709" s="42"/>
    </row>
    <row r="2710" spans="7:26" s="3" customFormat="1" ht="13.2" x14ac:dyDescent="0.3">
      <c r="G2710" s="4"/>
      <c r="H2710" s="4"/>
      <c r="K2710" s="7"/>
      <c r="Z2710" s="42"/>
    </row>
    <row r="2711" spans="7:26" s="3" customFormat="1" ht="13.2" x14ac:dyDescent="0.3">
      <c r="G2711" s="4"/>
      <c r="H2711" s="4"/>
      <c r="K2711" s="7"/>
      <c r="Z2711" s="42"/>
    </row>
    <row r="2712" spans="7:26" s="3" customFormat="1" ht="13.2" x14ac:dyDescent="0.3">
      <c r="G2712" s="4"/>
      <c r="H2712" s="4"/>
      <c r="K2712" s="7"/>
      <c r="Z2712" s="42"/>
    </row>
    <row r="2713" spans="7:26" s="3" customFormat="1" ht="13.2" x14ac:dyDescent="0.3">
      <c r="G2713" s="4"/>
      <c r="H2713" s="4"/>
      <c r="K2713" s="7"/>
      <c r="Z2713" s="42"/>
    </row>
    <row r="2714" spans="7:26" s="3" customFormat="1" ht="13.2" x14ac:dyDescent="0.3">
      <c r="G2714" s="4"/>
      <c r="H2714" s="4"/>
      <c r="K2714" s="7"/>
      <c r="Z2714" s="42"/>
    </row>
    <row r="2715" spans="7:26" s="3" customFormat="1" ht="13.2" x14ac:dyDescent="0.3">
      <c r="G2715" s="4"/>
      <c r="H2715" s="4"/>
      <c r="K2715" s="7"/>
      <c r="Z2715" s="42"/>
    </row>
    <row r="2716" spans="7:26" s="3" customFormat="1" ht="13.2" x14ac:dyDescent="0.3">
      <c r="G2716" s="4"/>
      <c r="H2716" s="4"/>
      <c r="K2716" s="7"/>
      <c r="Z2716" s="42"/>
    </row>
    <row r="2717" spans="7:26" s="3" customFormat="1" ht="13.2" x14ac:dyDescent="0.3">
      <c r="G2717" s="4"/>
      <c r="H2717" s="4"/>
      <c r="K2717" s="7"/>
      <c r="Z2717" s="42"/>
    </row>
    <row r="2718" spans="7:26" s="3" customFormat="1" ht="13.2" x14ac:dyDescent="0.3">
      <c r="G2718" s="4"/>
      <c r="H2718" s="4"/>
      <c r="K2718" s="7"/>
      <c r="Z2718" s="42"/>
    </row>
    <row r="2719" spans="7:26" s="3" customFormat="1" ht="13.2" x14ac:dyDescent="0.3">
      <c r="G2719" s="4"/>
      <c r="H2719" s="4"/>
      <c r="K2719" s="7"/>
      <c r="Z2719" s="42"/>
    </row>
    <row r="2720" spans="7:26" s="3" customFormat="1" ht="13.2" x14ac:dyDescent="0.3">
      <c r="G2720" s="4"/>
      <c r="H2720" s="4"/>
      <c r="K2720" s="7"/>
      <c r="Z2720" s="42"/>
    </row>
    <row r="2721" spans="7:26" s="3" customFormat="1" ht="13.2" x14ac:dyDescent="0.3">
      <c r="G2721" s="4"/>
      <c r="H2721" s="4"/>
      <c r="K2721" s="7"/>
      <c r="Z2721" s="42"/>
    </row>
    <row r="2722" spans="7:26" s="3" customFormat="1" ht="13.2" x14ac:dyDescent="0.3">
      <c r="G2722" s="4"/>
      <c r="H2722" s="4"/>
      <c r="K2722" s="7"/>
      <c r="Z2722" s="42"/>
    </row>
    <row r="2723" spans="7:26" s="3" customFormat="1" ht="13.2" x14ac:dyDescent="0.3">
      <c r="G2723" s="4"/>
      <c r="H2723" s="4"/>
      <c r="K2723" s="7"/>
      <c r="Z2723" s="42"/>
    </row>
    <row r="2724" spans="7:26" s="3" customFormat="1" ht="13.2" x14ac:dyDescent="0.3">
      <c r="G2724" s="4"/>
      <c r="H2724" s="4"/>
      <c r="K2724" s="7"/>
      <c r="Z2724" s="42"/>
    </row>
    <row r="2725" spans="7:26" s="3" customFormat="1" ht="13.2" x14ac:dyDescent="0.3">
      <c r="G2725" s="4"/>
      <c r="H2725" s="4"/>
      <c r="K2725" s="7"/>
      <c r="Z2725" s="42"/>
    </row>
    <row r="2726" spans="7:26" s="3" customFormat="1" ht="13.2" x14ac:dyDescent="0.3">
      <c r="G2726" s="4"/>
      <c r="H2726" s="4"/>
      <c r="K2726" s="7"/>
      <c r="Z2726" s="42"/>
    </row>
    <row r="2727" spans="7:26" s="3" customFormat="1" ht="13.2" x14ac:dyDescent="0.3">
      <c r="G2727" s="4"/>
      <c r="H2727" s="4"/>
      <c r="K2727" s="7"/>
      <c r="Z2727" s="42"/>
    </row>
    <row r="2728" spans="7:26" s="3" customFormat="1" ht="13.2" x14ac:dyDescent="0.3">
      <c r="G2728" s="4"/>
      <c r="H2728" s="4"/>
      <c r="K2728" s="7"/>
      <c r="Z2728" s="42"/>
    </row>
    <row r="2729" spans="7:26" s="3" customFormat="1" ht="13.2" x14ac:dyDescent="0.3">
      <c r="G2729" s="4"/>
      <c r="H2729" s="4"/>
      <c r="K2729" s="7"/>
      <c r="Z2729" s="42"/>
    </row>
    <row r="2730" spans="7:26" s="3" customFormat="1" ht="13.2" x14ac:dyDescent="0.3">
      <c r="G2730" s="4"/>
      <c r="H2730" s="4"/>
      <c r="K2730" s="7"/>
      <c r="Z2730" s="42"/>
    </row>
    <row r="2731" spans="7:26" s="3" customFormat="1" ht="13.2" x14ac:dyDescent="0.3">
      <c r="G2731" s="4"/>
      <c r="H2731" s="4"/>
      <c r="K2731" s="7"/>
      <c r="Z2731" s="42"/>
    </row>
    <row r="2732" spans="7:26" s="3" customFormat="1" ht="13.2" x14ac:dyDescent="0.3">
      <c r="G2732" s="4"/>
      <c r="H2732" s="4"/>
      <c r="K2732" s="7"/>
      <c r="Z2732" s="42"/>
    </row>
    <row r="2733" spans="7:26" s="3" customFormat="1" ht="13.2" x14ac:dyDescent="0.3">
      <c r="G2733" s="4"/>
      <c r="H2733" s="4"/>
      <c r="K2733" s="7"/>
      <c r="Z2733" s="42"/>
    </row>
    <row r="2734" spans="7:26" s="3" customFormat="1" ht="13.2" x14ac:dyDescent="0.3">
      <c r="G2734" s="4"/>
      <c r="H2734" s="4"/>
      <c r="K2734" s="7"/>
      <c r="Z2734" s="42"/>
    </row>
    <row r="2735" spans="7:26" s="3" customFormat="1" ht="13.2" x14ac:dyDescent="0.3">
      <c r="G2735" s="4"/>
      <c r="H2735" s="4"/>
      <c r="K2735" s="7"/>
      <c r="Z2735" s="42"/>
    </row>
    <row r="2736" spans="7:26" s="3" customFormat="1" ht="13.2" x14ac:dyDescent="0.3">
      <c r="G2736" s="4"/>
      <c r="H2736" s="4"/>
      <c r="K2736" s="7"/>
      <c r="Z2736" s="42"/>
    </row>
    <row r="2737" spans="7:26" s="3" customFormat="1" ht="13.2" x14ac:dyDescent="0.3">
      <c r="G2737" s="4"/>
      <c r="H2737" s="4"/>
      <c r="K2737" s="7"/>
      <c r="Z2737" s="42"/>
    </row>
    <row r="2738" spans="7:26" s="3" customFormat="1" ht="13.2" x14ac:dyDescent="0.3">
      <c r="G2738" s="4"/>
      <c r="H2738" s="4"/>
      <c r="K2738" s="7"/>
      <c r="Z2738" s="42"/>
    </row>
    <row r="2739" spans="7:26" s="3" customFormat="1" ht="13.2" x14ac:dyDescent="0.3">
      <c r="G2739" s="4"/>
      <c r="H2739" s="4"/>
      <c r="K2739" s="7"/>
      <c r="Z2739" s="42"/>
    </row>
    <row r="2740" spans="7:26" s="3" customFormat="1" ht="13.2" x14ac:dyDescent="0.3">
      <c r="G2740" s="4"/>
      <c r="H2740" s="4"/>
      <c r="K2740" s="7"/>
      <c r="Z2740" s="42"/>
    </row>
    <row r="2741" spans="7:26" s="3" customFormat="1" ht="13.2" x14ac:dyDescent="0.3">
      <c r="G2741" s="4"/>
      <c r="H2741" s="4"/>
      <c r="K2741" s="7"/>
      <c r="Z2741" s="42"/>
    </row>
    <row r="2742" spans="7:26" s="3" customFormat="1" ht="13.2" x14ac:dyDescent="0.3">
      <c r="G2742" s="4"/>
      <c r="H2742" s="4"/>
      <c r="K2742" s="7"/>
      <c r="Z2742" s="42"/>
    </row>
    <row r="2743" spans="7:26" s="3" customFormat="1" ht="13.2" x14ac:dyDescent="0.3">
      <c r="G2743" s="4"/>
      <c r="H2743" s="4"/>
      <c r="K2743" s="7"/>
      <c r="Z2743" s="42"/>
    </row>
    <row r="2744" spans="7:26" s="3" customFormat="1" ht="13.2" x14ac:dyDescent="0.3">
      <c r="G2744" s="4"/>
      <c r="H2744" s="4"/>
      <c r="K2744" s="7"/>
      <c r="Z2744" s="42"/>
    </row>
    <row r="2745" spans="7:26" s="3" customFormat="1" ht="13.2" x14ac:dyDescent="0.3">
      <c r="G2745" s="4"/>
      <c r="H2745" s="4"/>
      <c r="K2745" s="7"/>
      <c r="Z2745" s="42"/>
    </row>
    <row r="2746" spans="7:26" s="3" customFormat="1" ht="13.2" x14ac:dyDescent="0.3">
      <c r="G2746" s="4"/>
      <c r="H2746" s="4"/>
      <c r="K2746" s="7"/>
      <c r="Z2746" s="42"/>
    </row>
    <row r="2747" spans="7:26" s="3" customFormat="1" ht="13.2" x14ac:dyDescent="0.3">
      <c r="G2747" s="4"/>
      <c r="H2747" s="4"/>
      <c r="K2747" s="7"/>
      <c r="Z2747" s="42"/>
    </row>
    <row r="2748" spans="7:26" s="3" customFormat="1" ht="13.2" x14ac:dyDescent="0.3">
      <c r="G2748" s="4"/>
      <c r="H2748" s="4"/>
      <c r="K2748" s="7"/>
      <c r="Z2748" s="42"/>
    </row>
    <row r="2749" spans="7:26" s="3" customFormat="1" ht="13.2" x14ac:dyDescent="0.3">
      <c r="G2749" s="4"/>
      <c r="H2749" s="4"/>
      <c r="K2749" s="7"/>
      <c r="Z2749" s="42"/>
    </row>
    <row r="2750" spans="7:26" s="3" customFormat="1" ht="13.2" x14ac:dyDescent="0.3">
      <c r="G2750" s="4"/>
      <c r="H2750" s="4"/>
      <c r="K2750" s="7"/>
      <c r="Z2750" s="42"/>
    </row>
    <row r="2751" spans="7:26" s="3" customFormat="1" ht="13.2" x14ac:dyDescent="0.3">
      <c r="G2751" s="4"/>
      <c r="H2751" s="4"/>
      <c r="K2751" s="7"/>
      <c r="Z2751" s="42"/>
    </row>
    <row r="2752" spans="7:26" s="3" customFormat="1" ht="13.2" x14ac:dyDescent="0.3">
      <c r="G2752" s="4"/>
      <c r="H2752" s="4"/>
      <c r="K2752" s="7"/>
      <c r="Z2752" s="42"/>
    </row>
    <row r="2753" spans="7:26" s="3" customFormat="1" ht="13.2" x14ac:dyDescent="0.3">
      <c r="G2753" s="4"/>
      <c r="H2753" s="4"/>
      <c r="K2753" s="7"/>
      <c r="Z2753" s="42"/>
    </row>
    <row r="2754" spans="7:26" s="3" customFormat="1" ht="13.2" x14ac:dyDescent="0.3">
      <c r="G2754" s="4"/>
      <c r="H2754" s="4"/>
      <c r="K2754" s="7"/>
      <c r="Z2754" s="42"/>
    </row>
    <row r="2755" spans="7:26" s="3" customFormat="1" ht="13.2" x14ac:dyDescent="0.3">
      <c r="G2755" s="4"/>
      <c r="H2755" s="4"/>
      <c r="K2755" s="7"/>
      <c r="Z2755" s="42"/>
    </row>
    <row r="2756" spans="7:26" s="3" customFormat="1" ht="13.2" x14ac:dyDescent="0.3">
      <c r="G2756" s="4"/>
      <c r="H2756" s="4"/>
      <c r="K2756" s="7"/>
      <c r="Z2756" s="42"/>
    </row>
    <row r="2757" spans="7:26" s="3" customFormat="1" ht="13.2" x14ac:dyDescent="0.3">
      <c r="G2757" s="4"/>
      <c r="H2757" s="4"/>
      <c r="K2757" s="7"/>
      <c r="Z2757" s="42"/>
    </row>
    <row r="2758" spans="7:26" s="3" customFormat="1" ht="13.2" x14ac:dyDescent="0.3">
      <c r="G2758" s="4"/>
      <c r="H2758" s="4"/>
      <c r="K2758" s="7"/>
      <c r="Z2758" s="42"/>
    </row>
    <row r="2759" spans="7:26" s="3" customFormat="1" ht="13.2" x14ac:dyDescent="0.3">
      <c r="G2759" s="4"/>
      <c r="H2759" s="4"/>
      <c r="K2759" s="7"/>
      <c r="Z2759" s="42"/>
    </row>
    <row r="2760" spans="7:26" s="3" customFormat="1" ht="13.2" x14ac:dyDescent="0.3">
      <c r="G2760" s="4"/>
      <c r="H2760" s="4"/>
      <c r="K2760" s="7"/>
      <c r="Z2760" s="42"/>
    </row>
    <row r="2761" spans="7:26" s="3" customFormat="1" ht="13.2" x14ac:dyDescent="0.3">
      <c r="G2761" s="4"/>
      <c r="H2761" s="4"/>
      <c r="K2761" s="7"/>
      <c r="Z2761" s="42"/>
    </row>
    <row r="2762" spans="7:26" s="3" customFormat="1" ht="13.2" x14ac:dyDescent="0.3">
      <c r="G2762" s="4"/>
      <c r="H2762" s="4"/>
      <c r="K2762" s="7"/>
      <c r="Z2762" s="42"/>
    </row>
    <row r="2763" spans="7:26" s="3" customFormat="1" ht="13.2" x14ac:dyDescent="0.3">
      <c r="G2763" s="4"/>
      <c r="H2763" s="4"/>
      <c r="K2763" s="7"/>
      <c r="Z2763" s="42"/>
    </row>
    <row r="2764" spans="7:26" s="3" customFormat="1" ht="13.2" x14ac:dyDescent="0.3">
      <c r="G2764" s="4"/>
      <c r="H2764" s="4"/>
      <c r="K2764" s="7"/>
      <c r="Z2764" s="42"/>
    </row>
    <row r="2765" spans="7:26" s="3" customFormat="1" ht="13.2" x14ac:dyDescent="0.3">
      <c r="G2765" s="4"/>
      <c r="H2765" s="4"/>
      <c r="K2765" s="7"/>
      <c r="Z2765" s="42"/>
    </row>
    <row r="2766" spans="7:26" s="3" customFormat="1" ht="13.2" x14ac:dyDescent="0.3">
      <c r="G2766" s="4"/>
      <c r="H2766" s="4"/>
      <c r="K2766" s="7"/>
      <c r="Z2766" s="42"/>
    </row>
    <row r="2767" spans="7:26" s="3" customFormat="1" ht="13.2" x14ac:dyDescent="0.3">
      <c r="G2767" s="4"/>
      <c r="H2767" s="4"/>
      <c r="K2767" s="7"/>
      <c r="Z2767" s="42"/>
    </row>
    <row r="2768" spans="7:26" s="3" customFormat="1" ht="13.2" x14ac:dyDescent="0.3">
      <c r="G2768" s="4"/>
      <c r="H2768" s="4"/>
      <c r="K2768" s="7"/>
      <c r="Z2768" s="42"/>
    </row>
    <row r="2769" spans="7:26" s="3" customFormat="1" ht="13.2" x14ac:dyDescent="0.3">
      <c r="G2769" s="4"/>
      <c r="H2769" s="4"/>
      <c r="K2769" s="7"/>
      <c r="Z2769" s="42"/>
    </row>
    <row r="2770" spans="7:26" s="3" customFormat="1" ht="13.2" x14ac:dyDescent="0.3">
      <c r="G2770" s="4"/>
      <c r="H2770" s="4"/>
      <c r="K2770" s="7"/>
      <c r="Z2770" s="42"/>
    </row>
    <row r="2771" spans="7:26" s="3" customFormat="1" ht="13.2" x14ac:dyDescent="0.3">
      <c r="G2771" s="4"/>
      <c r="H2771" s="4"/>
      <c r="K2771" s="7"/>
      <c r="Z2771" s="42"/>
    </row>
    <row r="2772" spans="7:26" s="3" customFormat="1" ht="13.2" x14ac:dyDescent="0.3">
      <c r="G2772" s="4"/>
      <c r="H2772" s="4"/>
      <c r="K2772" s="7"/>
      <c r="Z2772" s="42"/>
    </row>
    <row r="2773" spans="7:26" s="3" customFormat="1" ht="13.2" x14ac:dyDescent="0.3">
      <c r="G2773" s="4"/>
      <c r="H2773" s="4"/>
      <c r="K2773" s="7"/>
      <c r="Z2773" s="42"/>
    </row>
    <row r="2774" spans="7:26" s="3" customFormat="1" ht="13.2" x14ac:dyDescent="0.3">
      <c r="G2774" s="4"/>
      <c r="H2774" s="4"/>
      <c r="K2774" s="7"/>
      <c r="Z2774" s="42"/>
    </row>
    <row r="2775" spans="7:26" s="3" customFormat="1" ht="13.2" x14ac:dyDescent="0.3">
      <c r="G2775" s="4"/>
      <c r="H2775" s="4"/>
      <c r="K2775" s="7"/>
      <c r="Z2775" s="42"/>
    </row>
    <row r="2776" spans="7:26" s="3" customFormat="1" ht="13.2" x14ac:dyDescent="0.3">
      <c r="G2776" s="4"/>
      <c r="H2776" s="4"/>
      <c r="K2776" s="7"/>
      <c r="Z2776" s="42"/>
    </row>
    <row r="2777" spans="7:26" s="3" customFormat="1" ht="13.2" x14ac:dyDescent="0.3">
      <c r="G2777" s="4"/>
      <c r="H2777" s="4"/>
      <c r="K2777" s="7"/>
      <c r="Z2777" s="42"/>
    </row>
    <row r="2778" spans="7:26" s="3" customFormat="1" ht="13.2" x14ac:dyDescent="0.3">
      <c r="G2778" s="4"/>
      <c r="H2778" s="4"/>
      <c r="K2778" s="7"/>
      <c r="Z2778" s="42"/>
    </row>
    <row r="2779" spans="7:26" s="3" customFormat="1" ht="13.2" x14ac:dyDescent="0.3">
      <c r="G2779" s="4"/>
      <c r="H2779" s="4"/>
      <c r="K2779" s="7"/>
      <c r="Z2779" s="42"/>
    </row>
    <row r="2780" spans="7:26" s="3" customFormat="1" ht="13.2" x14ac:dyDescent="0.3">
      <c r="G2780" s="4"/>
      <c r="H2780" s="4"/>
      <c r="K2780" s="7"/>
      <c r="Z2780" s="42"/>
    </row>
    <row r="2781" spans="7:26" s="3" customFormat="1" ht="13.2" x14ac:dyDescent="0.3">
      <c r="G2781" s="4"/>
      <c r="H2781" s="4"/>
      <c r="K2781" s="7"/>
      <c r="Z2781" s="42"/>
    </row>
    <row r="2782" spans="7:26" s="3" customFormat="1" ht="13.2" x14ac:dyDescent="0.3">
      <c r="G2782" s="4"/>
      <c r="H2782" s="4"/>
      <c r="K2782" s="7"/>
      <c r="Z2782" s="42"/>
    </row>
    <row r="2783" spans="7:26" s="3" customFormat="1" ht="13.2" x14ac:dyDescent="0.3">
      <c r="G2783" s="4"/>
      <c r="H2783" s="4"/>
      <c r="K2783" s="7"/>
      <c r="Z2783" s="42"/>
    </row>
    <row r="2784" spans="7:26" s="3" customFormat="1" ht="13.2" x14ac:dyDescent="0.3">
      <c r="G2784" s="4"/>
      <c r="H2784" s="4"/>
      <c r="K2784" s="7"/>
      <c r="Z2784" s="42"/>
    </row>
    <row r="2785" spans="7:26" s="3" customFormat="1" ht="13.2" x14ac:dyDescent="0.3">
      <c r="G2785" s="4"/>
      <c r="H2785" s="4"/>
      <c r="K2785" s="7"/>
      <c r="Z2785" s="42"/>
    </row>
    <row r="2786" spans="7:26" s="3" customFormat="1" ht="13.2" x14ac:dyDescent="0.3">
      <c r="G2786" s="4"/>
      <c r="H2786" s="4"/>
      <c r="K2786" s="7"/>
      <c r="Z2786" s="42"/>
    </row>
    <row r="2787" spans="7:26" s="3" customFormat="1" ht="13.2" x14ac:dyDescent="0.3">
      <c r="G2787" s="4"/>
      <c r="H2787" s="4"/>
      <c r="K2787" s="7"/>
      <c r="Z2787" s="42"/>
    </row>
    <row r="2788" spans="7:26" s="3" customFormat="1" ht="13.2" x14ac:dyDescent="0.3">
      <c r="G2788" s="4"/>
      <c r="H2788" s="4"/>
      <c r="K2788" s="7"/>
      <c r="Z2788" s="42"/>
    </row>
    <row r="2789" spans="7:26" s="3" customFormat="1" ht="13.2" x14ac:dyDescent="0.3">
      <c r="G2789" s="4"/>
      <c r="H2789" s="4"/>
      <c r="K2789" s="7"/>
      <c r="Z2789" s="42"/>
    </row>
    <row r="2790" spans="7:26" s="3" customFormat="1" ht="13.2" x14ac:dyDescent="0.3">
      <c r="G2790" s="4"/>
      <c r="H2790" s="4"/>
      <c r="K2790" s="7"/>
      <c r="Z2790" s="42"/>
    </row>
    <row r="2791" spans="7:26" s="3" customFormat="1" ht="13.2" x14ac:dyDescent="0.3">
      <c r="G2791" s="4"/>
      <c r="H2791" s="4"/>
      <c r="K2791" s="7"/>
      <c r="Z2791" s="42"/>
    </row>
    <row r="2792" spans="7:26" s="3" customFormat="1" ht="13.2" x14ac:dyDescent="0.3">
      <c r="G2792" s="4"/>
      <c r="H2792" s="4"/>
      <c r="K2792" s="7"/>
      <c r="Z2792" s="42"/>
    </row>
    <row r="2793" spans="7:26" s="3" customFormat="1" ht="13.2" x14ac:dyDescent="0.3">
      <c r="G2793" s="4"/>
      <c r="H2793" s="4"/>
      <c r="K2793" s="7"/>
      <c r="Z2793" s="42"/>
    </row>
    <row r="2794" spans="7:26" s="3" customFormat="1" ht="13.2" x14ac:dyDescent="0.3">
      <c r="G2794" s="4"/>
      <c r="H2794" s="4"/>
      <c r="K2794" s="7"/>
      <c r="Z2794" s="42"/>
    </row>
    <row r="2795" spans="7:26" s="3" customFormat="1" ht="13.2" x14ac:dyDescent="0.3">
      <c r="G2795" s="4"/>
      <c r="H2795" s="4"/>
      <c r="K2795" s="7"/>
      <c r="Z2795" s="42"/>
    </row>
    <row r="2796" spans="7:26" s="3" customFormat="1" ht="13.2" x14ac:dyDescent="0.3">
      <c r="G2796" s="4"/>
      <c r="H2796" s="4"/>
      <c r="K2796" s="7"/>
      <c r="Z2796" s="42"/>
    </row>
    <row r="2797" spans="7:26" s="3" customFormat="1" ht="13.2" x14ac:dyDescent="0.3">
      <c r="G2797" s="4"/>
      <c r="H2797" s="4"/>
      <c r="K2797" s="7"/>
      <c r="Z2797" s="42"/>
    </row>
    <row r="2798" spans="7:26" s="3" customFormat="1" ht="13.2" x14ac:dyDescent="0.3">
      <c r="G2798" s="4"/>
      <c r="H2798" s="4"/>
      <c r="K2798" s="7"/>
      <c r="Z2798" s="42"/>
    </row>
    <row r="2799" spans="7:26" s="3" customFormat="1" ht="13.2" x14ac:dyDescent="0.3">
      <c r="G2799" s="4"/>
      <c r="H2799" s="4"/>
      <c r="K2799" s="7"/>
      <c r="Z2799" s="42"/>
    </row>
    <row r="2800" spans="7:26" s="3" customFormat="1" ht="13.2" x14ac:dyDescent="0.3">
      <c r="G2800" s="4"/>
      <c r="H2800" s="4"/>
      <c r="K2800" s="7"/>
      <c r="Z2800" s="42"/>
    </row>
    <row r="2801" spans="7:26" s="3" customFormat="1" ht="13.2" x14ac:dyDescent="0.3">
      <c r="G2801" s="4"/>
      <c r="H2801" s="4"/>
      <c r="K2801" s="7"/>
      <c r="Z2801" s="42"/>
    </row>
    <row r="2802" spans="7:26" s="3" customFormat="1" ht="13.2" x14ac:dyDescent="0.3">
      <c r="G2802" s="4"/>
      <c r="H2802" s="4"/>
      <c r="K2802" s="7"/>
      <c r="Z2802" s="42"/>
    </row>
    <row r="2803" spans="7:26" s="3" customFormat="1" ht="13.2" x14ac:dyDescent="0.3">
      <c r="G2803" s="4"/>
      <c r="H2803" s="4"/>
      <c r="K2803" s="7"/>
      <c r="Z2803" s="42"/>
    </row>
    <row r="2804" spans="7:26" s="3" customFormat="1" ht="13.2" x14ac:dyDescent="0.3">
      <c r="G2804" s="4"/>
      <c r="H2804" s="4"/>
      <c r="K2804" s="7"/>
      <c r="Z2804" s="42"/>
    </row>
    <row r="2805" spans="7:26" s="3" customFormat="1" ht="13.2" x14ac:dyDescent="0.3">
      <c r="G2805" s="4"/>
      <c r="H2805" s="4"/>
      <c r="K2805" s="7"/>
      <c r="Z2805" s="42"/>
    </row>
    <row r="2806" spans="7:26" s="3" customFormat="1" ht="13.2" x14ac:dyDescent="0.3">
      <c r="G2806" s="4"/>
      <c r="H2806" s="4"/>
      <c r="K2806" s="7"/>
      <c r="Z2806" s="42"/>
    </row>
    <row r="2807" spans="7:26" s="3" customFormat="1" ht="13.2" x14ac:dyDescent="0.3">
      <c r="G2807" s="4"/>
      <c r="H2807" s="4"/>
      <c r="K2807" s="7"/>
      <c r="Z2807" s="42"/>
    </row>
    <row r="2808" spans="7:26" s="3" customFormat="1" ht="13.2" x14ac:dyDescent="0.3">
      <c r="G2808" s="4"/>
      <c r="H2808" s="4"/>
      <c r="K2808" s="7"/>
      <c r="Z2808" s="42"/>
    </row>
    <row r="2809" spans="7:26" s="3" customFormat="1" ht="13.2" x14ac:dyDescent="0.3">
      <c r="G2809" s="4"/>
      <c r="H2809" s="4"/>
      <c r="K2809" s="7"/>
      <c r="Z2809" s="42"/>
    </row>
    <row r="2810" spans="7:26" s="3" customFormat="1" ht="13.2" x14ac:dyDescent="0.3">
      <c r="G2810" s="4"/>
      <c r="H2810" s="4"/>
      <c r="K2810" s="7"/>
      <c r="Z2810" s="42"/>
    </row>
    <row r="2811" spans="7:26" s="3" customFormat="1" ht="13.2" x14ac:dyDescent="0.3">
      <c r="G2811" s="4"/>
      <c r="H2811" s="4"/>
      <c r="K2811" s="7"/>
      <c r="Z2811" s="42"/>
    </row>
    <row r="2812" spans="7:26" s="3" customFormat="1" ht="13.2" x14ac:dyDescent="0.3">
      <c r="G2812" s="4"/>
      <c r="H2812" s="4"/>
      <c r="K2812" s="7"/>
      <c r="Z2812" s="42"/>
    </row>
    <row r="2813" spans="7:26" s="3" customFormat="1" ht="13.2" x14ac:dyDescent="0.3">
      <c r="G2813" s="4"/>
      <c r="H2813" s="4"/>
      <c r="K2813" s="7"/>
      <c r="Z2813" s="42"/>
    </row>
    <row r="2814" spans="7:26" s="3" customFormat="1" ht="13.2" x14ac:dyDescent="0.3">
      <c r="G2814" s="4"/>
      <c r="H2814" s="4"/>
      <c r="K2814" s="7"/>
      <c r="Z2814" s="42"/>
    </row>
    <row r="2815" spans="7:26" s="3" customFormat="1" ht="13.2" x14ac:dyDescent="0.3">
      <c r="G2815" s="4"/>
      <c r="H2815" s="4"/>
      <c r="K2815" s="7"/>
      <c r="Z2815" s="42"/>
    </row>
    <row r="2816" spans="7:26" s="3" customFormat="1" ht="13.2" x14ac:dyDescent="0.3">
      <c r="G2816" s="4"/>
      <c r="H2816" s="4"/>
      <c r="K2816" s="7"/>
      <c r="Z2816" s="42"/>
    </row>
    <row r="2817" spans="7:26" s="3" customFormat="1" ht="13.2" x14ac:dyDescent="0.3">
      <c r="G2817" s="4"/>
      <c r="H2817" s="4"/>
      <c r="K2817" s="7"/>
      <c r="Z2817" s="42"/>
    </row>
    <row r="2818" spans="7:26" s="3" customFormat="1" ht="13.2" x14ac:dyDescent="0.3">
      <c r="G2818" s="4"/>
      <c r="H2818" s="4"/>
      <c r="K2818" s="7"/>
      <c r="Z2818" s="42"/>
    </row>
    <row r="2819" spans="7:26" s="3" customFormat="1" ht="13.2" x14ac:dyDescent="0.3">
      <c r="G2819" s="4"/>
      <c r="H2819" s="4"/>
      <c r="K2819" s="7"/>
      <c r="Z2819" s="42"/>
    </row>
    <row r="2820" spans="7:26" s="3" customFormat="1" ht="13.2" x14ac:dyDescent="0.3">
      <c r="G2820" s="4"/>
      <c r="H2820" s="4"/>
      <c r="K2820" s="7"/>
      <c r="Z2820" s="42"/>
    </row>
    <row r="2821" spans="7:26" s="3" customFormat="1" ht="13.2" x14ac:dyDescent="0.3">
      <c r="G2821" s="4"/>
      <c r="H2821" s="4"/>
      <c r="K2821" s="7"/>
      <c r="Z2821" s="42"/>
    </row>
    <row r="2822" spans="7:26" s="3" customFormat="1" ht="13.2" x14ac:dyDescent="0.3">
      <c r="G2822" s="4"/>
      <c r="H2822" s="4"/>
      <c r="K2822" s="7"/>
      <c r="Z2822" s="42"/>
    </row>
    <row r="2823" spans="7:26" s="3" customFormat="1" ht="13.2" x14ac:dyDescent="0.3">
      <c r="G2823" s="4"/>
      <c r="H2823" s="4"/>
      <c r="K2823" s="7"/>
      <c r="Z2823" s="42"/>
    </row>
    <row r="2824" spans="7:26" s="3" customFormat="1" ht="13.2" x14ac:dyDescent="0.3">
      <c r="G2824" s="4"/>
      <c r="H2824" s="4"/>
      <c r="K2824" s="7"/>
      <c r="Z2824" s="42"/>
    </row>
    <row r="2825" spans="7:26" s="3" customFormat="1" ht="13.2" x14ac:dyDescent="0.3">
      <c r="G2825" s="4"/>
      <c r="H2825" s="4"/>
      <c r="K2825" s="7"/>
      <c r="Z2825" s="42"/>
    </row>
    <row r="2826" spans="7:26" s="3" customFormat="1" ht="13.2" x14ac:dyDescent="0.3">
      <c r="G2826" s="4"/>
      <c r="H2826" s="4"/>
      <c r="K2826" s="7"/>
      <c r="Z2826" s="42"/>
    </row>
    <row r="2827" spans="7:26" s="3" customFormat="1" ht="13.2" x14ac:dyDescent="0.3">
      <c r="G2827" s="4"/>
      <c r="H2827" s="4"/>
      <c r="K2827" s="7"/>
      <c r="Z2827" s="42"/>
    </row>
    <row r="2828" spans="7:26" s="3" customFormat="1" ht="13.2" x14ac:dyDescent="0.3">
      <c r="G2828" s="4"/>
      <c r="H2828" s="4"/>
      <c r="K2828" s="7"/>
      <c r="Z2828" s="42"/>
    </row>
    <row r="2829" spans="7:26" s="3" customFormat="1" ht="13.2" x14ac:dyDescent="0.3">
      <c r="G2829" s="4"/>
      <c r="H2829" s="4"/>
      <c r="K2829" s="7"/>
      <c r="Z2829" s="42"/>
    </row>
    <row r="2830" spans="7:26" s="3" customFormat="1" ht="13.2" x14ac:dyDescent="0.3">
      <c r="G2830" s="4"/>
      <c r="H2830" s="4"/>
      <c r="K2830" s="7"/>
      <c r="Z2830" s="42"/>
    </row>
    <row r="2831" spans="7:26" s="3" customFormat="1" ht="13.2" x14ac:dyDescent="0.3">
      <c r="G2831" s="4"/>
      <c r="H2831" s="4"/>
      <c r="K2831" s="7"/>
      <c r="Z2831" s="42"/>
    </row>
    <row r="2832" spans="7:26" s="3" customFormat="1" ht="13.2" x14ac:dyDescent="0.3">
      <c r="G2832" s="4"/>
      <c r="H2832" s="4"/>
      <c r="K2832" s="7"/>
      <c r="Z2832" s="42"/>
    </row>
    <row r="2833" spans="7:26" s="3" customFormat="1" ht="13.2" x14ac:dyDescent="0.3">
      <c r="G2833" s="4"/>
      <c r="H2833" s="4"/>
      <c r="K2833" s="7"/>
      <c r="Z2833" s="42"/>
    </row>
    <row r="2834" spans="7:26" s="3" customFormat="1" ht="13.2" x14ac:dyDescent="0.3">
      <c r="G2834" s="4"/>
      <c r="H2834" s="4"/>
      <c r="K2834" s="7"/>
      <c r="Z2834" s="42"/>
    </row>
    <row r="2835" spans="7:26" s="3" customFormat="1" ht="13.2" x14ac:dyDescent="0.3">
      <c r="G2835" s="4"/>
      <c r="H2835" s="4"/>
      <c r="K2835" s="7"/>
      <c r="Z2835" s="42"/>
    </row>
    <row r="2836" spans="7:26" s="3" customFormat="1" ht="13.2" x14ac:dyDescent="0.3">
      <c r="G2836" s="4"/>
      <c r="H2836" s="4"/>
      <c r="K2836" s="7"/>
      <c r="Z2836" s="42"/>
    </row>
    <row r="2837" spans="7:26" s="3" customFormat="1" ht="13.2" x14ac:dyDescent="0.3">
      <c r="G2837" s="4"/>
      <c r="H2837" s="4"/>
      <c r="K2837" s="7"/>
      <c r="Z2837" s="42"/>
    </row>
    <row r="2838" spans="7:26" s="3" customFormat="1" ht="13.2" x14ac:dyDescent="0.3">
      <c r="G2838" s="4"/>
      <c r="H2838" s="4"/>
      <c r="K2838" s="7"/>
      <c r="Z2838" s="42"/>
    </row>
    <row r="2839" spans="7:26" s="3" customFormat="1" ht="13.2" x14ac:dyDescent="0.3">
      <c r="G2839" s="4"/>
      <c r="H2839" s="4"/>
      <c r="K2839" s="7"/>
      <c r="Z2839" s="42"/>
    </row>
    <row r="2840" spans="7:26" s="3" customFormat="1" ht="13.2" x14ac:dyDescent="0.3">
      <c r="G2840" s="4"/>
      <c r="H2840" s="4"/>
      <c r="K2840" s="7"/>
      <c r="Z2840" s="42"/>
    </row>
    <row r="2841" spans="7:26" s="3" customFormat="1" ht="13.2" x14ac:dyDescent="0.3">
      <c r="G2841" s="4"/>
      <c r="H2841" s="4"/>
      <c r="K2841" s="7"/>
      <c r="Z2841" s="42"/>
    </row>
    <row r="2842" spans="7:26" s="3" customFormat="1" ht="13.2" x14ac:dyDescent="0.3">
      <c r="G2842" s="4"/>
      <c r="H2842" s="4"/>
      <c r="K2842" s="7"/>
      <c r="Z2842" s="42"/>
    </row>
    <row r="2843" spans="7:26" s="3" customFormat="1" ht="13.2" x14ac:dyDescent="0.3">
      <c r="G2843" s="4"/>
      <c r="H2843" s="4"/>
      <c r="K2843" s="7"/>
      <c r="Z2843" s="42"/>
    </row>
    <row r="2844" spans="7:26" s="3" customFormat="1" ht="13.2" x14ac:dyDescent="0.3">
      <c r="G2844" s="4"/>
      <c r="H2844" s="4"/>
      <c r="K2844" s="7"/>
      <c r="Z2844" s="42"/>
    </row>
    <row r="2845" spans="7:26" s="3" customFormat="1" ht="13.2" x14ac:dyDescent="0.3">
      <c r="G2845" s="4"/>
      <c r="H2845" s="4"/>
      <c r="K2845" s="7"/>
      <c r="Z2845" s="42"/>
    </row>
    <row r="2846" spans="7:26" s="3" customFormat="1" ht="13.2" x14ac:dyDescent="0.3">
      <c r="G2846" s="4"/>
      <c r="H2846" s="4"/>
      <c r="K2846" s="7"/>
      <c r="Z2846" s="42"/>
    </row>
    <row r="2847" spans="7:26" s="3" customFormat="1" ht="13.2" x14ac:dyDescent="0.3">
      <c r="G2847" s="4"/>
      <c r="H2847" s="4"/>
      <c r="K2847" s="7"/>
      <c r="Z2847" s="42"/>
    </row>
    <row r="2848" spans="7:26" s="3" customFormat="1" ht="13.2" x14ac:dyDescent="0.3">
      <c r="G2848" s="4"/>
      <c r="H2848" s="4"/>
      <c r="K2848" s="7"/>
      <c r="Z2848" s="42"/>
    </row>
    <row r="2849" spans="7:26" s="3" customFormat="1" ht="13.2" x14ac:dyDescent="0.3">
      <c r="G2849" s="4"/>
      <c r="H2849" s="4"/>
      <c r="K2849" s="7"/>
      <c r="Z2849" s="42"/>
    </row>
    <row r="2850" spans="7:26" s="3" customFormat="1" ht="13.2" x14ac:dyDescent="0.3">
      <c r="G2850" s="4"/>
      <c r="H2850" s="4"/>
      <c r="K2850" s="7"/>
      <c r="Z2850" s="42"/>
    </row>
    <row r="2851" spans="7:26" s="3" customFormat="1" ht="13.2" x14ac:dyDescent="0.3">
      <c r="G2851" s="4"/>
      <c r="H2851" s="4"/>
      <c r="K2851" s="7"/>
      <c r="Z2851" s="42"/>
    </row>
    <row r="2852" spans="7:26" s="3" customFormat="1" ht="13.2" x14ac:dyDescent="0.3">
      <c r="G2852" s="4"/>
      <c r="H2852" s="4"/>
      <c r="K2852" s="7"/>
      <c r="Z2852" s="42"/>
    </row>
    <row r="2853" spans="7:26" s="3" customFormat="1" ht="13.2" x14ac:dyDescent="0.3">
      <c r="G2853" s="4"/>
      <c r="H2853" s="4"/>
      <c r="K2853" s="7"/>
      <c r="Z2853" s="42"/>
    </row>
    <row r="2854" spans="7:26" s="3" customFormat="1" ht="13.2" x14ac:dyDescent="0.3">
      <c r="G2854" s="4"/>
      <c r="H2854" s="4"/>
      <c r="K2854" s="7"/>
      <c r="Z2854" s="42"/>
    </row>
    <row r="2855" spans="7:26" s="3" customFormat="1" ht="13.2" x14ac:dyDescent="0.3">
      <c r="G2855" s="4"/>
      <c r="H2855" s="4"/>
      <c r="K2855" s="7"/>
      <c r="Z2855" s="42"/>
    </row>
    <row r="2856" spans="7:26" s="3" customFormat="1" ht="13.2" x14ac:dyDescent="0.3">
      <c r="G2856" s="4"/>
      <c r="H2856" s="4"/>
      <c r="K2856" s="7"/>
      <c r="Z2856" s="42"/>
    </row>
    <row r="2857" spans="7:26" s="3" customFormat="1" ht="13.2" x14ac:dyDescent="0.3">
      <c r="G2857" s="4"/>
      <c r="H2857" s="4"/>
      <c r="K2857" s="7"/>
      <c r="Z2857" s="42"/>
    </row>
    <row r="2858" spans="7:26" s="3" customFormat="1" ht="13.2" x14ac:dyDescent="0.3">
      <c r="G2858" s="4"/>
      <c r="H2858" s="4"/>
      <c r="K2858" s="7"/>
      <c r="Z2858" s="42"/>
    </row>
    <row r="2859" spans="7:26" s="3" customFormat="1" ht="13.2" x14ac:dyDescent="0.3">
      <c r="G2859" s="4"/>
      <c r="H2859" s="4"/>
      <c r="K2859" s="7"/>
      <c r="Z2859" s="42"/>
    </row>
    <row r="2860" spans="7:26" s="3" customFormat="1" ht="13.2" x14ac:dyDescent="0.3">
      <c r="G2860" s="4"/>
      <c r="H2860" s="4"/>
      <c r="K2860" s="7"/>
      <c r="Z2860" s="42"/>
    </row>
    <row r="2861" spans="7:26" s="3" customFormat="1" ht="13.2" x14ac:dyDescent="0.3">
      <c r="G2861" s="4"/>
      <c r="H2861" s="4"/>
      <c r="K2861" s="7"/>
      <c r="Z2861" s="42"/>
    </row>
    <row r="2862" spans="7:26" s="3" customFormat="1" ht="13.2" x14ac:dyDescent="0.3">
      <c r="G2862" s="4"/>
      <c r="H2862" s="4"/>
      <c r="K2862" s="7"/>
      <c r="Z2862" s="42"/>
    </row>
    <row r="2863" spans="7:26" s="3" customFormat="1" ht="13.2" x14ac:dyDescent="0.3">
      <c r="G2863" s="4"/>
      <c r="H2863" s="4"/>
      <c r="K2863" s="7"/>
      <c r="Z2863" s="42"/>
    </row>
    <row r="2864" spans="7:26" s="3" customFormat="1" ht="13.2" x14ac:dyDescent="0.3">
      <c r="G2864" s="4"/>
      <c r="H2864" s="4"/>
      <c r="K2864" s="7"/>
      <c r="Z2864" s="42"/>
    </row>
    <row r="2865" spans="7:26" s="3" customFormat="1" ht="13.2" x14ac:dyDescent="0.3">
      <c r="G2865" s="4"/>
      <c r="H2865" s="4"/>
      <c r="K2865" s="7"/>
      <c r="Z2865" s="42"/>
    </row>
    <row r="2866" spans="7:26" s="3" customFormat="1" ht="13.2" x14ac:dyDescent="0.3">
      <c r="G2866" s="4"/>
      <c r="H2866" s="4"/>
      <c r="K2866" s="7"/>
      <c r="Z2866" s="42"/>
    </row>
    <row r="2867" spans="7:26" s="3" customFormat="1" ht="13.2" x14ac:dyDescent="0.3">
      <c r="G2867" s="4"/>
      <c r="H2867" s="4"/>
      <c r="K2867" s="7"/>
      <c r="Z2867" s="42"/>
    </row>
    <row r="2868" spans="7:26" s="3" customFormat="1" ht="13.2" x14ac:dyDescent="0.3">
      <c r="G2868" s="4"/>
      <c r="H2868" s="4"/>
      <c r="K2868" s="7"/>
      <c r="Z2868" s="42"/>
    </row>
    <row r="2869" spans="7:26" s="3" customFormat="1" ht="13.2" x14ac:dyDescent="0.3">
      <c r="G2869" s="4"/>
      <c r="H2869" s="4"/>
      <c r="K2869" s="7"/>
      <c r="Z2869" s="42"/>
    </row>
    <row r="2870" spans="7:26" s="3" customFormat="1" ht="13.2" x14ac:dyDescent="0.3">
      <c r="G2870" s="4"/>
      <c r="H2870" s="4"/>
      <c r="K2870" s="7"/>
      <c r="Z2870" s="42"/>
    </row>
    <row r="2871" spans="7:26" s="3" customFormat="1" ht="13.2" x14ac:dyDescent="0.3">
      <c r="G2871" s="4"/>
      <c r="H2871" s="4"/>
      <c r="K2871" s="7"/>
      <c r="Z2871" s="42"/>
    </row>
    <row r="2872" spans="7:26" s="3" customFormat="1" ht="13.2" x14ac:dyDescent="0.3">
      <c r="G2872" s="4"/>
      <c r="H2872" s="4"/>
      <c r="K2872" s="7"/>
      <c r="Z2872" s="42"/>
    </row>
    <row r="2873" spans="7:26" s="3" customFormat="1" ht="13.2" x14ac:dyDescent="0.3">
      <c r="G2873" s="4"/>
      <c r="H2873" s="4"/>
      <c r="K2873" s="7"/>
      <c r="Z2873" s="42"/>
    </row>
    <row r="2874" spans="7:26" s="3" customFormat="1" ht="13.2" x14ac:dyDescent="0.3">
      <c r="G2874" s="4"/>
      <c r="H2874" s="4"/>
      <c r="K2874" s="7"/>
      <c r="Z2874" s="42"/>
    </row>
    <row r="2875" spans="7:26" s="3" customFormat="1" ht="13.2" x14ac:dyDescent="0.3">
      <c r="G2875" s="4"/>
      <c r="H2875" s="4"/>
      <c r="K2875" s="7"/>
      <c r="Z2875" s="42"/>
    </row>
    <row r="2876" spans="7:26" s="3" customFormat="1" ht="13.2" x14ac:dyDescent="0.3">
      <c r="G2876" s="4"/>
      <c r="H2876" s="4"/>
      <c r="K2876" s="7"/>
      <c r="Z2876" s="42"/>
    </row>
    <row r="2877" spans="7:26" s="3" customFormat="1" ht="13.2" x14ac:dyDescent="0.3">
      <c r="G2877" s="4"/>
      <c r="H2877" s="4"/>
      <c r="K2877" s="7"/>
      <c r="Z2877" s="42"/>
    </row>
    <row r="2878" spans="7:26" s="3" customFormat="1" ht="13.2" x14ac:dyDescent="0.3">
      <c r="G2878" s="4"/>
      <c r="H2878" s="4"/>
      <c r="K2878" s="7"/>
      <c r="Z2878" s="42"/>
    </row>
    <row r="2879" spans="7:26" s="3" customFormat="1" ht="13.2" x14ac:dyDescent="0.3">
      <c r="G2879" s="4"/>
      <c r="H2879" s="4"/>
      <c r="K2879" s="7"/>
      <c r="Z2879" s="42"/>
    </row>
    <row r="2880" spans="7:26" s="3" customFormat="1" ht="13.2" x14ac:dyDescent="0.3">
      <c r="G2880" s="4"/>
      <c r="H2880" s="4"/>
      <c r="K2880" s="7"/>
      <c r="Z2880" s="42"/>
    </row>
    <row r="2881" spans="7:26" s="3" customFormat="1" ht="13.2" x14ac:dyDescent="0.3">
      <c r="G2881" s="4"/>
      <c r="H2881" s="4"/>
      <c r="K2881" s="7"/>
      <c r="Z2881" s="42"/>
    </row>
    <row r="2882" spans="7:26" s="3" customFormat="1" ht="13.2" x14ac:dyDescent="0.3">
      <c r="G2882" s="4"/>
      <c r="H2882" s="4"/>
      <c r="K2882" s="7"/>
      <c r="Z2882" s="42"/>
    </row>
    <row r="2883" spans="7:26" s="3" customFormat="1" ht="13.2" x14ac:dyDescent="0.3">
      <c r="G2883" s="4"/>
      <c r="H2883" s="4"/>
      <c r="K2883" s="7"/>
      <c r="Z2883" s="42"/>
    </row>
    <row r="2884" spans="7:26" s="3" customFormat="1" ht="13.2" x14ac:dyDescent="0.3">
      <c r="G2884" s="4"/>
      <c r="H2884" s="4"/>
      <c r="K2884" s="7"/>
      <c r="Z2884" s="42"/>
    </row>
    <row r="2885" spans="7:26" s="3" customFormat="1" ht="13.2" x14ac:dyDescent="0.3">
      <c r="G2885" s="4"/>
      <c r="H2885" s="4"/>
      <c r="K2885" s="7"/>
      <c r="Z2885" s="42"/>
    </row>
    <row r="2886" spans="7:26" s="3" customFormat="1" ht="13.2" x14ac:dyDescent="0.3">
      <c r="G2886" s="4"/>
      <c r="H2886" s="4"/>
      <c r="K2886" s="7"/>
      <c r="Z2886" s="42"/>
    </row>
    <row r="2887" spans="7:26" s="3" customFormat="1" ht="13.2" x14ac:dyDescent="0.3">
      <c r="G2887" s="4"/>
      <c r="H2887" s="4"/>
      <c r="K2887" s="7"/>
      <c r="Z2887" s="42"/>
    </row>
    <row r="2888" spans="7:26" s="3" customFormat="1" ht="13.2" x14ac:dyDescent="0.3">
      <c r="G2888" s="4"/>
      <c r="H2888" s="4"/>
      <c r="K2888" s="7"/>
      <c r="Z2888" s="42"/>
    </row>
    <row r="2889" spans="7:26" s="3" customFormat="1" ht="13.2" x14ac:dyDescent="0.3">
      <c r="G2889" s="4"/>
      <c r="H2889" s="4"/>
      <c r="K2889" s="7"/>
      <c r="Z2889" s="42"/>
    </row>
    <row r="2890" spans="7:26" s="3" customFormat="1" ht="13.2" x14ac:dyDescent="0.3">
      <c r="G2890" s="4"/>
      <c r="H2890" s="4"/>
      <c r="K2890" s="7"/>
      <c r="Z2890" s="42"/>
    </row>
    <row r="2891" spans="7:26" s="3" customFormat="1" ht="13.2" x14ac:dyDescent="0.3">
      <c r="G2891" s="4"/>
      <c r="H2891" s="4"/>
      <c r="K2891" s="7"/>
      <c r="Z2891" s="42"/>
    </row>
    <row r="2892" spans="7:26" s="3" customFormat="1" ht="13.2" x14ac:dyDescent="0.3">
      <c r="G2892" s="4"/>
      <c r="H2892" s="4"/>
      <c r="K2892" s="7"/>
      <c r="Z2892" s="42"/>
    </row>
    <row r="2893" spans="7:26" s="3" customFormat="1" ht="13.2" x14ac:dyDescent="0.3">
      <c r="G2893" s="4"/>
      <c r="H2893" s="4"/>
      <c r="K2893" s="7"/>
      <c r="Z2893" s="42"/>
    </row>
    <row r="2894" spans="7:26" s="3" customFormat="1" ht="13.2" x14ac:dyDescent="0.3">
      <c r="G2894" s="4"/>
      <c r="H2894" s="4"/>
      <c r="K2894" s="7"/>
      <c r="Z2894" s="42"/>
    </row>
    <row r="2895" spans="7:26" s="3" customFormat="1" ht="13.2" x14ac:dyDescent="0.3">
      <c r="G2895" s="4"/>
      <c r="H2895" s="4"/>
      <c r="K2895" s="7"/>
      <c r="Z2895" s="42"/>
    </row>
    <row r="2896" spans="7:26" s="3" customFormat="1" ht="13.2" x14ac:dyDescent="0.3">
      <c r="G2896" s="4"/>
      <c r="H2896" s="4"/>
      <c r="K2896" s="7"/>
      <c r="Z2896" s="42"/>
    </row>
    <row r="2897" spans="7:26" s="3" customFormat="1" ht="13.2" x14ac:dyDescent="0.3">
      <c r="G2897" s="4"/>
      <c r="H2897" s="4"/>
      <c r="K2897" s="7"/>
      <c r="Z2897" s="42"/>
    </row>
    <row r="2898" spans="7:26" s="3" customFormat="1" ht="13.2" x14ac:dyDescent="0.3">
      <c r="G2898" s="4"/>
      <c r="H2898" s="4"/>
      <c r="K2898" s="7"/>
      <c r="Z2898" s="42"/>
    </row>
    <row r="2899" spans="7:26" s="3" customFormat="1" ht="13.2" x14ac:dyDescent="0.3">
      <c r="G2899" s="4"/>
      <c r="H2899" s="4"/>
      <c r="K2899" s="7"/>
      <c r="Z2899" s="42"/>
    </row>
    <row r="2900" spans="7:26" s="3" customFormat="1" ht="13.2" x14ac:dyDescent="0.3">
      <c r="G2900" s="4"/>
      <c r="H2900" s="4"/>
      <c r="K2900" s="7"/>
      <c r="Z2900" s="42"/>
    </row>
    <row r="2901" spans="7:26" s="3" customFormat="1" ht="13.2" x14ac:dyDescent="0.3">
      <c r="G2901" s="4"/>
      <c r="H2901" s="4"/>
      <c r="K2901" s="7"/>
      <c r="Z2901" s="42"/>
    </row>
    <row r="2902" spans="7:26" s="3" customFormat="1" ht="13.2" x14ac:dyDescent="0.3">
      <c r="G2902" s="4"/>
      <c r="H2902" s="4"/>
      <c r="K2902" s="7"/>
      <c r="Z2902" s="42"/>
    </row>
    <row r="2903" spans="7:26" s="3" customFormat="1" ht="13.2" x14ac:dyDescent="0.3">
      <c r="G2903" s="4"/>
      <c r="H2903" s="4"/>
      <c r="K2903" s="7"/>
      <c r="Z2903" s="42"/>
    </row>
    <row r="2904" spans="7:26" s="3" customFormat="1" ht="13.2" x14ac:dyDescent="0.3">
      <c r="G2904" s="4"/>
      <c r="H2904" s="4"/>
      <c r="K2904" s="7"/>
      <c r="Z2904" s="42"/>
    </row>
    <row r="2905" spans="7:26" s="3" customFormat="1" ht="13.2" x14ac:dyDescent="0.3">
      <c r="G2905" s="4"/>
      <c r="H2905" s="4"/>
      <c r="K2905" s="7"/>
      <c r="Z2905" s="42"/>
    </row>
    <row r="2906" spans="7:26" s="3" customFormat="1" ht="13.2" x14ac:dyDescent="0.3">
      <c r="G2906" s="4"/>
      <c r="H2906" s="4"/>
      <c r="K2906" s="7"/>
      <c r="Z2906" s="42"/>
    </row>
    <row r="2907" spans="7:26" s="3" customFormat="1" ht="13.2" x14ac:dyDescent="0.3">
      <c r="G2907" s="4"/>
      <c r="H2907" s="4"/>
      <c r="K2907" s="7"/>
      <c r="Z2907" s="42"/>
    </row>
    <row r="2908" spans="7:26" s="3" customFormat="1" ht="13.2" x14ac:dyDescent="0.3">
      <c r="G2908" s="4"/>
      <c r="H2908" s="4"/>
      <c r="K2908" s="7"/>
      <c r="Z2908" s="42"/>
    </row>
    <row r="2909" spans="7:26" s="3" customFormat="1" ht="13.2" x14ac:dyDescent="0.3">
      <c r="G2909" s="4"/>
      <c r="H2909" s="4"/>
      <c r="K2909" s="7"/>
      <c r="Z2909" s="42"/>
    </row>
    <row r="2910" spans="7:26" s="3" customFormat="1" ht="13.2" x14ac:dyDescent="0.3">
      <c r="G2910" s="4"/>
      <c r="H2910" s="4"/>
      <c r="K2910" s="7"/>
      <c r="Z2910" s="42"/>
    </row>
    <row r="2911" spans="7:26" s="3" customFormat="1" ht="13.2" x14ac:dyDescent="0.3">
      <c r="G2911" s="4"/>
      <c r="H2911" s="4"/>
      <c r="K2911" s="7"/>
      <c r="Z2911" s="42"/>
    </row>
    <row r="2912" spans="7:26" s="3" customFormat="1" ht="13.2" x14ac:dyDescent="0.3">
      <c r="G2912" s="4"/>
      <c r="H2912" s="4"/>
      <c r="K2912" s="7"/>
      <c r="Z2912" s="42"/>
    </row>
    <row r="2913" spans="7:26" s="3" customFormat="1" ht="13.2" x14ac:dyDescent="0.3">
      <c r="G2913" s="4"/>
      <c r="H2913" s="4"/>
      <c r="K2913" s="7"/>
      <c r="Z2913" s="42"/>
    </row>
    <row r="2914" spans="7:26" s="3" customFormat="1" ht="13.2" x14ac:dyDescent="0.3">
      <c r="G2914" s="4"/>
      <c r="H2914" s="4"/>
      <c r="K2914" s="7"/>
      <c r="Z2914" s="42"/>
    </row>
    <row r="2915" spans="7:26" s="3" customFormat="1" ht="13.2" x14ac:dyDescent="0.3">
      <c r="G2915" s="4"/>
      <c r="H2915" s="4"/>
      <c r="K2915" s="7"/>
      <c r="Z2915" s="42"/>
    </row>
    <row r="2916" spans="7:26" s="3" customFormat="1" ht="13.2" x14ac:dyDescent="0.3">
      <c r="G2916" s="4"/>
      <c r="H2916" s="4"/>
      <c r="K2916" s="7"/>
      <c r="Z2916" s="42"/>
    </row>
    <row r="2917" spans="7:26" s="3" customFormat="1" ht="13.2" x14ac:dyDescent="0.3">
      <c r="G2917" s="4"/>
      <c r="H2917" s="4"/>
      <c r="K2917" s="7"/>
      <c r="Z2917" s="42"/>
    </row>
    <row r="2918" spans="7:26" s="3" customFormat="1" ht="13.2" x14ac:dyDescent="0.3">
      <c r="G2918" s="4"/>
      <c r="H2918" s="4"/>
      <c r="K2918" s="7"/>
      <c r="Z2918" s="42"/>
    </row>
    <row r="2919" spans="7:26" s="3" customFormat="1" ht="13.2" x14ac:dyDescent="0.3">
      <c r="G2919" s="4"/>
      <c r="H2919" s="4"/>
      <c r="K2919" s="7"/>
      <c r="Z2919" s="42"/>
    </row>
    <row r="2920" spans="7:26" s="3" customFormat="1" ht="13.2" x14ac:dyDescent="0.3">
      <c r="G2920" s="4"/>
      <c r="H2920" s="4"/>
      <c r="K2920" s="7"/>
      <c r="Z2920" s="42"/>
    </row>
    <row r="2921" spans="7:26" s="3" customFormat="1" ht="13.2" x14ac:dyDescent="0.3">
      <c r="G2921" s="4"/>
      <c r="H2921" s="4"/>
      <c r="K2921" s="7"/>
      <c r="Z2921" s="42"/>
    </row>
    <row r="2922" spans="7:26" s="3" customFormat="1" ht="13.2" x14ac:dyDescent="0.3">
      <c r="G2922" s="4"/>
      <c r="H2922" s="4"/>
      <c r="K2922" s="7"/>
      <c r="Z2922" s="42"/>
    </row>
    <row r="2923" spans="7:26" s="3" customFormat="1" ht="13.2" x14ac:dyDescent="0.3">
      <c r="G2923" s="4"/>
      <c r="H2923" s="4"/>
      <c r="K2923" s="7"/>
      <c r="Z2923" s="42"/>
    </row>
    <row r="2924" spans="7:26" s="3" customFormat="1" ht="13.2" x14ac:dyDescent="0.3">
      <c r="G2924" s="4"/>
      <c r="H2924" s="4"/>
      <c r="K2924" s="7"/>
      <c r="Z2924" s="42"/>
    </row>
    <row r="2925" spans="7:26" s="3" customFormat="1" ht="13.2" x14ac:dyDescent="0.3">
      <c r="G2925" s="4"/>
      <c r="H2925" s="4"/>
      <c r="K2925" s="7"/>
      <c r="Z2925" s="42"/>
    </row>
    <row r="2926" spans="7:26" s="3" customFormat="1" ht="13.2" x14ac:dyDescent="0.3">
      <c r="G2926" s="4"/>
      <c r="H2926" s="4"/>
      <c r="K2926" s="7"/>
      <c r="Z2926" s="42"/>
    </row>
    <row r="2927" spans="7:26" s="3" customFormat="1" ht="13.2" x14ac:dyDescent="0.3">
      <c r="G2927" s="4"/>
      <c r="H2927" s="4"/>
      <c r="K2927" s="7"/>
      <c r="Z2927" s="42"/>
    </row>
    <row r="2928" spans="7:26" s="3" customFormat="1" ht="13.2" x14ac:dyDescent="0.3">
      <c r="G2928" s="4"/>
      <c r="H2928" s="4"/>
      <c r="K2928" s="7"/>
      <c r="Z2928" s="42"/>
    </row>
    <row r="2929" spans="7:26" s="3" customFormat="1" ht="13.2" x14ac:dyDescent="0.3">
      <c r="G2929" s="4"/>
      <c r="H2929" s="4"/>
      <c r="K2929" s="7"/>
      <c r="Z2929" s="42"/>
    </row>
    <row r="2930" spans="7:26" s="3" customFormat="1" ht="13.2" x14ac:dyDescent="0.3">
      <c r="G2930" s="4"/>
      <c r="H2930" s="4"/>
      <c r="K2930" s="7"/>
      <c r="Z2930" s="42"/>
    </row>
    <row r="2931" spans="7:26" s="3" customFormat="1" ht="13.2" x14ac:dyDescent="0.3">
      <c r="G2931" s="4"/>
      <c r="H2931" s="4"/>
      <c r="K2931" s="7"/>
      <c r="Z2931" s="42"/>
    </row>
    <row r="2932" spans="7:26" s="3" customFormat="1" ht="13.2" x14ac:dyDescent="0.3">
      <c r="G2932" s="4"/>
      <c r="H2932" s="4"/>
      <c r="K2932" s="7"/>
      <c r="Z2932" s="42"/>
    </row>
    <row r="2933" spans="7:26" s="3" customFormat="1" ht="13.2" x14ac:dyDescent="0.3">
      <c r="G2933" s="4"/>
      <c r="H2933" s="4"/>
      <c r="K2933" s="7"/>
      <c r="Z2933" s="42"/>
    </row>
    <row r="2934" spans="7:26" s="3" customFormat="1" ht="13.2" x14ac:dyDescent="0.3">
      <c r="G2934" s="4"/>
      <c r="H2934" s="4"/>
      <c r="K2934" s="7"/>
      <c r="Z2934" s="42"/>
    </row>
    <row r="2935" spans="7:26" s="3" customFormat="1" ht="13.2" x14ac:dyDescent="0.3">
      <c r="G2935" s="4"/>
      <c r="H2935" s="4"/>
      <c r="K2935" s="7"/>
      <c r="Z2935" s="42"/>
    </row>
    <row r="2936" spans="7:26" s="3" customFormat="1" ht="13.2" x14ac:dyDescent="0.3">
      <c r="G2936" s="4"/>
      <c r="H2936" s="4"/>
      <c r="K2936" s="7"/>
      <c r="Z2936" s="42"/>
    </row>
    <row r="2937" spans="7:26" s="3" customFormat="1" ht="13.2" x14ac:dyDescent="0.3">
      <c r="G2937" s="4"/>
      <c r="H2937" s="4"/>
      <c r="K2937" s="7"/>
      <c r="Z2937" s="42"/>
    </row>
    <row r="2938" spans="7:26" s="3" customFormat="1" ht="13.2" x14ac:dyDescent="0.3">
      <c r="G2938" s="4"/>
      <c r="H2938" s="4"/>
      <c r="K2938" s="7"/>
      <c r="Z2938" s="42"/>
    </row>
    <row r="2939" spans="7:26" s="3" customFormat="1" ht="13.2" x14ac:dyDescent="0.3">
      <c r="G2939" s="4"/>
      <c r="H2939" s="4"/>
      <c r="K2939" s="7"/>
      <c r="Z2939" s="42"/>
    </row>
    <row r="2940" spans="7:26" s="3" customFormat="1" ht="13.2" x14ac:dyDescent="0.3">
      <c r="G2940" s="4"/>
      <c r="H2940" s="4"/>
      <c r="K2940" s="7"/>
      <c r="Z2940" s="42"/>
    </row>
    <row r="2941" spans="7:26" s="3" customFormat="1" ht="13.2" x14ac:dyDescent="0.3">
      <c r="G2941" s="4"/>
      <c r="H2941" s="4"/>
      <c r="K2941" s="7"/>
      <c r="Z2941" s="42"/>
    </row>
    <row r="2942" spans="7:26" s="3" customFormat="1" ht="13.2" x14ac:dyDescent="0.3">
      <c r="G2942" s="4"/>
      <c r="H2942" s="4"/>
      <c r="K2942" s="7"/>
      <c r="Z2942" s="42"/>
    </row>
    <row r="2943" spans="7:26" s="3" customFormat="1" ht="13.2" x14ac:dyDescent="0.3">
      <c r="G2943" s="4"/>
      <c r="H2943" s="4"/>
      <c r="K2943" s="7"/>
      <c r="Z2943" s="42"/>
    </row>
    <row r="2944" spans="7:26" s="3" customFormat="1" ht="13.2" x14ac:dyDescent="0.3">
      <c r="G2944" s="4"/>
      <c r="H2944" s="4"/>
      <c r="K2944" s="7"/>
      <c r="Z2944" s="42"/>
    </row>
    <row r="2945" spans="7:26" s="3" customFormat="1" ht="13.2" x14ac:dyDescent="0.3">
      <c r="G2945" s="4"/>
      <c r="H2945" s="4"/>
      <c r="K2945" s="7"/>
      <c r="Z2945" s="42"/>
    </row>
    <row r="2946" spans="7:26" s="3" customFormat="1" ht="13.2" x14ac:dyDescent="0.3">
      <c r="G2946" s="4"/>
      <c r="H2946" s="4"/>
      <c r="K2946" s="7"/>
      <c r="Z2946" s="42"/>
    </row>
    <row r="2947" spans="7:26" s="3" customFormat="1" ht="13.2" x14ac:dyDescent="0.3">
      <c r="G2947" s="4"/>
      <c r="H2947" s="4"/>
      <c r="K2947" s="7"/>
      <c r="Z2947" s="42"/>
    </row>
    <row r="2948" spans="7:26" s="3" customFormat="1" ht="13.2" x14ac:dyDescent="0.3">
      <c r="G2948" s="4"/>
      <c r="H2948" s="4"/>
      <c r="K2948" s="7"/>
      <c r="Z2948" s="42"/>
    </row>
    <row r="2949" spans="7:26" s="3" customFormat="1" ht="13.2" x14ac:dyDescent="0.3">
      <c r="G2949" s="4"/>
      <c r="H2949" s="4"/>
      <c r="K2949" s="7"/>
      <c r="Z2949" s="42"/>
    </row>
    <row r="2950" spans="7:26" s="3" customFormat="1" ht="13.2" x14ac:dyDescent="0.3">
      <c r="G2950" s="4"/>
      <c r="H2950" s="4"/>
      <c r="K2950" s="7"/>
      <c r="Z2950" s="42"/>
    </row>
    <row r="2951" spans="7:26" s="3" customFormat="1" ht="13.2" x14ac:dyDescent="0.3">
      <c r="G2951" s="4"/>
      <c r="H2951" s="4"/>
      <c r="K2951" s="7"/>
      <c r="Z2951" s="42"/>
    </row>
    <row r="2952" spans="7:26" s="3" customFormat="1" ht="13.2" x14ac:dyDescent="0.3">
      <c r="G2952" s="4"/>
      <c r="H2952" s="4"/>
      <c r="K2952" s="7"/>
      <c r="Z2952" s="42"/>
    </row>
    <row r="2953" spans="7:26" s="3" customFormat="1" ht="13.2" x14ac:dyDescent="0.3">
      <c r="G2953" s="4"/>
      <c r="H2953" s="4"/>
      <c r="K2953" s="7"/>
      <c r="Z2953" s="42"/>
    </row>
    <row r="2954" spans="7:26" s="3" customFormat="1" ht="13.2" x14ac:dyDescent="0.3">
      <c r="G2954" s="4"/>
      <c r="H2954" s="4"/>
      <c r="K2954" s="7"/>
      <c r="Z2954" s="42"/>
    </row>
    <row r="2955" spans="7:26" s="3" customFormat="1" ht="13.2" x14ac:dyDescent="0.3">
      <c r="G2955" s="4"/>
      <c r="H2955" s="4"/>
      <c r="K2955" s="7"/>
      <c r="Z2955" s="42"/>
    </row>
    <row r="2956" spans="7:26" s="3" customFormat="1" ht="13.2" x14ac:dyDescent="0.3">
      <c r="G2956" s="4"/>
      <c r="H2956" s="4"/>
      <c r="K2956" s="7"/>
      <c r="Z2956" s="42"/>
    </row>
    <row r="2957" spans="7:26" s="3" customFormat="1" ht="13.2" x14ac:dyDescent="0.3">
      <c r="G2957" s="4"/>
      <c r="H2957" s="4"/>
      <c r="K2957" s="7"/>
      <c r="Z2957" s="42"/>
    </row>
    <row r="2958" spans="7:26" s="3" customFormat="1" ht="13.2" x14ac:dyDescent="0.3">
      <c r="G2958" s="4"/>
      <c r="H2958" s="4"/>
      <c r="K2958" s="7"/>
      <c r="Z2958" s="42"/>
    </row>
    <row r="2959" spans="7:26" s="3" customFormat="1" ht="13.2" x14ac:dyDescent="0.3">
      <c r="G2959" s="4"/>
      <c r="H2959" s="4"/>
      <c r="K2959" s="7"/>
      <c r="Z2959" s="42"/>
    </row>
    <row r="2960" spans="7:26" s="3" customFormat="1" ht="13.2" x14ac:dyDescent="0.3">
      <c r="G2960" s="4"/>
      <c r="H2960" s="4"/>
      <c r="K2960" s="7"/>
      <c r="Z2960" s="42"/>
    </row>
    <row r="2961" spans="7:26" s="3" customFormat="1" ht="13.2" x14ac:dyDescent="0.3">
      <c r="G2961" s="4"/>
      <c r="H2961" s="4"/>
      <c r="K2961" s="7"/>
      <c r="Z2961" s="42"/>
    </row>
    <row r="2962" spans="7:26" s="3" customFormat="1" ht="13.2" x14ac:dyDescent="0.3">
      <c r="G2962" s="4"/>
      <c r="H2962" s="4"/>
      <c r="K2962" s="7"/>
      <c r="Z2962" s="42"/>
    </row>
    <row r="2963" spans="7:26" s="3" customFormat="1" ht="13.2" x14ac:dyDescent="0.3">
      <c r="G2963" s="4"/>
      <c r="H2963" s="4"/>
      <c r="K2963" s="7"/>
      <c r="Z2963" s="42"/>
    </row>
    <row r="2964" spans="7:26" s="3" customFormat="1" ht="13.2" x14ac:dyDescent="0.3">
      <c r="G2964" s="4"/>
      <c r="H2964" s="4"/>
      <c r="K2964" s="7"/>
      <c r="Z2964" s="42"/>
    </row>
    <row r="2965" spans="7:26" s="3" customFormat="1" ht="13.2" x14ac:dyDescent="0.3">
      <c r="G2965" s="4"/>
      <c r="H2965" s="4"/>
      <c r="K2965" s="7"/>
      <c r="Z2965" s="42"/>
    </row>
    <row r="2966" spans="7:26" s="3" customFormat="1" ht="13.2" x14ac:dyDescent="0.3">
      <c r="G2966" s="4"/>
      <c r="H2966" s="4"/>
      <c r="K2966" s="7"/>
      <c r="Z2966" s="42"/>
    </row>
    <row r="2967" spans="7:26" s="3" customFormat="1" ht="13.2" x14ac:dyDescent="0.3">
      <c r="G2967" s="4"/>
      <c r="H2967" s="4"/>
      <c r="K2967" s="7"/>
      <c r="Z2967" s="42"/>
    </row>
    <row r="2968" spans="7:26" s="3" customFormat="1" ht="13.2" x14ac:dyDescent="0.3">
      <c r="G2968" s="4"/>
      <c r="H2968" s="4"/>
      <c r="K2968" s="7"/>
      <c r="Z2968" s="42"/>
    </row>
    <row r="2969" spans="7:26" s="3" customFormat="1" ht="13.2" x14ac:dyDescent="0.3">
      <c r="G2969" s="4"/>
      <c r="H2969" s="4"/>
      <c r="K2969" s="7"/>
      <c r="Z2969" s="42"/>
    </row>
    <row r="2970" spans="7:26" s="3" customFormat="1" ht="13.2" x14ac:dyDescent="0.3">
      <c r="G2970" s="4"/>
      <c r="H2970" s="4"/>
      <c r="K2970" s="7"/>
      <c r="Z2970" s="42"/>
    </row>
    <row r="2971" spans="7:26" s="3" customFormat="1" ht="13.2" x14ac:dyDescent="0.3">
      <c r="G2971" s="4"/>
      <c r="H2971" s="4"/>
      <c r="K2971" s="7"/>
      <c r="Z2971" s="42"/>
    </row>
    <row r="2972" spans="7:26" s="3" customFormat="1" ht="13.2" x14ac:dyDescent="0.3">
      <c r="G2972" s="4"/>
      <c r="H2972" s="4"/>
      <c r="K2972" s="7"/>
      <c r="Z2972" s="42"/>
    </row>
    <row r="2973" spans="7:26" s="3" customFormat="1" ht="13.2" x14ac:dyDescent="0.3">
      <c r="G2973" s="4"/>
      <c r="H2973" s="4"/>
      <c r="K2973" s="7"/>
      <c r="Z2973" s="42"/>
    </row>
    <row r="2974" spans="7:26" s="3" customFormat="1" ht="13.2" x14ac:dyDescent="0.3">
      <c r="G2974" s="4"/>
      <c r="H2974" s="4"/>
      <c r="K2974" s="7"/>
      <c r="Z2974" s="42"/>
    </row>
    <row r="2975" spans="7:26" s="3" customFormat="1" ht="13.2" x14ac:dyDescent="0.3">
      <c r="G2975" s="4"/>
      <c r="H2975" s="4"/>
      <c r="K2975" s="7"/>
      <c r="Z2975" s="42"/>
    </row>
    <row r="2976" spans="7:26" s="3" customFormat="1" ht="13.2" x14ac:dyDescent="0.3">
      <c r="G2976" s="4"/>
      <c r="H2976" s="4"/>
      <c r="K2976" s="7"/>
      <c r="Z2976" s="42"/>
    </row>
    <row r="2977" spans="7:26" s="3" customFormat="1" ht="13.2" x14ac:dyDescent="0.3">
      <c r="G2977" s="4"/>
      <c r="H2977" s="4"/>
      <c r="K2977" s="7"/>
      <c r="Z2977" s="42"/>
    </row>
    <row r="2978" spans="7:26" s="3" customFormat="1" ht="13.2" x14ac:dyDescent="0.3">
      <c r="G2978" s="4"/>
      <c r="H2978" s="4"/>
      <c r="K2978" s="7"/>
      <c r="Z2978" s="42"/>
    </row>
    <row r="2979" spans="7:26" s="3" customFormat="1" ht="13.2" x14ac:dyDescent="0.3">
      <c r="G2979" s="4"/>
      <c r="H2979" s="4"/>
      <c r="K2979" s="7"/>
      <c r="Z2979" s="42"/>
    </row>
    <row r="2980" spans="7:26" s="3" customFormat="1" ht="13.2" x14ac:dyDescent="0.3">
      <c r="G2980" s="4"/>
      <c r="H2980" s="4"/>
      <c r="K2980" s="7"/>
      <c r="Z2980" s="42"/>
    </row>
    <row r="2981" spans="7:26" s="3" customFormat="1" ht="13.2" x14ac:dyDescent="0.3">
      <c r="G2981" s="4"/>
      <c r="H2981" s="4"/>
      <c r="K2981" s="7"/>
      <c r="Z2981" s="42"/>
    </row>
    <row r="2982" spans="7:26" s="3" customFormat="1" ht="13.2" x14ac:dyDescent="0.3">
      <c r="G2982" s="4"/>
      <c r="H2982" s="4"/>
      <c r="K2982" s="7"/>
      <c r="Z2982" s="42"/>
    </row>
    <row r="2983" spans="7:26" s="3" customFormat="1" ht="13.2" x14ac:dyDescent="0.3">
      <c r="G2983" s="4"/>
      <c r="H2983" s="4"/>
      <c r="K2983" s="7"/>
      <c r="Z2983" s="42"/>
    </row>
    <row r="2984" spans="7:26" s="3" customFormat="1" ht="13.2" x14ac:dyDescent="0.3">
      <c r="G2984" s="4"/>
      <c r="H2984" s="4"/>
      <c r="K2984" s="7"/>
      <c r="Z2984" s="42"/>
    </row>
    <row r="2985" spans="7:26" s="3" customFormat="1" ht="13.2" x14ac:dyDescent="0.3">
      <c r="G2985" s="4"/>
      <c r="H2985" s="4"/>
      <c r="K2985" s="7"/>
      <c r="Z2985" s="42"/>
    </row>
    <row r="2986" spans="7:26" s="3" customFormat="1" ht="13.2" x14ac:dyDescent="0.3">
      <c r="G2986" s="4"/>
      <c r="H2986" s="4"/>
      <c r="K2986" s="7"/>
      <c r="Z2986" s="42"/>
    </row>
    <row r="2987" spans="7:26" s="3" customFormat="1" ht="13.2" x14ac:dyDescent="0.3">
      <c r="G2987" s="4"/>
      <c r="H2987" s="4"/>
      <c r="K2987" s="7"/>
      <c r="Z2987" s="42"/>
    </row>
    <row r="2988" spans="7:26" s="3" customFormat="1" ht="13.2" x14ac:dyDescent="0.3">
      <c r="G2988" s="4"/>
      <c r="H2988" s="4"/>
      <c r="K2988" s="7"/>
      <c r="Z2988" s="42"/>
    </row>
    <row r="2989" spans="7:26" s="3" customFormat="1" ht="13.2" x14ac:dyDescent="0.3">
      <c r="G2989" s="4"/>
      <c r="H2989" s="4"/>
      <c r="K2989" s="7"/>
      <c r="Z2989" s="42"/>
    </row>
    <row r="2990" spans="7:26" s="3" customFormat="1" ht="13.2" x14ac:dyDescent="0.3">
      <c r="G2990" s="4"/>
      <c r="H2990" s="4"/>
      <c r="K2990" s="7"/>
      <c r="Z2990" s="42"/>
    </row>
    <row r="2991" spans="7:26" s="3" customFormat="1" ht="13.2" x14ac:dyDescent="0.3">
      <c r="G2991" s="4"/>
      <c r="H2991" s="4"/>
      <c r="K2991" s="7"/>
      <c r="Z2991" s="42"/>
    </row>
    <row r="2992" spans="7:26" s="3" customFormat="1" ht="13.2" x14ac:dyDescent="0.3">
      <c r="G2992" s="4"/>
      <c r="H2992" s="4"/>
      <c r="K2992" s="7"/>
      <c r="Z2992" s="42"/>
    </row>
    <row r="2993" spans="7:26" s="3" customFormat="1" ht="13.2" x14ac:dyDescent="0.3">
      <c r="G2993" s="4"/>
      <c r="H2993" s="4"/>
      <c r="K2993" s="7"/>
      <c r="Z2993" s="42"/>
    </row>
    <row r="2994" spans="7:26" s="3" customFormat="1" ht="13.2" x14ac:dyDescent="0.3">
      <c r="G2994" s="4"/>
      <c r="H2994" s="4"/>
      <c r="K2994" s="7"/>
      <c r="Z2994" s="42"/>
    </row>
    <row r="2995" spans="7:26" s="3" customFormat="1" ht="13.2" x14ac:dyDescent="0.3">
      <c r="G2995" s="4"/>
      <c r="H2995" s="4"/>
      <c r="K2995" s="7"/>
      <c r="Z2995" s="42"/>
    </row>
    <row r="2996" spans="7:26" s="3" customFormat="1" ht="13.2" x14ac:dyDescent="0.3">
      <c r="G2996" s="4"/>
      <c r="H2996" s="4"/>
      <c r="K2996" s="7"/>
      <c r="Z2996" s="42"/>
    </row>
    <row r="2997" spans="7:26" s="3" customFormat="1" ht="13.2" x14ac:dyDescent="0.3">
      <c r="G2997" s="4"/>
      <c r="H2997" s="4"/>
      <c r="K2997" s="7"/>
      <c r="Z2997" s="42"/>
    </row>
    <row r="2998" spans="7:26" s="3" customFormat="1" ht="13.2" x14ac:dyDescent="0.3">
      <c r="G2998" s="4"/>
      <c r="H2998" s="4"/>
      <c r="K2998" s="7"/>
      <c r="Z2998" s="42"/>
    </row>
    <row r="2999" spans="7:26" s="3" customFormat="1" ht="13.2" x14ac:dyDescent="0.3">
      <c r="G2999" s="4"/>
      <c r="H2999" s="4"/>
      <c r="K2999" s="7"/>
      <c r="Z2999" s="42"/>
    </row>
    <row r="3000" spans="7:26" s="3" customFormat="1" ht="13.2" x14ac:dyDescent="0.3">
      <c r="G3000" s="4"/>
      <c r="H3000" s="4"/>
      <c r="K3000" s="7"/>
      <c r="Z3000" s="42"/>
    </row>
    <row r="3001" spans="7:26" s="3" customFormat="1" ht="13.2" x14ac:dyDescent="0.3">
      <c r="G3001" s="4"/>
      <c r="H3001" s="4"/>
      <c r="K3001" s="7"/>
      <c r="Z3001" s="42"/>
    </row>
    <row r="3002" spans="7:26" s="3" customFormat="1" ht="13.2" x14ac:dyDescent="0.3">
      <c r="G3002" s="4"/>
      <c r="H3002" s="4"/>
      <c r="K3002" s="7"/>
      <c r="Z3002" s="42"/>
    </row>
    <row r="3003" spans="7:26" s="3" customFormat="1" ht="13.2" x14ac:dyDescent="0.3">
      <c r="G3003" s="4"/>
      <c r="H3003" s="4"/>
      <c r="K3003" s="7"/>
      <c r="Z3003" s="42"/>
    </row>
    <row r="3004" spans="7:26" s="3" customFormat="1" ht="13.2" x14ac:dyDescent="0.3">
      <c r="G3004" s="4"/>
      <c r="H3004" s="4"/>
      <c r="K3004" s="7"/>
      <c r="Z3004" s="42"/>
    </row>
    <row r="3005" spans="7:26" s="3" customFormat="1" ht="13.2" x14ac:dyDescent="0.3">
      <c r="G3005" s="4"/>
      <c r="H3005" s="4"/>
      <c r="K3005" s="7"/>
      <c r="Z3005" s="42"/>
    </row>
    <row r="3006" spans="7:26" s="3" customFormat="1" ht="13.2" x14ac:dyDescent="0.3">
      <c r="G3006" s="4"/>
      <c r="H3006" s="4"/>
      <c r="K3006" s="7"/>
      <c r="Z3006" s="42"/>
    </row>
    <row r="3007" spans="7:26" s="3" customFormat="1" ht="13.2" x14ac:dyDescent="0.3">
      <c r="G3007" s="4"/>
      <c r="H3007" s="4"/>
      <c r="K3007" s="7"/>
      <c r="Z3007" s="42"/>
    </row>
    <row r="3008" spans="7:26" s="3" customFormat="1" ht="13.2" x14ac:dyDescent="0.3">
      <c r="G3008" s="4"/>
      <c r="H3008" s="4"/>
      <c r="K3008" s="7"/>
      <c r="Z3008" s="42"/>
    </row>
    <row r="3009" spans="7:26" s="3" customFormat="1" ht="13.2" x14ac:dyDescent="0.3">
      <c r="G3009" s="4"/>
      <c r="H3009" s="4"/>
      <c r="K3009" s="7"/>
      <c r="Z3009" s="42"/>
    </row>
    <row r="3010" spans="7:26" s="3" customFormat="1" ht="13.2" x14ac:dyDescent="0.3">
      <c r="G3010" s="4"/>
      <c r="H3010" s="4"/>
      <c r="K3010" s="7"/>
      <c r="Z3010" s="42"/>
    </row>
    <row r="3011" spans="7:26" s="3" customFormat="1" ht="13.2" x14ac:dyDescent="0.3">
      <c r="G3011" s="4"/>
      <c r="H3011" s="4"/>
      <c r="K3011" s="7"/>
      <c r="Z3011" s="42"/>
    </row>
    <row r="3012" spans="7:26" s="3" customFormat="1" ht="13.2" x14ac:dyDescent="0.3">
      <c r="G3012" s="4"/>
      <c r="H3012" s="4"/>
      <c r="K3012" s="7"/>
      <c r="Z3012" s="42"/>
    </row>
    <row r="3013" spans="7:26" s="3" customFormat="1" ht="13.2" x14ac:dyDescent="0.3">
      <c r="G3013" s="4"/>
      <c r="H3013" s="4"/>
      <c r="K3013" s="7"/>
      <c r="Z3013" s="42"/>
    </row>
    <row r="3014" spans="7:26" s="3" customFormat="1" ht="13.2" x14ac:dyDescent="0.3">
      <c r="G3014" s="4"/>
      <c r="H3014" s="4"/>
      <c r="K3014" s="7"/>
      <c r="Z3014" s="42"/>
    </row>
    <row r="3015" spans="7:26" s="3" customFormat="1" ht="13.2" x14ac:dyDescent="0.3">
      <c r="G3015" s="4"/>
      <c r="H3015" s="4"/>
      <c r="K3015" s="7"/>
      <c r="Z3015" s="42"/>
    </row>
    <row r="3016" spans="7:26" s="3" customFormat="1" ht="13.2" x14ac:dyDescent="0.3">
      <c r="G3016" s="4"/>
      <c r="H3016" s="4"/>
      <c r="K3016" s="7"/>
      <c r="Z3016" s="42"/>
    </row>
    <row r="3017" spans="7:26" s="3" customFormat="1" ht="13.2" x14ac:dyDescent="0.3">
      <c r="G3017" s="4"/>
      <c r="H3017" s="4"/>
      <c r="K3017" s="7"/>
      <c r="Z3017" s="42"/>
    </row>
    <row r="3018" spans="7:26" s="3" customFormat="1" ht="13.2" x14ac:dyDescent="0.3">
      <c r="G3018" s="4"/>
      <c r="H3018" s="4"/>
      <c r="K3018" s="7"/>
      <c r="Z3018" s="42"/>
    </row>
    <row r="3019" spans="7:26" s="3" customFormat="1" ht="13.2" x14ac:dyDescent="0.3">
      <c r="G3019" s="4"/>
      <c r="H3019" s="4"/>
      <c r="K3019" s="7"/>
      <c r="Z3019" s="42"/>
    </row>
    <row r="3020" spans="7:26" s="3" customFormat="1" ht="13.2" x14ac:dyDescent="0.3">
      <c r="G3020" s="4"/>
      <c r="H3020" s="4"/>
      <c r="K3020" s="7"/>
      <c r="Z3020" s="42"/>
    </row>
    <row r="3021" spans="7:26" s="3" customFormat="1" ht="13.2" x14ac:dyDescent="0.3">
      <c r="G3021" s="4"/>
      <c r="H3021" s="4"/>
      <c r="K3021" s="7"/>
      <c r="Z3021" s="42"/>
    </row>
    <row r="3022" spans="7:26" s="3" customFormat="1" ht="13.2" x14ac:dyDescent="0.3">
      <c r="G3022" s="4"/>
      <c r="H3022" s="4"/>
      <c r="K3022" s="7"/>
      <c r="Z3022" s="42"/>
    </row>
    <row r="3023" spans="7:26" s="3" customFormat="1" ht="13.2" x14ac:dyDescent="0.3">
      <c r="G3023" s="4"/>
      <c r="H3023" s="4"/>
      <c r="K3023" s="7"/>
      <c r="Z3023" s="42"/>
    </row>
    <row r="3024" spans="7:26" s="3" customFormat="1" ht="13.2" x14ac:dyDescent="0.3">
      <c r="G3024" s="4"/>
      <c r="H3024" s="4"/>
      <c r="K3024" s="7"/>
      <c r="Z3024" s="42"/>
    </row>
    <row r="3025" spans="7:26" s="3" customFormat="1" ht="13.2" x14ac:dyDescent="0.3">
      <c r="G3025" s="4"/>
      <c r="H3025" s="4"/>
      <c r="K3025" s="7"/>
      <c r="Z3025" s="42"/>
    </row>
    <row r="3026" spans="7:26" s="3" customFormat="1" ht="13.2" x14ac:dyDescent="0.3">
      <c r="G3026" s="4"/>
      <c r="H3026" s="4"/>
      <c r="K3026" s="7"/>
      <c r="Z3026" s="42"/>
    </row>
    <row r="3027" spans="7:26" s="3" customFormat="1" ht="13.2" x14ac:dyDescent="0.3">
      <c r="G3027" s="4"/>
      <c r="H3027" s="4"/>
      <c r="K3027" s="7"/>
      <c r="Z3027" s="42"/>
    </row>
    <row r="3028" spans="7:26" s="3" customFormat="1" ht="13.2" x14ac:dyDescent="0.3">
      <c r="G3028" s="4"/>
      <c r="H3028" s="4"/>
      <c r="K3028" s="7"/>
      <c r="Z3028" s="42"/>
    </row>
    <row r="3029" spans="7:26" s="3" customFormat="1" ht="13.2" x14ac:dyDescent="0.3">
      <c r="G3029" s="4"/>
      <c r="H3029" s="4"/>
      <c r="K3029" s="7"/>
      <c r="Z3029" s="42"/>
    </row>
    <row r="3030" spans="7:26" s="3" customFormat="1" ht="13.2" x14ac:dyDescent="0.3">
      <c r="G3030" s="4"/>
      <c r="H3030" s="4"/>
      <c r="K3030" s="7"/>
      <c r="Z3030" s="42"/>
    </row>
    <row r="3031" spans="7:26" s="3" customFormat="1" ht="13.2" x14ac:dyDescent="0.3">
      <c r="G3031" s="4"/>
      <c r="H3031" s="4"/>
      <c r="K3031" s="7"/>
      <c r="Z3031" s="42"/>
    </row>
    <row r="3032" spans="7:26" s="3" customFormat="1" ht="13.2" x14ac:dyDescent="0.3">
      <c r="G3032" s="4"/>
      <c r="H3032" s="4"/>
      <c r="K3032" s="7"/>
      <c r="Z3032" s="42"/>
    </row>
    <row r="3033" spans="7:26" s="3" customFormat="1" ht="13.2" x14ac:dyDescent="0.3">
      <c r="G3033" s="4"/>
      <c r="H3033" s="4"/>
      <c r="K3033" s="7"/>
      <c r="Z3033" s="42"/>
    </row>
    <row r="3034" spans="7:26" s="3" customFormat="1" ht="13.2" x14ac:dyDescent="0.3">
      <c r="G3034" s="4"/>
      <c r="H3034" s="4"/>
      <c r="K3034" s="7"/>
      <c r="Z3034" s="42"/>
    </row>
    <row r="3035" spans="7:26" s="3" customFormat="1" ht="13.2" x14ac:dyDescent="0.3">
      <c r="G3035" s="4"/>
      <c r="H3035" s="4"/>
      <c r="K3035" s="7"/>
      <c r="Z3035" s="42"/>
    </row>
    <row r="3036" spans="7:26" s="3" customFormat="1" ht="13.2" x14ac:dyDescent="0.3">
      <c r="G3036" s="4"/>
      <c r="H3036" s="4"/>
      <c r="K3036" s="7"/>
      <c r="Z3036" s="42"/>
    </row>
    <row r="3037" spans="7:26" s="3" customFormat="1" ht="13.2" x14ac:dyDescent="0.3">
      <c r="G3037" s="4"/>
      <c r="H3037" s="4"/>
      <c r="K3037" s="7"/>
      <c r="Z3037" s="42"/>
    </row>
    <row r="3038" spans="7:26" s="3" customFormat="1" ht="13.2" x14ac:dyDescent="0.3">
      <c r="G3038" s="4"/>
      <c r="H3038" s="4"/>
      <c r="K3038" s="7"/>
      <c r="Z3038" s="42"/>
    </row>
    <row r="3039" spans="7:26" s="3" customFormat="1" ht="13.2" x14ac:dyDescent="0.3">
      <c r="G3039" s="4"/>
      <c r="H3039" s="4"/>
      <c r="K3039" s="7"/>
      <c r="Z3039" s="42"/>
    </row>
    <row r="3040" spans="7:26" s="3" customFormat="1" ht="13.2" x14ac:dyDescent="0.3">
      <c r="G3040" s="4"/>
      <c r="H3040" s="4"/>
      <c r="K3040" s="7"/>
      <c r="Z3040" s="42"/>
    </row>
    <row r="3041" spans="7:26" s="3" customFormat="1" ht="13.2" x14ac:dyDescent="0.3">
      <c r="G3041" s="4"/>
      <c r="H3041" s="4"/>
      <c r="K3041" s="7"/>
      <c r="Z3041" s="42"/>
    </row>
    <row r="3042" spans="7:26" s="3" customFormat="1" ht="13.2" x14ac:dyDescent="0.3">
      <c r="G3042" s="4"/>
      <c r="H3042" s="4"/>
      <c r="K3042" s="7"/>
      <c r="Z3042" s="42"/>
    </row>
    <row r="3043" spans="7:26" s="3" customFormat="1" ht="13.2" x14ac:dyDescent="0.3">
      <c r="G3043" s="4"/>
      <c r="H3043" s="4"/>
      <c r="K3043" s="7"/>
      <c r="Z3043" s="42"/>
    </row>
    <row r="3044" spans="7:26" s="3" customFormat="1" ht="13.2" x14ac:dyDescent="0.3">
      <c r="G3044" s="4"/>
      <c r="H3044" s="4"/>
      <c r="K3044" s="7"/>
      <c r="Z3044" s="42"/>
    </row>
    <row r="3045" spans="7:26" s="3" customFormat="1" ht="13.2" x14ac:dyDescent="0.3">
      <c r="G3045" s="4"/>
      <c r="H3045" s="4"/>
      <c r="K3045" s="7"/>
      <c r="Z3045" s="42"/>
    </row>
    <row r="3046" spans="7:26" s="3" customFormat="1" ht="13.2" x14ac:dyDescent="0.3">
      <c r="G3046" s="4"/>
      <c r="H3046" s="4"/>
      <c r="K3046" s="7"/>
      <c r="Z3046" s="42"/>
    </row>
    <row r="3047" spans="7:26" s="3" customFormat="1" ht="13.2" x14ac:dyDescent="0.3">
      <c r="G3047" s="4"/>
      <c r="H3047" s="4"/>
      <c r="K3047" s="7"/>
      <c r="Z3047" s="42"/>
    </row>
    <row r="3048" spans="7:26" s="3" customFormat="1" ht="13.2" x14ac:dyDescent="0.3">
      <c r="G3048" s="4"/>
      <c r="H3048" s="4"/>
      <c r="K3048" s="7"/>
      <c r="Z3048" s="42"/>
    </row>
    <row r="3049" spans="7:26" s="3" customFormat="1" ht="13.2" x14ac:dyDescent="0.3">
      <c r="G3049" s="4"/>
      <c r="H3049" s="4"/>
      <c r="K3049" s="7"/>
      <c r="Z3049" s="42"/>
    </row>
    <row r="3050" spans="7:26" s="3" customFormat="1" ht="13.2" x14ac:dyDescent="0.3">
      <c r="G3050" s="4"/>
      <c r="H3050" s="4"/>
      <c r="K3050" s="7"/>
      <c r="Z3050" s="42"/>
    </row>
    <row r="3051" spans="7:26" s="3" customFormat="1" ht="13.2" x14ac:dyDescent="0.3">
      <c r="G3051" s="4"/>
      <c r="H3051" s="4"/>
      <c r="K3051" s="7"/>
      <c r="Z3051" s="42"/>
    </row>
    <row r="3052" spans="7:26" s="3" customFormat="1" ht="13.2" x14ac:dyDescent="0.3">
      <c r="G3052" s="4"/>
      <c r="H3052" s="4"/>
      <c r="K3052" s="7"/>
      <c r="Z3052" s="42"/>
    </row>
    <row r="3053" spans="7:26" s="3" customFormat="1" ht="13.2" x14ac:dyDescent="0.3">
      <c r="G3053" s="4"/>
      <c r="H3053" s="4"/>
      <c r="K3053" s="7"/>
      <c r="Z3053" s="42"/>
    </row>
    <row r="3054" spans="7:26" s="3" customFormat="1" ht="13.2" x14ac:dyDescent="0.3">
      <c r="G3054" s="4"/>
      <c r="H3054" s="4"/>
      <c r="K3054" s="7"/>
      <c r="Z3054" s="42"/>
    </row>
    <row r="3055" spans="7:26" s="3" customFormat="1" ht="13.2" x14ac:dyDescent="0.3">
      <c r="G3055" s="4"/>
      <c r="H3055" s="4"/>
      <c r="K3055" s="7"/>
      <c r="Z3055" s="42"/>
    </row>
    <row r="3056" spans="7:26" s="3" customFormat="1" ht="13.2" x14ac:dyDescent="0.3">
      <c r="G3056" s="4"/>
      <c r="H3056" s="4"/>
      <c r="K3056" s="7"/>
      <c r="Z3056" s="42"/>
    </row>
    <row r="3057" spans="7:26" s="3" customFormat="1" ht="13.2" x14ac:dyDescent="0.3">
      <c r="G3057" s="4"/>
      <c r="H3057" s="4"/>
      <c r="K3057" s="7"/>
      <c r="Z3057" s="42"/>
    </row>
    <row r="3058" spans="7:26" s="3" customFormat="1" ht="13.2" x14ac:dyDescent="0.3">
      <c r="G3058" s="4"/>
      <c r="H3058" s="4"/>
      <c r="K3058" s="7"/>
      <c r="Z3058" s="42"/>
    </row>
    <row r="3059" spans="7:26" s="3" customFormat="1" ht="13.2" x14ac:dyDescent="0.3">
      <c r="G3059" s="4"/>
      <c r="H3059" s="4"/>
      <c r="K3059" s="7"/>
      <c r="Z3059" s="42"/>
    </row>
    <row r="3060" spans="7:26" s="3" customFormat="1" ht="13.2" x14ac:dyDescent="0.3">
      <c r="G3060" s="4"/>
      <c r="H3060" s="4"/>
      <c r="K3060" s="7"/>
      <c r="Z3060" s="42"/>
    </row>
    <row r="3061" spans="7:26" s="3" customFormat="1" ht="13.2" x14ac:dyDescent="0.3">
      <c r="G3061" s="4"/>
      <c r="H3061" s="4"/>
      <c r="K3061" s="7"/>
      <c r="Z3061" s="42"/>
    </row>
    <row r="3062" spans="7:26" s="3" customFormat="1" ht="13.2" x14ac:dyDescent="0.3">
      <c r="G3062" s="4"/>
      <c r="H3062" s="4"/>
      <c r="K3062" s="7"/>
      <c r="Z3062" s="42"/>
    </row>
    <row r="3063" spans="7:26" s="3" customFormat="1" ht="13.2" x14ac:dyDescent="0.3">
      <c r="G3063" s="4"/>
      <c r="H3063" s="4"/>
      <c r="K3063" s="7"/>
      <c r="Z3063" s="42"/>
    </row>
    <row r="3064" spans="7:26" s="3" customFormat="1" ht="13.2" x14ac:dyDescent="0.3">
      <c r="G3064" s="4"/>
      <c r="H3064" s="4"/>
      <c r="K3064" s="7"/>
      <c r="Z3064" s="42"/>
    </row>
    <row r="3065" spans="7:26" s="3" customFormat="1" ht="13.2" x14ac:dyDescent="0.3">
      <c r="G3065" s="4"/>
      <c r="H3065" s="4"/>
      <c r="K3065" s="7"/>
      <c r="Z3065" s="42"/>
    </row>
    <row r="3066" spans="7:26" s="3" customFormat="1" ht="13.2" x14ac:dyDescent="0.3">
      <c r="G3066" s="4"/>
      <c r="H3066" s="4"/>
      <c r="K3066" s="7"/>
      <c r="Z3066" s="42"/>
    </row>
    <row r="3067" spans="7:26" s="3" customFormat="1" ht="13.2" x14ac:dyDescent="0.3">
      <c r="G3067" s="4"/>
      <c r="H3067" s="4"/>
      <c r="K3067" s="7"/>
      <c r="Z3067" s="42"/>
    </row>
    <row r="3068" spans="7:26" s="3" customFormat="1" ht="13.2" x14ac:dyDescent="0.3">
      <c r="G3068" s="4"/>
      <c r="H3068" s="4"/>
      <c r="K3068" s="7"/>
      <c r="Z3068" s="42"/>
    </row>
    <row r="3069" spans="7:26" s="3" customFormat="1" ht="13.2" x14ac:dyDescent="0.3">
      <c r="G3069" s="4"/>
      <c r="H3069" s="4"/>
      <c r="K3069" s="7"/>
      <c r="Z3069" s="42"/>
    </row>
    <row r="3070" spans="7:26" s="3" customFormat="1" ht="13.2" x14ac:dyDescent="0.3">
      <c r="G3070" s="4"/>
      <c r="H3070" s="4"/>
      <c r="K3070" s="7"/>
      <c r="Z3070" s="42"/>
    </row>
    <row r="3071" spans="7:26" s="3" customFormat="1" ht="13.2" x14ac:dyDescent="0.3">
      <c r="G3071" s="4"/>
      <c r="H3071" s="4"/>
      <c r="K3071" s="7"/>
      <c r="Z3071" s="42"/>
    </row>
    <row r="3072" spans="7:26" s="3" customFormat="1" ht="13.2" x14ac:dyDescent="0.3">
      <c r="G3072" s="4"/>
      <c r="H3072" s="4"/>
      <c r="K3072" s="7"/>
      <c r="Z3072" s="42"/>
    </row>
    <row r="3073" spans="7:26" s="3" customFormat="1" ht="13.2" x14ac:dyDescent="0.3">
      <c r="G3073" s="4"/>
      <c r="H3073" s="4"/>
      <c r="K3073" s="7"/>
      <c r="Z3073" s="42"/>
    </row>
    <row r="3074" spans="7:26" s="3" customFormat="1" ht="13.2" x14ac:dyDescent="0.3">
      <c r="G3074" s="4"/>
      <c r="H3074" s="4"/>
      <c r="K3074" s="7"/>
      <c r="Z3074" s="42"/>
    </row>
    <row r="3075" spans="7:26" s="3" customFormat="1" ht="13.2" x14ac:dyDescent="0.3">
      <c r="G3075" s="4"/>
      <c r="H3075" s="4"/>
      <c r="K3075" s="7"/>
      <c r="Z3075" s="42"/>
    </row>
    <row r="3076" spans="7:26" s="3" customFormat="1" ht="13.2" x14ac:dyDescent="0.3">
      <c r="G3076" s="4"/>
      <c r="H3076" s="4"/>
      <c r="K3076" s="7"/>
      <c r="Z3076" s="42"/>
    </row>
    <row r="3077" spans="7:26" s="3" customFormat="1" ht="13.2" x14ac:dyDescent="0.3">
      <c r="G3077" s="4"/>
      <c r="H3077" s="4"/>
      <c r="K3077" s="7"/>
      <c r="Z3077" s="42"/>
    </row>
    <row r="3078" spans="7:26" s="3" customFormat="1" ht="13.2" x14ac:dyDescent="0.3">
      <c r="G3078" s="4"/>
      <c r="H3078" s="4"/>
      <c r="K3078" s="7"/>
      <c r="Z3078" s="42"/>
    </row>
    <row r="3079" spans="7:26" s="3" customFormat="1" ht="13.2" x14ac:dyDescent="0.3">
      <c r="G3079" s="4"/>
      <c r="H3079" s="4"/>
      <c r="K3079" s="7"/>
      <c r="Z3079" s="42"/>
    </row>
    <row r="3080" spans="7:26" s="3" customFormat="1" ht="13.2" x14ac:dyDescent="0.3">
      <c r="G3080" s="4"/>
      <c r="H3080" s="4"/>
      <c r="K3080" s="7"/>
      <c r="Z3080" s="42"/>
    </row>
    <row r="3081" spans="7:26" s="3" customFormat="1" ht="13.2" x14ac:dyDescent="0.3">
      <c r="G3081" s="4"/>
      <c r="H3081" s="4"/>
      <c r="K3081" s="7"/>
      <c r="Z3081" s="42"/>
    </row>
    <row r="3082" spans="7:26" s="3" customFormat="1" ht="13.2" x14ac:dyDescent="0.3">
      <c r="G3082" s="4"/>
      <c r="H3082" s="4"/>
      <c r="K3082" s="7"/>
      <c r="Z3082" s="42"/>
    </row>
    <row r="3083" spans="7:26" s="3" customFormat="1" ht="13.2" x14ac:dyDescent="0.3">
      <c r="G3083" s="4"/>
      <c r="H3083" s="4"/>
      <c r="K3083" s="7"/>
      <c r="Z3083" s="42"/>
    </row>
    <row r="3084" spans="7:26" s="3" customFormat="1" ht="13.2" x14ac:dyDescent="0.3">
      <c r="G3084" s="4"/>
      <c r="H3084" s="4"/>
      <c r="K3084" s="7"/>
      <c r="Z3084" s="42"/>
    </row>
    <row r="3085" spans="7:26" s="3" customFormat="1" ht="13.2" x14ac:dyDescent="0.3">
      <c r="G3085" s="4"/>
      <c r="H3085" s="4"/>
      <c r="K3085" s="7"/>
      <c r="Z3085" s="42"/>
    </row>
    <row r="3086" spans="7:26" s="3" customFormat="1" ht="13.2" x14ac:dyDescent="0.3">
      <c r="G3086" s="4"/>
      <c r="H3086" s="4"/>
      <c r="K3086" s="7"/>
      <c r="Z3086" s="42"/>
    </row>
    <row r="3087" spans="7:26" s="3" customFormat="1" ht="13.2" x14ac:dyDescent="0.3">
      <c r="G3087" s="4"/>
      <c r="H3087" s="4"/>
      <c r="K3087" s="7"/>
      <c r="Z3087" s="42"/>
    </row>
    <row r="3088" spans="7:26" s="3" customFormat="1" ht="13.2" x14ac:dyDescent="0.3">
      <c r="G3088" s="4"/>
      <c r="H3088" s="4"/>
      <c r="K3088" s="7"/>
      <c r="Z3088" s="42"/>
    </row>
    <row r="3089" spans="7:26" s="3" customFormat="1" ht="13.2" x14ac:dyDescent="0.3">
      <c r="G3089" s="4"/>
      <c r="H3089" s="4"/>
      <c r="K3089" s="7"/>
      <c r="Z3089" s="42"/>
    </row>
    <row r="3090" spans="7:26" s="3" customFormat="1" ht="13.2" x14ac:dyDescent="0.3">
      <c r="G3090" s="4"/>
      <c r="H3090" s="4"/>
      <c r="K3090" s="7"/>
      <c r="Z3090" s="42"/>
    </row>
    <row r="3091" spans="7:26" s="3" customFormat="1" ht="13.2" x14ac:dyDescent="0.3">
      <c r="G3091" s="4"/>
      <c r="H3091" s="4"/>
      <c r="K3091" s="7"/>
      <c r="Z3091" s="42"/>
    </row>
    <row r="3092" spans="7:26" s="3" customFormat="1" ht="13.2" x14ac:dyDescent="0.3">
      <c r="G3092" s="4"/>
      <c r="H3092" s="4"/>
      <c r="K3092" s="7"/>
      <c r="Z3092" s="42"/>
    </row>
    <row r="3093" spans="7:26" s="3" customFormat="1" ht="13.2" x14ac:dyDescent="0.3">
      <c r="G3093" s="4"/>
      <c r="H3093" s="4"/>
      <c r="K3093" s="7"/>
      <c r="Z3093" s="42"/>
    </row>
    <row r="3094" spans="7:26" s="3" customFormat="1" ht="13.2" x14ac:dyDescent="0.3">
      <c r="G3094" s="4"/>
      <c r="H3094" s="4"/>
      <c r="K3094" s="7"/>
      <c r="Z3094" s="42"/>
    </row>
    <row r="3095" spans="7:26" s="3" customFormat="1" ht="13.2" x14ac:dyDescent="0.3">
      <c r="G3095" s="4"/>
      <c r="H3095" s="4"/>
      <c r="K3095" s="7"/>
      <c r="Z3095" s="42"/>
    </row>
    <row r="3096" spans="7:26" s="3" customFormat="1" ht="13.2" x14ac:dyDescent="0.3">
      <c r="G3096" s="4"/>
      <c r="H3096" s="4"/>
      <c r="K3096" s="7"/>
      <c r="Z3096" s="42"/>
    </row>
    <row r="3097" spans="7:26" s="3" customFormat="1" ht="13.2" x14ac:dyDescent="0.3">
      <c r="G3097" s="4"/>
      <c r="H3097" s="4"/>
      <c r="K3097" s="7"/>
      <c r="Z3097" s="42"/>
    </row>
    <row r="3098" spans="7:26" s="3" customFormat="1" ht="13.2" x14ac:dyDescent="0.3">
      <c r="G3098" s="4"/>
      <c r="H3098" s="4"/>
      <c r="K3098" s="7"/>
      <c r="Z3098" s="42"/>
    </row>
    <row r="3099" spans="7:26" s="3" customFormat="1" ht="13.2" x14ac:dyDescent="0.3">
      <c r="G3099" s="4"/>
      <c r="H3099" s="4"/>
      <c r="K3099" s="7"/>
      <c r="Z3099" s="42"/>
    </row>
    <row r="3100" spans="7:26" s="3" customFormat="1" ht="13.2" x14ac:dyDescent="0.3">
      <c r="G3100" s="4"/>
      <c r="H3100" s="4"/>
      <c r="K3100" s="7"/>
      <c r="Z3100" s="42"/>
    </row>
    <row r="3101" spans="7:26" s="3" customFormat="1" ht="13.2" x14ac:dyDescent="0.3">
      <c r="G3101" s="4"/>
      <c r="H3101" s="4"/>
      <c r="K3101" s="7"/>
      <c r="Z3101" s="42"/>
    </row>
    <row r="3102" spans="7:26" s="3" customFormat="1" ht="13.2" x14ac:dyDescent="0.3">
      <c r="G3102" s="4"/>
      <c r="H3102" s="4"/>
      <c r="K3102" s="7"/>
      <c r="Z3102" s="42"/>
    </row>
    <row r="3103" spans="7:26" s="3" customFormat="1" ht="13.2" x14ac:dyDescent="0.3">
      <c r="G3103" s="4"/>
      <c r="H3103" s="4"/>
      <c r="K3103" s="7"/>
      <c r="Z3103" s="42"/>
    </row>
    <row r="3104" spans="7:26" s="3" customFormat="1" ht="13.2" x14ac:dyDescent="0.3">
      <c r="G3104" s="4"/>
      <c r="H3104" s="4"/>
      <c r="K3104" s="7"/>
      <c r="Z3104" s="42"/>
    </row>
    <row r="3105" spans="7:26" s="3" customFormat="1" ht="13.2" x14ac:dyDescent="0.3">
      <c r="G3105" s="4"/>
      <c r="H3105" s="4"/>
      <c r="K3105" s="7"/>
      <c r="Z3105" s="42"/>
    </row>
    <row r="3106" spans="7:26" s="3" customFormat="1" ht="13.2" x14ac:dyDescent="0.3">
      <c r="G3106" s="4"/>
      <c r="H3106" s="4"/>
      <c r="K3106" s="7"/>
      <c r="Z3106" s="42"/>
    </row>
    <row r="3107" spans="7:26" s="3" customFormat="1" ht="13.2" x14ac:dyDescent="0.3">
      <c r="G3107" s="4"/>
      <c r="H3107" s="4"/>
      <c r="K3107" s="7"/>
      <c r="Z3107" s="42"/>
    </row>
    <row r="3108" spans="7:26" s="3" customFormat="1" ht="13.2" x14ac:dyDescent="0.3">
      <c r="G3108" s="4"/>
      <c r="H3108" s="4"/>
      <c r="K3108" s="7"/>
      <c r="Z3108" s="42"/>
    </row>
    <row r="3109" spans="7:26" s="3" customFormat="1" ht="13.2" x14ac:dyDescent="0.3">
      <c r="G3109" s="4"/>
      <c r="H3109" s="4"/>
      <c r="K3109" s="7"/>
      <c r="Z3109" s="42"/>
    </row>
    <row r="3110" spans="7:26" s="3" customFormat="1" ht="13.2" x14ac:dyDescent="0.3">
      <c r="G3110" s="4"/>
      <c r="H3110" s="4"/>
      <c r="K3110" s="7"/>
      <c r="Z3110" s="42"/>
    </row>
    <row r="3111" spans="7:26" s="3" customFormat="1" ht="13.2" x14ac:dyDescent="0.3">
      <c r="G3111" s="4"/>
      <c r="H3111" s="4"/>
      <c r="K3111" s="7"/>
      <c r="Z3111" s="42"/>
    </row>
    <row r="3112" spans="7:26" s="3" customFormat="1" ht="13.2" x14ac:dyDescent="0.3">
      <c r="G3112" s="4"/>
      <c r="H3112" s="4"/>
      <c r="K3112" s="7"/>
      <c r="Z3112" s="42"/>
    </row>
    <row r="3113" spans="7:26" s="3" customFormat="1" ht="13.2" x14ac:dyDescent="0.3">
      <c r="G3113" s="4"/>
      <c r="H3113" s="4"/>
      <c r="K3113" s="7"/>
      <c r="Z3113" s="42"/>
    </row>
    <row r="3114" spans="7:26" s="3" customFormat="1" ht="13.2" x14ac:dyDescent="0.3">
      <c r="G3114" s="4"/>
      <c r="H3114" s="4"/>
      <c r="K3114" s="7"/>
      <c r="Z3114" s="42"/>
    </row>
    <row r="3115" spans="7:26" s="3" customFormat="1" ht="13.2" x14ac:dyDescent="0.3">
      <c r="G3115" s="4"/>
      <c r="H3115" s="4"/>
      <c r="K3115" s="7"/>
      <c r="Z3115" s="42"/>
    </row>
    <row r="3116" spans="7:26" s="3" customFormat="1" ht="13.2" x14ac:dyDescent="0.3">
      <c r="G3116" s="4"/>
      <c r="H3116" s="4"/>
      <c r="K3116" s="7"/>
      <c r="Z3116" s="42"/>
    </row>
    <row r="3117" spans="7:26" s="3" customFormat="1" ht="13.2" x14ac:dyDescent="0.3">
      <c r="G3117" s="4"/>
      <c r="H3117" s="4"/>
      <c r="K3117" s="7"/>
      <c r="Z3117" s="42"/>
    </row>
    <row r="3118" spans="7:26" s="3" customFormat="1" ht="13.2" x14ac:dyDescent="0.3">
      <c r="G3118" s="4"/>
      <c r="H3118" s="4"/>
      <c r="K3118" s="7"/>
      <c r="Z3118" s="42"/>
    </row>
    <row r="3119" spans="7:26" s="3" customFormat="1" ht="13.2" x14ac:dyDescent="0.3">
      <c r="G3119" s="4"/>
      <c r="H3119" s="4"/>
      <c r="K3119" s="7"/>
      <c r="Z3119" s="42"/>
    </row>
    <row r="3120" spans="7:26" s="3" customFormat="1" ht="13.2" x14ac:dyDescent="0.3">
      <c r="G3120" s="4"/>
      <c r="H3120" s="4"/>
      <c r="K3120" s="7"/>
      <c r="Z3120" s="42"/>
    </row>
    <row r="3121" spans="7:26" s="3" customFormat="1" ht="13.2" x14ac:dyDescent="0.3">
      <c r="G3121" s="4"/>
      <c r="H3121" s="4"/>
      <c r="K3121" s="7"/>
      <c r="Z3121" s="42"/>
    </row>
    <row r="3122" spans="7:26" s="3" customFormat="1" ht="13.2" x14ac:dyDescent="0.3">
      <c r="G3122" s="4"/>
      <c r="H3122" s="4"/>
      <c r="K3122" s="7"/>
      <c r="Z3122" s="42"/>
    </row>
    <row r="3123" spans="7:26" s="3" customFormat="1" ht="13.2" x14ac:dyDescent="0.3">
      <c r="G3123" s="4"/>
      <c r="H3123" s="4"/>
      <c r="K3123" s="7"/>
      <c r="Z3123" s="42"/>
    </row>
    <row r="3124" spans="7:26" s="3" customFormat="1" ht="13.2" x14ac:dyDescent="0.3">
      <c r="G3124" s="4"/>
      <c r="H3124" s="4"/>
      <c r="K3124" s="7"/>
      <c r="Z3124" s="42"/>
    </row>
    <row r="3125" spans="7:26" s="3" customFormat="1" ht="13.2" x14ac:dyDescent="0.3">
      <c r="G3125" s="4"/>
      <c r="H3125" s="4"/>
      <c r="K3125" s="7"/>
      <c r="Z3125" s="42"/>
    </row>
    <row r="3126" spans="7:26" s="3" customFormat="1" ht="13.2" x14ac:dyDescent="0.3">
      <c r="G3126" s="4"/>
      <c r="H3126" s="4"/>
      <c r="K3126" s="7"/>
      <c r="Z3126" s="42"/>
    </row>
    <row r="3127" spans="7:26" s="3" customFormat="1" ht="13.2" x14ac:dyDescent="0.3">
      <c r="G3127" s="4"/>
      <c r="H3127" s="4"/>
      <c r="K3127" s="7"/>
      <c r="Z3127" s="42"/>
    </row>
    <row r="3128" spans="7:26" s="3" customFormat="1" ht="13.2" x14ac:dyDescent="0.3">
      <c r="G3128" s="4"/>
      <c r="H3128" s="4"/>
      <c r="K3128" s="7"/>
      <c r="Z3128" s="42"/>
    </row>
    <row r="3129" spans="7:26" s="3" customFormat="1" ht="13.2" x14ac:dyDescent="0.3">
      <c r="G3129" s="4"/>
      <c r="H3129" s="4"/>
      <c r="K3129" s="7"/>
      <c r="Z3129" s="42"/>
    </row>
    <row r="3130" spans="7:26" s="3" customFormat="1" ht="13.2" x14ac:dyDescent="0.3">
      <c r="G3130" s="4"/>
      <c r="H3130" s="4"/>
      <c r="K3130" s="7"/>
      <c r="Z3130" s="42"/>
    </row>
    <row r="3131" spans="7:26" s="3" customFormat="1" ht="13.2" x14ac:dyDescent="0.3">
      <c r="G3131" s="4"/>
      <c r="H3131" s="4"/>
      <c r="K3131" s="7"/>
      <c r="Z3131" s="42"/>
    </row>
    <row r="3132" spans="7:26" s="3" customFormat="1" ht="13.2" x14ac:dyDescent="0.3">
      <c r="G3132" s="4"/>
      <c r="H3132" s="4"/>
      <c r="K3132" s="7"/>
      <c r="Z3132" s="42"/>
    </row>
    <row r="3133" spans="7:26" s="3" customFormat="1" ht="13.2" x14ac:dyDescent="0.3">
      <c r="G3133" s="4"/>
      <c r="H3133" s="4"/>
      <c r="K3133" s="7"/>
      <c r="Z3133" s="42"/>
    </row>
    <row r="3134" spans="7:26" s="3" customFormat="1" ht="13.2" x14ac:dyDescent="0.3">
      <c r="G3134" s="4"/>
      <c r="H3134" s="4"/>
      <c r="K3134" s="7"/>
      <c r="Z3134" s="42"/>
    </row>
    <row r="3135" spans="7:26" s="3" customFormat="1" ht="13.2" x14ac:dyDescent="0.3">
      <c r="G3135" s="4"/>
      <c r="H3135" s="4"/>
      <c r="K3135" s="7"/>
      <c r="Z3135" s="42"/>
    </row>
    <row r="3136" spans="7:26" s="3" customFormat="1" ht="13.2" x14ac:dyDescent="0.3">
      <c r="G3136" s="4"/>
      <c r="H3136" s="4"/>
      <c r="K3136" s="7"/>
      <c r="Z3136" s="42"/>
    </row>
    <row r="3137" spans="7:26" s="3" customFormat="1" ht="13.2" x14ac:dyDescent="0.3">
      <c r="G3137" s="4"/>
      <c r="H3137" s="4"/>
      <c r="K3137" s="7"/>
      <c r="Z3137" s="42"/>
    </row>
    <row r="3138" spans="7:26" s="3" customFormat="1" ht="13.2" x14ac:dyDescent="0.3">
      <c r="G3138" s="4"/>
      <c r="H3138" s="4"/>
      <c r="K3138" s="7"/>
      <c r="Z3138" s="42"/>
    </row>
    <row r="3139" spans="7:26" s="3" customFormat="1" ht="13.2" x14ac:dyDescent="0.3">
      <c r="G3139" s="4"/>
      <c r="H3139" s="4"/>
      <c r="K3139" s="7"/>
      <c r="Z3139" s="42"/>
    </row>
    <row r="3140" spans="7:26" s="3" customFormat="1" ht="13.2" x14ac:dyDescent="0.3">
      <c r="G3140" s="4"/>
      <c r="H3140" s="4"/>
      <c r="K3140" s="7"/>
      <c r="Z3140" s="42"/>
    </row>
    <row r="3141" spans="7:26" s="3" customFormat="1" ht="13.2" x14ac:dyDescent="0.3">
      <c r="G3141" s="4"/>
      <c r="H3141" s="4"/>
      <c r="K3141" s="7"/>
      <c r="Z3141" s="42"/>
    </row>
    <row r="3142" spans="7:26" s="3" customFormat="1" ht="13.2" x14ac:dyDescent="0.3">
      <c r="G3142" s="4"/>
      <c r="H3142" s="4"/>
      <c r="K3142" s="7"/>
      <c r="Z3142" s="42"/>
    </row>
    <row r="3143" spans="7:26" s="3" customFormat="1" ht="13.2" x14ac:dyDescent="0.3">
      <c r="G3143" s="4"/>
      <c r="H3143" s="4"/>
      <c r="K3143" s="7"/>
      <c r="Z3143" s="42"/>
    </row>
    <row r="3144" spans="7:26" s="3" customFormat="1" ht="13.2" x14ac:dyDescent="0.3">
      <c r="G3144" s="4"/>
      <c r="H3144" s="4"/>
      <c r="K3144" s="7"/>
      <c r="Z3144" s="42"/>
    </row>
    <row r="3145" spans="7:26" s="3" customFormat="1" ht="13.2" x14ac:dyDescent="0.3">
      <c r="G3145" s="4"/>
      <c r="H3145" s="4"/>
      <c r="K3145" s="7"/>
      <c r="Z3145" s="42"/>
    </row>
    <row r="3146" spans="7:26" s="3" customFormat="1" ht="13.2" x14ac:dyDescent="0.3">
      <c r="G3146" s="4"/>
      <c r="H3146" s="4"/>
      <c r="K3146" s="7"/>
      <c r="Z3146" s="42"/>
    </row>
    <row r="3147" spans="7:26" s="3" customFormat="1" ht="13.2" x14ac:dyDescent="0.3">
      <c r="G3147" s="4"/>
      <c r="H3147" s="4"/>
      <c r="K3147" s="7"/>
      <c r="Z3147" s="42"/>
    </row>
  </sheetData>
  <autoFilter ref="A1:AE865" xr:uid="{00000000-0001-0000-0000-000000000000}">
    <filterColumn colId="25">
      <filters>
        <filter val="SI"/>
      </filters>
    </filterColumn>
  </autoFilter>
  <conditionalFormatting sqref="V1:V1048576">
    <cfRule type="dataBar" priority="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{78174C5E-8A93-4B97-89DA-F3C24CFD0CC8}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174C5E-8A93-4B97-89DA-F3C24CFD0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0914-3986-4E3A-80EE-D6E170AE26A6}">
  <dimension ref="A1:Z3200"/>
  <sheetViews>
    <sheetView topLeftCell="U1" zoomScale="70" zoomScaleNormal="70" workbookViewId="0">
      <selection activeCell="AB17" sqref="AB17"/>
    </sheetView>
  </sheetViews>
  <sheetFormatPr baseColWidth="10" defaultColWidth="11.44140625" defaultRowHeight="13.8" x14ac:dyDescent="0.3"/>
  <cols>
    <col min="1" max="1" width="16.88671875" style="2" customWidth="1"/>
    <col min="2" max="2" width="53.88671875" style="2" bestFit="1" customWidth="1"/>
    <col min="3" max="3" width="28.88671875" style="2" bestFit="1" customWidth="1"/>
    <col min="4" max="4" width="42.33203125" style="2" bestFit="1" customWidth="1"/>
    <col min="5" max="5" width="35" style="2" bestFit="1" customWidth="1"/>
    <col min="6" max="6" width="25.21875" style="2" bestFit="1" customWidth="1"/>
    <col min="7" max="7" width="36.77734375" style="5" bestFit="1" customWidth="1"/>
    <col min="8" max="8" width="41.21875" style="5" bestFit="1" customWidth="1"/>
    <col min="9" max="9" width="36.77734375" style="2" bestFit="1" customWidth="1"/>
    <col min="10" max="10" width="41.21875" style="2" bestFit="1" customWidth="1"/>
    <col min="11" max="11" width="27.88671875" style="24" bestFit="1" customWidth="1"/>
    <col min="12" max="12" width="38.5546875" style="2" bestFit="1" customWidth="1"/>
    <col min="13" max="14" width="39.5546875" style="2" bestFit="1" customWidth="1"/>
    <col min="15" max="16" width="24.88671875" style="2" bestFit="1" customWidth="1"/>
    <col min="17" max="17" width="27.5546875" style="2" bestFit="1" customWidth="1"/>
    <col min="18" max="18" width="28.44140625" style="2" bestFit="1" customWidth="1"/>
    <col min="19" max="19" width="23.5546875" style="2" bestFit="1" customWidth="1"/>
    <col min="20" max="20" width="22.77734375" style="2" bestFit="1" customWidth="1"/>
    <col min="21" max="21" width="25.44140625" style="2" bestFit="1" customWidth="1"/>
    <col min="22" max="22" width="27.33203125" style="3" bestFit="1" customWidth="1"/>
    <col min="23" max="23" width="33" style="2" customWidth="1"/>
    <col min="24" max="24" width="31.6640625" style="2" bestFit="1" customWidth="1"/>
    <col min="25" max="25" width="28.44140625" style="2" bestFit="1" customWidth="1"/>
    <col min="26" max="26" width="23.21875" style="41" bestFit="1" customWidth="1"/>
    <col min="27" max="16384" width="11.44140625" style="2"/>
  </cols>
  <sheetData>
    <row r="1" spans="1:26" ht="37.79999999999999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1917</v>
      </c>
      <c r="F1" s="1" t="s">
        <v>4</v>
      </c>
      <c r="G1" s="6" t="s">
        <v>9</v>
      </c>
      <c r="H1" s="6" t="s">
        <v>10</v>
      </c>
      <c r="I1" s="6" t="s">
        <v>9</v>
      </c>
      <c r="J1" s="6" t="s">
        <v>10</v>
      </c>
      <c r="K1" s="25" t="s">
        <v>7</v>
      </c>
      <c r="L1" s="10" t="s">
        <v>8</v>
      </c>
      <c r="M1" s="1" t="s">
        <v>11</v>
      </c>
      <c r="N1" s="1" t="s">
        <v>12</v>
      </c>
      <c r="O1" s="12" t="s">
        <v>1897</v>
      </c>
      <c r="P1" s="12" t="s">
        <v>1898</v>
      </c>
      <c r="Q1" s="13" t="s">
        <v>1899</v>
      </c>
      <c r="R1" s="13" t="s">
        <v>1900</v>
      </c>
      <c r="S1" s="14" t="s">
        <v>1901</v>
      </c>
      <c r="T1" s="14" t="s">
        <v>1902</v>
      </c>
      <c r="U1" s="15" t="s">
        <v>1903</v>
      </c>
      <c r="V1" s="16" t="s">
        <v>1904</v>
      </c>
      <c r="W1" s="20" t="s">
        <v>1908</v>
      </c>
      <c r="X1" s="20" t="s">
        <v>1909</v>
      </c>
      <c r="Y1" s="20" t="s">
        <v>1914</v>
      </c>
      <c r="Z1" s="20" t="s">
        <v>1913</v>
      </c>
    </row>
    <row r="2" spans="1:26" s="3" customFormat="1" ht="13.2" x14ac:dyDescent="0.3">
      <c r="A2" s="3">
        <v>1121819480</v>
      </c>
      <c r="B2" s="3" t="s">
        <v>1918</v>
      </c>
      <c r="C2" s="3" t="s">
        <v>1919</v>
      </c>
      <c r="D2" s="3" t="s">
        <v>1920</v>
      </c>
      <c r="E2" s="3" t="s">
        <v>1921</v>
      </c>
      <c r="F2" s="3" t="s">
        <v>25</v>
      </c>
      <c r="G2" s="4">
        <v>0</v>
      </c>
      <c r="H2" s="4">
        <v>0</v>
      </c>
      <c r="I2" s="3" t="s">
        <v>1895</v>
      </c>
      <c r="J2" s="3" t="s">
        <v>1895</v>
      </c>
      <c r="K2" s="7"/>
      <c r="L2" s="4">
        <v>9.2962962962962958</v>
      </c>
      <c r="M2" s="3" t="s">
        <v>1895</v>
      </c>
      <c r="N2" s="3" t="s">
        <v>1895</v>
      </c>
      <c r="O2" s="28">
        <f>+IF(G2&gt;=7,25,0)</f>
        <v>0</v>
      </c>
      <c r="P2" s="3">
        <f>+IF(H2&gt;=7,25,0)</f>
        <v>0</v>
      </c>
      <c r="Q2" s="3">
        <f>+IF(I2="SI",5,0)</f>
        <v>0</v>
      </c>
      <c r="R2" s="3">
        <f>+IF(J2="SI",5,0)</f>
        <v>0</v>
      </c>
      <c r="S2" s="3">
        <f>+IF(M2="SI",5,0)</f>
        <v>0</v>
      </c>
      <c r="T2" s="3">
        <f>+IF(N2="SI",5,0)</f>
        <v>0</v>
      </c>
      <c r="U2" s="3">
        <f>+IF(L2&gt;=7,30,0)</f>
        <v>30</v>
      </c>
      <c r="V2" s="11">
        <f>(+O2+P2+Q2+R2+S2+T2+U2)/100</f>
        <v>0.3</v>
      </c>
      <c r="W2" s="3" t="s">
        <v>1912</v>
      </c>
      <c r="X2" s="3" t="s">
        <v>1912</v>
      </c>
      <c r="Y2" s="3" t="s">
        <v>1916</v>
      </c>
      <c r="Z2" s="42" t="str">
        <f>IF(V2&gt;=0.7,"SI","NO")</f>
        <v>NO</v>
      </c>
    </row>
    <row r="3" spans="1:26" s="3" customFormat="1" ht="13.2" x14ac:dyDescent="0.3">
      <c r="A3" s="3">
        <v>52769716</v>
      </c>
      <c r="B3" s="3" t="s">
        <v>1922</v>
      </c>
      <c r="C3" s="3" t="s">
        <v>1919</v>
      </c>
      <c r="D3" s="3" t="s">
        <v>1923</v>
      </c>
      <c r="E3" s="3" t="s">
        <v>1921</v>
      </c>
      <c r="F3" s="3" t="s">
        <v>1924</v>
      </c>
      <c r="G3" s="4">
        <v>8</v>
      </c>
      <c r="H3" s="4">
        <v>9</v>
      </c>
      <c r="I3" s="3" t="s">
        <v>19</v>
      </c>
      <c r="J3" s="3" t="s">
        <v>19</v>
      </c>
      <c r="K3" s="7"/>
      <c r="L3" s="4">
        <v>9.3333333333333339</v>
      </c>
      <c r="M3" s="3" t="s">
        <v>1895</v>
      </c>
      <c r="N3" s="3" t="s">
        <v>19</v>
      </c>
      <c r="O3" s="28">
        <f t="shared" ref="O3:O66" si="0">+IF(G3&gt;7,25,0)</f>
        <v>25</v>
      </c>
      <c r="P3" s="3">
        <f t="shared" ref="P3:P66" si="1">+IF(H3&gt;=7,25,0)</f>
        <v>25</v>
      </c>
      <c r="Q3" s="3">
        <f t="shared" ref="Q3:Q66" si="2">+IF(I3="SI",5,0)</f>
        <v>5</v>
      </c>
      <c r="R3" s="3">
        <f t="shared" ref="R3:R66" si="3">+IF(J3="SI",5,0)</f>
        <v>5</v>
      </c>
      <c r="S3" s="3">
        <f t="shared" ref="S3:S66" si="4">+IF(M3="SI",5,0)</f>
        <v>0</v>
      </c>
      <c r="T3" s="3">
        <f t="shared" ref="T3:T66" si="5">+IF(N3="SI",5,0)</f>
        <v>5</v>
      </c>
      <c r="U3" s="3">
        <f t="shared" ref="U3:U66" si="6">+IF(L3&gt;=7,30,0)</f>
        <v>30</v>
      </c>
      <c r="V3" s="11">
        <f t="shared" ref="V3:V66" si="7">(+O3+P3+Q3+R3+S3+T3+U3)/100</f>
        <v>0.95</v>
      </c>
      <c r="W3" s="3" t="s">
        <v>1910</v>
      </c>
      <c r="X3" s="3" t="s">
        <v>1910</v>
      </c>
      <c r="Y3" s="3" t="s">
        <v>1916</v>
      </c>
      <c r="Z3" s="42" t="str">
        <f t="shared" ref="Z3:Z66" si="8">IF(V3&gt;=0.7,"SI","NO")</f>
        <v>SI</v>
      </c>
    </row>
    <row r="4" spans="1:26" s="3" customFormat="1" ht="13.2" x14ac:dyDescent="0.3">
      <c r="A4" s="3">
        <v>1036934468</v>
      </c>
      <c r="B4" s="3" t="s">
        <v>1925</v>
      </c>
      <c r="C4" s="3" t="s">
        <v>1919</v>
      </c>
      <c r="D4" s="3" t="s">
        <v>1926</v>
      </c>
      <c r="E4" s="3" t="s">
        <v>1921</v>
      </c>
      <c r="F4" s="3" t="s">
        <v>37</v>
      </c>
      <c r="G4" s="4">
        <v>0</v>
      </c>
      <c r="H4" s="4">
        <v>7</v>
      </c>
      <c r="I4" s="3" t="s">
        <v>1895</v>
      </c>
      <c r="J4" s="3" t="s">
        <v>19</v>
      </c>
      <c r="K4" s="26"/>
      <c r="L4" s="4">
        <v>0</v>
      </c>
      <c r="M4" s="3" t="s">
        <v>1895</v>
      </c>
      <c r="N4" s="3" t="s">
        <v>19</v>
      </c>
      <c r="O4" s="28">
        <f t="shared" si="0"/>
        <v>0</v>
      </c>
      <c r="P4" s="3">
        <f t="shared" si="1"/>
        <v>25</v>
      </c>
      <c r="Q4" s="3">
        <f t="shared" si="2"/>
        <v>0</v>
      </c>
      <c r="R4" s="3">
        <f t="shared" si="3"/>
        <v>5</v>
      </c>
      <c r="S4" s="3">
        <f t="shared" si="4"/>
        <v>0</v>
      </c>
      <c r="T4" s="3">
        <f t="shared" si="5"/>
        <v>5</v>
      </c>
      <c r="U4" s="3">
        <f t="shared" si="6"/>
        <v>0</v>
      </c>
      <c r="V4" s="11">
        <f t="shared" si="7"/>
        <v>0.35</v>
      </c>
      <c r="W4" s="3" t="s">
        <v>1912</v>
      </c>
      <c r="X4" s="3" t="s">
        <v>1910</v>
      </c>
      <c r="Y4" s="3" t="s">
        <v>1915</v>
      </c>
      <c r="Z4" s="42" t="str">
        <f t="shared" si="8"/>
        <v>NO</v>
      </c>
    </row>
    <row r="5" spans="1:26" s="3" customFormat="1" ht="13.2" x14ac:dyDescent="0.3">
      <c r="A5" s="3">
        <v>1113620282</v>
      </c>
      <c r="B5" s="3" t="s">
        <v>1927</v>
      </c>
      <c r="C5" s="3" t="s">
        <v>1919</v>
      </c>
      <c r="D5" s="3" t="s">
        <v>1928</v>
      </c>
      <c r="E5" s="3" t="s">
        <v>1921</v>
      </c>
      <c r="F5" s="3" t="s">
        <v>31</v>
      </c>
      <c r="G5" s="4">
        <v>10</v>
      </c>
      <c r="H5" s="4">
        <v>9</v>
      </c>
      <c r="I5" s="3" t="s">
        <v>19</v>
      </c>
      <c r="J5" s="3" t="s">
        <v>19</v>
      </c>
      <c r="K5" s="7"/>
      <c r="L5" s="4">
        <v>8.5925925925925934</v>
      </c>
      <c r="M5" s="3" t="s">
        <v>19</v>
      </c>
      <c r="N5" s="3" t="s">
        <v>1895</v>
      </c>
      <c r="O5" s="28">
        <f t="shared" si="0"/>
        <v>25</v>
      </c>
      <c r="P5" s="3">
        <f t="shared" si="1"/>
        <v>25</v>
      </c>
      <c r="Q5" s="3">
        <f t="shared" si="2"/>
        <v>5</v>
      </c>
      <c r="R5" s="3">
        <f t="shared" si="3"/>
        <v>5</v>
      </c>
      <c r="S5" s="3">
        <f t="shared" si="4"/>
        <v>5</v>
      </c>
      <c r="T5" s="3">
        <f t="shared" si="5"/>
        <v>0</v>
      </c>
      <c r="U5" s="3">
        <f t="shared" si="6"/>
        <v>30</v>
      </c>
      <c r="V5" s="11">
        <f t="shared" si="7"/>
        <v>0.95</v>
      </c>
      <c r="W5" s="3" t="s">
        <v>1910</v>
      </c>
      <c r="X5" s="3" t="s">
        <v>1910</v>
      </c>
      <c r="Y5" s="3" t="s">
        <v>1916</v>
      </c>
      <c r="Z5" s="42" t="str">
        <f t="shared" si="8"/>
        <v>SI</v>
      </c>
    </row>
    <row r="6" spans="1:26" s="3" customFormat="1" ht="13.2" x14ac:dyDescent="0.3">
      <c r="A6" s="3">
        <v>52418829</v>
      </c>
      <c r="B6" s="3" t="s">
        <v>1929</v>
      </c>
      <c r="C6" s="3" t="s">
        <v>1919</v>
      </c>
      <c r="D6" s="3" t="s">
        <v>1930</v>
      </c>
      <c r="E6" s="3" t="s">
        <v>1921</v>
      </c>
      <c r="F6" s="3" t="s">
        <v>1924</v>
      </c>
      <c r="G6" s="4">
        <v>9</v>
      </c>
      <c r="H6" s="4">
        <v>8</v>
      </c>
      <c r="I6" s="3" t="s">
        <v>19</v>
      </c>
      <c r="J6" s="3" t="s">
        <v>19</v>
      </c>
      <c r="K6" s="7"/>
      <c r="L6" s="4">
        <v>0</v>
      </c>
      <c r="M6" s="3" t="s">
        <v>19</v>
      </c>
      <c r="N6" s="3" t="s">
        <v>19</v>
      </c>
      <c r="O6" s="28">
        <f t="shared" si="0"/>
        <v>25</v>
      </c>
      <c r="P6" s="3">
        <f t="shared" si="1"/>
        <v>25</v>
      </c>
      <c r="Q6" s="3">
        <f t="shared" si="2"/>
        <v>5</v>
      </c>
      <c r="R6" s="3">
        <f t="shared" si="3"/>
        <v>5</v>
      </c>
      <c r="S6" s="3">
        <f t="shared" si="4"/>
        <v>5</v>
      </c>
      <c r="T6" s="3">
        <f t="shared" si="5"/>
        <v>5</v>
      </c>
      <c r="U6" s="3">
        <f t="shared" si="6"/>
        <v>0</v>
      </c>
      <c r="V6" s="11">
        <f t="shared" si="7"/>
        <v>0.7</v>
      </c>
      <c r="W6" s="3" t="s">
        <v>1910</v>
      </c>
      <c r="X6" s="3" t="s">
        <v>1910</v>
      </c>
      <c r="Y6" s="3" t="s">
        <v>1915</v>
      </c>
      <c r="Z6" s="42" t="str">
        <f t="shared" si="8"/>
        <v>SI</v>
      </c>
    </row>
    <row r="7" spans="1:26" s="3" customFormat="1" ht="13.2" x14ac:dyDescent="0.3">
      <c r="A7" s="3">
        <v>43731181</v>
      </c>
      <c r="B7" s="3" t="s">
        <v>1931</v>
      </c>
      <c r="C7" s="3" t="s">
        <v>1919</v>
      </c>
      <c r="D7" s="3" t="s">
        <v>1932</v>
      </c>
      <c r="E7" s="3" t="s">
        <v>1921</v>
      </c>
      <c r="F7" s="3" t="s">
        <v>37</v>
      </c>
      <c r="G7" s="4">
        <v>9</v>
      </c>
      <c r="H7" s="4">
        <v>9</v>
      </c>
      <c r="I7" s="3" t="s">
        <v>19</v>
      </c>
      <c r="J7" s="3" t="s">
        <v>19</v>
      </c>
      <c r="K7" s="7"/>
      <c r="L7" s="4">
        <v>10</v>
      </c>
      <c r="M7" s="3" t="s">
        <v>1895</v>
      </c>
      <c r="N7" s="3" t="s">
        <v>19</v>
      </c>
      <c r="O7" s="28">
        <f t="shared" si="0"/>
        <v>25</v>
      </c>
      <c r="P7" s="3">
        <f t="shared" si="1"/>
        <v>25</v>
      </c>
      <c r="Q7" s="3">
        <f t="shared" si="2"/>
        <v>5</v>
      </c>
      <c r="R7" s="3">
        <f t="shared" si="3"/>
        <v>5</v>
      </c>
      <c r="S7" s="3">
        <f t="shared" si="4"/>
        <v>0</v>
      </c>
      <c r="T7" s="3">
        <f t="shared" si="5"/>
        <v>5</v>
      </c>
      <c r="U7" s="3">
        <f t="shared" si="6"/>
        <v>30</v>
      </c>
      <c r="V7" s="11">
        <f t="shared" si="7"/>
        <v>0.95</v>
      </c>
      <c r="W7" s="3" t="s">
        <v>1910</v>
      </c>
      <c r="X7" s="3" t="s">
        <v>1910</v>
      </c>
      <c r="Y7" s="3" t="s">
        <v>1916</v>
      </c>
      <c r="Z7" s="42" t="str">
        <f t="shared" si="8"/>
        <v>SI</v>
      </c>
    </row>
    <row r="8" spans="1:26" s="3" customFormat="1" ht="13.2" x14ac:dyDescent="0.3">
      <c r="A8" s="3">
        <v>50925925</v>
      </c>
      <c r="B8" s="3" t="s">
        <v>1933</v>
      </c>
      <c r="C8" s="3" t="s">
        <v>1919</v>
      </c>
      <c r="D8" s="3" t="s">
        <v>1934</v>
      </c>
      <c r="E8" s="3" t="s">
        <v>1921</v>
      </c>
      <c r="F8" s="3" t="s">
        <v>52</v>
      </c>
      <c r="G8" s="4">
        <v>9</v>
      </c>
      <c r="H8" s="4">
        <v>9</v>
      </c>
      <c r="I8" s="3" t="s">
        <v>19</v>
      </c>
      <c r="J8" s="3" t="s">
        <v>19</v>
      </c>
      <c r="K8" s="26"/>
      <c r="L8" s="4">
        <v>6.2592592592592595</v>
      </c>
      <c r="M8" s="3" t="s">
        <v>1895</v>
      </c>
      <c r="N8" s="3" t="s">
        <v>1895</v>
      </c>
      <c r="O8" s="28">
        <f t="shared" si="0"/>
        <v>25</v>
      </c>
      <c r="P8" s="3">
        <f t="shared" si="1"/>
        <v>25</v>
      </c>
      <c r="Q8" s="3">
        <f t="shared" si="2"/>
        <v>5</v>
      </c>
      <c r="R8" s="3">
        <f t="shared" si="3"/>
        <v>5</v>
      </c>
      <c r="S8" s="3">
        <f t="shared" si="4"/>
        <v>0</v>
      </c>
      <c r="T8" s="3">
        <f t="shared" si="5"/>
        <v>0</v>
      </c>
      <c r="U8" s="3">
        <f t="shared" si="6"/>
        <v>0</v>
      </c>
      <c r="V8" s="11">
        <f t="shared" si="7"/>
        <v>0.6</v>
      </c>
      <c r="W8" s="3" t="s">
        <v>1910</v>
      </c>
      <c r="X8" s="3" t="s">
        <v>1910</v>
      </c>
      <c r="Y8" s="3" t="s">
        <v>1915</v>
      </c>
      <c r="Z8" s="42" t="str">
        <f t="shared" si="8"/>
        <v>NO</v>
      </c>
    </row>
    <row r="9" spans="1:26" s="3" customFormat="1" ht="13.2" x14ac:dyDescent="0.3">
      <c r="A9" s="3">
        <v>51763045</v>
      </c>
      <c r="B9" s="3" t="s">
        <v>1935</v>
      </c>
      <c r="C9" s="3" t="s">
        <v>1919</v>
      </c>
      <c r="D9" s="3" t="s">
        <v>1936</v>
      </c>
      <c r="E9" s="3" t="s">
        <v>1921</v>
      </c>
      <c r="F9" s="3" t="s">
        <v>1924</v>
      </c>
      <c r="G9" s="4">
        <v>10</v>
      </c>
      <c r="H9" s="4">
        <v>9</v>
      </c>
      <c r="I9" s="3" t="s">
        <v>19</v>
      </c>
      <c r="J9" s="3" t="s">
        <v>19</v>
      </c>
      <c r="K9" s="26"/>
      <c r="L9" s="4">
        <v>8.2962962962962958</v>
      </c>
      <c r="M9" s="3" t="s">
        <v>1895</v>
      </c>
      <c r="N9" s="3" t="s">
        <v>19</v>
      </c>
      <c r="O9" s="28">
        <f t="shared" si="0"/>
        <v>25</v>
      </c>
      <c r="P9" s="3">
        <f t="shared" si="1"/>
        <v>25</v>
      </c>
      <c r="Q9" s="3">
        <f t="shared" si="2"/>
        <v>5</v>
      </c>
      <c r="R9" s="3">
        <f t="shared" si="3"/>
        <v>5</v>
      </c>
      <c r="S9" s="3">
        <f t="shared" si="4"/>
        <v>0</v>
      </c>
      <c r="T9" s="3">
        <f t="shared" si="5"/>
        <v>5</v>
      </c>
      <c r="U9" s="3">
        <f t="shared" si="6"/>
        <v>30</v>
      </c>
      <c r="V9" s="11">
        <f t="shared" si="7"/>
        <v>0.95</v>
      </c>
      <c r="W9" s="3" t="s">
        <v>1910</v>
      </c>
      <c r="X9" s="3" t="s">
        <v>1910</v>
      </c>
      <c r="Y9" s="3" t="s">
        <v>1916</v>
      </c>
      <c r="Z9" s="42" t="str">
        <f t="shared" si="8"/>
        <v>SI</v>
      </c>
    </row>
    <row r="10" spans="1:26" s="3" customFormat="1" ht="13.2" x14ac:dyDescent="0.3">
      <c r="A10" s="3">
        <v>53050086</v>
      </c>
      <c r="B10" s="3" t="s">
        <v>1937</v>
      </c>
      <c r="C10" s="3" t="s">
        <v>1919</v>
      </c>
      <c r="D10" s="3" t="s">
        <v>1938</v>
      </c>
      <c r="E10" s="3" t="s">
        <v>1921</v>
      </c>
      <c r="F10" s="3" t="s">
        <v>1924</v>
      </c>
      <c r="G10" s="4">
        <v>10</v>
      </c>
      <c r="H10" s="4">
        <v>9</v>
      </c>
      <c r="I10" s="3" t="s">
        <v>19</v>
      </c>
      <c r="J10" s="3" t="s">
        <v>19</v>
      </c>
      <c r="K10" s="26"/>
      <c r="L10" s="4">
        <v>8</v>
      </c>
      <c r="M10" s="3" t="s">
        <v>1895</v>
      </c>
      <c r="N10" s="3" t="s">
        <v>19</v>
      </c>
      <c r="O10" s="28">
        <f t="shared" si="0"/>
        <v>25</v>
      </c>
      <c r="P10" s="3">
        <f t="shared" si="1"/>
        <v>25</v>
      </c>
      <c r="Q10" s="3">
        <f t="shared" si="2"/>
        <v>5</v>
      </c>
      <c r="R10" s="3">
        <f t="shared" si="3"/>
        <v>5</v>
      </c>
      <c r="S10" s="3">
        <f t="shared" si="4"/>
        <v>0</v>
      </c>
      <c r="T10" s="3">
        <f t="shared" si="5"/>
        <v>5</v>
      </c>
      <c r="U10" s="3">
        <f t="shared" si="6"/>
        <v>30</v>
      </c>
      <c r="V10" s="11">
        <f t="shared" si="7"/>
        <v>0.95</v>
      </c>
      <c r="W10" s="3" t="s">
        <v>1910</v>
      </c>
      <c r="X10" s="3" t="s">
        <v>1910</v>
      </c>
      <c r="Y10" s="3" t="s">
        <v>1916</v>
      </c>
      <c r="Z10" s="42" t="str">
        <f t="shared" si="8"/>
        <v>SI</v>
      </c>
    </row>
    <row r="11" spans="1:26" s="3" customFormat="1" ht="13.2" x14ac:dyDescent="0.3">
      <c r="A11" s="3">
        <v>31985060</v>
      </c>
      <c r="B11" s="3" t="s">
        <v>1939</v>
      </c>
      <c r="C11" s="3" t="s">
        <v>1919</v>
      </c>
      <c r="D11" s="3" t="s">
        <v>1940</v>
      </c>
      <c r="E11" s="3" t="s">
        <v>1921</v>
      </c>
      <c r="F11" s="3" t="s">
        <v>31</v>
      </c>
      <c r="G11" s="4">
        <v>10</v>
      </c>
      <c r="H11" s="4">
        <v>9</v>
      </c>
      <c r="I11" s="3" t="s">
        <v>19</v>
      </c>
      <c r="J11" s="3" t="s">
        <v>19</v>
      </c>
      <c r="K11" s="26"/>
      <c r="L11" s="4">
        <v>8</v>
      </c>
      <c r="M11" s="3" t="s">
        <v>19</v>
      </c>
      <c r="N11" s="3" t="s">
        <v>1895</v>
      </c>
      <c r="O11" s="28">
        <f t="shared" si="0"/>
        <v>25</v>
      </c>
      <c r="P11" s="3">
        <f t="shared" si="1"/>
        <v>25</v>
      </c>
      <c r="Q11" s="3">
        <f t="shared" si="2"/>
        <v>5</v>
      </c>
      <c r="R11" s="3">
        <f t="shared" si="3"/>
        <v>5</v>
      </c>
      <c r="S11" s="3">
        <f t="shared" si="4"/>
        <v>5</v>
      </c>
      <c r="T11" s="3">
        <f t="shared" si="5"/>
        <v>0</v>
      </c>
      <c r="U11" s="3">
        <f t="shared" si="6"/>
        <v>30</v>
      </c>
      <c r="V11" s="11">
        <f t="shared" si="7"/>
        <v>0.95</v>
      </c>
      <c r="W11" s="3" t="s">
        <v>1910</v>
      </c>
      <c r="X11" s="3" t="s">
        <v>1910</v>
      </c>
      <c r="Y11" s="3" t="s">
        <v>1916</v>
      </c>
      <c r="Z11" s="42" t="str">
        <f t="shared" si="8"/>
        <v>SI</v>
      </c>
    </row>
    <row r="12" spans="1:26" s="3" customFormat="1" ht="13.2" x14ac:dyDescent="0.3">
      <c r="A12" s="3">
        <v>79785405</v>
      </c>
      <c r="B12" s="3" t="s">
        <v>1941</v>
      </c>
      <c r="C12" s="3" t="s">
        <v>1919</v>
      </c>
      <c r="D12" s="3" t="s">
        <v>1942</v>
      </c>
      <c r="E12" s="3" t="s">
        <v>1921</v>
      </c>
      <c r="F12" s="3" t="s">
        <v>22</v>
      </c>
      <c r="G12" s="4">
        <v>10</v>
      </c>
      <c r="H12" s="4">
        <v>8</v>
      </c>
      <c r="I12" s="3" t="s">
        <v>19</v>
      </c>
      <c r="J12" s="3" t="s">
        <v>19</v>
      </c>
      <c r="K12" s="26"/>
      <c r="L12" s="4">
        <v>9.2592592592592595</v>
      </c>
      <c r="M12" s="3" t="s">
        <v>19</v>
      </c>
      <c r="N12" s="3" t="s">
        <v>19</v>
      </c>
      <c r="O12" s="28">
        <f t="shared" si="0"/>
        <v>25</v>
      </c>
      <c r="P12" s="3">
        <f t="shared" si="1"/>
        <v>25</v>
      </c>
      <c r="Q12" s="3">
        <f t="shared" si="2"/>
        <v>5</v>
      </c>
      <c r="R12" s="3">
        <f t="shared" si="3"/>
        <v>5</v>
      </c>
      <c r="S12" s="3">
        <f t="shared" si="4"/>
        <v>5</v>
      </c>
      <c r="T12" s="3">
        <f t="shared" si="5"/>
        <v>5</v>
      </c>
      <c r="U12" s="3">
        <f t="shared" si="6"/>
        <v>30</v>
      </c>
      <c r="V12" s="11">
        <f t="shared" si="7"/>
        <v>1</v>
      </c>
      <c r="W12" s="3" t="s">
        <v>1910</v>
      </c>
      <c r="X12" s="3" t="s">
        <v>1910</v>
      </c>
      <c r="Y12" s="3" t="s">
        <v>1916</v>
      </c>
      <c r="Z12" s="42" t="str">
        <f t="shared" si="8"/>
        <v>SI</v>
      </c>
    </row>
    <row r="13" spans="1:26" s="3" customFormat="1" ht="13.2" x14ac:dyDescent="0.3">
      <c r="A13" s="3">
        <v>52537488</v>
      </c>
      <c r="B13" s="3" t="s">
        <v>1943</v>
      </c>
      <c r="C13" s="3" t="s">
        <v>1919</v>
      </c>
      <c r="D13" s="3" t="s">
        <v>1944</v>
      </c>
      <c r="E13" s="3" t="s">
        <v>1921</v>
      </c>
      <c r="F13" s="3" t="s">
        <v>1924</v>
      </c>
      <c r="G13" s="4">
        <v>0</v>
      </c>
      <c r="H13" s="4">
        <v>8</v>
      </c>
      <c r="I13" s="3" t="s">
        <v>1895</v>
      </c>
      <c r="J13" s="3" t="s">
        <v>19</v>
      </c>
      <c r="K13" s="26"/>
      <c r="L13" s="4">
        <v>9.3333333333333339</v>
      </c>
      <c r="M13" s="3" t="s">
        <v>1895</v>
      </c>
      <c r="N13" s="3" t="s">
        <v>19</v>
      </c>
      <c r="O13" s="28">
        <f t="shared" si="0"/>
        <v>0</v>
      </c>
      <c r="P13" s="3">
        <f t="shared" si="1"/>
        <v>25</v>
      </c>
      <c r="Q13" s="3">
        <f t="shared" si="2"/>
        <v>0</v>
      </c>
      <c r="R13" s="3">
        <f t="shared" si="3"/>
        <v>5</v>
      </c>
      <c r="S13" s="3">
        <f t="shared" si="4"/>
        <v>0</v>
      </c>
      <c r="T13" s="3">
        <f t="shared" si="5"/>
        <v>5</v>
      </c>
      <c r="U13" s="3">
        <f t="shared" si="6"/>
        <v>30</v>
      </c>
      <c r="V13" s="11">
        <f t="shared" si="7"/>
        <v>0.65</v>
      </c>
      <c r="W13" s="3" t="s">
        <v>1912</v>
      </c>
      <c r="X13" s="3" t="s">
        <v>1910</v>
      </c>
      <c r="Y13" s="3" t="s">
        <v>1916</v>
      </c>
      <c r="Z13" s="42" t="str">
        <f t="shared" si="8"/>
        <v>NO</v>
      </c>
    </row>
    <row r="14" spans="1:26" s="3" customFormat="1" ht="13.2" x14ac:dyDescent="0.3">
      <c r="A14" s="3">
        <v>51947000</v>
      </c>
      <c r="B14" s="3" t="s">
        <v>1945</v>
      </c>
      <c r="C14" s="3" t="s">
        <v>1919</v>
      </c>
      <c r="D14" s="3" t="s">
        <v>1946</v>
      </c>
      <c r="E14" s="3" t="s">
        <v>1921</v>
      </c>
      <c r="F14" s="3" t="s">
        <v>1924</v>
      </c>
      <c r="G14" s="4">
        <v>10</v>
      </c>
      <c r="H14" s="4">
        <v>9</v>
      </c>
      <c r="I14" s="3" t="s">
        <v>19</v>
      </c>
      <c r="J14" s="3" t="s">
        <v>19</v>
      </c>
      <c r="K14" s="26"/>
      <c r="L14" s="4">
        <v>7.8888888888888893</v>
      </c>
      <c r="M14" s="3" t="s">
        <v>1895</v>
      </c>
      <c r="N14" s="3" t="s">
        <v>19</v>
      </c>
      <c r="O14" s="28">
        <f t="shared" si="0"/>
        <v>25</v>
      </c>
      <c r="P14" s="3">
        <f t="shared" si="1"/>
        <v>25</v>
      </c>
      <c r="Q14" s="3">
        <f t="shared" si="2"/>
        <v>5</v>
      </c>
      <c r="R14" s="3">
        <f t="shared" si="3"/>
        <v>5</v>
      </c>
      <c r="S14" s="3">
        <f t="shared" si="4"/>
        <v>0</v>
      </c>
      <c r="T14" s="3">
        <f t="shared" si="5"/>
        <v>5</v>
      </c>
      <c r="U14" s="3">
        <f t="shared" si="6"/>
        <v>30</v>
      </c>
      <c r="V14" s="11">
        <f t="shared" si="7"/>
        <v>0.95</v>
      </c>
      <c r="W14" s="3" t="s">
        <v>1910</v>
      </c>
      <c r="X14" s="3" t="s">
        <v>1910</v>
      </c>
      <c r="Y14" s="3" t="s">
        <v>1916</v>
      </c>
      <c r="Z14" s="42" t="str">
        <f t="shared" si="8"/>
        <v>SI</v>
      </c>
    </row>
    <row r="15" spans="1:26" s="3" customFormat="1" ht="13.2" x14ac:dyDescent="0.3">
      <c r="A15" s="3">
        <v>52840437</v>
      </c>
      <c r="B15" s="3" t="s">
        <v>1947</v>
      </c>
      <c r="C15" s="3" t="s">
        <v>1919</v>
      </c>
      <c r="D15" s="3" t="s">
        <v>1948</v>
      </c>
      <c r="E15" s="3" t="s">
        <v>1921</v>
      </c>
      <c r="F15" s="3" t="s">
        <v>1924</v>
      </c>
      <c r="G15" s="4">
        <v>10</v>
      </c>
      <c r="H15" s="4">
        <v>9</v>
      </c>
      <c r="I15" s="3" t="s">
        <v>19</v>
      </c>
      <c r="J15" s="3" t="s">
        <v>19</v>
      </c>
      <c r="K15" s="26"/>
      <c r="L15" s="4">
        <v>8.5925925925925934</v>
      </c>
      <c r="M15" s="3" t="s">
        <v>19</v>
      </c>
      <c r="N15" s="3" t="s">
        <v>1895</v>
      </c>
      <c r="O15" s="28">
        <f t="shared" si="0"/>
        <v>25</v>
      </c>
      <c r="P15" s="3">
        <f t="shared" si="1"/>
        <v>25</v>
      </c>
      <c r="Q15" s="3">
        <f t="shared" si="2"/>
        <v>5</v>
      </c>
      <c r="R15" s="3">
        <f t="shared" si="3"/>
        <v>5</v>
      </c>
      <c r="S15" s="3">
        <f t="shared" si="4"/>
        <v>5</v>
      </c>
      <c r="T15" s="3">
        <f t="shared" si="5"/>
        <v>0</v>
      </c>
      <c r="U15" s="3">
        <f t="shared" si="6"/>
        <v>30</v>
      </c>
      <c r="V15" s="11">
        <f t="shared" si="7"/>
        <v>0.95</v>
      </c>
      <c r="W15" s="3" t="s">
        <v>1910</v>
      </c>
      <c r="X15" s="3" t="s">
        <v>1910</v>
      </c>
      <c r="Y15" s="3" t="s">
        <v>1916</v>
      </c>
      <c r="Z15" s="42" t="str">
        <f t="shared" si="8"/>
        <v>SI</v>
      </c>
    </row>
    <row r="16" spans="1:26" s="3" customFormat="1" ht="13.2" x14ac:dyDescent="0.3">
      <c r="A16" s="3">
        <v>66837135</v>
      </c>
      <c r="B16" s="3" t="s">
        <v>1949</v>
      </c>
      <c r="C16" s="3" t="s">
        <v>1919</v>
      </c>
      <c r="D16" s="3" t="s">
        <v>1950</v>
      </c>
      <c r="E16" s="3" t="s">
        <v>1921</v>
      </c>
      <c r="F16" s="3" t="s">
        <v>31</v>
      </c>
      <c r="G16" s="4">
        <v>10</v>
      </c>
      <c r="H16" s="4">
        <v>0</v>
      </c>
      <c r="I16" s="3" t="s">
        <v>19</v>
      </c>
      <c r="J16" s="3" t="s">
        <v>1895</v>
      </c>
      <c r="K16" s="26"/>
      <c r="L16" s="4">
        <v>8</v>
      </c>
      <c r="M16" s="3" t="s">
        <v>19</v>
      </c>
      <c r="N16" s="3" t="s">
        <v>19</v>
      </c>
      <c r="O16" s="28">
        <f t="shared" si="0"/>
        <v>25</v>
      </c>
      <c r="P16" s="3">
        <f t="shared" si="1"/>
        <v>0</v>
      </c>
      <c r="Q16" s="3">
        <f t="shared" si="2"/>
        <v>5</v>
      </c>
      <c r="R16" s="3">
        <f t="shared" si="3"/>
        <v>0</v>
      </c>
      <c r="S16" s="3">
        <f t="shared" si="4"/>
        <v>5</v>
      </c>
      <c r="T16" s="3">
        <f t="shared" si="5"/>
        <v>5</v>
      </c>
      <c r="U16" s="3">
        <f t="shared" si="6"/>
        <v>30</v>
      </c>
      <c r="V16" s="11">
        <f t="shared" si="7"/>
        <v>0.7</v>
      </c>
      <c r="W16" s="3" t="s">
        <v>1910</v>
      </c>
      <c r="X16" s="3" t="s">
        <v>1912</v>
      </c>
      <c r="Y16" s="3" t="s">
        <v>1916</v>
      </c>
      <c r="Z16" s="42" t="str">
        <f t="shared" si="8"/>
        <v>SI</v>
      </c>
    </row>
    <row r="17" spans="1:26" s="3" customFormat="1" ht="13.2" x14ac:dyDescent="0.3">
      <c r="A17" s="3">
        <v>66812946</v>
      </c>
      <c r="B17" s="3" t="s">
        <v>1951</v>
      </c>
      <c r="C17" s="3" t="s">
        <v>1919</v>
      </c>
      <c r="D17" s="3" t="s">
        <v>1952</v>
      </c>
      <c r="E17" s="3" t="s">
        <v>1921</v>
      </c>
      <c r="F17" s="3" t="s">
        <v>31</v>
      </c>
      <c r="G17" s="4">
        <v>10</v>
      </c>
      <c r="H17" s="4">
        <v>9</v>
      </c>
      <c r="I17" s="3" t="s">
        <v>19</v>
      </c>
      <c r="J17" s="3" t="s">
        <v>19</v>
      </c>
      <c r="K17" s="26"/>
      <c r="L17" s="4">
        <v>9.6296296296296298</v>
      </c>
      <c r="M17" s="3" t="s">
        <v>19</v>
      </c>
      <c r="N17" s="3" t="s">
        <v>19</v>
      </c>
      <c r="O17" s="28">
        <f t="shared" si="0"/>
        <v>25</v>
      </c>
      <c r="P17" s="3">
        <f t="shared" si="1"/>
        <v>25</v>
      </c>
      <c r="Q17" s="3">
        <f t="shared" si="2"/>
        <v>5</v>
      </c>
      <c r="R17" s="3">
        <f t="shared" si="3"/>
        <v>5</v>
      </c>
      <c r="S17" s="3">
        <f t="shared" si="4"/>
        <v>5</v>
      </c>
      <c r="T17" s="3">
        <f t="shared" si="5"/>
        <v>5</v>
      </c>
      <c r="U17" s="3">
        <f t="shared" si="6"/>
        <v>30</v>
      </c>
      <c r="V17" s="11">
        <f t="shared" si="7"/>
        <v>1</v>
      </c>
      <c r="W17" s="3" t="s">
        <v>1910</v>
      </c>
      <c r="X17" s="3" t="s">
        <v>1910</v>
      </c>
      <c r="Y17" s="3" t="s">
        <v>1916</v>
      </c>
      <c r="Z17" s="42" t="str">
        <f t="shared" si="8"/>
        <v>SI</v>
      </c>
    </row>
    <row r="18" spans="1:26" s="3" customFormat="1" ht="13.2" x14ac:dyDescent="0.3">
      <c r="A18" s="3">
        <v>26862720</v>
      </c>
      <c r="B18" s="3" t="s">
        <v>1953</v>
      </c>
      <c r="C18" s="3" t="s">
        <v>1919</v>
      </c>
      <c r="D18" s="3" t="s">
        <v>1954</v>
      </c>
      <c r="E18" s="3" t="s">
        <v>1921</v>
      </c>
      <c r="F18" s="3" t="s">
        <v>52</v>
      </c>
      <c r="G18" s="4">
        <v>10</v>
      </c>
      <c r="H18" s="4">
        <v>8</v>
      </c>
      <c r="I18" s="3" t="s">
        <v>19</v>
      </c>
      <c r="J18" s="3" t="s">
        <v>19</v>
      </c>
      <c r="K18" s="26"/>
      <c r="L18" s="4">
        <v>10</v>
      </c>
      <c r="M18" s="3" t="s">
        <v>19</v>
      </c>
      <c r="N18" s="3" t="s">
        <v>19</v>
      </c>
      <c r="O18" s="28">
        <f t="shared" si="0"/>
        <v>25</v>
      </c>
      <c r="P18" s="3">
        <f t="shared" si="1"/>
        <v>25</v>
      </c>
      <c r="Q18" s="3">
        <f t="shared" si="2"/>
        <v>5</v>
      </c>
      <c r="R18" s="3">
        <f t="shared" si="3"/>
        <v>5</v>
      </c>
      <c r="S18" s="3">
        <f t="shared" si="4"/>
        <v>5</v>
      </c>
      <c r="T18" s="3">
        <f t="shared" si="5"/>
        <v>5</v>
      </c>
      <c r="U18" s="3">
        <f>+IF(L18&gt;=7,30,0)</f>
        <v>30</v>
      </c>
      <c r="V18" s="11">
        <f t="shared" si="7"/>
        <v>1</v>
      </c>
      <c r="W18" s="3" t="s">
        <v>1910</v>
      </c>
      <c r="X18" s="3" t="s">
        <v>1910</v>
      </c>
      <c r="Y18" s="3" t="s">
        <v>1916</v>
      </c>
      <c r="Z18" s="42" t="str">
        <f t="shared" si="8"/>
        <v>SI</v>
      </c>
    </row>
    <row r="19" spans="1:26" s="3" customFormat="1" ht="13.2" x14ac:dyDescent="0.3">
      <c r="A19" s="3">
        <v>79972295</v>
      </c>
      <c r="B19" s="3" t="s">
        <v>1955</v>
      </c>
      <c r="C19" s="3" t="s">
        <v>1919</v>
      </c>
      <c r="D19" s="3" t="s">
        <v>1956</v>
      </c>
      <c r="E19" s="3" t="s">
        <v>1921</v>
      </c>
      <c r="F19" s="3" t="s">
        <v>1924</v>
      </c>
      <c r="G19" s="4">
        <v>9</v>
      </c>
      <c r="H19" s="4">
        <v>8</v>
      </c>
      <c r="I19" s="3" t="s">
        <v>19</v>
      </c>
      <c r="J19" s="3" t="s">
        <v>19</v>
      </c>
      <c r="K19" s="26"/>
      <c r="L19" s="4">
        <v>8</v>
      </c>
      <c r="M19" s="3" t="s">
        <v>1895</v>
      </c>
      <c r="N19" s="3" t="s">
        <v>1895</v>
      </c>
      <c r="O19" s="28">
        <f t="shared" si="0"/>
        <v>25</v>
      </c>
      <c r="P19" s="3">
        <f t="shared" si="1"/>
        <v>25</v>
      </c>
      <c r="Q19" s="3">
        <f t="shared" si="2"/>
        <v>5</v>
      </c>
      <c r="R19" s="3">
        <f t="shared" si="3"/>
        <v>5</v>
      </c>
      <c r="S19" s="3">
        <f t="shared" si="4"/>
        <v>0</v>
      </c>
      <c r="T19" s="3">
        <f t="shared" si="5"/>
        <v>0</v>
      </c>
      <c r="U19" s="3">
        <f t="shared" si="6"/>
        <v>30</v>
      </c>
      <c r="V19" s="11">
        <f t="shared" si="7"/>
        <v>0.9</v>
      </c>
      <c r="W19" s="3" t="s">
        <v>1910</v>
      </c>
      <c r="X19" s="3" t="s">
        <v>1910</v>
      </c>
      <c r="Y19" s="3" t="s">
        <v>1916</v>
      </c>
      <c r="Z19" s="42" t="str">
        <f t="shared" si="8"/>
        <v>SI</v>
      </c>
    </row>
    <row r="20" spans="1:26" s="3" customFormat="1" ht="13.2" x14ac:dyDescent="0.3">
      <c r="A20" s="3">
        <v>27387748</v>
      </c>
      <c r="B20" s="3" t="s">
        <v>1957</v>
      </c>
      <c r="C20" s="3" t="s">
        <v>1919</v>
      </c>
      <c r="D20" s="3" t="s">
        <v>1958</v>
      </c>
      <c r="E20" s="3" t="s">
        <v>1921</v>
      </c>
      <c r="F20" s="3" t="s">
        <v>31</v>
      </c>
      <c r="G20" s="4">
        <v>10</v>
      </c>
      <c r="H20" s="4">
        <v>9</v>
      </c>
      <c r="I20" s="3" t="s">
        <v>19</v>
      </c>
      <c r="J20" s="3" t="s">
        <v>19</v>
      </c>
      <c r="K20" s="26"/>
      <c r="L20" s="4">
        <v>8.9629629629629637</v>
      </c>
      <c r="M20" s="3" t="s">
        <v>1895</v>
      </c>
      <c r="N20" s="3" t="s">
        <v>1895</v>
      </c>
      <c r="O20" s="28">
        <f t="shared" si="0"/>
        <v>25</v>
      </c>
      <c r="P20" s="3">
        <f t="shared" si="1"/>
        <v>25</v>
      </c>
      <c r="Q20" s="3">
        <f t="shared" si="2"/>
        <v>5</v>
      </c>
      <c r="R20" s="3">
        <f t="shared" si="3"/>
        <v>5</v>
      </c>
      <c r="S20" s="3">
        <f t="shared" si="4"/>
        <v>0</v>
      </c>
      <c r="T20" s="3">
        <f t="shared" si="5"/>
        <v>0</v>
      </c>
      <c r="U20" s="3">
        <f t="shared" si="6"/>
        <v>30</v>
      </c>
      <c r="V20" s="11">
        <f t="shared" si="7"/>
        <v>0.9</v>
      </c>
      <c r="W20" s="3" t="s">
        <v>1910</v>
      </c>
      <c r="X20" s="3" t="s">
        <v>1910</v>
      </c>
      <c r="Y20" s="3" t="s">
        <v>1916</v>
      </c>
      <c r="Z20" s="42" t="str">
        <f t="shared" si="8"/>
        <v>SI</v>
      </c>
    </row>
    <row r="21" spans="1:26" s="3" customFormat="1" ht="13.2" x14ac:dyDescent="0.3">
      <c r="A21" s="3">
        <v>6776106</v>
      </c>
      <c r="B21" s="3" t="s">
        <v>1959</v>
      </c>
      <c r="C21" s="3" t="s">
        <v>1919</v>
      </c>
      <c r="D21" s="3" t="s">
        <v>1960</v>
      </c>
      <c r="E21" s="3" t="s">
        <v>1921</v>
      </c>
      <c r="F21" s="3" t="s">
        <v>17</v>
      </c>
      <c r="G21" s="4">
        <v>10</v>
      </c>
      <c r="H21" s="4">
        <v>8</v>
      </c>
      <c r="I21" s="3" t="s">
        <v>19</v>
      </c>
      <c r="J21" s="3" t="s">
        <v>19</v>
      </c>
      <c r="K21" s="26"/>
      <c r="L21" s="4">
        <v>10</v>
      </c>
      <c r="M21" s="3" t="s">
        <v>19</v>
      </c>
      <c r="N21" s="3" t="s">
        <v>19</v>
      </c>
      <c r="O21" s="28">
        <f t="shared" si="0"/>
        <v>25</v>
      </c>
      <c r="P21" s="3">
        <f t="shared" si="1"/>
        <v>25</v>
      </c>
      <c r="Q21" s="3">
        <f t="shared" si="2"/>
        <v>5</v>
      </c>
      <c r="R21" s="3">
        <f t="shared" si="3"/>
        <v>5</v>
      </c>
      <c r="S21" s="3">
        <f t="shared" si="4"/>
        <v>5</v>
      </c>
      <c r="T21" s="3">
        <f t="shared" si="5"/>
        <v>5</v>
      </c>
      <c r="U21" s="3">
        <f t="shared" si="6"/>
        <v>30</v>
      </c>
      <c r="V21" s="11">
        <f t="shared" si="7"/>
        <v>1</v>
      </c>
      <c r="W21" s="3" t="s">
        <v>1910</v>
      </c>
      <c r="X21" s="3" t="s">
        <v>1910</v>
      </c>
      <c r="Y21" s="3" t="s">
        <v>1916</v>
      </c>
      <c r="Z21" s="42" t="str">
        <f t="shared" si="8"/>
        <v>SI</v>
      </c>
    </row>
    <row r="22" spans="1:26" s="3" customFormat="1" ht="13.2" x14ac:dyDescent="0.3">
      <c r="A22" s="3">
        <v>8126857</v>
      </c>
      <c r="B22" s="3" t="s">
        <v>1961</v>
      </c>
      <c r="C22" s="3" t="s">
        <v>1919</v>
      </c>
      <c r="D22" s="3" t="s">
        <v>1962</v>
      </c>
      <c r="E22" s="3" t="s">
        <v>1921</v>
      </c>
      <c r="F22" s="3" t="s">
        <v>37</v>
      </c>
      <c r="G22" s="4">
        <v>10</v>
      </c>
      <c r="H22" s="4">
        <v>9</v>
      </c>
      <c r="I22" s="3" t="s">
        <v>19</v>
      </c>
      <c r="J22" s="3" t="s">
        <v>19</v>
      </c>
      <c r="K22" s="26"/>
      <c r="L22" s="4">
        <v>8.2962962962962958</v>
      </c>
      <c r="M22" s="3" t="s">
        <v>1895</v>
      </c>
      <c r="N22" s="3" t="s">
        <v>19</v>
      </c>
      <c r="O22" s="28">
        <f t="shared" si="0"/>
        <v>25</v>
      </c>
      <c r="P22" s="3">
        <f t="shared" si="1"/>
        <v>25</v>
      </c>
      <c r="Q22" s="3">
        <f t="shared" si="2"/>
        <v>5</v>
      </c>
      <c r="R22" s="3">
        <f t="shared" si="3"/>
        <v>5</v>
      </c>
      <c r="S22" s="3">
        <f t="shared" si="4"/>
        <v>0</v>
      </c>
      <c r="T22" s="3">
        <f t="shared" si="5"/>
        <v>5</v>
      </c>
      <c r="U22" s="3">
        <f>+IF(L22&gt;=7,30,0)</f>
        <v>30</v>
      </c>
      <c r="V22" s="11">
        <f t="shared" si="7"/>
        <v>0.95</v>
      </c>
      <c r="W22" s="3" t="s">
        <v>1910</v>
      </c>
      <c r="X22" s="3" t="s">
        <v>1910</v>
      </c>
      <c r="Y22" s="3" t="s">
        <v>1916</v>
      </c>
      <c r="Z22" s="42" t="str">
        <f t="shared" si="8"/>
        <v>SI</v>
      </c>
    </row>
    <row r="23" spans="1:26" s="3" customFormat="1" ht="13.2" x14ac:dyDescent="0.3">
      <c r="A23" s="3">
        <v>52183736</v>
      </c>
      <c r="B23" s="3" t="s">
        <v>1963</v>
      </c>
      <c r="C23" s="3" t="s">
        <v>1919</v>
      </c>
      <c r="D23" s="3" t="s">
        <v>1964</v>
      </c>
      <c r="E23" s="3" t="s">
        <v>1921</v>
      </c>
      <c r="F23" s="3" t="s">
        <v>1924</v>
      </c>
      <c r="G23" s="4">
        <v>10</v>
      </c>
      <c r="H23" s="4">
        <v>9</v>
      </c>
      <c r="I23" s="3" t="s">
        <v>19</v>
      </c>
      <c r="J23" s="3" t="s">
        <v>19</v>
      </c>
      <c r="K23" s="26"/>
      <c r="L23" s="4">
        <v>10</v>
      </c>
      <c r="M23" s="3" t="s">
        <v>19</v>
      </c>
      <c r="N23" s="3" t="s">
        <v>1895</v>
      </c>
      <c r="O23" s="28">
        <f t="shared" si="0"/>
        <v>25</v>
      </c>
      <c r="P23" s="3">
        <f t="shared" si="1"/>
        <v>25</v>
      </c>
      <c r="Q23" s="3">
        <f t="shared" si="2"/>
        <v>5</v>
      </c>
      <c r="R23" s="3">
        <f t="shared" si="3"/>
        <v>5</v>
      </c>
      <c r="S23" s="3">
        <f t="shared" si="4"/>
        <v>5</v>
      </c>
      <c r="T23" s="3">
        <f t="shared" si="5"/>
        <v>0</v>
      </c>
      <c r="U23" s="3">
        <f t="shared" si="6"/>
        <v>30</v>
      </c>
      <c r="V23" s="11">
        <f t="shared" si="7"/>
        <v>0.95</v>
      </c>
      <c r="W23" s="3" t="s">
        <v>1910</v>
      </c>
      <c r="X23" s="3" t="s">
        <v>1910</v>
      </c>
      <c r="Y23" s="3" t="s">
        <v>1916</v>
      </c>
      <c r="Z23" s="42" t="str">
        <f t="shared" si="8"/>
        <v>SI</v>
      </c>
    </row>
    <row r="24" spans="1:26" s="3" customFormat="1" ht="13.2" x14ac:dyDescent="0.3">
      <c r="A24" s="3">
        <v>66810822</v>
      </c>
      <c r="B24" s="3" t="s">
        <v>1965</v>
      </c>
      <c r="C24" s="3" t="s">
        <v>1919</v>
      </c>
      <c r="D24" s="3" t="s">
        <v>1966</v>
      </c>
      <c r="E24" s="3" t="s">
        <v>1921</v>
      </c>
      <c r="F24" s="3" t="s">
        <v>31</v>
      </c>
      <c r="G24" s="4">
        <v>10</v>
      </c>
      <c r="H24" s="4">
        <v>8</v>
      </c>
      <c r="I24" s="3" t="s">
        <v>19</v>
      </c>
      <c r="J24" s="3" t="s">
        <v>19</v>
      </c>
      <c r="K24" s="26"/>
      <c r="L24" s="4">
        <v>9.3333333333333339</v>
      </c>
      <c r="M24" s="3" t="s">
        <v>19</v>
      </c>
      <c r="N24" s="3" t="s">
        <v>19</v>
      </c>
      <c r="O24" s="28">
        <f t="shared" si="0"/>
        <v>25</v>
      </c>
      <c r="P24" s="3">
        <f t="shared" si="1"/>
        <v>25</v>
      </c>
      <c r="Q24" s="3">
        <f t="shared" si="2"/>
        <v>5</v>
      </c>
      <c r="R24" s="3">
        <f t="shared" si="3"/>
        <v>5</v>
      </c>
      <c r="S24" s="3">
        <f t="shared" si="4"/>
        <v>5</v>
      </c>
      <c r="T24" s="3">
        <f t="shared" si="5"/>
        <v>5</v>
      </c>
      <c r="U24" s="3">
        <f t="shared" si="6"/>
        <v>30</v>
      </c>
      <c r="V24" s="11">
        <f t="shared" si="7"/>
        <v>1</v>
      </c>
      <c r="W24" s="3" t="s">
        <v>1910</v>
      </c>
      <c r="X24" s="3" t="s">
        <v>1910</v>
      </c>
      <c r="Y24" s="3" t="s">
        <v>1916</v>
      </c>
      <c r="Z24" s="42" t="str">
        <f t="shared" si="8"/>
        <v>SI</v>
      </c>
    </row>
    <row r="25" spans="1:26" s="3" customFormat="1" ht="13.2" x14ac:dyDescent="0.3">
      <c r="A25" s="3">
        <v>13493229</v>
      </c>
      <c r="B25" s="3" t="s">
        <v>1967</v>
      </c>
      <c r="C25" s="3" t="s">
        <v>1919</v>
      </c>
      <c r="D25" s="3" t="s">
        <v>1968</v>
      </c>
      <c r="E25" s="3" t="s">
        <v>1921</v>
      </c>
      <c r="F25" s="3" t="s">
        <v>34</v>
      </c>
      <c r="G25" s="4">
        <v>10</v>
      </c>
      <c r="H25" s="4">
        <v>9</v>
      </c>
      <c r="I25" s="3" t="s">
        <v>19</v>
      </c>
      <c r="J25" s="3" t="s">
        <v>19</v>
      </c>
      <c r="K25" s="26"/>
      <c r="L25" s="4">
        <v>8.2592592592592595</v>
      </c>
      <c r="M25" s="3" t="s">
        <v>19</v>
      </c>
      <c r="N25" s="3" t="s">
        <v>19</v>
      </c>
      <c r="O25" s="28">
        <f t="shared" si="0"/>
        <v>25</v>
      </c>
      <c r="P25" s="3">
        <f t="shared" si="1"/>
        <v>25</v>
      </c>
      <c r="Q25" s="3">
        <f t="shared" si="2"/>
        <v>5</v>
      </c>
      <c r="R25" s="3">
        <f t="shared" si="3"/>
        <v>5</v>
      </c>
      <c r="S25" s="3">
        <f t="shared" si="4"/>
        <v>5</v>
      </c>
      <c r="T25" s="3">
        <f t="shared" si="5"/>
        <v>5</v>
      </c>
      <c r="U25" s="3">
        <f t="shared" si="6"/>
        <v>30</v>
      </c>
      <c r="V25" s="11">
        <f t="shared" si="7"/>
        <v>1</v>
      </c>
      <c r="W25" s="3" t="s">
        <v>1910</v>
      </c>
      <c r="X25" s="3" t="s">
        <v>1910</v>
      </c>
      <c r="Y25" s="3" t="s">
        <v>1916</v>
      </c>
      <c r="Z25" s="42" t="str">
        <f t="shared" si="8"/>
        <v>SI</v>
      </c>
    </row>
    <row r="26" spans="1:26" s="3" customFormat="1" ht="13.2" x14ac:dyDescent="0.3">
      <c r="A26" s="3">
        <v>63550768</v>
      </c>
      <c r="B26" s="3" t="s">
        <v>1969</v>
      </c>
      <c r="C26" s="3" t="s">
        <v>1919</v>
      </c>
      <c r="D26" s="3" t="s">
        <v>1970</v>
      </c>
      <c r="E26" s="3" t="s">
        <v>1921</v>
      </c>
      <c r="F26" s="3" t="s">
        <v>34</v>
      </c>
      <c r="G26" s="4">
        <v>10</v>
      </c>
      <c r="H26" s="4">
        <v>9</v>
      </c>
      <c r="I26" s="3" t="s">
        <v>19</v>
      </c>
      <c r="J26" s="3" t="s">
        <v>19</v>
      </c>
      <c r="K26" s="26"/>
      <c r="L26" s="4">
        <v>10</v>
      </c>
      <c r="M26" s="3" t="s">
        <v>19</v>
      </c>
      <c r="N26" s="3" t="s">
        <v>19</v>
      </c>
      <c r="O26" s="28">
        <f t="shared" si="0"/>
        <v>25</v>
      </c>
      <c r="P26" s="3">
        <f t="shared" si="1"/>
        <v>25</v>
      </c>
      <c r="Q26" s="3">
        <f t="shared" si="2"/>
        <v>5</v>
      </c>
      <c r="R26" s="3">
        <f t="shared" si="3"/>
        <v>5</v>
      </c>
      <c r="S26" s="3">
        <f t="shared" si="4"/>
        <v>5</v>
      </c>
      <c r="T26" s="3">
        <f t="shared" si="5"/>
        <v>5</v>
      </c>
      <c r="U26" s="3">
        <f t="shared" si="6"/>
        <v>30</v>
      </c>
      <c r="V26" s="11">
        <f t="shared" si="7"/>
        <v>1</v>
      </c>
      <c r="W26" s="3" t="s">
        <v>1910</v>
      </c>
      <c r="X26" s="3" t="s">
        <v>1910</v>
      </c>
      <c r="Y26" s="3" t="s">
        <v>1916</v>
      </c>
      <c r="Z26" s="42" t="str">
        <f t="shared" si="8"/>
        <v>SI</v>
      </c>
    </row>
    <row r="27" spans="1:26" s="3" customFormat="1" ht="13.2" x14ac:dyDescent="0.3">
      <c r="A27" s="3">
        <v>40024597</v>
      </c>
      <c r="B27" s="3" t="s">
        <v>1971</v>
      </c>
      <c r="C27" s="3" t="s">
        <v>1919</v>
      </c>
      <c r="D27" s="3" t="s">
        <v>1972</v>
      </c>
      <c r="E27" s="3" t="s">
        <v>1921</v>
      </c>
      <c r="F27" s="3" t="s">
        <v>1924</v>
      </c>
      <c r="G27" s="4">
        <v>0</v>
      </c>
      <c r="H27" s="4">
        <v>0</v>
      </c>
      <c r="I27" s="3" t="s">
        <v>1895</v>
      </c>
      <c r="J27" s="3" t="s">
        <v>1895</v>
      </c>
      <c r="K27" s="26"/>
      <c r="L27" s="4">
        <v>8</v>
      </c>
      <c r="M27" s="3" t="s">
        <v>1895</v>
      </c>
      <c r="N27" s="3" t="s">
        <v>1895</v>
      </c>
      <c r="O27" s="28">
        <f t="shared" si="0"/>
        <v>0</v>
      </c>
      <c r="P27" s="3">
        <f t="shared" si="1"/>
        <v>0</v>
      </c>
      <c r="Q27" s="3">
        <f t="shared" si="2"/>
        <v>0</v>
      </c>
      <c r="R27" s="3">
        <f t="shared" si="3"/>
        <v>0</v>
      </c>
      <c r="S27" s="3">
        <f t="shared" si="4"/>
        <v>0</v>
      </c>
      <c r="T27" s="3">
        <f t="shared" si="5"/>
        <v>0</v>
      </c>
      <c r="U27" s="3">
        <f t="shared" si="6"/>
        <v>30</v>
      </c>
      <c r="V27" s="11">
        <f t="shared" si="7"/>
        <v>0.3</v>
      </c>
      <c r="W27" s="3" t="s">
        <v>1912</v>
      </c>
      <c r="X27" s="3" t="s">
        <v>1912</v>
      </c>
      <c r="Y27" s="3" t="s">
        <v>1916</v>
      </c>
      <c r="Z27" s="42" t="str">
        <f t="shared" si="8"/>
        <v>NO</v>
      </c>
    </row>
    <row r="28" spans="1:26" s="3" customFormat="1" ht="13.2" x14ac:dyDescent="0.3">
      <c r="A28" s="3">
        <v>50908279</v>
      </c>
      <c r="B28" s="3" t="s">
        <v>1973</v>
      </c>
      <c r="C28" s="3" t="s">
        <v>1919</v>
      </c>
      <c r="D28" s="3" t="s">
        <v>1974</v>
      </c>
      <c r="E28" s="3" t="s">
        <v>1921</v>
      </c>
      <c r="F28" s="3" t="s">
        <v>37</v>
      </c>
      <c r="G28" s="4">
        <v>10</v>
      </c>
      <c r="H28" s="4">
        <v>9</v>
      </c>
      <c r="I28" s="3" t="s">
        <v>19</v>
      </c>
      <c r="J28" s="3" t="s">
        <v>19</v>
      </c>
      <c r="K28" s="26"/>
      <c r="L28" s="4">
        <v>7.9259259259259265</v>
      </c>
      <c r="M28" s="3" t="s">
        <v>19</v>
      </c>
      <c r="N28" s="3" t="s">
        <v>1895</v>
      </c>
      <c r="O28" s="28">
        <f t="shared" si="0"/>
        <v>25</v>
      </c>
      <c r="P28" s="3">
        <f t="shared" si="1"/>
        <v>25</v>
      </c>
      <c r="Q28" s="3">
        <f t="shared" si="2"/>
        <v>5</v>
      </c>
      <c r="R28" s="3">
        <f t="shared" si="3"/>
        <v>5</v>
      </c>
      <c r="S28" s="3">
        <f t="shared" si="4"/>
        <v>5</v>
      </c>
      <c r="T28" s="3">
        <f t="shared" si="5"/>
        <v>0</v>
      </c>
      <c r="U28" s="3">
        <f t="shared" si="6"/>
        <v>30</v>
      </c>
      <c r="V28" s="11">
        <f t="shared" si="7"/>
        <v>0.95</v>
      </c>
      <c r="W28" s="3" t="s">
        <v>1910</v>
      </c>
      <c r="X28" s="3" t="s">
        <v>1910</v>
      </c>
      <c r="Y28" s="3" t="s">
        <v>1916</v>
      </c>
      <c r="Z28" s="42" t="str">
        <f t="shared" si="8"/>
        <v>SI</v>
      </c>
    </row>
    <row r="29" spans="1:26" s="3" customFormat="1" ht="13.2" x14ac:dyDescent="0.3">
      <c r="A29" s="3">
        <v>71495065</v>
      </c>
      <c r="B29" s="3" t="s">
        <v>1975</v>
      </c>
      <c r="C29" s="3" t="s">
        <v>1919</v>
      </c>
      <c r="D29" s="3" t="s">
        <v>1976</v>
      </c>
      <c r="E29" s="3" t="s">
        <v>1921</v>
      </c>
      <c r="F29" s="3" t="s">
        <v>37</v>
      </c>
      <c r="G29" s="4">
        <v>10</v>
      </c>
      <c r="H29" s="4">
        <v>0</v>
      </c>
      <c r="I29" s="3" t="s">
        <v>19</v>
      </c>
      <c r="J29" s="3" t="s">
        <v>1895</v>
      </c>
      <c r="K29" s="26"/>
      <c r="L29" s="4">
        <v>7.9259259259259265</v>
      </c>
      <c r="M29" s="3" t="s">
        <v>1895</v>
      </c>
      <c r="N29" s="3" t="s">
        <v>19</v>
      </c>
      <c r="O29" s="28">
        <f t="shared" si="0"/>
        <v>25</v>
      </c>
      <c r="P29" s="3">
        <f t="shared" si="1"/>
        <v>0</v>
      </c>
      <c r="Q29" s="3">
        <f t="shared" si="2"/>
        <v>5</v>
      </c>
      <c r="R29" s="3">
        <f t="shared" si="3"/>
        <v>0</v>
      </c>
      <c r="S29" s="3">
        <f t="shared" si="4"/>
        <v>0</v>
      </c>
      <c r="T29" s="3">
        <f t="shared" si="5"/>
        <v>5</v>
      </c>
      <c r="U29" s="3">
        <f t="shared" si="6"/>
        <v>30</v>
      </c>
      <c r="V29" s="11">
        <f t="shared" si="7"/>
        <v>0.65</v>
      </c>
      <c r="W29" s="3" t="s">
        <v>1910</v>
      </c>
      <c r="X29" s="3" t="s">
        <v>1912</v>
      </c>
      <c r="Y29" s="3" t="s">
        <v>1916</v>
      </c>
      <c r="Z29" s="42" t="str">
        <f t="shared" si="8"/>
        <v>NO</v>
      </c>
    </row>
    <row r="30" spans="1:26" s="3" customFormat="1" ht="13.2" x14ac:dyDescent="0.3">
      <c r="A30" s="3">
        <v>39645674</v>
      </c>
      <c r="B30" s="3" t="s">
        <v>1977</v>
      </c>
      <c r="C30" s="3" t="s">
        <v>1919</v>
      </c>
      <c r="D30" s="3" t="s">
        <v>1978</v>
      </c>
      <c r="E30" s="3" t="s">
        <v>1921</v>
      </c>
      <c r="F30" s="3" t="s">
        <v>1924</v>
      </c>
      <c r="G30" s="4">
        <v>9</v>
      </c>
      <c r="H30" s="4">
        <v>7</v>
      </c>
      <c r="I30" s="3" t="s">
        <v>19</v>
      </c>
      <c r="J30" s="3" t="s">
        <v>19</v>
      </c>
      <c r="K30" s="26"/>
      <c r="L30" s="4">
        <v>8.6296296296296298</v>
      </c>
      <c r="M30" s="3" t="s">
        <v>1895</v>
      </c>
      <c r="N30" s="3" t="s">
        <v>19</v>
      </c>
      <c r="O30" s="28">
        <f t="shared" si="0"/>
        <v>25</v>
      </c>
      <c r="P30" s="3">
        <f t="shared" si="1"/>
        <v>25</v>
      </c>
      <c r="Q30" s="3">
        <f t="shared" si="2"/>
        <v>5</v>
      </c>
      <c r="R30" s="3">
        <f t="shared" si="3"/>
        <v>5</v>
      </c>
      <c r="S30" s="3">
        <f t="shared" si="4"/>
        <v>0</v>
      </c>
      <c r="T30" s="3">
        <f t="shared" si="5"/>
        <v>5</v>
      </c>
      <c r="U30" s="3">
        <f t="shared" si="6"/>
        <v>30</v>
      </c>
      <c r="V30" s="11">
        <f t="shared" si="7"/>
        <v>0.95</v>
      </c>
      <c r="W30" s="3" t="s">
        <v>1910</v>
      </c>
      <c r="X30" s="3" t="s">
        <v>1910</v>
      </c>
      <c r="Y30" s="3" t="s">
        <v>1916</v>
      </c>
      <c r="Z30" s="42" t="str">
        <f t="shared" si="8"/>
        <v>SI</v>
      </c>
    </row>
    <row r="31" spans="1:26" s="3" customFormat="1" ht="13.2" x14ac:dyDescent="0.3">
      <c r="A31" s="3">
        <v>1020751707</v>
      </c>
      <c r="B31" s="3" t="s">
        <v>1979</v>
      </c>
      <c r="C31" s="3" t="s">
        <v>1919</v>
      </c>
      <c r="D31" s="3" t="s">
        <v>1980</v>
      </c>
      <c r="E31" s="3" t="s">
        <v>1921</v>
      </c>
      <c r="F31" s="3" t="s">
        <v>1924</v>
      </c>
      <c r="G31" s="4">
        <v>10</v>
      </c>
      <c r="H31" s="4">
        <v>9</v>
      </c>
      <c r="I31" s="3" t="s">
        <v>19</v>
      </c>
      <c r="J31" s="3" t="s">
        <v>19</v>
      </c>
      <c r="K31" s="26"/>
      <c r="L31" s="4">
        <v>10</v>
      </c>
      <c r="M31" s="3" t="s">
        <v>1895</v>
      </c>
      <c r="N31" s="3" t="s">
        <v>1895</v>
      </c>
      <c r="O31" s="28">
        <f t="shared" si="0"/>
        <v>25</v>
      </c>
      <c r="P31" s="3">
        <f t="shared" si="1"/>
        <v>25</v>
      </c>
      <c r="Q31" s="3">
        <f t="shared" si="2"/>
        <v>5</v>
      </c>
      <c r="R31" s="3">
        <f t="shared" si="3"/>
        <v>5</v>
      </c>
      <c r="S31" s="3">
        <f t="shared" si="4"/>
        <v>0</v>
      </c>
      <c r="T31" s="3">
        <f t="shared" si="5"/>
        <v>0</v>
      </c>
      <c r="U31" s="3">
        <f t="shared" si="6"/>
        <v>30</v>
      </c>
      <c r="V31" s="11">
        <f t="shared" si="7"/>
        <v>0.9</v>
      </c>
      <c r="W31" s="3" t="s">
        <v>1910</v>
      </c>
      <c r="X31" s="3" t="s">
        <v>1910</v>
      </c>
      <c r="Y31" s="3" t="s">
        <v>1916</v>
      </c>
      <c r="Z31" s="42" t="str">
        <f t="shared" si="8"/>
        <v>SI</v>
      </c>
    </row>
    <row r="32" spans="1:26" s="3" customFormat="1" ht="13.2" x14ac:dyDescent="0.3">
      <c r="A32" s="3">
        <v>30373978</v>
      </c>
      <c r="B32" s="3" t="s">
        <v>1981</v>
      </c>
      <c r="C32" s="3" t="s">
        <v>1919</v>
      </c>
      <c r="D32" s="3" t="s">
        <v>1982</v>
      </c>
      <c r="E32" s="3" t="s">
        <v>1921</v>
      </c>
      <c r="F32" s="3" t="s">
        <v>28</v>
      </c>
      <c r="G32" s="4">
        <v>0</v>
      </c>
      <c r="H32" s="4">
        <v>0</v>
      </c>
      <c r="I32" s="3" t="s">
        <v>1895</v>
      </c>
      <c r="J32" s="3" t="s">
        <v>1895</v>
      </c>
      <c r="K32" s="26"/>
      <c r="L32" s="4">
        <v>0</v>
      </c>
      <c r="M32" s="3" t="s">
        <v>1895</v>
      </c>
      <c r="N32" s="3" t="s">
        <v>1895</v>
      </c>
      <c r="O32" s="28">
        <f t="shared" si="0"/>
        <v>0</v>
      </c>
      <c r="P32" s="3">
        <f t="shared" si="1"/>
        <v>0</v>
      </c>
      <c r="Q32" s="3">
        <f t="shared" si="2"/>
        <v>0</v>
      </c>
      <c r="R32" s="3">
        <f t="shared" si="3"/>
        <v>0</v>
      </c>
      <c r="S32" s="3">
        <f t="shared" si="4"/>
        <v>0</v>
      </c>
      <c r="T32" s="3">
        <f t="shared" si="5"/>
        <v>0</v>
      </c>
      <c r="U32" s="3">
        <f t="shared" si="6"/>
        <v>0</v>
      </c>
      <c r="V32" s="11">
        <f t="shared" si="7"/>
        <v>0</v>
      </c>
      <c r="W32" s="3" t="s">
        <v>1912</v>
      </c>
      <c r="X32" s="3" t="s">
        <v>1912</v>
      </c>
      <c r="Y32" s="3" t="s">
        <v>1915</v>
      </c>
      <c r="Z32" s="42" t="str">
        <f t="shared" si="8"/>
        <v>NO</v>
      </c>
    </row>
    <row r="33" spans="1:26" s="3" customFormat="1" ht="13.2" x14ac:dyDescent="0.3">
      <c r="A33" s="3">
        <v>1020715110</v>
      </c>
      <c r="B33" s="3" t="s">
        <v>1983</v>
      </c>
      <c r="C33" s="3" t="s">
        <v>1919</v>
      </c>
      <c r="D33" s="3" t="s">
        <v>1984</v>
      </c>
      <c r="E33" s="3" t="s">
        <v>1921</v>
      </c>
      <c r="F33" s="3" t="s">
        <v>52</v>
      </c>
      <c r="G33" s="4">
        <v>10</v>
      </c>
      <c r="H33" s="4">
        <v>9</v>
      </c>
      <c r="I33" s="3" t="s">
        <v>19</v>
      </c>
      <c r="J33" s="3" t="s">
        <v>19</v>
      </c>
      <c r="K33" s="26"/>
      <c r="L33" s="4">
        <v>6</v>
      </c>
      <c r="M33" s="3" t="s">
        <v>1895</v>
      </c>
      <c r="N33" s="3" t="s">
        <v>1895</v>
      </c>
      <c r="O33" s="28">
        <f t="shared" si="0"/>
        <v>25</v>
      </c>
      <c r="P33" s="3">
        <f t="shared" si="1"/>
        <v>25</v>
      </c>
      <c r="Q33" s="3">
        <f t="shared" si="2"/>
        <v>5</v>
      </c>
      <c r="R33" s="3">
        <f t="shared" si="3"/>
        <v>5</v>
      </c>
      <c r="S33" s="3">
        <f t="shared" si="4"/>
        <v>0</v>
      </c>
      <c r="T33" s="3">
        <f t="shared" si="5"/>
        <v>0</v>
      </c>
      <c r="U33" s="3">
        <f t="shared" si="6"/>
        <v>0</v>
      </c>
      <c r="V33" s="11">
        <f t="shared" si="7"/>
        <v>0.6</v>
      </c>
      <c r="W33" s="3" t="s">
        <v>1910</v>
      </c>
      <c r="X33" s="3" t="s">
        <v>1910</v>
      </c>
      <c r="Y33" s="3" t="s">
        <v>1915</v>
      </c>
      <c r="Z33" s="42" t="str">
        <f t="shared" si="8"/>
        <v>NO</v>
      </c>
    </row>
    <row r="34" spans="1:26" s="3" customFormat="1" ht="13.2" x14ac:dyDescent="0.3">
      <c r="A34" s="3">
        <v>9534684</v>
      </c>
      <c r="B34" s="3" t="s">
        <v>1985</v>
      </c>
      <c r="C34" s="3" t="s">
        <v>1919</v>
      </c>
      <c r="D34" s="3" t="s">
        <v>1986</v>
      </c>
      <c r="E34" s="3" t="s">
        <v>1921</v>
      </c>
      <c r="F34" s="3" t="s">
        <v>1924</v>
      </c>
      <c r="G34" s="4">
        <v>0</v>
      </c>
      <c r="H34" s="4">
        <v>8</v>
      </c>
      <c r="I34" s="3" t="s">
        <v>1895</v>
      </c>
      <c r="J34" s="3" t="s">
        <v>19</v>
      </c>
      <c r="K34" s="26"/>
      <c r="L34" s="4">
        <v>9</v>
      </c>
      <c r="M34" s="3" t="s">
        <v>1895</v>
      </c>
      <c r="N34" s="3" t="s">
        <v>19</v>
      </c>
      <c r="O34" s="28">
        <f t="shared" si="0"/>
        <v>0</v>
      </c>
      <c r="P34" s="3">
        <f t="shared" si="1"/>
        <v>25</v>
      </c>
      <c r="Q34" s="3">
        <f t="shared" si="2"/>
        <v>0</v>
      </c>
      <c r="R34" s="3">
        <f t="shared" si="3"/>
        <v>5</v>
      </c>
      <c r="S34" s="3">
        <f t="shared" si="4"/>
        <v>0</v>
      </c>
      <c r="T34" s="3">
        <f t="shared" si="5"/>
        <v>5</v>
      </c>
      <c r="U34" s="3">
        <f t="shared" si="6"/>
        <v>30</v>
      </c>
      <c r="V34" s="11">
        <f t="shared" si="7"/>
        <v>0.65</v>
      </c>
      <c r="W34" s="3" t="s">
        <v>1912</v>
      </c>
      <c r="X34" s="3" t="s">
        <v>1910</v>
      </c>
      <c r="Y34" s="3" t="s">
        <v>1916</v>
      </c>
      <c r="Z34" s="42" t="str">
        <f t="shared" si="8"/>
        <v>NO</v>
      </c>
    </row>
    <row r="35" spans="1:26" s="3" customFormat="1" ht="13.2" x14ac:dyDescent="0.3">
      <c r="A35" s="3">
        <v>52156999</v>
      </c>
      <c r="B35" s="3" t="s">
        <v>1987</v>
      </c>
      <c r="C35" s="3" t="s">
        <v>1919</v>
      </c>
      <c r="D35" s="3" t="s">
        <v>1988</v>
      </c>
      <c r="E35" s="3" t="s">
        <v>1921</v>
      </c>
      <c r="F35" s="3" t="s">
        <v>1924</v>
      </c>
      <c r="G35" s="4">
        <v>10</v>
      </c>
      <c r="H35" s="4">
        <v>9</v>
      </c>
      <c r="I35" s="3" t="s">
        <v>19</v>
      </c>
      <c r="J35" s="3" t="s">
        <v>19</v>
      </c>
      <c r="K35" s="26"/>
      <c r="L35" s="4">
        <v>9.6296296296296298</v>
      </c>
      <c r="M35" s="3" t="s">
        <v>1895</v>
      </c>
      <c r="N35" s="3" t="s">
        <v>19</v>
      </c>
      <c r="O35" s="28">
        <f t="shared" si="0"/>
        <v>25</v>
      </c>
      <c r="P35" s="3">
        <f t="shared" si="1"/>
        <v>25</v>
      </c>
      <c r="Q35" s="3">
        <f t="shared" si="2"/>
        <v>5</v>
      </c>
      <c r="R35" s="3">
        <f t="shared" si="3"/>
        <v>5</v>
      </c>
      <c r="S35" s="3">
        <f t="shared" si="4"/>
        <v>0</v>
      </c>
      <c r="T35" s="3">
        <f t="shared" si="5"/>
        <v>5</v>
      </c>
      <c r="U35" s="3">
        <f t="shared" si="6"/>
        <v>30</v>
      </c>
      <c r="V35" s="11">
        <f t="shared" si="7"/>
        <v>0.95</v>
      </c>
      <c r="W35" s="3" t="s">
        <v>1910</v>
      </c>
      <c r="X35" s="3" t="s">
        <v>1910</v>
      </c>
      <c r="Y35" s="3" t="s">
        <v>1916</v>
      </c>
      <c r="Z35" s="42" t="str">
        <f t="shared" si="8"/>
        <v>SI</v>
      </c>
    </row>
    <row r="36" spans="1:26" s="3" customFormat="1" ht="13.2" x14ac:dyDescent="0.3">
      <c r="A36" s="3">
        <v>43576672</v>
      </c>
      <c r="B36" s="3" t="s">
        <v>1989</v>
      </c>
      <c r="C36" s="3" t="s">
        <v>1919</v>
      </c>
      <c r="D36" s="3" t="s">
        <v>1990</v>
      </c>
      <c r="E36" s="3" t="s">
        <v>1921</v>
      </c>
      <c r="F36" s="3" t="s">
        <v>37</v>
      </c>
      <c r="G36" s="4">
        <v>10</v>
      </c>
      <c r="H36" s="4">
        <v>8</v>
      </c>
      <c r="I36" s="3" t="s">
        <v>19</v>
      </c>
      <c r="J36" s="3" t="s">
        <v>19</v>
      </c>
      <c r="K36" s="26"/>
      <c r="L36" s="4">
        <v>8.5925925925925934</v>
      </c>
      <c r="M36" s="3" t="s">
        <v>19</v>
      </c>
      <c r="N36" s="3" t="s">
        <v>19</v>
      </c>
      <c r="O36" s="28">
        <f t="shared" si="0"/>
        <v>25</v>
      </c>
      <c r="P36" s="3">
        <f t="shared" si="1"/>
        <v>25</v>
      </c>
      <c r="Q36" s="3">
        <f t="shared" si="2"/>
        <v>5</v>
      </c>
      <c r="R36" s="3">
        <f t="shared" si="3"/>
        <v>5</v>
      </c>
      <c r="S36" s="3">
        <f t="shared" si="4"/>
        <v>5</v>
      </c>
      <c r="T36" s="3">
        <f t="shared" si="5"/>
        <v>5</v>
      </c>
      <c r="U36" s="3">
        <f t="shared" si="6"/>
        <v>30</v>
      </c>
      <c r="V36" s="11">
        <f t="shared" si="7"/>
        <v>1</v>
      </c>
      <c r="W36" s="3" t="s">
        <v>1910</v>
      </c>
      <c r="X36" s="3" t="s">
        <v>1910</v>
      </c>
      <c r="Y36" s="3" t="s">
        <v>1916</v>
      </c>
      <c r="Z36" s="42" t="str">
        <f t="shared" si="8"/>
        <v>SI</v>
      </c>
    </row>
    <row r="37" spans="1:26" s="3" customFormat="1" ht="13.2" x14ac:dyDescent="0.3">
      <c r="A37" s="3">
        <v>94384092</v>
      </c>
      <c r="B37" s="3" t="s">
        <v>1991</v>
      </c>
      <c r="C37" s="3" t="s">
        <v>1919</v>
      </c>
      <c r="D37" s="3" t="s">
        <v>1992</v>
      </c>
      <c r="E37" s="3" t="s">
        <v>1921</v>
      </c>
      <c r="F37" s="3" t="s">
        <v>37</v>
      </c>
      <c r="G37" s="4">
        <v>9</v>
      </c>
      <c r="H37" s="4">
        <v>9</v>
      </c>
      <c r="I37" s="3" t="s">
        <v>19</v>
      </c>
      <c r="J37" s="3" t="s">
        <v>19</v>
      </c>
      <c r="K37" s="26"/>
      <c r="L37" s="4">
        <v>8.5925925925925934</v>
      </c>
      <c r="M37" s="3" t="s">
        <v>1895</v>
      </c>
      <c r="N37" s="3" t="s">
        <v>19</v>
      </c>
      <c r="O37" s="28">
        <f t="shared" si="0"/>
        <v>25</v>
      </c>
      <c r="P37" s="3">
        <f t="shared" si="1"/>
        <v>25</v>
      </c>
      <c r="Q37" s="3">
        <f t="shared" si="2"/>
        <v>5</v>
      </c>
      <c r="R37" s="3">
        <f t="shared" si="3"/>
        <v>5</v>
      </c>
      <c r="S37" s="3">
        <f t="shared" si="4"/>
        <v>0</v>
      </c>
      <c r="T37" s="3">
        <f t="shared" si="5"/>
        <v>5</v>
      </c>
      <c r="U37" s="3">
        <f t="shared" si="6"/>
        <v>30</v>
      </c>
      <c r="V37" s="11">
        <f t="shared" si="7"/>
        <v>0.95</v>
      </c>
      <c r="W37" s="3" t="s">
        <v>1910</v>
      </c>
      <c r="X37" s="3" t="s">
        <v>1910</v>
      </c>
      <c r="Y37" s="3" t="s">
        <v>1916</v>
      </c>
      <c r="Z37" s="42" t="str">
        <f t="shared" si="8"/>
        <v>SI</v>
      </c>
    </row>
    <row r="38" spans="1:26" s="3" customFormat="1" ht="13.2" x14ac:dyDescent="0.3">
      <c r="A38" s="3">
        <v>1053779155</v>
      </c>
      <c r="B38" s="3" t="s">
        <v>1993</v>
      </c>
      <c r="C38" s="3" t="s">
        <v>1919</v>
      </c>
      <c r="D38" s="3" t="s">
        <v>1994</v>
      </c>
      <c r="E38" s="3" t="s">
        <v>1921</v>
      </c>
      <c r="F38" s="3" t="s">
        <v>28</v>
      </c>
      <c r="G38" s="4">
        <v>10</v>
      </c>
      <c r="H38" s="4">
        <v>9</v>
      </c>
      <c r="I38" s="3" t="s">
        <v>19</v>
      </c>
      <c r="J38" s="3" t="s">
        <v>19</v>
      </c>
      <c r="K38" s="26"/>
      <c r="L38" s="4">
        <v>8.6296296296296298</v>
      </c>
      <c r="M38" s="3" t="s">
        <v>1895</v>
      </c>
      <c r="N38" s="3" t="s">
        <v>19</v>
      </c>
      <c r="O38" s="28">
        <f t="shared" si="0"/>
        <v>25</v>
      </c>
      <c r="P38" s="3">
        <f t="shared" si="1"/>
        <v>25</v>
      </c>
      <c r="Q38" s="3">
        <f t="shared" si="2"/>
        <v>5</v>
      </c>
      <c r="R38" s="3">
        <f t="shared" si="3"/>
        <v>5</v>
      </c>
      <c r="S38" s="3">
        <f t="shared" si="4"/>
        <v>0</v>
      </c>
      <c r="T38" s="3">
        <f t="shared" si="5"/>
        <v>5</v>
      </c>
      <c r="U38" s="3">
        <f t="shared" si="6"/>
        <v>30</v>
      </c>
      <c r="V38" s="11">
        <f t="shared" si="7"/>
        <v>0.95</v>
      </c>
      <c r="W38" s="3" t="s">
        <v>1910</v>
      </c>
      <c r="X38" s="3" t="s">
        <v>1910</v>
      </c>
      <c r="Y38" s="3" t="s">
        <v>1916</v>
      </c>
      <c r="Z38" s="42" t="str">
        <f t="shared" si="8"/>
        <v>SI</v>
      </c>
    </row>
    <row r="39" spans="1:26" s="3" customFormat="1" ht="13.2" x14ac:dyDescent="0.3">
      <c r="A39" s="3">
        <v>32735013</v>
      </c>
      <c r="B39" s="3" t="s">
        <v>1995</v>
      </c>
      <c r="C39" s="3" t="s">
        <v>1919</v>
      </c>
      <c r="D39" s="3" t="s">
        <v>1996</v>
      </c>
      <c r="E39" s="3" t="s">
        <v>1921</v>
      </c>
      <c r="F39" s="3" t="s">
        <v>52</v>
      </c>
      <c r="G39" s="4">
        <v>0</v>
      </c>
      <c r="H39" s="4">
        <v>8</v>
      </c>
      <c r="I39" s="3" t="s">
        <v>1895</v>
      </c>
      <c r="J39" s="3" t="s">
        <v>19</v>
      </c>
      <c r="K39" s="26"/>
      <c r="L39" s="4">
        <v>10</v>
      </c>
      <c r="M39" s="3" t="s">
        <v>1895</v>
      </c>
      <c r="N39" s="3" t="s">
        <v>1895</v>
      </c>
      <c r="O39" s="28">
        <f t="shared" si="0"/>
        <v>0</v>
      </c>
      <c r="P39" s="3">
        <f t="shared" si="1"/>
        <v>25</v>
      </c>
      <c r="Q39" s="3">
        <f t="shared" si="2"/>
        <v>0</v>
      </c>
      <c r="R39" s="3">
        <f t="shared" si="3"/>
        <v>5</v>
      </c>
      <c r="S39" s="3">
        <f t="shared" si="4"/>
        <v>0</v>
      </c>
      <c r="T39" s="3">
        <f t="shared" si="5"/>
        <v>0</v>
      </c>
      <c r="U39" s="3">
        <f t="shared" si="6"/>
        <v>30</v>
      </c>
      <c r="V39" s="11">
        <f t="shared" si="7"/>
        <v>0.6</v>
      </c>
      <c r="W39" s="3" t="s">
        <v>1912</v>
      </c>
      <c r="X39" s="3" t="s">
        <v>1910</v>
      </c>
      <c r="Y39" s="3" t="s">
        <v>1916</v>
      </c>
      <c r="Z39" s="42" t="str">
        <f t="shared" si="8"/>
        <v>NO</v>
      </c>
    </row>
    <row r="40" spans="1:26" s="3" customFormat="1" ht="13.2" x14ac:dyDescent="0.3">
      <c r="A40" s="3">
        <v>37395037</v>
      </c>
      <c r="B40" s="3" t="s">
        <v>1997</v>
      </c>
      <c r="C40" s="3" t="s">
        <v>1919</v>
      </c>
      <c r="D40" s="3" t="s">
        <v>1998</v>
      </c>
      <c r="E40" s="3" t="s">
        <v>1921</v>
      </c>
      <c r="F40" s="3" t="s">
        <v>34</v>
      </c>
      <c r="G40" s="4">
        <v>10</v>
      </c>
      <c r="H40" s="4">
        <v>8</v>
      </c>
      <c r="I40" s="3" t="s">
        <v>19</v>
      </c>
      <c r="J40" s="3" t="s">
        <v>19</v>
      </c>
      <c r="K40" s="26"/>
      <c r="L40" s="4">
        <v>8</v>
      </c>
      <c r="M40" s="3" t="s">
        <v>19</v>
      </c>
      <c r="N40" s="3" t="s">
        <v>19</v>
      </c>
      <c r="O40" s="28">
        <f t="shared" si="0"/>
        <v>25</v>
      </c>
      <c r="P40" s="3">
        <f t="shared" si="1"/>
        <v>25</v>
      </c>
      <c r="Q40" s="3">
        <f t="shared" si="2"/>
        <v>5</v>
      </c>
      <c r="R40" s="3">
        <f t="shared" si="3"/>
        <v>5</v>
      </c>
      <c r="S40" s="3">
        <f t="shared" si="4"/>
        <v>5</v>
      </c>
      <c r="T40" s="3">
        <f t="shared" si="5"/>
        <v>5</v>
      </c>
      <c r="U40" s="3">
        <f t="shared" si="6"/>
        <v>30</v>
      </c>
      <c r="V40" s="11">
        <f t="shared" si="7"/>
        <v>1</v>
      </c>
      <c r="W40" s="3" t="s">
        <v>1910</v>
      </c>
      <c r="X40" s="3" t="s">
        <v>1910</v>
      </c>
      <c r="Y40" s="3" t="s">
        <v>1916</v>
      </c>
      <c r="Z40" s="42" t="str">
        <f t="shared" si="8"/>
        <v>SI</v>
      </c>
    </row>
    <row r="41" spans="1:26" s="3" customFormat="1" ht="13.2" x14ac:dyDescent="0.3">
      <c r="A41" s="3">
        <v>36182218</v>
      </c>
      <c r="B41" s="3" t="s">
        <v>1999</v>
      </c>
      <c r="C41" s="3" t="s">
        <v>1919</v>
      </c>
      <c r="D41" s="3" t="s">
        <v>2000</v>
      </c>
      <c r="E41" s="3" t="s">
        <v>1921</v>
      </c>
      <c r="F41" s="3" t="s">
        <v>22</v>
      </c>
      <c r="G41" s="4">
        <v>0</v>
      </c>
      <c r="H41" s="4">
        <v>9</v>
      </c>
      <c r="I41" s="3" t="s">
        <v>1895</v>
      </c>
      <c r="J41" s="3" t="s">
        <v>19</v>
      </c>
      <c r="K41" s="26"/>
      <c r="L41" s="4">
        <v>0</v>
      </c>
      <c r="M41" s="3" t="s">
        <v>1895</v>
      </c>
      <c r="N41" s="3" t="s">
        <v>19</v>
      </c>
      <c r="O41" s="28">
        <f t="shared" si="0"/>
        <v>0</v>
      </c>
      <c r="P41" s="3">
        <f t="shared" si="1"/>
        <v>25</v>
      </c>
      <c r="Q41" s="3">
        <f t="shared" si="2"/>
        <v>0</v>
      </c>
      <c r="R41" s="3">
        <f t="shared" si="3"/>
        <v>5</v>
      </c>
      <c r="S41" s="3">
        <f t="shared" si="4"/>
        <v>0</v>
      </c>
      <c r="T41" s="3">
        <f t="shared" si="5"/>
        <v>5</v>
      </c>
      <c r="U41" s="3">
        <f t="shared" si="6"/>
        <v>0</v>
      </c>
      <c r="V41" s="11">
        <f t="shared" si="7"/>
        <v>0.35</v>
      </c>
      <c r="W41" s="3" t="s">
        <v>1912</v>
      </c>
      <c r="X41" s="3" t="s">
        <v>1910</v>
      </c>
      <c r="Y41" s="3" t="s">
        <v>1915</v>
      </c>
      <c r="Z41" s="42" t="str">
        <f t="shared" si="8"/>
        <v>NO</v>
      </c>
    </row>
    <row r="42" spans="1:26" s="3" customFormat="1" ht="13.2" x14ac:dyDescent="0.3">
      <c r="A42" s="3">
        <v>43868791</v>
      </c>
      <c r="B42" s="3" t="s">
        <v>2001</v>
      </c>
      <c r="C42" s="3" t="s">
        <v>1919</v>
      </c>
      <c r="D42" s="3" t="s">
        <v>2002</v>
      </c>
      <c r="E42" s="3" t="s">
        <v>1921</v>
      </c>
      <c r="F42" s="3" t="s">
        <v>37</v>
      </c>
      <c r="G42" s="4">
        <v>9</v>
      </c>
      <c r="H42" s="4">
        <v>8</v>
      </c>
      <c r="I42" s="3" t="s">
        <v>19</v>
      </c>
      <c r="J42" s="3" t="s">
        <v>19</v>
      </c>
      <c r="K42" s="26"/>
      <c r="L42" s="4">
        <v>9.6296296296296298</v>
      </c>
      <c r="M42" s="3" t="s">
        <v>1895</v>
      </c>
      <c r="N42" s="3" t="s">
        <v>19</v>
      </c>
      <c r="O42" s="28">
        <f t="shared" si="0"/>
        <v>25</v>
      </c>
      <c r="P42" s="3">
        <f t="shared" si="1"/>
        <v>25</v>
      </c>
      <c r="Q42" s="3">
        <f t="shared" si="2"/>
        <v>5</v>
      </c>
      <c r="R42" s="3">
        <f t="shared" si="3"/>
        <v>5</v>
      </c>
      <c r="S42" s="3">
        <f t="shared" si="4"/>
        <v>0</v>
      </c>
      <c r="T42" s="3">
        <f t="shared" si="5"/>
        <v>5</v>
      </c>
      <c r="U42" s="3">
        <f t="shared" si="6"/>
        <v>30</v>
      </c>
      <c r="V42" s="11">
        <f t="shared" si="7"/>
        <v>0.95</v>
      </c>
      <c r="W42" s="3" t="s">
        <v>1910</v>
      </c>
      <c r="X42" s="3" t="s">
        <v>1910</v>
      </c>
      <c r="Y42" s="3" t="s">
        <v>1916</v>
      </c>
      <c r="Z42" s="42" t="str">
        <f t="shared" si="8"/>
        <v>SI</v>
      </c>
    </row>
    <row r="43" spans="1:26" s="3" customFormat="1" ht="13.2" x14ac:dyDescent="0.3">
      <c r="A43" s="3">
        <v>1053724297</v>
      </c>
      <c r="B43" s="3" t="s">
        <v>2003</v>
      </c>
      <c r="C43" s="3" t="s">
        <v>1919</v>
      </c>
      <c r="D43" s="3" t="s">
        <v>2004</v>
      </c>
      <c r="E43" s="3" t="s">
        <v>1921</v>
      </c>
      <c r="F43" s="3" t="s">
        <v>17</v>
      </c>
      <c r="G43" s="4">
        <v>10</v>
      </c>
      <c r="H43" s="4">
        <v>9</v>
      </c>
      <c r="I43" s="3" t="s">
        <v>19</v>
      </c>
      <c r="J43" s="3" t="s">
        <v>19</v>
      </c>
      <c r="K43" s="26"/>
      <c r="L43" s="4">
        <v>8.9259259259259256</v>
      </c>
      <c r="M43" s="3" t="s">
        <v>1895</v>
      </c>
      <c r="N43" s="3" t="s">
        <v>1895</v>
      </c>
      <c r="O43" s="28">
        <f t="shared" si="0"/>
        <v>25</v>
      </c>
      <c r="P43" s="3">
        <f t="shared" si="1"/>
        <v>25</v>
      </c>
      <c r="Q43" s="3">
        <f t="shared" si="2"/>
        <v>5</v>
      </c>
      <c r="R43" s="3">
        <f t="shared" si="3"/>
        <v>5</v>
      </c>
      <c r="S43" s="3">
        <f t="shared" si="4"/>
        <v>0</v>
      </c>
      <c r="T43" s="3">
        <f t="shared" si="5"/>
        <v>0</v>
      </c>
      <c r="U43" s="3">
        <f t="shared" si="6"/>
        <v>30</v>
      </c>
      <c r="V43" s="11">
        <f t="shared" si="7"/>
        <v>0.9</v>
      </c>
      <c r="W43" s="3" t="s">
        <v>1910</v>
      </c>
      <c r="X43" s="3" t="s">
        <v>1910</v>
      </c>
      <c r="Y43" s="3" t="s">
        <v>1916</v>
      </c>
      <c r="Z43" s="42" t="str">
        <f t="shared" si="8"/>
        <v>SI</v>
      </c>
    </row>
    <row r="44" spans="1:26" s="3" customFormat="1" ht="13.2" x14ac:dyDescent="0.3">
      <c r="A44" s="3">
        <v>1075220917</v>
      </c>
      <c r="B44" s="3" t="s">
        <v>2005</v>
      </c>
      <c r="C44" s="3" t="s">
        <v>1919</v>
      </c>
      <c r="D44" s="3" t="s">
        <v>2006</v>
      </c>
      <c r="E44" s="3" t="s">
        <v>1921</v>
      </c>
      <c r="F44" s="3" t="s">
        <v>22</v>
      </c>
      <c r="G44" s="4">
        <v>10</v>
      </c>
      <c r="H44" s="4">
        <v>9</v>
      </c>
      <c r="I44" s="3" t="s">
        <v>19</v>
      </c>
      <c r="J44" s="3" t="s">
        <v>19</v>
      </c>
      <c r="K44" s="26"/>
      <c r="L44" s="4">
        <v>9.3333333333333339</v>
      </c>
      <c r="M44" s="3" t="s">
        <v>19</v>
      </c>
      <c r="N44" s="3" t="s">
        <v>19</v>
      </c>
      <c r="O44" s="28">
        <f t="shared" si="0"/>
        <v>25</v>
      </c>
      <c r="P44" s="3">
        <f t="shared" si="1"/>
        <v>25</v>
      </c>
      <c r="Q44" s="3">
        <f t="shared" si="2"/>
        <v>5</v>
      </c>
      <c r="R44" s="3">
        <f t="shared" si="3"/>
        <v>5</v>
      </c>
      <c r="S44" s="3">
        <f t="shared" si="4"/>
        <v>5</v>
      </c>
      <c r="T44" s="3">
        <f t="shared" si="5"/>
        <v>5</v>
      </c>
      <c r="U44" s="3">
        <f t="shared" si="6"/>
        <v>30</v>
      </c>
      <c r="V44" s="11">
        <f t="shared" si="7"/>
        <v>1</v>
      </c>
      <c r="W44" s="3" t="s">
        <v>1910</v>
      </c>
      <c r="X44" s="3" t="s">
        <v>1910</v>
      </c>
      <c r="Y44" s="3" t="s">
        <v>1916</v>
      </c>
      <c r="Z44" s="42" t="str">
        <f t="shared" si="8"/>
        <v>SI</v>
      </c>
    </row>
    <row r="45" spans="1:26" s="3" customFormat="1" ht="13.2" x14ac:dyDescent="0.3">
      <c r="A45" s="3">
        <v>52299807</v>
      </c>
      <c r="B45" s="3" t="s">
        <v>2007</v>
      </c>
      <c r="C45" s="3" t="s">
        <v>1919</v>
      </c>
      <c r="D45" s="3" t="s">
        <v>2008</v>
      </c>
      <c r="E45" s="3" t="s">
        <v>1921</v>
      </c>
      <c r="F45" s="3" t="s">
        <v>52</v>
      </c>
      <c r="G45" s="4">
        <v>10</v>
      </c>
      <c r="H45" s="4">
        <v>9</v>
      </c>
      <c r="I45" s="3" t="s">
        <v>19</v>
      </c>
      <c r="J45" s="3" t="s">
        <v>19</v>
      </c>
      <c r="K45" s="26"/>
      <c r="L45" s="4">
        <v>8.9629629629629637</v>
      </c>
      <c r="M45" s="3" t="s">
        <v>1895</v>
      </c>
      <c r="N45" s="3" t="s">
        <v>1895</v>
      </c>
      <c r="O45" s="28">
        <f t="shared" si="0"/>
        <v>25</v>
      </c>
      <c r="P45" s="3">
        <f t="shared" si="1"/>
        <v>25</v>
      </c>
      <c r="Q45" s="3">
        <f t="shared" si="2"/>
        <v>5</v>
      </c>
      <c r="R45" s="3">
        <f t="shared" si="3"/>
        <v>5</v>
      </c>
      <c r="S45" s="3">
        <f t="shared" si="4"/>
        <v>0</v>
      </c>
      <c r="T45" s="3">
        <f t="shared" si="5"/>
        <v>0</v>
      </c>
      <c r="U45" s="3">
        <f t="shared" si="6"/>
        <v>30</v>
      </c>
      <c r="V45" s="11">
        <f t="shared" si="7"/>
        <v>0.9</v>
      </c>
      <c r="W45" s="3" t="s">
        <v>1910</v>
      </c>
      <c r="X45" s="3" t="s">
        <v>1910</v>
      </c>
      <c r="Y45" s="3" t="s">
        <v>1916</v>
      </c>
      <c r="Z45" s="42" t="str">
        <f t="shared" si="8"/>
        <v>SI</v>
      </c>
    </row>
    <row r="46" spans="1:26" s="3" customFormat="1" ht="13.2" x14ac:dyDescent="0.3">
      <c r="A46" s="3">
        <v>52961519</v>
      </c>
      <c r="B46" s="3" t="s">
        <v>2009</v>
      </c>
      <c r="C46" s="3" t="s">
        <v>1919</v>
      </c>
      <c r="D46" s="3" t="s">
        <v>2010</v>
      </c>
      <c r="E46" s="3" t="s">
        <v>1921</v>
      </c>
      <c r="F46" s="3" t="s">
        <v>1924</v>
      </c>
      <c r="G46" s="4">
        <v>10</v>
      </c>
      <c r="H46" s="4">
        <v>9</v>
      </c>
      <c r="I46" s="3" t="s">
        <v>19</v>
      </c>
      <c r="J46" s="3" t="s">
        <v>19</v>
      </c>
      <c r="K46" s="26"/>
      <c r="L46" s="4">
        <v>9.2592592592592595</v>
      </c>
      <c r="M46" s="3" t="s">
        <v>1895</v>
      </c>
      <c r="N46" s="3" t="s">
        <v>19</v>
      </c>
      <c r="O46" s="28">
        <f t="shared" si="0"/>
        <v>25</v>
      </c>
      <c r="P46" s="3">
        <f t="shared" si="1"/>
        <v>25</v>
      </c>
      <c r="Q46" s="3">
        <f t="shared" si="2"/>
        <v>5</v>
      </c>
      <c r="R46" s="3">
        <f t="shared" si="3"/>
        <v>5</v>
      </c>
      <c r="S46" s="3">
        <f t="shared" si="4"/>
        <v>0</v>
      </c>
      <c r="T46" s="3">
        <f t="shared" si="5"/>
        <v>5</v>
      </c>
      <c r="U46" s="3">
        <f t="shared" si="6"/>
        <v>30</v>
      </c>
      <c r="V46" s="11">
        <f t="shared" si="7"/>
        <v>0.95</v>
      </c>
      <c r="W46" s="3" t="s">
        <v>1910</v>
      </c>
      <c r="X46" s="3" t="s">
        <v>1910</v>
      </c>
      <c r="Y46" s="3" t="s">
        <v>1916</v>
      </c>
      <c r="Z46" s="42" t="str">
        <f t="shared" si="8"/>
        <v>SI</v>
      </c>
    </row>
    <row r="47" spans="1:26" s="3" customFormat="1" ht="13.2" x14ac:dyDescent="0.3">
      <c r="A47" s="3">
        <v>23316158</v>
      </c>
      <c r="B47" s="3" t="s">
        <v>2011</v>
      </c>
      <c r="C47" s="3" t="s">
        <v>1919</v>
      </c>
      <c r="D47" s="3" t="s">
        <v>2012</v>
      </c>
      <c r="E47" s="3" t="s">
        <v>1921</v>
      </c>
      <c r="F47" s="3" t="s">
        <v>17</v>
      </c>
      <c r="G47" s="4">
        <v>10</v>
      </c>
      <c r="H47" s="4">
        <v>8</v>
      </c>
      <c r="I47" s="3" t="s">
        <v>19</v>
      </c>
      <c r="J47" s="3" t="s">
        <v>19</v>
      </c>
      <c r="K47" s="26"/>
      <c r="L47" s="4">
        <v>9.2962962962962958</v>
      </c>
      <c r="M47" s="3" t="s">
        <v>1895</v>
      </c>
      <c r="N47" s="3" t="s">
        <v>1895</v>
      </c>
      <c r="O47" s="28">
        <f t="shared" si="0"/>
        <v>25</v>
      </c>
      <c r="P47" s="3">
        <f t="shared" si="1"/>
        <v>25</v>
      </c>
      <c r="Q47" s="3">
        <f t="shared" si="2"/>
        <v>5</v>
      </c>
      <c r="R47" s="3">
        <f t="shared" si="3"/>
        <v>5</v>
      </c>
      <c r="S47" s="3">
        <f t="shared" si="4"/>
        <v>0</v>
      </c>
      <c r="T47" s="3">
        <f t="shared" si="5"/>
        <v>0</v>
      </c>
      <c r="U47" s="3">
        <f t="shared" si="6"/>
        <v>30</v>
      </c>
      <c r="V47" s="11">
        <f t="shared" si="7"/>
        <v>0.9</v>
      </c>
      <c r="W47" s="3" t="s">
        <v>1910</v>
      </c>
      <c r="X47" s="3" t="s">
        <v>1910</v>
      </c>
      <c r="Y47" s="3" t="s">
        <v>1916</v>
      </c>
      <c r="Z47" s="42" t="str">
        <f t="shared" si="8"/>
        <v>SI</v>
      </c>
    </row>
    <row r="48" spans="1:26" s="3" customFormat="1" ht="13.2" x14ac:dyDescent="0.3">
      <c r="A48" s="3">
        <v>63493263</v>
      </c>
      <c r="B48" s="3" t="s">
        <v>2013</v>
      </c>
      <c r="C48" s="3" t="s">
        <v>1919</v>
      </c>
      <c r="D48" s="3" t="s">
        <v>2014</v>
      </c>
      <c r="E48" s="3" t="s">
        <v>1921</v>
      </c>
      <c r="F48" s="3" t="s">
        <v>34</v>
      </c>
      <c r="G48" s="4">
        <v>10</v>
      </c>
      <c r="H48" s="4">
        <v>9</v>
      </c>
      <c r="I48" s="3" t="s">
        <v>19</v>
      </c>
      <c r="J48" s="3" t="s">
        <v>19</v>
      </c>
      <c r="K48" s="26"/>
      <c r="L48" s="4">
        <v>9.3333333333333339</v>
      </c>
      <c r="M48" s="3" t="s">
        <v>1895</v>
      </c>
      <c r="N48" s="3" t="s">
        <v>19</v>
      </c>
      <c r="O48" s="28">
        <f t="shared" si="0"/>
        <v>25</v>
      </c>
      <c r="P48" s="3">
        <f t="shared" si="1"/>
        <v>25</v>
      </c>
      <c r="Q48" s="3">
        <f t="shared" si="2"/>
        <v>5</v>
      </c>
      <c r="R48" s="3">
        <f t="shared" si="3"/>
        <v>5</v>
      </c>
      <c r="S48" s="3">
        <f t="shared" si="4"/>
        <v>0</v>
      </c>
      <c r="T48" s="3">
        <f t="shared" si="5"/>
        <v>5</v>
      </c>
      <c r="U48" s="3">
        <f t="shared" si="6"/>
        <v>30</v>
      </c>
      <c r="V48" s="11">
        <f t="shared" si="7"/>
        <v>0.95</v>
      </c>
      <c r="W48" s="3" t="s">
        <v>1910</v>
      </c>
      <c r="X48" s="3" t="s">
        <v>1910</v>
      </c>
      <c r="Y48" s="3" t="s">
        <v>1916</v>
      </c>
      <c r="Z48" s="42" t="str">
        <f t="shared" si="8"/>
        <v>SI</v>
      </c>
    </row>
    <row r="49" spans="1:26" s="3" customFormat="1" ht="13.2" x14ac:dyDescent="0.3">
      <c r="A49" s="3">
        <v>1057586335</v>
      </c>
      <c r="B49" s="3" t="s">
        <v>2015</v>
      </c>
      <c r="C49" s="3" t="s">
        <v>2016</v>
      </c>
      <c r="D49" s="3" t="s">
        <v>2017</v>
      </c>
      <c r="E49" s="3" t="s">
        <v>1921</v>
      </c>
      <c r="F49" s="3" t="s">
        <v>17</v>
      </c>
      <c r="G49" s="4">
        <v>9</v>
      </c>
      <c r="H49" s="4">
        <v>10</v>
      </c>
      <c r="I49" s="3" t="s">
        <v>19</v>
      </c>
      <c r="J49" s="3" t="s">
        <v>19</v>
      </c>
      <c r="K49" s="26"/>
      <c r="L49" s="4">
        <v>8.75</v>
      </c>
      <c r="M49" s="3" t="s">
        <v>19</v>
      </c>
      <c r="N49" s="3" t="s">
        <v>1895</v>
      </c>
      <c r="O49" s="28">
        <f t="shared" si="0"/>
        <v>25</v>
      </c>
      <c r="P49" s="3">
        <f t="shared" si="1"/>
        <v>25</v>
      </c>
      <c r="Q49" s="3">
        <f t="shared" si="2"/>
        <v>5</v>
      </c>
      <c r="R49" s="3">
        <f t="shared" si="3"/>
        <v>5</v>
      </c>
      <c r="S49" s="3">
        <f t="shared" si="4"/>
        <v>5</v>
      </c>
      <c r="T49" s="3">
        <f t="shared" si="5"/>
        <v>0</v>
      </c>
      <c r="U49" s="3">
        <f t="shared" si="6"/>
        <v>30</v>
      </c>
      <c r="V49" s="11">
        <f t="shared" si="7"/>
        <v>0.95</v>
      </c>
      <c r="W49" s="3" t="s">
        <v>1910</v>
      </c>
      <c r="X49" s="3" t="s">
        <v>1910</v>
      </c>
      <c r="Y49" s="3" t="s">
        <v>1916</v>
      </c>
      <c r="Z49" s="42" t="str">
        <f t="shared" si="8"/>
        <v>SI</v>
      </c>
    </row>
    <row r="50" spans="1:26" s="3" customFormat="1" ht="13.2" x14ac:dyDescent="0.3">
      <c r="A50" s="3">
        <v>1058912720</v>
      </c>
      <c r="B50" s="3" t="s">
        <v>2018</v>
      </c>
      <c r="C50" s="3" t="s">
        <v>2019</v>
      </c>
      <c r="D50" s="3" t="s">
        <v>2020</v>
      </c>
      <c r="E50" s="3" t="s">
        <v>1921</v>
      </c>
      <c r="F50" s="3" t="s">
        <v>28</v>
      </c>
      <c r="G50" s="4">
        <v>0</v>
      </c>
      <c r="H50" s="4">
        <v>10</v>
      </c>
      <c r="I50" s="3" t="s">
        <v>1895</v>
      </c>
      <c r="J50" s="3" t="s">
        <v>19</v>
      </c>
      <c r="K50" s="26"/>
      <c r="L50" s="4">
        <v>0</v>
      </c>
      <c r="M50" s="3" t="s">
        <v>1895</v>
      </c>
      <c r="N50" s="3" t="s">
        <v>1895</v>
      </c>
      <c r="O50" s="28">
        <f t="shared" si="0"/>
        <v>0</v>
      </c>
      <c r="P50" s="3">
        <f t="shared" si="1"/>
        <v>25</v>
      </c>
      <c r="Q50" s="3">
        <f t="shared" si="2"/>
        <v>0</v>
      </c>
      <c r="R50" s="3">
        <f t="shared" si="3"/>
        <v>5</v>
      </c>
      <c r="S50" s="3">
        <f t="shared" si="4"/>
        <v>0</v>
      </c>
      <c r="T50" s="3">
        <f t="shared" si="5"/>
        <v>0</v>
      </c>
      <c r="U50" s="3">
        <f t="shared" si="6"/>
        <v>0</v>
      </c>
      <c r="V50" s="11">
        <f t="shared" si="7"/>
        <v>0.3</v>
      </c>
      <c r="W50" s="3" t="s">
        <v>1912</v>
      </c>
      <c r="X50" s="3" t="s">
        <v>1910</v>
      </c>
      <c r="Y50" s="3" t="s">
        <v>1915</v>
      </c>
      <c r="Z50" s="42" t="str">
        <f t="shared" si="8"/>
        <v>NO</v>
      </c>
    </row>
    <row r="51" spans="1:26" s="3" customFormat="1" ht="13.2" x14ac:dyDescent="0.3">
      <c r="A51" s="3">
        <v>38596089</v>
      </c>
      <c r="B51" s="3" t="s">
        <v>2021</v>
      </c>
      <c r="C51" s="3" t="s">
        <v>2019</v>
      </c>
      <c r="D51" s="3" t="s">
        <v>2022</v>
      </c>
      <c r="E51" s="3" t="s">
        <v>1921</v>
      </c>
      <c r="F51" s="3" t="s">
        <v>31</v>
      </c>
      <c r="G51" s="4">
        <v>10</v>
      </c>
      <c r="H51" s="4">
        <v>0</v>
      </c>
      <c r="I51" s="3" t="s">
        <v>19</v>
      </c>
      <c r="J51" s="3" t="s">
        <v>1895</v>
      </c>
      <c r="K51" s="26"/>
      <c r="L51" s="4">
        <v>8.5</v>
      </c>
      <c r="M51" s="3" t="s">
        <v>19</v>
      </c>
      <c r="N51" s="3" t="s">
        <v>1895</v>
      </c>
      <c r="O51" s="28">
        <f t="shared" si="0"/>
        <v>25</v>
      </c>
      <c r="P51" s="3">
        <f t="shared" si="1"/>
        <v>0</v>
      </c>
      <c r="Q51" s="3">
        <f t="shared" si="2"/>
        <v>5</v>
      </c>
      <c r="R51" s="3">
        <f t="shared" si="3"/>
        <v>0</v>
      </c>
      <c r="S51" s="3">
        <f t="shared" si="4"/>
        <v>5</v>
      </c>
      <c r="T51" s="3">
        <f t="shared" si="5"/>
        <v>0</v>
      </c>
      <c r="U51" s="3">
        <f t="shared" si="6"/>
        <v>30</v>
      </c>
      <c r="V51" s="11">
        <f t="shared" si="7"/>
        <v>0.65</v>
      </c>
      <c r="W51" s="3" t="s">
        <v>1910</v>
      </c>
      <c r="X51" s="3" t="s">
        <v>1912</v>
      </c>
      <c r="Y51" s="3" t="s">
        <v>1916</v>
      </c>
      <c r="Z51" s="42" t="str">
        <f t="shared" si="8"/>
        <v>NO</v>
      </c>
    </row>
    <row r="52" spans="1:26" s="3" customFormat="1" ht="13.2" x14ac:dyDescent="0.3">
      <c r="A52" s="3">
        <v>51858369</v>
      </c>
      <c r="B52" s="3" t="s">
        <v>2023</v>
      </c>
      <c r="C52" s="3" t="s">
        <v>2016</v>
      </c>
      <c r="D52" s="3" t="s">
        <v>2024</v>
      </c>
      <c r="E52" s="3" t="s">
        <v>1921</v>
      </c>
      <c r="F52" s="3" t="s">
        <v>31</v>
      </c>
      <c r="G52" s="4">
        <v>9</v>
      </c>
      <c r="H52" s="4">
        <v>9</v>
      </c>
      <c r="I52" s="3" t="s">
        <v>19</v>
      </c>
      <c r="J52" s="3" t="s">
        <v>19</v>
      </c>
      <c r="K52" s="26"/>
      <c r="L52" s="4">
        <v>10</v>
      </c>
      <c r="M52" s="3" t="s">
        <v>19</v>
      </c>
      <c r="N52" s="3" t="s">
        <v>1895</v>
      </c>
      <c r="O52" s="28">
        <f t="shared" si="0"/>
        <v>25</v>
      </c>
      <c r="P52" s="3">
        <f t="shared" si="1"/>
        <v>25</v>
      </c>
      <c r="Q52" s="3">
        <f t="shared" si="2"/>
        <v>5</v>
      </c>
      <c r="R52" s="3">
        <f t="shared" si="3"/>
        <v>5</v>
      </c>
      <c r="S52" s="3">
        <f t="shared" si="4"/>
        <v>5</v>
      </c>
      <c r="T52" s="3">
        <f t="shared" si="5"/>
        <v>0</v>
      </c>
      <c r="U52" s="3">
        <f t="shared" si="6"/>
        <v>30</v>
      </c>
      <c r="V52" s="11">
        <f t="shared" si="7"/>
        <v>0.95</v>
      </c>
      <c r="W52" s="3" t="s">
        <v>1910</v>
      </c>
      <c r="X52" s="3" t="s">
        <v>1910</v>
      </c>
      <c r="Y52" s="3" t="s">
        <v>1916</v>
      </c>
      <c r="Z52" s="42" t="str">
        <f t="shared" si="8"/>
        <v>SI</v>
      </c>
    </row>
    <row r="53" spans="1:26" s="3" customFormat="1" ht="13.2" x14ac:dyDescent="0.3">
      <c r="A53" s="3">
        <v>1031158481</v>
      </c>
      <c r="B53" s="3" t="s">
        <v>2025</v>
      </c>
      <c r="C53" s="3" t="s">
        <v>2016</v>
      </c>
      <c r="D53" s="3" t="s">
        <v>2026</v>
      </c>
      <c r="E53" s="3" t="s">
        <v>1921</v>
      </c>
      <c r="F53" s="3" t="s">
        <v>1924</v>
      </c>
      <c r="G53" s="4">
        <v>0</v>
      </c>
      <c r="H53" s="4">
        <v>9</v>
      </c>
      <c r="I53" s="3" t="s">
        <v>1895</v>
      </c>
      <c r="J53" s="3" t="s">
        <v>19</v>
      </c>
      <c r="K53" s="26"/>
      <c r="L53" s="4">
        <v>0</v>
      </c>
      <c r="M53" s="3" t="s">
        <v>1895</v>
      </c>
      <c r="N53" s="3" t="s">
        <v>1895</v>
      </c>
      <c r="O53" s="28">
        <f t="shared" si="0"/>
        <v>0</v>
      </c>
      <c r="P53" s="3">
        <f t="shared" si="1"/>
        <v>25</v>
      </c>
      <c r="Q53" s="3">
        <f t="shared" si="2"/>
        <v>0</v>
      </c>
      <c r="R53" s="3">
        <f t="shared" si="3"/>
        <v>5</v>
      </c>
      <c r="S53" s="3">
        <f t="shared" si="4"/>
        <v>0</v>
      </c>
      <c r="T53" s="3">
        <f t="shared" si="5"/>
        <v>0</v>
      </c>
      <c r="U53" s="3">
        <f t="shared" si="6"/>
        <v>0</v>
      </c>
      <c r="V53" s="11">
        <f t="shared" si="7"/>
        <v>0.3</v>
      </c>
      <c r="W53" s="3" t="s">
        <v>1912</v>
      </c>
      <c r="X53" s="3" t="s">
        <v>1910</v>
      </c>
      <c r="Y53" s="3" t="s">
        <v>1915</v>
      </c>
      <c r="Z53" s="42" t="str">
        <f t="shared" si="8"/>
        <v>NO</v>
      </c>
    </row>
    <row r="54" spans="1:26" s="3" customFormat="1" ht="13.2" x14ac:dyDescent="0.3">
      <c r="A54" s="3">
        <v>1030643572</v>
      </c>
      <c r="B54" s="3" t="s">
        <v>2027</v>
      </c>
      <c r="C54" s="3" t="s">
        <v>2016</v>
      </c>
      <c r="D54" s="3" t="s">
        <v>2028</v>
      </c>
      <c r="E54" s="3" t="s">
        <v>1921</v>
      </c>
      <c r="F54" s="3" t="s">
        <v>1924</v>
      </c>
      <c r="G54" s="4">
        <v>8</v>
      </c>
      <c r="H54" s="4">
        <v>10</v>
      </c>
      <c r="I54" s="3" t="s">
        <v>19</v>
      </c>
      <c r="J54" s="3" t="s">
        <v>19</v>
      </c>
      <c r="K54" s="26"/>
      <c r="L54" s="4">
        <v>9.1111111111111125</v>
      </c>
      <c r="M54" s="3" t="s">
        <v>19</v>
      </c>
      <c r="N54" s="3" t="s">
        <v>1895</v>
      </c>
      <c r="O54" s="28">
        <f t="shared" si="0"/>
        <v>25</v>
      </c>
      <c r="P54" s="3">
        <f t="shared" si="1"/>
        <v>25</v>
      </c>
      <c r="Q54" s="3">
        <f t="shared" si="2"/>
        <v>5</v>
      </c>
      <c r="R54" s="3">
        <f t="shared" si="3"/>
        <v>5</v>
      </c>
      <c r="S54" s="3">
        <f t="shared" si="4"/>
        <v>5</v>
      </c>
      <c r="T54" s="3">
        <f t="shared" si="5"/>
        <v>0</v>
      </c>
      <c r="U54" s="3">
        <f t="shared" si="6"/>
        <v>30</v>
      </c>
      <c r="V54" s="11">
        <f t="shared" si="7"/>
        <v>0.95</v>
      </c>
      <c r="W54" s="3" t="s">
        <v>1910</v>
      </c>
      <c r="X54" s="3" t="s">
        <v>1910</v>
      </c>
      <c r="Y54" s="3" t="s">
        <v>1916</v>
      </c>
      <c r="Z54" s="42" t="str">
        <f t="shared" si="8"/>
        <v>SI</v>
      </c>
    </row>
    <row r="55" spans="1:26" s="3" customFormat="1" ht="13.2" x14ac:dyDescent="0.3">
      <c r="A55" s="3">
        <v>1070953106</v>
      </c>
      <c r="B55" s="3" t="s">
        <v>2029</v>
      </c>
      <c r="C55" s="3" t="s">
        <v>2019</v>
      </c>
      <c r="D55" s="3" t="s">
        <v>2030</v>
      </c>
      <c r="E55" s="3" t="s">
        <v>1921</v>
      </c>
      <c r="F55" s="3" t="s">
        <v>1924</v>
      </c>
      <c r="G55" s="4">
        <v>0</v>
      </c>
      <c r="H55" s="4">
        <v>10</v>
      </c>
      <c r="I55" s="3" t="s">
        <v>1895</v>
      </c>
      <c r="J55" s="3" t="s">
        <v>19</v>
      </c>
      <c r="K55" s="26"/>
      <c r="L55" s="4">
        <v>6.8888888888888893</v>
      </c>
      <c r="M55" s="3" t="s">
        <v>1895</v>
      </c>
      <c r="N55" s="3" t="s">
        <v>1895</v>
      </c>
      <c r="O55" s="28">
        <f t="shared" si="0"/>
        <v>0</v>
      </c>
      <c r="P55" s="3">
        <f t="shared" si="1"/>
        <v>25</v>
      </c>
      <c r="Q55" s="3">
        <f t="shared" si="2"/>
        <v>0</v>
      </c>
      <c r="R55" s="3">
        <f t="shared" si="3"/>
        <v>5</v>
      </c>
      <c r="S55" s="3">
        <f t="shared" si="4"/>
        <v>0</v>
      </c>
      <c r="T55" s="3">
        <f t="shared" si="5"/>
        <v>0</v>
      </c>
      <c r="U55" s="3">
        <f t="shared" si="6"/>
        <v>0</v>
      </c>
      <c r="V55" s="11">
        <f t="shared" si="7"/>
        <v>0.3</v>
      </c>
      <c r="W55" s="3" t="s">
        <v>1912</v>
      </c>
      <c r="X55" s="3" t="s">
        <v>1910</v>
      </c>
      <c r="Y55" s="3" t="s">
        <v>1915</v>
      </c>
      <c r="Z55" s="42" t="str">
        <f t="shared" si="8"/>
        <v>NO</v>
      </c>
    </row>
    <row r="56" spans="1:26" s="3" customFormat="1" ht="13.2" x14ac:dyDescent="0.3">
      <c r="A56" s="3">
        <v>1014243246</v>
      </c>
      <c r="B56" s="3" t="s">
        <v>2031</v>
      </c>
      <c r="C56" s="3" t="s">
        <v>2019</v>
      </c>
      <c r="D56" s="3" t="s">
        <v>2032</v>
      </c>
      <c r="E56" s="3" t="s">
        <v>1921</v>
      </c>
      <c r="F56" s="3" t="s">
        <v>25</v>
      </c>
      <c r="G56" s="4">
        <v>0</v>
      </c>
      <c r="H56" s="4">
        <v>9</v>
      </c>
      <c r="I56" s="3" t="s">
        <v>1895</v>
      </c>
      <c r="J56" s="3" t="s">
        <v>19</v>
      </c>
      <c r="K56" s="26"/>
      <c r="L56" s="4">
        <v>9</v>
      </c>
      <c r="M56" s="3" t="s">
        <v>1895</v>
      </c>
      <c r="N56" s="3" t="s">
        <v>1895</v>
      </c>
      <c r="O56" s="28">
        <f t="shared" si="0"/>
        <v>0</v>
      </c>
      <c r="P56" s="3">
        <f t="shared" si="1"/>
        <v>25</v>
      </c>
      <c r="Q56" s="3">
        <f t="shared" si="2"/>
        <v>0</v>
      </c>
      <c r="R56" s="3">
        <f t="shared" si="3"/>
        <v>5</v>
      </c>
      <c r="S56" s="3">
        <f t="shared" si="4"/>
        <v>0</v>
      </c>
      <c r="T56" s="3">
        <f t="shared" si="5"/>
        <v>0</v>
      </c>
      <c r="U56" s="3">
        <f t="shared" si="6"/>
        <v>30</v>
      </c>
      <c r="V56" s="11">
        <f t="shared" si="7"/>
        <v>0.6</v>
      </c>
      <c r="W56" s="3" t="s">
        <v>1912</v>
      </c>
      <c r="X56" s="3" t="s">
        <v>1910</v>
      </c>
      <c r="Y56" s="3" t="s">
        <v>1916</v>
      </c>
      <c r="Z56" s="42" t="str">
        <f t="shared" si="8"/>
        <v>NO</v>
      </c>
    </row>
    <row r="57" spans="1:26" s="3" customFormat="1" ht="13.2" x14ac:dyDescent="0.3">
      <c r="A57" s="3">
        <v>1130618104</v>
      </c>
      <c r="B57" s="3" t="s">
        <v>2033</v>
      </c>
      <c r="C57" s="3" t="s">
        <v>2016</v>
      </c>
      <c r="D57" s="3" t="s">
        <v>2034</v>
      </c>
      <c r="E57" s="3" t="s">
        <v>1921</v>
      </c>
      <c r="F57" s="3" t="s">
        <v>31</v>
      </c>
      <c r="G57" s="4">
        <v>9</v>
      </c>
      <c r="H57" s="4">
        <v>0</v>
      </c>
      <c r="I57" s="3" t="s">
        <v>19</v>
      </c>
      <c r="J57" s="3" t="s">
        <v>1895</v>
      </c>
      <c r="K57" s="26"/>
      <c r="L57" s="4">
        <v>8.7777777777777786</v>
      </c>
      <c r="M57" s="3" t="s">
        <v>1895</v>
      </c>
      <c r="N57" s="3" t="s">
        <v>1895</v>
      </c>
      <c r="O57" s="28">
        <f t="shared" si="0"/>
        <v>25</v>
      </c>
      <c r="P57" s="3">
        <f t="shared" si="1"/>
        <v>0</v>
      </c>
      <c r="Q57" s="3">
        <f t="shared" si="2"/>
        <v>5</v>
      </c>
      <c r="R57" s="3">
        <f t="shared" si="3"/>
        <v>0</v>
      </c>
      <c r="S57" s="3">
        <f t="shared" si="4"/>
        <v>0</v>
      </c>
      <c r="T57" s="3">
        <f t="shared" si="5"/>
        <v>0</v>
      </c>
      <c r="U57" s="3">
        <f t="shared" si="6"/>
        <v>30</v>
      </c>
      <c r="V57" s="11">
        <f t="shared" si="7"/>
        <v>0.6</v>
      </c>
      <c r="W57" s="3" t="s">
        <v>1910</v>
      </c>
      <c r="X57" s="3" t="s">
        <v>1912</v>
      </c>
      <c r="Y57" s="3" t="s">
        <v>1916</v>
      </c>
      <c r="Z57" s="42" t="str">
        <f t="shared" si="8"/>
        <v>NO</v>
      </c>
    </row>
    <row r="58" spans="1:26" s="3" customFormat="1" ht="13.2" x14ac:dyDescent="0.3">
      <c r="A58" s="3">
        <v>1049630947</v>
      </c>
      <c r="B58" s="3" t="s">
        <v>2035</v>
      </c>
      <c r="C58" s="3" t="s">
        <v>2016</v>
      </c>
      <c r="D58" s="3" t="s">
        <v>2036</v>
      </c>
      <c r="E58" s="3" t="s">
        <v>1921</v>
      </c>
      <c r="F58" s="3" t="s">
        <v>17</v>
      </c>
      <c r="G58" s="4">
        <v>9</v>
      </c>
      <c r="H58" s="4">
        <v>10</v>
      </c>
      <c r="I58" s="3" t="s">
        <v>19</v>
      </c>
      <c r="J58" s="3" t="s">
        <v>19</v>
      </c>
      <c r="K58" s="26"/>
      <c r="L58" s="4">
        <v>8.75</v>
      </c>
      <c r="M58" s="3" t="s">
        <v>19</v>
      </c>
      <c r="N58" s="3" t="s">
        <v>1895</v>
      </c>
      <c r="O58" s="28">
        <f t="shared" si="0"/>
        <v>25</v>
      </c>
      <c r="P58" s="3">
        <f t="shared" si="1"/>
        <v>25</v>
      </c>
      <c r="Q58" s="3">
        <f t="shared" si="2"/>
        <v>5</v>
      </c>
      <c r="R58" s="3">
        <f t="shared" si="3"/>
        <v>5</v>
      </c>
      <c r="S58" s="3">
        <f t="shared" si="4"/>
        <v>5</v>
      </c>
      <c r="T58" s="3">
        <f t="shared" si="5"/>
        <v>0</v>
      </c>
      <c r="U58" s="3">
        <f t="shared" si="6"/>
        <v>30</v>
      </c>
      <c r="V58" s="11">
        <f t="shared" si="7"/>
        <v>0.95</v>
      </c>
      <c r="W58" s="3" t="s">
        <v>1910</v>
      </c>
      <c r="X58" s="3" t="s">
        <v>1910</v>
      </c>
      <c r="Y58" s="3" t="s">
        <v>1916</v>
      </c>
      <c r="Z58" s="42" t="str">
        <f t="shared" si="8"/>
        <v>SI</v>
      </c>
    </row>
    <row r="59" spans="1:26" s="3" customFormat="1" ht="13.2" x14ac:dyDescent="0.3">
      <c r="A59" s="3">
        <v>16943365</v>
      </c>
      <c r="B59" s="3" t="s">
        <v>2037</v>
      </c>
      <c r="C59" s="3" t="s">
        <v>2016</v>
      </c>
      <c r="D59" s="3" t="s">
        <v>2038</v>
      </c>
      <c r="E59" s="3" t="s">
        <v>1921</v>
      </c>
      <c r="F59" s="3" t="s">
        <v>31</v>
      </c>
      <c r="G59" s="4">
        <v>9</v>
      </c>
      <c r="H59" s="4">
        <v>10</v>
      </c>
      <c r="I59" s="3" t="s">
        <v>19</v>
      </c>
      <c r="J59" s="3" t="s">
        <v>19</v>
      </c>
      <c r="K59" s="26"/>
      <c r="L59" s="4">
        <v>8</v>
      </c>
      <c r="M59" s="3" t="s">
        <v>19</v>
      </c>
      <c r="N59" s="3" t="s">
        <v>1895</v>
      </c>
      <c r="O59" s="28">
        <f t="shared" si="0"/>
        <v>25</v>
      </c>
      <c r="P59" s="3">
        <f t="shared" si="1"/>
        <v>25</v>
      </c>
      <c r="Q59" s="3">
        <f t="shared" si="2"/>
        <v>5</v>
      </c>
      <c r="R59" s="3">
        <f t="shared" si="3"/>
        <v>5</v>
      </c>
      <c r="S59" s="3">
        <f t="shared" si="4"/>
        <v>5</v>
      </c>
      <c r="T59" s="3">
        <f t="shared" si="5"/>
        <v>0</v>
      </c>
      <c r="U59" s="3">
        <f t="shared" si="6"/>
        <v>30</v>
      </c>
      <c r="V59" s="11">
        <f t="shared" si="7"/>
        <v>0.95</v>
      </c>
      <c r="W59" s="3" t="s">
        <v>1910</v>
      </c>
      <c r="X59" s="3" t="s">
        <v>1910</v>
      </c>
      <c r="Y59" s="3" t="s">
        <v>1916</v>
      </c>
      <c r="Z59" s="42" t="str">
        <f t="shared" si="8"/>
        <v>SI</v>
      </c>
    </row>
    <row r="60" spans="1:26" s="3" customFormat="1" ht="13.2" x14ac:dyDescent="0.3">
      <c r="A60" s="3">
        <v>1043024076</v>
      </c>
      <c r="B60" s="3" t="s">
        <v>2039</v>
      </c>
      <c r="C60" s="3" t="s">
        <v>2016</v>
      </c>
      <c r="D60" s="3" t="s">
        <v>2040</v>
      </c>
      <c r="E60" s="3" t="s">
        <v>1921</v>
      </c>
      <c r="F60" s="3" t="s">
        <v>52</v>
      </c>
      <c r="G60" s="4">
        <v>0</v>
      </c>
      <c r="H60" s="4">
        <v>9</v>
      </c>
      <c r="I60" s="3" t="s">
        <v>1895</v>
      </c>
      <c r="J60" s="3" t="s">
        <v>19</v>
      </c>
      <c r="K60" s="26"/>
      <c r="L60" s="4">
        <v>0</v>
      </c>
      <c r="M60" s="3" t="s">
        <v>1895</v>
      </c>
      <c r="N60" s="3" t="s">
        <v>1895</v>
      </c>
      <c r="O60" s="28">
        <f t="shared" si="0"/>
        <v>0</v>
      </c>
      <c r="P60" s="3">
        <f t="shared" si="1"/>
        <v>25</v>
      </c>
      <c r="Q60" s="3">
        <f t="shared" si="2"/>
        <v>0</v>
      </c>
      <c r="R60" s="3">
        <f t="shared" si="3"/>
        <v>5</v>
      </c>
      <c r="S60" s="3">
        <f t="shared" si="4"/>
        <v>0</v>
      </c>
      <c r="T60" s="3">
        <f t="shared" si="5"/>
        <v>0</v>
      </c>
      <c r="U60" s="3">
        <f t="shared" si="6"/>
        <v>0</v>
      </c>
      <c r="V60" s="11">
        <f t="shared" si="7"/>
        <v>0.3</v>
      </c>
      <c r="W60" s="3" t="s">
        <v>1912</v>
      </c>
      <c r="X60" s="3" t="s">
        <v>1910</v>
      </c>
      <c r="Y60" s="3" t="s">
        <v>1915</v>
      </c>
      <c r="Z60" s="42" t="str">
        <f t="shared" si="8"/>
        <v>NO</v>
      </c>
    </row>
    <row r="61" spans="1:26" s="3" customFormat="1" ht="13.2" x14ac:dyDescent="0.3">
      <c r="A61" s="3">
        <v>1020452312</v>
      </c>
      <c r="B61" s="3" t="s">
        <v>2041</v>
      </c>
      <c r="C61" s="3" t="s">
        <v>2016</v>
      </c>
      <c r="D61" s="3" t="s">
        <v>2042</v>
      </c>
      <c r="E61" s="3" t="s">
        <v>1921</v>
      </c>
      <c r="F61" s="3" t="s">
        <v>37</v>
      </c>
      <c r="G61" s="4">
        <v>9</v>
      </c>
      <c r="H61" s="4">
        <v>6</v>
      </c>
      <c r="I61" s="3" t="s">
        <v>19</v>
      </c>
      <c r="J61" s="3" t="s">
        <v>19</v>
      </c>
      <c r="K61" s="26"/>
      <c r="L61" s="4">
        <v>7.416666666666667</v>
      </c>
      <c r="M61" s="3" t="s">
        <v>19</v>
      </c>
      <c r="N61" s="3" t="s">
        <v>1895</v>
      </c>
      <c r="O61" s="28">
        <f t="shared" si="0"/>
        <v>25</v>
      </c>
      <c r="P61" s="3">
        <f t="shared" si="1"/>
        <v>0</v>
      </c>
      <c r="Q61" s="3">
        <f t="shared" si="2"/>
        <v>5</v>
      </c>
      <c r="R61" s="3">
        <f t="shared" si="3"/>
        <v>5</v>
      </c>
      <c r="S61" s="3">
        <f t="shared" si="4"/>
        <v>5</v>
      </c>
      <c r="T61" s="3">
        <f t="shared" si="5"/>
        <v>0</v>
      </c>
      <c r="U61" s="3">
        <f t="shared" si="6"/>
        <v>30</v>
      </c>
      <c r="V61" s="11">
        <f t="shared" si="7"/>
        <v>0.7</v>
      </c>
      <c r="W61" s="3" t="s">
        <v>1910</v>
      </c>
      <c r="X61" s="3" t="s">
        <v>1911</v>
      </c>
      <c r="Y61" s="3" t="s">
        <v>1916</v>
      </c>
      <c r="Z61" s="42" t="str">
        <f t="shared" si="8"/>
        <v>SI</v>
      </c>
    </row>
    <row r="62" spans="1:26" s="3" customFormat="1" ht="13.2" x14ac:dyDescent="0.3">
      <c r="A62" s="3">
        <v>1059811056</v>
      </c>
      <c r="B62" s="3" t="s">
        <v>2043</v>
      </c>
      <c r="C62" s="3" t="s">
        <v>2016</v>
      </c>
      <c r="D62" s="3" t="s">
        <v>2044</v>
      </c>
      <c r="E62" s="3" t="s">
        <v>1921</v>
      </c>
      <c r="F62" s="3" t="s">
        <v>28</v>
      </c>
      <c r="G62" s="4">
        <v>10</v>
      </c>
      <c r="H62" s="4">
        <v>0</v>
      </c>
      <c r="I62" s="3" t="s">
        <v>19</v>
      </c>
      <c r="J62" s="3" t="s">
        <v>1895</v>
      </c>
      <c r="K62" s="26"/>
      <c r="L62" s="4">
        <v>7.3333333333333339</v>
      </c>
      <c r="M62" s="3" t="s">
        <v>19</v>
      </c>
      <c r="N62" s="3" t="s">
        <v>1895</v>
      </c>
      <c r="O62" s="28">
        <f t="shared" si="0"/>
        <v>25</v>
      </c>
      <c r="P62" s="3">
        <f t="shared" si="1"/>
        <v>0</v>
      </c>
      <c r="Q62" s="3">
        <f t="shared" si="2"/>
        <v>5</v>
      </c>
      <c r="R62" s="3">
        <f t="shared" si="3"/>
        <v>0</v>
      </c>
      <c r="S62" s="3">
        <f t="shared" si="4"/>
        <v>5</v>
      </c>
      <c r="T62" s="3">
        <f t="shared" si="5"/>
        <v>0</v>
      </c>
      <c r="U62" s="3">
        <f t="shared" si="6"/>
        <v>30</v>
      </c>
      <c r="V62" s="11">
        <f t="shared" si="7"/>
        <v>0.65</v>
      </c>
      <c r="W62" s="3" t="s">
        <v>1910</v>
      </c>
      <c r="X62" s="3" t="s">
        <v>1912</v>
      </c>
      <c r="Y62" s="3" t="s">
        <v>1916</v>
      </c>
      <c r="Z62" s="42" t="str">
        <f t="shared" si="8"/>
        <v>NO</v>
      </c>
    </row>
    <row r="63" spans="1:26" s="3" customFormat="1" ht="13.2" x14ac:dyDescent="0.3">
      <c r="A63" s="3">
        <v>63363341</v>
      </c>
      <c r="B63" s="3" t="s">
        <v>2045</v>
      </c>
      <c r="C63" s="3" t="s">
        <v>2016</v>
      </c>
      <c r="D63" s="3" t="s">
        <v>2046</v>
      </c>
      <c r="E63" s="3" t="s">
        <v>1921</v>
      </c>
      <c r="F63" s="3" t="s">
        <v>34</v>
      </c>
      <c r="G63" s="4">
        <v>9</v>
      </c>
      <c r="H63" s="4">
        <v>0</v>
      </c>
      <c r="I63" s="3" t="s">
        <v>19</v>
      </c>
      <c r="J63" s="3" t="s">
        <v>1895</v>
      </c>
      <c r="K63" s="26"/>
      <c r="L63" s="4">
        <v>8.7777777777777786</v>
      </c>
      <c r="M63" s="3" t="s">
        <v>19</v>
      </c>
      <c r="N63" s="3" t="s">
        <v>1895</v>
      </c>
      <c r="O63" s="28">
        <f t="shared" si="0"/>
        <v>25</v>
      </c>
      <c r="P63" s="3">
        <f t="shared" si="1"/>
        <v>0</v>
      </c>
      <c r="Q63" s="3">
        <f t="shared" si="2"/>
        <v>5</v>
      </c>
      <c r="R63" s="3">
        <f t="shared" si="3"/>
        <v>0</v>
      </c>
      <c r="S63" s="3">
        <f t="shared" si="4"/>
        <v>5</v>
      </c>
      <c r="T63" s="3">
        <f t="shared" si="5"/>
        <v>0</v>
      </c>
      <c r="U63" s="3">
        <f t="shared" si="6"/>
        <v>30</v>
      </c>
      <c r="V63" s="11">
        <f t="shared" si="7"/>
        <v>0.65</v>
      </c>
      <c r="W63" s="3" t="s">
        <v>1910</v>
      </c>
      <c r="X63" s="3" t="s">
        <v>1912</v>
      </c>
      <c r="Y63" s="3" t="s">
        <v>1916</v>
      </c>
      <c r="Z63" s="42" t="str">
        <f t="shared" si="8"/>
        <v>NO</v>
      </c>
    </row>
    <row r="64" spans="1:26" s="3" customFormat="1" ht="13.2" x14ac:dyDescent="0.3">
      <c r="A64" s="3">
        <v>26431566</v>
      </c>
      <c r="B64" s="3" t="s">
        <v>2047</v>
      </c>
      <c r="C64" s="3" t="s">
        <v>2016</v>
      </c>
      <c r="D64" s="3" t="s">
        <v>2048</v>
      </c>
      <c r="E64" s="3" t="s">
        <v>1921</v>
      </c>
      <c r="F64" s="3" t="s">
        <v>22</v>
      </c>
      <c r="G64" s="4">
        <v>9</v>
      </c>
      <c r="H64" s="4">
        <v>10</v>
      </c>
      <c r="I64" s="3" t="s">
        <v>19</v>
      </c>
      <c r="J64" s="3" t="s">
        <v>19</v>
      </c>
      <c r="K64" s="26"/>
      <c r="L64" s="4">
        <v>9.5</v>
      </c>
      <c r="M64" s="3" t="s">
        <v>19</v>
      </c>
      <c r="N64" s="3" t="s">
        <v>19</v>
      </c>
      <c r="O64" s="28">
        <f t="shared" si="0"/>
        <v>25</v>
      </c>
      <c r="P64" s="3">
        <f t="shared" si="1"/>
        <v>25</v>
      </c>
      <c r="Q64" s="3">
        <f t="shared" si="2"/>
        <v>5</v>
      </c>
      <c r="R64" s="3">
        <f t="shared" si="3"/>
        <v>5</v>
      </c>
      <c r="S64" s="3">
        <f t="shared" si="4"/>
        <v>5</v>
      </c>
      <c r="T64" s="3">
        <f t="shared" si="5"/>
        <v>5</v>
      </c>
      <c r="U64" s="3">
        <f t="shared" si="6"/>
        <v>30</v>
      </c>
      <c r="V64" s="11">
        <f t="shared" si="7"/>
        <v>1</v>
      </c>
      <c r="W64" s="3" t="s">
        <v>1910</v>
      </c>
      <c r="X64" s="3" t="s">
        <v>1910</v>
      </c>
      <c r="Y64" s="3" t="s">
        <v>1916</v>
      </c>
      <c r="Z64" s="42" t="str">
        <f t="shared" si="8"/>
        <v>SI</v>
      </c>
    </row>
    <row r="65" spans="1:26" s="3" customFormat="1" ht="13.2" x14ac:dyDescent="0.3">
      <c r="A65" s="3">
        <v>37330481</v>
      </c>
      <c r="B65" s="3" t="s">
        <v>2049</v>
      </c>
      <c r="C65" s="3" t="s">
        <v>2019</v>
      </c>
      <c r="D65" s="3" t="s">
        <v>2050</v>
      </c>
      <c r="E65" s="3" t="s">
        <v>1921</v>
      </c>
      <c r="F65" s="3" t="s">
        <v>34</v>
      </c>
      <c r="G65" s="4">
        <v>10</v>
      </c>
      <c r="H65" s="4">
        <v>10</v>
      </c>
      <c r="I65" s="3" t="s">
        <v>19</v>
      </c>
      <c r="J65" s="3" t="s">
        <v>19</v>
      </c>
      <c r="K65" s="26"/>
      <c r="L65" s="4">
        <v>6.916666666666667</v>
      </c>
      <c r="M65" s="3" t="s">
        <v>19</v>
      </c>
      <c r="N65" s="3" t="s">
        <v>1895</v>
      </c>
      <c r="O65" s="28">
        <f t="shared" si="0"/>
        <v>25</v>
      </c>
      <c r="P65" s="3">
        <f t="shared" si="1"/>
        <v>25</v>
      </c>
      <c r="Q65" s="3">
        <f t="shared" si="2"/>
        <v>5</v>
      </c>
      <c r="R65" s="3">
        <f t="shared" si="3"/>
        <v>5</v>
      </c>
      <c r="S65" s="3">
        <f t="shared" si="4"/>
        <v>5</v>
      </c>
      <c r="T65" s="3">
        <f t="shared" si="5"/>
        <v>0</v>
      </c>
      <c r="U65" s="3">
        <f t="shared" si="6"/>
        <v>0</v>
      </c>
      <c r="V65" s="11">
        <f t="shared" si="7"/>
        <v>0.65</v>
      </c>
      <c r="W65" s="3" t="s">
        <v>1910</v>
      </c>
      <c r="X65" s="3" t="s">
        <v>1910</v>
      </c>
      <c r="Y65" s="3" t="s">
        <v>1915</v>
      </c>
      <c r="Z65" s="42" t="str">
        <f t="shared" si="8"/>
        <v>NO</v>
      </c>
    </row>
    <row r="66" spans="1:26" s="3" customFormat="1" ht="13.2" x14ac:dyDescent="0.3">
      <c r="A66" s="3">
        <v>1035861945</v>
      </c>
      <c r="B66" s="3" t="s">
        <v>2051</v>
      </c>
      <c r="C66" s="3" t="s">
        <v>2016</v>
      </c>
      <c r="D66" s="3" t="s">
        <v>2052</v>
      </c>
      <c r="E66" s="3" t="s">
        <v>1921</v>
      </c>
      <c r="F66" s="3" t="s">
        <v>37</v>
      </c>
      <c r="G66" s="4">
        <v>8</v>
      </c>
      <c r="H66" s="4">
        <v>10</v>
      </c>
      <c r="I66" s="3" t="s">
        <v>19</v>
      </c>
      <c r="J66" s="3" t="s">
        <v>19</v>
      </c>
      <c r="K66" s="26"/>
      <c r="L66" s="4">
        <v>7.166666666666667</v>
      </c>
      <c r="M66" s="3" t="s">
        <v>19</v>
      </c>
      <c r="N66" s="3" t="s">
        <v>1895</v>
      </c>
      <c r="O66" s="28">
        <f t="shared" si="0"/>
        <v>25</v>
      </c>
      <c r="P66" s="3">
        <f t="shared" si="1"/>
        <v>25</v>
      </c>
      <c r="Q66" s="3">
        <f t="shared" si="2"/>
        <v>5</v>
      </c>
      <c r="R66" s="3">
        <f t="shared" si="3"/>
        <v>5</v>
      </c>
      <c r="S66" s="3">
        <f t="shared" si="4"/>
        <v>5</v>
      </c>
      <c r="T66" s="3">
        <f t="shared" si="5"/>
        <v>0</v>
      </c>
      <c r="U66" s="3">
        <f t="shared" si="6"/>
        <v>30</v>
      </c>
      <c r="V66" s="11">
        <f t="shared" si="7"/>
        <v>0.95</v>
      </c>
      <c r="W66" s="3" t="s">
        <v>1910</v>
      </c>
      <c r="X66" s="3" t="s">
        <v>1910</v>
      </c>
      <c r="Y66" s="3" t="s">
        <v>1916</v>
      </c>
      <c r="Z66" s="42" t="str">
        <f t="shared" si="8"/>
        <v>SI</v>
      </c>
    </row>
    <row r="67" spans="1:26" s="3" customFormat="1" ht="13.2" x14ac:dyDescent="0.3">
      <c r="A67" s="3">
        <v>1234092590</v>
      </c>
      <c r="B67" s="3" t="s">
        <v>2053</v>
      </c>
      <c r="C67" s="3" t="s">
        <v>2016</v>
      </c>
      <c r="D67" s="3" t="s">
        <v>2054</v>
      </c>
      <c r="E67" s="3" t="s">
        <v>1921</v>
      </c>
      <c r="F67" s="3" t="s">
        <v>52</v>
      </c>
      <c r="G67" s="4">
        <v>8</v>
      </c>
      <c r="H67" s="4">
        <v>9</v>
      </c>
      <c r="I67" s="3" t="s">
        <v>19</v>
      </c>
      <c r="J67" s="3" t="s">
        <v>19</v>
      </c>
      <c r="K67" s="26"/>
      <c r="L67" s="4">
        <v>4</v>
      </c>
      <c r="M67" s="3" t="s">
        <v>19</v>
      </c>
      <c r="N67" s="3" t="s">
        <v>1895</v>
      </c>
      <c r="O67" s="28">
        <f t="shared" ref="O67:O91" si="9">+IF(G67&gt;7,25,0)</f>
        <v>25</v>
      </c>
      <c r="P67" s="3">
        <f t="shared" ref="P67:P91" si="10">+IF(H67&gt;=7,25,0)</f>
        <v>25</v>
      </c>
      <c r="Q67" s="3">
        <f t="shared" ref="Q67:Q91" si="11">+IF(I67="SI",5,0)</f>
        <v>5</v>
      </c>
      <c r="R67" s="3">
        <f t="shared" ref="R67:R91" si="12">+IF(J67="SI",5,0)</f>
        <v>5</v>
      </c>
      <c r="S67" s="3">
        <f t="shared" ref="S67:S91" si="13">+IF(M67="SI",5,0)</f>
        <v>5</v>
      </c>
      <c r="T67" s="3">
        <f t="shared" ref="T67:T91" si="14">+IF(N67="SI",5,0)</f>
        <v>0</v>
      </c>
      <c r="U67" s="3">
        <f t="shared" ref="U67:U91" si="15">+IF(L67&gt;=7,30,0)</f>
        <v>0</v>
      </c>
      <c r="V67" s="11">
        <f t="shared" ref="V67:V91" si="16">(+O67+P67+Q67+R67+S67+T67+U67)/100</f>
        <v>0.65</v>
      </c>
      <c r="W67" s="3" t="s">
        <v>1910</v>
      </c>
      <c r="X67" s="3" t="s">
        <v>1910</v>
      </c>
      <c r="Y67" s="3" t="s">
        <v>1915</v>
      </c>
      <c r="Z67" s="42" t="str">
        <f t="shared" ref="Z67:Z91" si="17">IF(V67&gt;=0.7,"SI","NO")</f>
        <v>NO</v>
      </c>
    </row>
    <row r="68" spans="1:26" s="3" customFormat="1" ht="13.2" x14ac:dyDescent="0.3">
      <c r="A68" s="3">
        <v>1071142734</v>
      </c>
      <c r="B68" s="3" t="s">
        <v>2055</v>
      </c>
      <c r="C68" s="3" t="s">
        <v>2016</v>
      </c>
      <c r="D68" s="3" t="s">
        <v>2056</v>
      </c>
      <c r="E68" s="3" t="s">
        <v>1921</v>
      </c>
      <c r="F68" s="3" t="s">
        <v>1924</v>
      </c>
      <c r="G68" s="4">
        <v>0</v>
      </c>
      <c r="H68" s="4">
        <v>10</v>
      </c>
      <c r="I68" s="3" t="s">
        <v>1895</v>
      </c>
      <c r="J68" s="3" t="s">
        <v>19</v>
      </c>
      <c r="K68" s="26"/>
      <c r="L68" s="4">
        <v>6.75</v>
      </c>
      <c r="M68" s="3" t="s">
        <v>1895</v>
      </c>
      <c r="N68" s="3" t="s">
        <v>1895</v>
      </c>
      <c r="O68" s="28">
        <f t="shared" si="9"/>
        <v>0</v>
      </c>
      <c r="P68" s="3">
        <f t="shared" si="10"/>
        <v>25</v>
      </c>
      <c r="Q68" s="3">
        <f t="shared" si="11"/>
        <v>0</v>
      </c>
      <c r="R68" s="3">
        <f t="shared" si="12"/>
        <v>5</v>
      </c>
      <c r="S68" s="3">
        <f t="shared" si="13"/>
        <v>0</v>
      </c>
      <c r="T68" s="3">
        <f t="shared" si="14"/>
        <v>0</v>
      </c>
      <c r="U68" s="3">
        <f t="shared" si="15"/>
        <v>0</v>
      </c>
      <c r="V68" s="11">
        <f t="shared" si="16"/>
        <v>0.3</v>
      </c>
      <c r="W68" s="3" t="s">
        <v>1912</v>
      </c>
      <c r="X68" s="3" t="s">
        <v>1910</v>
      </c>
      <c r="Y68" s="3" t="s">
        <v>1915</v>
      </c>
      <c r="Z68" s="42" t="str">
        <f t="shared" si="17"/>
        <v>NO</v>
      </c>
    </row>
    <row r="69" spans="1:26" s="3" customFormat="1" ht="13.2" x14ac:dyDescent="0.3">
      <c r="A69" s="3">
        <v>7173004</v>
      </c>
      <c r="B69" s="3" t="s">
        <v>2057</v>
      </c>
      <c r="C69" s="3" t="s">
        <v>2016</v>
      </c>
      <c r="D69" s="3" t="s">
        <v>2058</v>
      </c>
      <c r="E69" s="3" t="s">
        <v>1921</v>
      </c>
      <c r="F69" s="3" t="s">
        <v>31</v>
      </c>
      <c r="G69" s="4">
        <v>8</v>
      </c>
      <c r="H69" s="4">
        <v>9</v>
      </c>
      <c r="I69" s="3" t="s">
        <v>19</v>
      </c>
      <c r="J69" s="3" t="s">
        <v>19</v>
      </c>
      <c r="K69" s="26"/>
      <c r="L69" s="4">
        <v>8.25</v>
      </c>
      <c r="M69" s="3" t="s">
        <v>19</v>
      </c>
      <c r="N69" s="3" t="s">
        <v>1895</v>
      </c>
      <c r="O69" s="28">
        <f t="shared" si="9"/>
        <v>25</v>
      </c>
      <c r="P69" s="3">
        <f t="shared" si="10"/>
        <v>25</v>
      </c>
      <c r="Q69" s="3">
        <f t="shared" si="11"/>
        <v>5</v>
      </c>
      <c r="R69" s="3">
        <f t="shared" si="12"/>
        <v>5</v>
      </c>
      <c r="S69" s="3">
        <f t="shared" si="13"/>
        <v>5</v>
      </c>
      <c r="T69" s="3">
        <f t="shared" si="14"/>
        <v>0</v>
      </c>
      <c r="U69" s="3">
        <f t="shared" si="15"/>
        <v>30</v>
      </c>
      <c r="V69" s="11">
        <f t="shared" si="16"/>
        <v>0.95</v>
      </c>
      <c r="W69" s="3" t="s">
        <v>1910</v>
      </c>
      <c r="X69" s="3" t="s">
        <v>1910</v>
      </c>
      <c r="Y69" s="3" t="s">
        <v>1916</v>
      </c>
      <c r="Z69" s="42" t="str">
        <f t="shared" si="17"/>
        <v>SI</v>
      </c>
    </row>
    <row r="70" spans="1:26" s="3" customFormat="1" ht="13.2" x14ac:dyDescent="0.3">
      <c r="A70" s="3">
        <v>1049635135</v>
      </c>
      <c r="B70" s="3" t="s">
        <v>2059</v>
      </c>
      <c r="C70" s="3" t="s">
        <v>2016</v>
      </c>
      <c r="D70" s="3" t="s">
        <v>2060</v>
      </c>
      <c r="E70" s="3" t="s">
        <v>1921</v>
      </c>
      <c r="F70" s="3" t="s">
        <v>17</v>
      </c>
      <c r="G70" s="4">
        <v>10</v>
      </c>
      <c r="H70" s="4">
        <v>10</v>
      </c>
      <c r="I70" s="3" t="s">
        <v>19</v>
      </c>
      <c r="J70" s="3" t="s">
        <v>19</v>
      </c>
      <c r="K70" s="26"/>
      <c r="L70" s="4">
        <v>8.5</v>
      </c>
      <c r="M70" s="3" t="s">
        <v>19</v>
      </c>
      <c r="N70" s="3" t="s">
        <v>1895</v>
      </c>
      <c r="O70" s="28">
        <f t="shared" si="9"/>
        <v>25</v>
      </c>
      <c r="P70" s="3">
        <f t="shared" si="10"/>
        <v>25</v>
      </c>
      <c r="Q70" s="3">
        <f t="shared" si="11"/>
        <v>5</v>
      </c>
      <c r="R70" s="3">
        <f t="shared" si="12"/>
        <v>5</v>
      </c>
      <c r="S70" s="3">
        <f t="shared" si="13"/>
        <v>5</v>
      </c>
      <c r="T70" s="3">
        <f t="shared" si="14"/>
        <v>0</v>
      </c>
      <c r="U70" s="3">
        <f t="shared" si="15"/>
        <v>30</v>
      </c>
      <c r="V70" s="11">
        <f t="shared" si="16"/>
        <v>0.95</v>
      </c>
      <c r="W70" s="3" t="s">
        <v>1910</v>
      </c>
      <c r="X70" s="3" t="s">
        <v>1910</v>
      </c>
      <c r="Y70" s="3" t="s">
        <v>1916</v>
      </c>
      <c r="Z70" s="42" t="str">
        <f t="shared" si="17"/>
        <v>SI</v>
      </c>
    </row>
    <row r="71" spans="1:26" s="3" customFormat="1" ht="13.2" x14ac:dyDescent="0.3">
      <c r="A71" s="3">
        <v>52370924</v>
      </c>
      <c r="B71" s="3" t="s">
        <v>2061</v>
      </c>
      <c r="C71" s="3" t="s">
        <v>2016</v>
      </c>
      <c r="D71" s="3" t="s">
        <v>2062</v>
      </c>
      <c r="E71" s="3" t="s">
        <v>1921</v>
      </c>
      <c r="F71" s="3" t="s">
        <v>1924</v>
      </c>
      <c r="G71" s="4">
        <v>10</v>
      </c>
      <c r="H71" s="4">
        <v>9</v>
      </c>
      <c r="I71" s="3" t="s">
        <v>19</v>
      </c>
      <c r="J71" s="3" t="s">
        <v>19</v>
      </c>
      <c r="K71" s="26"/>
      <c r="L71" s="4">
        <v>8.0833333333333339</v>
      </c>
      <c r="M71" s="3" t="s">
        <v>19</v>
      </c>
      <c r="N71" s="3" t="s">
        <v>1895</v>
      </c>
      <c r="O71" s="28">
        <f t="shared" si="9"/>
        <v>25</v>
      </c>
      <c r="P71" s="3">
        <f t="shared" si="10"/>
        <v>25</v>
      </c>
      <c r="Q71" s="3">
        <f t="shared" si="11"/>
        <v>5</v>
      </c>
      <c r="R71" s="3">
        <f t="shared" si="12"/>
        <v>5</v>
      </c>
      <c r="S71" s="3">
        <f t="shared" si="13"/>
        <v>5</v>
      </c>
      <c r="T71" s="3">
        <f t="shared" si="14"/>
        <v>0</v>
      </c>
      <c r="U71" s="3">
        <f t="shared" si="15"/>
        <v>30</v>
      </c>
      <c r="V71" s="11">
        <f t="shared" si="16"/>
        <v>0.95</v>
      </c>
      <c r="W71" s="3" t="s">
        <v>1910</v>
      </c>
      <c r="X71" s="3" t="s">
        <v>1910</v>
      </c>
      <c r="Y71" s="3" t="s">
        <v>1916</v>
      </c>
      <c r="Z71" s="42" t="str">
        <f t="shared" si="17"/>
        <v>SI</v>
      </c>
    </row>
    <row r="72" spans="1:26" s="3" customFormat="1" ht="13.2" x14ac:dyDescent="0.3">
      <c r="A72" s="3">
        <v>93376808</v>
      </c>
      <c r="B72" s="3" t="s">
        <v>2063</v>
      </c>
      <c r="C72" s="3" t="s">
        <v>2016</v>
      </c>
      <c r="D72" s="3" t="s">
        <v>2064</v>
      </c>
      <c r="E72" s="3" t="s">
        <v>1921</v>
      </c>
      <c r="F72" s="3" t="s">
        <v>1924</v>
      </c>
      <c r="G72" s="4">
        <v>10</v>
      </c>
      <c r="H72" s="4">
        <v>9</v>
      </c>
      <c r="I72" s="3" t="s">
        <v>19</v>
      </c>
      <c r="J72" s="3" t="s">
        <v>19</v>
      </c>
      <c r="K72" s="26"/>
      <c r="L72" s="4">
        <v>8.5</v>
      </c>
      <c r="M72" s="3" t="s">
        <v>19</v>
      </c>
      <c r="N72" s="3" t="s">
        <v>19</v>
      </c>
      <c r="O72" s="28">
        <f t="shared" si="9"/>
        <v>25</v>
      </c>
      <c r="P72" s="3">
        <f t="shared" si="10"/>
        <v>25</v>
      </c>
      <c r="Q72" s="3">
        <f t="shared" si="11"/>
        <v>5</v>
      </c>
      <c r="R72" s="3">
        <f t="shared" si="12"/>
        <v>5</v>
      </c>
      <c r="S72" s="3">
        <f t="shared" si="13"/>
        <v>5</v>
      </c>
      <c r="T72" s="3">
        <f t="shared" si="14"/>
        <v>5</v>
      </c>
      <c r="U72" s="3">
        <f t="shared" si="15"/>
        <v>30</v>
      </c>
      <c r="V72" s="11">
        <f t="shared" si="16"/>
        <v>1</v>
      </c>
      <c r="W72" s="3" t="s">
        <v>1910</v>
      </c>
      <c r="X72" s="3" t="s">
        <v>1910</v>
      </c>
      <c r="Y72" s="3" t="s">
        <v>1916</v>
      </c>
      <c r="Z72" s="42" t="str">
        <f t="shared" si="17"/>
        <v>SI</v>
      </c>
    </row>
    <row r="73" spans="1:26" s="3" customFormat="1" ht="13.2" x14ac:dyDescent="0.3">
      <c r="A73" s="3">
        <v>72197196</v>
      </c>
      <c r="B73" s="3" t="s">
        <v>2065</v>
      </c>
      <c r="C73" s="3" t="s">
        <v>2019</v>
      </c>
      <c r="D73" s="3" t="s">
        <v>2066</v>
      </c>
      <c r="E73" s="3" t="s">
        <v>1921</v>
      </c>
      <c r="F73" s="3" t="s">
        <v>52</v>
      </c>
      <c r="G73" s="4">
        <v>9</v>
      </c>
      <c r="H73" s="4">
        <v>9</v>
      </c>
      <c r="I73" s="3" t="s">
        <v>19</v>
      </c>
      <c r="J73" s="3" t="s">
        <v>19</v>
      </c>
      <c r="K73" s="26"/>
      <c r="L73" s="4">
        <v>8.5555555555555554</v>
      </c>
      <c r="M73" s="3" t="s">
        <v>19</v>
      </c>
      <c r="N73" s="3" t="s">
        <v>1895</v>
      </c>
      <c r="O73" s="28">
        <f t="shared" si="9"/>
        <v>25</v>
      </c>
      <c r="P73" s="3">
        <f t="shared" si="10"/>
        <v>25</v>
      </c>
      <c r="Q73" s="3">
        <f t="shared" si="11"/>
        <v>5</v>
      </c>
      <c r="R73" s="3">
        <f t="shared" si="12"/>
        <v>5</v>
      </c>
      <c r="S73" s="3">
        <f t="shared" si="13"/>
        <v>5</v>
      </c>
      <c r="T73" s="3">
        <f t="shared" si="14"/>
        <v>0</v>
      </c>
      <c r="U73" s="3">
        <f t="shared" si="15"/>
        <v>30</v>
      </c>
      <c r="V73" s="11">
        <f t="shared" si="16"/>
        <v>0.95</v>
      </c>
      <c r="W73" s="3" t="s">
        <v>1910</v>
      </c>
      <c r="X73" s="3" t="s">
        <v>1910</v>
      </c>
      <c r="Y73" s="3" t="s">
        <v>1916</v>
      </c>
      <c r="Z73" s="42" t="str">
        <f t="shared" si="17"/>
        <v>SI</v>
      </c>
    </row>
    <row r="74" spans="1:26" s="3" customFormat="1" ht="13.2" x14ac:dyDescent="0.3">
      <c r="A74" s="3">
        <v>1056411822</v>
      </c>
      <c r="B74" s="3" t="s">
        <v>2067</v>
      </c>
      <c r="C74" s="3" t="s">
        <v>2019</v>
      </c>
      <c r="D74" s="3" t="s">
        <v>2068</v>
      </c>
      <c r="E74" s="3" t="s">
        <v>1921</v>
      </c>
      <c r="F74" s="3" t="s">
        <v>17</v>
      </c>
      <c r="G74" s="4">
        <v>10</v>
      </c>
      <c r="H74" s="4">
        <v>10</v>
      </c>
      <c r="I74" s="3" t="s">
        <v>19</v>
      </c>
      <c r="J74" s="3" t="s">
        <v>19</v>
      </c>
      <c r="K74" s="26"/>
      <c r="L74" s="4">
        <v>9.3333333333333339</v>
      </c>
      <c r="M74" s="3" t="s">
        <v>1895</v>
      </c>
      <c r="N74" s="3" t="s">
        <v>19</v>
      </c>
      <c r="O74" s="28">
        <f t="shared" si="9"/>
        <v>25</v>
      </c>
      <c r="P74" s="3">
        <f t="shared" si="10"/>
        <v>25</v>
      </c>
      <c r="Q74" s="3">
        <f t="shared" si="11"/>
        <v>5</v>
      </c>
      <c r="R74" s="3">
        <f t="shared" si="12"/>
        <v>5</v>
      </c>
      <c r="S74" s="3">
        <f t="shared" si="13"/>
        <v>0</v>
      </c>
      <c r="T74" s="3">
        <f t="shared" si="14"/>
        <v>5</v>
      </c>
      <c r="U74" s="3">
        <f t="shared" si="15"/>
        <v>30</v>
      </c>
      <c r="V74" s="11">
        <f t="shared" si="16"/>
        <v>0.95</v>
      </c>
      <c r="W74" s="3" t="s">
        <v>1910</v>
      </c>
      <c r="X74" s="3" t="s">
        <v>1910</v>
      </c>
      <c r="Y74" s="3" t="s">
        <v>1916</v>
      </c>
      <c r="Z74" s="42" t="str">
        <f t="shared" si="17"/>
        <v>SI</v>
      </c>
    </row>
    <row r="75" spans="1:26" s="3" customFormat="1" ht="13.2" x14ac:dyDescent="0.3">
      <c r="A75" s="3">
        <v>8063934</v>
      </c>
      <c r="B75" s="3" t="s">
        <v>2069</v>
      </c>
      <c r="C75" s="3" t="s">
        <v>2016</v>
      </c>
      <c r="D75" s="3" t="s">
        <v>2070</v>
      </c>
      <c r="E75" s="3" t="s">
        <v>1921</v>
      </c>
      <c r="F75" s="3" t="s">
        <v>37</v>
      </c>
      <c r="G75" s="4">
        <v>10</v>
      </c>
      <c r="H75" s="4">
        <v>9</v>
      </c>
      <c r="I75" s="3" t="s">
        <v>19</v>
      </c>
      <c r="J75" s="3" t="s">
        <v>19</v>
      </c>
      <c r="K75" s="26"/>
      <c r="L75" s="4">
        <v>8.3333333333333339</v>
      </c>
      <c r="M75" s="3" t="s">
        <v>19</v>
      </c>
      <c r="N75" s="3" t="s">
        <v>19</v>
      </c>
      <c r="O75" s="28">
        <f t="shared" si="9"/>
        <v>25</v>
      </c>
      <c r="P75" s="3">
        <f t="shared" si="10"/>
        <v>25</v>
      </c>
      <c r="Q75" s="3">
        <f t="shared" si="11"/>
        <v>5</v>
      </c>
      <c r="R75" s="3">
        <f t="shared" si="12"/>
        <v>5</v>
      </c>
      <c r="S75" s="3">
        <f t="shared" si="13"/>
        <v>5</v>
      </c>
      <c r="T75" s="3">
        <f t="shared" si="14"/>
        <v>5</v>
      </c>
      <c r="U75" s="3">
        <f t="shared" si="15"/>
        <v>30</v>
      </c>
      <c r="V75" s="11">
        <f t="shared" si="16"/>
        <v>1</v>
      </c>
      <c r="W75" s="3" t="s">
        <v>1910</v>
      </c>
      <c r="X75" s="3" t="s">
        <v>1910</v>
      </c>
      <c r="Y75" s="3" t="s">
        <v>1916</v>
      </c>
      <c r="Z75" s="42" t="str">
        <f t="shared" si="17"/>
        <v>SI</v>
      </c>
    </row>
    <row r="76" spans="1:26" s="3" customFormat="1" ht="13.2" x14ac:dyDescent="0.3">
      <c r="A76" s="3">
        <v>1064979856</v>
      </c>
      <c r="B76" s="3" t="s">
        <v>2071</v>
      </c>
      <c r="C76" s="3" t="s">
        <v>2016</v>
      </c>
      <c r="D76" s="3" t="s">
        <v>2072</v>
      </c>
      <c r="E76" s="3" t="s">
        <v>1921</v>
      </c>
      <c r="F76" s="3" t="s">
        <v>37</v>
      </c>
      <c r="G76" s="4">
        <v>10</v>
      </c>
      <c r="H76" s="4">
        <v>10</v>
      </c>
      <c r="I76" s="3" t="s">
        <v>19</v>
      </c>
      <c r="J76" s="3" t="s">
        <v>19</v>
      </c>
      <c r="K76" s="26"/>
      <c r="L76" s="4">
        <v>8.5</v>
      </c>
      <c r="M76" s="3" t="s">
        <v>19</v>
      </c>
      <c r="N76" s="3" t="s">
        <v>19</v>
      </c>
      <c r="O76" s="28">
        <f t="shared" si="9"/>
        <v>25</v>
      </c>
      <c r="P76" s="3">
        <f t="shared" si="10"/>
        <v>25</v>
      </c>
      <c r="Q76" s="3">
        <f t="shared" si="11"/>
        <v>5</v>
      </c>
      <c r="R76" s="3">
        <f t="shared" si="12"/>
        <v>5</v>
      </c>
      <c r="S76" s="3">
        <f t="shared" si="13"/>
        <v>5</v>
      </c>
      <c r="T76" s="3">
        <f t="shared" si="14"/>
        <v>5</v>
      </c>
      <c r="U76" s="3">
        <f t="shared" si="15"/>
        <v>30</v>
      </c>
      <c r="V76" s="11">
        <f t="shared" si="16"/>
        <v>1</v>
      </c>
      <c r="W76" s="3" t="s">
        <v>1910</v>
      </c>
      <c r="X76" s="3" t="s">
        <v>1910</v>
      </c>
      <c r="Y76" s="3" t="s">
        <v>1916</v>
      </c>
      <c r="Z76" s="42" t="str">
        <f t="shared" si="17"/>
        <v>SI</v>
      </c>
    </row>
    <row r="77" spans="1:26" s="3" customFormat="1" ht="13.2" x14ac:dyDescent="0.3">
      <c r="A77" s="3">
        <v>1032407473</v>
      </c>
      <c r="B77" s="3" t="s">
        <v>2073</v>
      </c>
      <c r="C77" s="3" t="s">
        <v>2016</v>
      </c>
      <c r="D77" s="3" t="s">
        <v>2074</v>
      </c>
      <c r="E77" s="3" t="s">
        <v>1921</v>
      </c>
      <c r="F77" s="3" t="s">
        <v>1924</v>
      </c>
      <c r="G77" s="4">
        <v>6</v>
      </c>
      <c r="H77" s="4">
        <v>10</v>
      </c>
      <c r="I77" s="3" t="s">
        <v>19</v>
      </c>
      <c r="J77" s="3" t="s">
        <v>19</v>
      </c>
      <c r="K77" s="26"/>
      <c r="L77" s="4">
        <v>7.5833333333333339</v>
      </c>
      <c r="M77" s="3" t="s">
        <v>19</v>
      </c>
      <c r="N77" s="3" t="s">
        <v>19</v>
      </c>
      <c r="O77" s="28">
        <f>+IF(G77&gt;=7,25,0)</f>
        <v>0</v>
      </c>
      <c r="P77" s="3">
        <f>+IF(H77&gt;=7,25,0)</f>
        <v>25</v>
      </c>
      <c r="Q77" s="3">
        <f t="shared" si="11"/>
        <v>5</v>
      </c>
      <c r="R77" s="3">
        <f t="shared" si="12"/>
        <v>5</v>
      </c>
      <c r="S77" s="3">
        <f t="shared" si="13"/>
        <v>5</v>
      </c>
      <c r="T77" s="3">
        <f t="shared" si="14"/>
        <v>5</v>
      </c>
      <c r="U77" s="3">
        <f t="shared" si="15"/>
        <v>30</v>
      </c>
      <c r="V77" s="11">
        <f t="shared" si="16"/>
        <v>0.75</v>
      </c>
      <c r="W77" s="3" t="s">
        <v>1911</v>
      </c>
      <c r="X77" s="3" t="s">
        <v>1910</v>
      </c>
      <c r="Y77" s="3" t="s">
        <v>1916</v>
      </c>
      <c r="Z77" s="42" t="str">
        <f t="shared" si="17"/>
        <v>SI</v>
      </c>
    </row>
    <row r="78" spans="1:26" s="3" customFormat="1" ht="13.2" x14ac:dyDescent="0.3">
      <c r="A78" s="3">
        <v>1022941653</v>
      </c>
      <c r="B78" s="3" t="s">
        <v>2075</v>
      </c>
      <c r="C78" s="3" t="s">
        <v>2016</v>
      </c>
      <c r="D78" s="3" t="s">
        <v>2076</v>
      </c>
      <c r="E78" s="3" t="s">
        <v>1921</v>
      </c>
      <c r="F78" s="3" t="s">
        <v>1924</v>
      </c>
      <c r="G78" s="4">
        <v>9</v>
      </c>
      <c r="H78" s="4">
        <v>10</v>
      </c>
      <c r="I78" s="3" t="s">
        <v>19</v>
      </c>
      <c r="J78" s="3" t="s">
        <v>19</v>
      </c>
      <c r="K78" s="26"/>
      <c r="L78" s="4">
        <v>7.5833333333333339</v>
      </c>
      <c r="M78" s="3" t="s">
        <v>19</v>
      </c>
      <c r="N78" s="3" t="s">
        <v>19</v>
      </c>
      <c r="O78" s="28">
        <f t="shared" si="9"/>
        <v>25</v>
      </c>
      <c r="P78" s="3">
        <f t="shared" si="10"/>
        <v>25</v>
      </c>
      <c r="Q78" s="3">
        <f t="shared" si="11"/>
        <v>5</v>
      </c>
      <c r="R78" s="3">
        <f t="shared" si="12"/>
        <v>5</v>
      </c>
      <c r="S78" s="3">
        <f t="shared" si="13"/>
        <v>5</v>
      </c>
      <c r="T78" s="3">
        <f t="shared" si="14"/>
        <v>5</v>
      </c>
      <c r="U78" s="3">
        <f t="shared" si="15"/>
        <v>30</v>
      </c>
      <c r="V78" s="11">
        <f t="shared" si="16"/>
        <v>1</v>
      </c>
      <c r="W78" s="3" t="s">
        <v>1910</v>
      </c>
      <c r="X78" s="3" t="s">
        <v>1910</v>
      </c>
      <c r="Y78" s="3" t="s">
        <v>1916</v>
      </c>
      <c r="Z78" s="42" t="str">
        <f t="shared" si="17"/>
        <v>SI</v>
      </c>
    </row>
    <row r="79" spans="1:26" s="3" customFormat="1" ht="13.2" x14ac:dyDescent="0.3">
      <c r="A79" s="3">
        <v>1075313038</v>
      </c>
      <c r="B79" s="3" t="s">
        <v>2077</v>
      </c>
      <c r="C79" s="3" t="s">
        <v>2019</v>
      </c>
      <c r="D79" s="3" t="s">
        <v>2078</v>
      </c>
      <c r="E79" s="3" t="s">
        <v>1921</v>
      </c>
      <c r="F79" s="3" t="s">
        <v>22</v>
      </c>
      <c r="G79" s="4">
        <v>10</v>
      </c>
      <c r="H79" s="4">
        <v>10</v>
      </c>
      <c r="I79" s="3" t="s">
        <v>19</v>
      </c>
      <c r="J79" s="3" t="s">
        <v>19</v>
      </c>
      <c r="K79" s="26"/>
      <c r="L79" s="4">
        <v>8.3333333333333339</v>
      </c>
      <c r="M79" s="3" t="s">
        <v>19</v>
      </c>
      <c r="N79" s="3" t="s">
        <v>19</v>
      </c>
      <c r="O79" s="28">
        <f t="shared" si="9"/>
        <v>25</v>
      </c>
      <c r="P79" s="3">
        <f t="shared" si="10"/>
        <v>25</v>
      </c>
      <c r="Q79" s="3">
        <f t="shared" si="11"/>
        <v>5</v>
      </c>
      <c r="R79" s="3">
        <f t="shared" si="12"/>
        <v>5</v>
      </c>
      <c r="S79" s="3">
        <f t="shared" si="13"/>
        <v>5</v>
      </c>
      <c r="T79" s="3">
        <f t="shared" si="14"/>
        <v>5</v>
      </c>
      <c r="U79" s="3">
        <f t="shared" si="15"/>
        <v>30</v>
      </c>
      <c r="V79" s="11">
        <f t="shared" si="16"/>
        <v>1</v>
      </c>
      <c r="W79" s="3" t="s">
        <v>1910</v>
      </c>
      <c r="X79" s="3" t="s">
        <v>1910</v>
      </c>
      <c r="Y79" s="3" t="s">
        <v>1916</v>
      </c>
      <c r="Z79" s="42" t="str">
        <f t="shared" si="17"/>
        <v>SI</v>
      </c>
    </row>
    <row r="80" spans="1:26" s="3" customFormat="1" ht="13.2" x14ac:dyDescent="0.3">
      <c r="A80" s="3">
        <v>1046933674</v>
      </c>
      <c r="B80" s="3" t="s">
        <v>2079</v>
      </c>
      <c r="C80" s="3" t="s">
        <v>2019</v>
      </c>
      <c r="D80" s="3" t="s">
        <v>2080</v>
      </c>
      <c r="E80" s="3" t="s">
        <v>1921</v>
      </c>
      <c r="F80" s="3" t="s">
        <v>37</v>
      </c>
      <c r="G80" s="4">
        <v>0</v>
      </c>
      <c r="H80" s="4">
        <v>10</v>
      </c>
      <c r="I80" s="3" t="s">
        <v>1895</v>
      </c>
      <c r="J80" s="3" t="s">
        <v>19</v>
      </c>
      <c r="K80" s="26"/>
      <c r="L80" s="4">
        <v>0</v>
      </c>
      <c r="M80" s="3" t="s">
        <v>1895</v>
      </c>
      <c r="N80" s="3" t="s">
        <v>19</v>
      </c>
      <c r="O80" s="28">
        <f t="shared" si="9"/>
        <v>0</v>
      </c>
      <c r="P80" s="3">
        <f t="shared" si="10"/>
        <v>25</v>
      </c>
      <c r="Q80" s="3">
        <f t="shared" si="11"/>
        <v>0</v>
      </c>
      <c r="R80" s="3">
        <f t="shared" si="12"/>
        <v>5</v>
      </c>
      <c r="S80" s="3">
        <f t="shared" si="13"/>
        <v>0</v>
      </c>
      <c r="T80" s="3">
        <f t="shared" si="14"/>
        <v>5</v>
      </c>
      <c r="U80" s="3">
        <f t="shared" si="15"/>
        <v>0</v>
      </c>
      <c r="V80" s="11">
        <f t="shared" si="16"/>
        <v>0.35</v>
      </c>
      <c r="W80" s="3" t="s">
        <v>1912</v>
      </c>
      <c r="X80" s="3" t="s">
        <v>1910</v>
      </c>
      <c r="Y80" s="3" t="s">
        <v>1915</v>
      </c>
      <c r="Z80" s="42" t="str">
        <f t="shared" si="17"/>
        <v>NO</v>
      </c>
    </row>
    <row r="81" spans="1:26" s="3" customFormat="1" ht="13.2" x14ac:dyDescent="0.3">
      <c r="A81" s="3">
        <v>1140878147</v>
      </c>
      <c r="B81" s="3" t="s">
        <v>2081</v>
      </c>
      <c r="C81" s="3" t="s">
        <v>2019</v>
      </c>
      <c r="D81" s="3" t="s">
        <v>2082</v>
      </c>
      <c r="E81" s="3" t="s">
        <v>1921</v>
      </c>
      <c r="F81" s="3" t="s">
        <v>37</v>
      </c>
      <c r="G81" s="4">
        <v>10</v>
      </c>
      <c r="H81" s="4">
        <v>10</v>
      </c>
      <c r="I81" s="3" t="s">
        <v>19</v>
      </c>
      <c r="J81" s="3" t="s">
        <v>19</v>
      </c>
      <c r="K81" s="26"/>
      <c r="L81" s="4">
        <v>7.5</v>
      </c>
      <c r="M81" s="3" t="s">
        <v>19</v>
      </c>
      <c r="N81" s="3" t="s">
        <v>19</v>
      </c>
      <c r="O81" s="28">
        <f t="shared" si="9"/>
        <v>25</v>
      </c>
      <c r="P81" s="3">
        <f t="shared" si="10"/>
        <v>25</v>
      </c>
      <c r="Q81" s="3">
        <f t="shared" si="11"/>
        <v>5</v>
      </c>
      <c r="R81" s="3">
        <f t="shared" si="12"/>
        <v>5</v>
      </c>
      <c r="S81" s="3">
        <f t="shared" si="13"/>
        <v>5</v>
      </c>
      <c r="T81" s="3">
        <f t="shared" si="14"/>
        <v>5</v>
      </c>
      <c r="U81" s="3">
        <f t="shared" si="15"/>
        <v>30</v>
      </c>
      <c r="V81" s="11">
        <f t="shared" si="16"/>
        <v>1</v>
      </c>
      <c r="W81" s="3" t="s">
        <v>1910</v>
      </c>
      <c r="X81" s="3" t="s">
        <v>1910</v>
      </c>
      <c r="Y81" s="3" t="s">
        <v>1916</v>
      </c>
      <c r="Z81" s="42" t="str">
        <f t="shared" si="17"/>
        <v>SI</v>
      </c>
    </row>
    <row r="82" spans="1:26" s="3" customFormat="1" ht="13.2" x14ac:dyDescent="0.3">
      <c r="A82" s="3">
        <v>1010174931</v>
      </c>
      <c r="B82" s="3" t="s">
        <v>2083</v>
      </c>
      <c r="C82" s="3" t="s">
        <v>2016</v>
      </c>
      <c r="D82" s="3" t="s">
        <v>2084</v>
      </c>
      <c r="E82" s="3" t="s">
        <v>1921</v>
      </c>
      <c r="F82" s="3" t="s">
        <v>1924</v>
      </c>
      <c r="G82" s="4">
        <v>8</v>
      </c>
      <c r="H82" s="4">
        <v>9</v>
      </c>
      <c r="I82" s="3" t="s">
        <v>19</v>
      </c>
      <c r="J82" s="3" t="s">
        <v>19</v>
      </c>
      <c r="K82" s="26"/>
      <c r="L82" s="4">
        <v>8.75</v>
      </c>
      <c r="M82" s="3" t="s">
        <v>19</v>
      </c>
      <c r="N82" s="3" t="s">
        <v>19</v>
      </c>
      <c r="O82" s="28">
        <f t="shared" si="9"/>
        <v>25</v>
      </c>
      <c r="P82" s="3">
        <f t="shared" si="10"/>
        <v>25</v>
      </c>
      <c r="Q82" s="3">
        <f t="shared" si="11"/>
        <v>5</v>
      </c>
      <c r="R82" s="3">
        <f t="shared" si="12"/>
        <v>5</v>
      </c>
      <c r="S82" s="3">
        <f t="shared" si="13"/>
        <v>5</v>
      </c>
      <c r="T82" s="3">
        <f t="shared" si="14"/>
        <v>5</v>
      </c>
      <c r="U82" s="3">
        <f t="shared" si="15"/>
        <v>30</v>
      </c>
      <c r="V82" s="11">
        <f t="shared" si="16"/>
        <v>1</v>
      </c>
      <c r="W82" s="3" t="s">
        <v>1910</v>
      </c>
      <c r="X82" s="3" t="s">
        <v>1910</v>
      </c>
      <c r="Y82" s="3" t="s">
        <v>1916</v>
      </c>
      <c r="Z82" s="42" t="str">
        <f t="shared" si="17"/>
        <v>SI</v>
      </c>
    </row>
    <row r="83" spans="1:26" s="3" customFormat="1" ht="13.2" x14ac:dyDescent="0.3">
      <c r="A83" s="3">
        <v>43988635</v>
      </c>
      <c r="B83" s="3" t="s">
        <v>2085</v>
      </c>
      <c r="C83" s="3" t="s">
        <v>2016</v>
      </c>
      <c r="D83" s="3" t="s">
        <v>2086</v>
      </c>
      <c r="E83" s="3" t="s">
        <v>1921</v>
      </c>
      <c r="F83" s="3" t="s">
        <v>37</v>
      </c>
      <c r="G83" s="4">
        <v>9</v>
      </c>
      <c r="H83" s="4">
        <v>10</v>
      </c>
      <c r="I83" s="3" t="s">
        <v>19</v>
      </c>
      <c r="J83" s="3" t="s">
        <v>19</v>
      </c>
      <c r="K83" s="26"/>
      <c r="L83" s="4">
        <v>8.3333333333333339</v>
      </c>
      <c r="M83" s="3" t="s">
        <v>19</v>
      </c>
      <c r="N83" s="3" t="s">
        <v>19</v>
      </c>
      <c r="O83" s="28">
        <f t="shared" si="9"/>
        <v>25</v>
      </c>
      <c r="P83" s="3">
        <f t="shared" si="10"/>
        <v>25</v>
      </c>
      <c r="Q83" s="3">
        <f t="shared" si="11"/>
        <v>5</v>
      </c>
      <c r="R83" s="3">
        <f t="shared" si="12"/>
        <v>5</v>
      </c>
      <c r="S83" s="3">
        <f t="shared" si="13"/>
        <v>5</v>
      </c>
      <c r="T83" s="3">
        <f t="shared" si="14"/>
        <v>5</v>
      </c>
      <c r="U83" s="3">
        <f t="shared" si="15"/>
        <v>30</v>
      </c>
      <c r="V83" s="11">
        <f t="shared" si="16"/>
        <v>1</v>
      </c>
      <c r="W83" s="3" t="s">
        <v>1910</v>
      </c>
      <c r="X83" s="3" t="s">
        <v>1910</v>
      </c>
      <c r="Y83" s="3" t="s">
        <v>1916</v>
      </c>
      <c r="Z83" s="42" t="str">
        <f t="shared" si="17"/>
        <v>SI</v>
      </c>
    </row>
    <row r="84" spans="1:26" s="3" customFormat="1" ht="13.2" x14ac:dyDescent="0.3">
      <c r="A84" s="3">
        <v>1019018578</v>
      </c>
      <c r="B84" s="3" t="s">
        <v>2087</v>
      </c>
      <c r="C84" s="3" t="s">
        <v>2016</v>
      </c>
      <c r="D84" s="3" t="s">
        <v>2088</v>
      </c>
      <c r="E84" s="3" t="s">
        <v>1921</v>
      </c>
      <c r="F84" s="3" t="s">
        <v>1924</v>
      </c>
      <c r="G84" s="4">
        <v>8</v>
      </c>
      <c r="H84" s="4">
        <v>9</v>
      </c>
      <c r="I84" s="3" t="s">
        <v>19</v>
      </c>
      <c r="J84" s="3" t="s">
        <v>19</v>
      </c>
      <c r="K84" s="26"/>
      <c r="L84" s="4">
        <v>9.3333333333333339</v>
      </c>
      <c r="M84" s="3" t="s">
        <v>19</v>
      </c>
      <c r="N84" s="3" t="s">
        <v>19</v>
      </c>
      <c r="O84" s="28">
        <f t="shared" si="9"/>
        <v>25</v>
      </c>
      <c r="P84" s="3">
        <f t="shared" si="10"/>
        <v>25</v>
      </c>
      <c r="Q84" s="3">
        <f t="shared" si="11"/>
        <v>5</v>
      </c>
      <c r="R84" s="3">
        <f t="shared" si="12"/>
        <v>5</v>
      </c>
      <c r="S84" s="3">
        <f t="shared" si="13"/>
        <v>5</v>
      </c>
      <c r="T84" s="3">
        <f t="shared" si="14"/>
        <v>5</v>
      </c>
      <c r="U84" s="3">
        <f t="shared" si="15"/>
        <v>30</v>
      </c>
      <c r="V84" s="11">
        <f t="shared" si="16"/>
        <v>1</v>
      </c>
      <c r="W84" s="3" t="s">
        <v>1910</v>
      </c>
      <c r="X84" s="3" t="s">
        <v>1910</v>
      </c>
      <c r="Y84" s="3" t="s">
        <v>1916</v>
      </c>
      <c r="Z84" s="42" t="str">
        <f t="shared" si="17"/>
        <v>SI</v>
      </c>
    </row>
    <row r="85" spans="1:26" s="3" customFormat="1" ht="13.2" x14ac:dyDescent="0.3">
      <c r="A85" s="3">
        <v>1079182151</v>
      </c>
      <c r="B85" s="3" t="s">
        <v>2089</v>
      </c>
      <c r="C85" s="3" t="s">
        <v>2016</v>
      </c>
      <c r="D85" s="3" t="s">
        <v>2090</v>
      </c>
      <c r="E85" s="3" t="s">
        <v>1921</v>
      </c>
      <c r="F85" s="3" t="s">
        <v>22</v>
      </c>
      <c r="G85" s="4">
        <v>10</v>
      </c>
      <c r="H85" s="4">
        <v>10</v>
      </c>
      <c r="I85" s="3" t="s">
        <v>19</v>
      </c>
      <c r="J85" s="3" t="s">
        <v>19</v>
      </c>
      <c r="K85" s="26"/>
      <c r="L85" s="4">
        <v>8.3333333333333339</v>
      </c>
      <c r="M85" s="3" t="s">
        <v>19</v>
      </c>
      <c r="N85" s="3" t="s">
        <v>19</v>
      </c>
      <c r="O85" s="28">
        <f t="shared" si="9"/>
        <v>25</v>
      </c>
      <c r="P85" s="3">
        <f t="shared" si="10"/>
        <v>25</v>
      </c>
      <c r="Q85" s="3">
        <f t="shared" si="11"/>
        <v>5</v>
      </c>
      <c r="R85" s="3">
        <f t="shared" si="12"/>
        <v>5</v>
      </c>
      <c r="S85" s="3">
        <f t="shared" si="13"/>
        <v>5</v>
      </c>
      <c r="T85" s="3">
        <f t="shared" si="14"/>
        <v>5</v>
      </c>
      <c r="U85" s="3">
        <f t="shared" si="15"/>
        <v>30</v>
      </c>
      <c r="V85" s="11">
        <f t="shared" si="16"/>
        <v>1</v>
      </c>
      <c r="W85" s="3" t="s">
        <v>1910</v>
      </c>
      <c r="X85" s="3" t="s">
        <v>1910</v>
      </c>
      <c r="Y85" s="3" t="s">
        <v>1916</v>
      </c>
      <c r="Z85" s="42" t="str">
        <f t="shared" si="17"/>
        <v>SI</v>
      </c>
    </row>
    <row r="86" spans="1:26" s="3" customFormat="1" ht="13.2" x14ac:dyDescent="0.3">
      <c r="A86" s="3">
        <v>1140876937</v>
      </c>
      <c r="B86" s="3" t="s">
        <v>2091</v>
      </c>
      <c r="C86" s="3" t="s">
        <v>2016</v>
      </c>
      <c r="D86" s="3" t="s">
        <v>2092</v>
      </c>
      <c r="E86" s="3" t="s">
        <v>1921</v>
      </c>
      <c r="F86" s="3" t="s">
        <v>52</v>
      </c>
      <c r="G86" s="4">
        <v>9</v>
      </c>
      <c r="H86" s="4">
        <v>0</v>
      </c>
      <c r="I86" s="3" t="s">
        <v>19</v>
      </c>
      <c r="J86" s="3" t="s">
        <v>1895</v>
      </c>
      <c r="K86" s="26"/>
      <c r="L86" s="4">
        <v>8.5833333333333339</v>
      </c>
      <c r="M86" s="3" t="s">
        <v>19</v>
      </c>
      <c r="N86" s="3" t="s">
        <v>1895</v>
      </c>
      <c r="O86" s="28">
        <f t="shared" si="9"/>
        <v>25</v>
      </c>
      <c r="P86" s="3">
        <f t="shared" si="10"/>
        <v>0</v>
      </c>
      <c r="Q86" s="3">
        <f t="shared" si="11"/>
        <v>5</v>
      </c>
      <c r="R86" s="3">
        <f t="shared" si="12"/>
        <v>0</v>
      </c>
      <c r="S86" s="3">
        <f t="shared" si="13"/>
        <v>5</v>
      </c>
      <c r="T86" s="3">
        <f t="shared" si="14"/>
        <v>0</v>
      </c>
      <c r="U86" s="3">
        <f t="shared" si="15"/>
        <v>30</v>
      </c>
      <c r="V86" s="11">
        <f t="shared" si="16"/>
        <v>0.65</v>
      </c>
      <c r="W86" s="3" t="s">
        <v>1910</v>
      </c>
      <c r="X86" s="3" t="s">
        <v>1912</v>
      </c>
      <c r="Y86" s="3" t="s">
        <v>1916</v>
      </c>
      <c r="Z86" s="42" t="str">
        <f t="shared" si="17"/>
        <v>NO</v>
      </c>
    </row>
    <row r="87" spans="1:26" s="3" customFormat="1" ht="13.2" x14ac:dyDescent="0.3">
      <c r="A87" s="3">
        <v>19604036</v>
      </c>
      <c r="B87" s="3" t="s">
        <v>2093</v>
      </c>
      <c r="C87" s="3" t="s">
        <v>2016</v>
      </c>
      <c r="D87" s="3" t="s">
        <v>2094</v>
      </c>
      <c r="E87" s="3" t="s">
        <v>1921</v>
      </c>
      <c r="F87" s="3" t="s">
        <v>52</v>
      </c>
      <c r="G87" s="4">
        <v>10</v>
      </c>
      <c r="H87" s="4">
        <v>9</v>
      </c>
      <c r="I87" s="3" t="s">
        <v>19</v>
      </c>
      <c r="J87" s="3" t="s">
        <v>19</v>
      </c>
      <c r="K87" s="26"/>
      <c r="L87" s="4">
        <v>8.5</v>
      </c>
      <c r="M87" s="3" t="s">
        <v>1895</v>
      </c>
      <c r="N87" s="3" t="s">
        <v>19</v>
      </c>
      <c r="O87" s="28">
        <f t="shared" si="9"/>
        <v>25</v>
      </c>
      <c r="P87" s="3">
        <f t="shared" si="10"/>
        <v>25</v>
      </c>
      <c r="Q87" s="3">
        <f t="shared" si="11"/>
        <v>5</v>
      </c>
      <c r="R87" s="3">
        <f t="shared" si="12"/>
        <v>5</v>
      </c>
      <c r="S87" s="3">
        <f t="shared" si="13"/>
        <v>0</v>
      </c>
      <c r="T87" s="3">
        <f t="shared" si="14"/>
        <v>5</v>
      </c>
      <c r="U87" s="3">
        <f t="shared" si="15"/>
        <v>30</v>
      </c>
      <c r="V87" s="11">
        <f t="shared" si="16"/>
        <v>0.95</v>
      </c>
      <c r="W87" s="3" t="s">
        <v>1910</v>
      </c>
      <c r="X87" s="3" t="s">
        <v>1910</v>
      </c>
      <c r="Y87" s="3" t="s">
        <v>1916</v>
      </c>
      <c r="Z87" s="42" t="str">
        <f t="shared" si="17"/>
        <v>SI</v>
      </c>
    </row>
    <row r="88" spans="1:26" s="3" customFormat="1" ht="13.2" x14ac:dyDescent="0.3">
      <c r="A88" s="3">
        <v>52219671</v>
      </c>
      <c r="B88" s="3" t="s">
        <v>2095</v>
      </c>
      <c r="C88" s="3" t="s">
        <v>2016</v>
      </c>
      <c r="D88" s="3" t="s">
        <v>2096</v>
      </c>
      <c r="E88" s="3" t="s">
        <v>1921</v>
      </c>
      <c r="F88" s="3" t="s">
        <v>1924</v>
      </c>
      <c r="G88" s="4">
        <v>10</v>
      </c>
      <c r="H88" s="4">
        <v>9</v>
      </c>
      <c r="I88" s="3" t="s">
        <v>19</v>
      </c>
      <c r="J88" s="3" t="s">
        <v>19</v>
      </c>
      <c r="K88" s="26"/>
      <c r="L88" s="4">
        <v>8.25</v>
      </c>
      <c r="M88" s="3" t="s">
        <v>19</v>
      </c>
      <c r="N88" s="3" t="s">
        <v>19</v>
      </c>
      <c r="O88" s="28">
        <f t="shared" si="9"/>
        <v>25</v>
      </c>
      <c r="P88" s="3">
        <f t="shared" si="10"/>
        <v>25</v>
      </c>
      <c r="Q88" s="3">
        <f t="shared" si="11"/>
        <v>5</v>
      </c>
      <c r="R88" s="3">
        <f t="shared" si="12"/>
        <v>5</v>
      </c>
      <c r="S88" s="3">
        <f t="shared" si="13"/>
        <v>5</v>
      </c>
      <c r="T88" s="3">
        <f t="shared" si="14"/>
        <v>5</v>
      </c>
      <c r="U88" s="3">
        <f t="shared" si="15"/>
        <v>30</v>
      </c>
      <c r="V88" s="11">
        <f t="shared" si="16"/>
        <v>1</v>
      </c>
      <c r="W88" s="3" t="s">
        <v>1910</v>
      </c>
      <c r="X88" s="3" t="s">
        <v>1910</v>
      </c>
      <c r="Y88" s="3" t="s">
        <v>1916</v>
      </c>
      <c r="Z88" s="42" t="str">
        <f t="shared" si="17"/>
        <v>SI</v>
      </c>
    </row>
    <row r="89" spans="1:26" s="3" customFormat="1" ht="13.2" x14ac:dyDescent="0.3">
      <c r="A89" s="3">
        <v>1096198220</v>
      </c>
      <c r="B89" s="3" t="s">
        <v>2097</v>
      </c>
      <c r="C89" s="3" t="s">
        <v>2016</v>
      </c>
      <c r="D89" s="3" t="s">
        <v>2098</v>
      </c>
      <c r="E89" s="3" t="s">
        <v>1921</v>
      </c>
      <c r="F89" s="3" t="s">
        <v>34</v>
      </c>
      <c r="G89" s="4">
        <v>9</v>
      </c>
      <c r="H89" s="4">
        <v>10</v>
      </c>
      <c r="I89" s="3" t="s">
        <v>19</v>
      </c>
      <c r="J89" s="3" t="s">
        <v>19</v>
      </c>
      <c r="K89" s="26"/>
      <c r="L89" s="4">
        <v>8.25</v>
      </c>
      <c r="M89" s="3" t="s">
        <v>19</v>
      </c>
      <c r="N89" s="3" t="s">
        <v>19</v>
      </c>
      <c r="O89" s="28">
        <f t="shared" si="9"/>
        <v>25</v>
      </c>
      <c r="P89" s="3">
        <f t="shared" si="10"/>
        <v>25</v>
      </c>
      <c r="Q89" s="3">
        <f t="shared" si="11"/>
        <v>5</v>
      </c>
      <c r="R89" s="3">
        <f t="shared" si="12"/>
        <v>5</v>
      </c>
      <c r="S89" s="3">
        <f t="shared" si="13"/>
        <v>5</v>
      </c>
      <c r="T89" s="3">
        <f t="shared" si="14"/>
        <v>5</v>
      </c>
      <c r="U89" s="3">
        <f t="shared" si="15"/>
        <v>30</v>
      </c>
      <c r="V89" s="11">
        <f t="shared" si="16"/>
        <v>1</v>
      </c>
      <c r="W89" s="3" t="s">
        <v>1910</v>
      </c>
      <c r="X89" s="3" t="s">
        <v>1910</v>
      </c>
      <c r="Y89" s="3" t="s">
        <v>1916</v>
      </c>
      <c r="Z89" s="42" t="str">
        <f t="shared" si="17"/>
        <v>SI</v>
      </c>
    </row>
    <row r="90" spans="1:26" s="3" customFormat="1" ht="13.2" x14ac:dyDescent="0.3">
      <c r="A90" s="3">
        <v>13504505</v>
      </c>
      <c r="B90" s="3" t="s">
        <v>2099</v>
      </c>
      <c r="C90" s="3" t="s">
        <v>2016</v>
      </c>
      <c r="D90" s="3" t="s">
        <v>2100</v>
      </c>
      <c r="E90" s="3" t="s">
        <v>1921</v>
      </c>
      <c r="F90" s="3" t="s">
        <v>34</v>
      </c>
      <c r="G90" s="4">
        <v>8</v>
      </c>
      <c r="H90" s="4">
        <v>10</v>
      </c>
      <c r="I90" s="3" t="s">
        <v>19</v>
      </c>
      <c r="J90" s="3" t="s">
        <v>19</v>
      </c>
      <c r="K90" s="26"/>
      <c r="L90" s="4">
        <v>7.8888888888888893</v>
      </c>
      <c r="M90" s="3" t="s">
        <v>1895</v>
      </c>
      <c r="N90" s="3" t="s">
        <v>19</v>
      </c>
      <c r="O90" s="28">
        <f t="shared" si="9"/>
        <v>25</v>
      </c>
      <c r="P90" s="3">
        <f t="shared" si="10"/>
        <v>25</v>
      </c>
      <c r="Q90" s="3">
        <f t="shared" si="11"/>
        <v>5</v>
      </c>
      <c r="R90" s="3">
        <f t="shared" si="12"/>
        <v>5</v>
      </c>
      <c r="S90" s="3">
        <f t="shared" si="13"/>
        <v>0</v>
      </c>
      <c r="T90" s="3">
        <f t="shared" si="14"/>
        <v>5</v>
      </c>
      <c r="U90" s="3">
        <f t="shared" si="15"/>
        <v>30</v>
      </c>
      <c r="V90" s="11">
        <f t="shared" si="16"/>
        <v>0.95</v>
      </c>
      <c r="W90" s="3" t="s">
        <v>1910</v>
      </c>
      <c r="X90" s="3" t="s">
        <v>1910</v>
      </c>
      <c r="Y90" s="3" t="s">
        <v>1916</v>
      </c>
      <c r="Z90" s="42" t="str">
        <f t="shared" si="17"/>
        <v>SI</v>
      </c>
    </row>
    <row r="91" spans="1:26" s="3" customFormat="1" ht="13.2" x14ac:dyDescent="0.3">
      <c r="A91" s="3">
        <v>1015423961</v>
      </c>
      <c r="B91" s="3" t="s">
        <v>2101</v>
      </c>
      <c r="C91" s="3" t="s">
        <v>2016</v>
      </c>
      <c r="D91" s="3" t="s">
        <v>2102</v>
      </c>
      <c r="E91" s="3" t="s">
        <v>1921</v>
      </c>
      <c r="F91" s="3" t="s">
        <v>1924</v>
      </c>
      <c r="G91" s="4">
        <v>0</v>
      </c>
      <c r="H91" s="4">
        <v>0</v>
      </c>
      <c r="I91" s="3" t="s">
        <v>1895</v>
      </c>
      <c r="J91" s="3" t="s">
        <v>1895</v>
      </c>
      <c r="K91" s="26"/>
      <c r="L91" s="4">
        <v>0</v>
      </c>
      <c r="M91" s="3" t="s">
        <v>1895</v>
      </c>
      <c r="N91" s="3" t="s">
        <v>1895</v>
      </c>
      <c r="O91" s="28">
        <f t="shared" si="9"/>
        <v>0</v>
      </c>
      <c r="P91" s="3">
        <f t="shared" si="10"/>
        <v>0</v>
      </c>
      <c r="Q91" s="3">
        <f t="shared" si="11"/>
        <v>0</v>
      </c>
      <c r="R91" s="3">
        <f t="shared" si="12"/>
        <v>0</v>
      </c>
      <c r="S91" s="3">
        <f t="shared" si="13"/>
        <v>0</v>
      </c>
      <c r="T91" s="3">
        <f t="shared" si="14"/>
        <v>0</v>
      </c>
      <c r="U91" s="3">
        <f t="shared" si="15"/>
        <v>0</v>
      </c>
      <c r="V91" s="11">
        <f t="shared" si="16"/>
        <v>0</v>
      </c>
      <c r="W91" s="3" t="s">
        <v>1912</v>
      </c>
      <c r="X91" s="3" t="s">
        <v>1912</v>
      </c>
      <c r="Y91" s="3" t="s">
        <v>1915</v>
      </c>
      <c r="Z91" s="42" t="str">
        <f t="shared" si="17"/>
        <v>NO</v>
      </c>
    </row>
    <row r="92" spans="1:26" s="3" customFormat="1" ht="13.2" x14ac:dyDescent="0.3">
      <c r="G92" s="4"/>
      <c r="H92" s="4"/>
      <c r="K92" s="26"/>
      <c r="L92" s="4"/>
      <c r="V92" s="11"/>
      <c r="Z92" s="42"/>
    </row>
    <row r="93" spans="1:26" s="3" customFormat="1" ht="13.2" x14ac:dyDescent="0.3">
      <c r="G93" s="4"/>
      <c r="H93" s="4"/>
      <c r="K93" s="26"/>
      <c r="L93" s="4"/>
      <c r="V93" s="11"/>
      <c r="Z93" s="42"/>
    </row>
    <row r="94" spans="1:26" s="3" customFormat="1" ht="13.2" x14ac:dyDescent="0.3">
      <c r="G94" s="4"/>
      <c r="H94" s="4"/>
      <c r="K94" s="26"/>
      <c r="L94" s="4"/>
      <c r="V94" s="11"/>
      <c r="Z94" s="42"/>
    </row>
    <row r="95" spans="1:26" s="3" customFormat="1" ht="13.2" x14ac:dyDescent="0.3">
      <c r="G95" s="4"/>
      <c r="H95" s="4"/>
      <c r="K95" s="26"/>
      <c r="L95" s="4"/>
      <c r="V95" s="11"/>
      <c r="Z95" s="42"/>
    </row>
    <row r="96" spans="1:26" s="3" customFormat="1" ht="13.2" x14ac:dyDescent="0.3">
      <c r="G96" s="4"/>
      <c r="H96" s="4"/>
      <c r="K96" s="26"/>
      <c r="L96" s="4"/>
      <c r="V96" s="11"/>
      <c r="Z96" s="42"/>
    </row>
    <row r="97" spans="7:26" s="3" customFormat="1" ht="13.2" x14ac:dyDescent="0.3">
      <c r="G97" s="4"/>
      <c r="H97" s="4"/>
      <c r="K97" s="26"/>
      <c r="L97" s="4"/>
      <c r="V97" s="11"/>
      <c r="Z97" s="42"/>
    </row>
    <row r="98" spans="7:26" s="3" customFormat="1" ht="13.2" x14ac:dyDescent="0.3">
      <c r="G98" s="4"/>
      <c r="H98" s="4"/>
      <c r="K98" s="26"/>
      <c r="L98" s="4"/>
      <c r="V98" s="11"/>
      <c r="Z98" s="42"/>
    </row>
    <row r="99" spans="7:26" s="3" customFormat="1" ht="13.2" x14ac:dyDescent="0.3">
      <c r="G99" s="4"/>
      <c r="H99" s="4"/>
      <c r="K99" s="26"/>
      <c r="L99" s="4"/>
      <c r="V99" s="11"/>
      <c r="Z99" s="42"/>
    </row>
    <row r="100" spans="7:26" s="3" customFormat="1" ht="13.2" x14ac:dyDescent="0.3">
      <c r="G100" s="4"/>
      <c r="H100" s="4"/>
      <c r="K100" s="26"/>
      <c r="L100" s="4"/>
      <c r="V100" s="11"/>
      <c r="Z100" s="42"/>
    </row>
    <row r="101" spans="7:26" s="3" customFormat="1" ht="13.2" x14ac:dyDescent="0.3">
      <c r="G101" s="4"/>
      <c r="H101" s="4"/>
      <c r="K101" s="26"/>
      <c r="L101" s="4"/>
      <c r="V101" s="11"/>
      <c r="Z101" s="42"/>
    </row>
    <row r="102" spans="7:26" s="3" customFormat="1" ht="13.2" x14ac:dyDescent="0.3">
      <c r="G102" s="4"/>
      <c r="H102" s="4"/>
      <c r="K102" s="26"/>
      <c r="L102" s="4"/>
      <c r="V102" s="11"/>
      <c r="Z102" s="42"/>
    </row>
    <row r="103" spans="7:26" s="3" customFormat="1" ht="13.2" x14ac:dyDescent="0.3">
      <c r="G103" s="4"/>
      <c r="H103" s="4"/>
      <c r="K103" s="26"/>
      <c r="L103" s="4"/>
      <c r="V103" s="11"/>
      <c r="Z103" s="42"/>
    </row>
    <row r="104" spans="7:26" s="3" customFormat="1" ht="13.2" x14ac:dyDescent="0.3">
      <c r="G104" s="4"/>
      <c r="H104" s="4"/>
      <c r="K104" s="26"/>
      <c r="L104" s="4"/>
      <c r="V104" s="11"/>
      <c r="Z104" s="42"/>
    </row>
    <row r="105" spans="7:26" s="3" customFormat="1" ht="13.2" x14ac:dyDescent="0.3">
      <c r="G105" s="4"/>
      <c r="H105" s="4"/>
      <c r="K105" s="26"/>
      <c r="L105" s="4"/>
      <c r="V105" s="11"/>
      <c r="Z105" s="42"/>
    </row>
    <row r="106" spans="7:26" s="3" customFormat="1" ht="13.2" x14ac:dyDescent="0.3">
      <c r="G106" s="4"/>
      <c r="H106" s="4"/>
      <c r="K106" s="26"/>
      <c r="L106" s="4"/>
      <c r="V106" s="11"/>
      <c r="Z106" s="42"/>
    </row>
    <row r="107" spans="7:26" s="3" customFormat="1" ht="13.2" x14ac:dyDescent="0.3">
      <c r="G107" s="4"/>
      <c r="H107" s="4"/>
      <c r="K107" s="26"/>
      <c r="L107" s="4"/>
      <c r="V107" s="11"/>
      <c r="Z107" s="42"/>
    </row>
    <row r="108" spans="7:26" s="3" customFormat="1" ht="13.2" x14ac:dyDescent="0.3">
      <c r="G108" s="4"/>
      <c r="H108" s="4"/>
      <c r="K108" s="26"/>
      <c r="L108" s="4"/>
      <c r="V108" s="11"/>
      <c r="Z108" s="42"/>
    </row>
    <row r="109" spans="7:26" s="3" customFormat="1" ht="13.2" x14ac:dyDescent="0.3">
      <c r="G109" s="4"/>
      <c r="H109" s="4"/>
      <c r="K109" s="26"/>
      <c r="L109" s="4"/>
      <c r="V109" s="11"/>
      <c r="Z109" s="42"/>
    </row>
    <row r="110" spans="7:26" s="3" customFormat="1" ht="13.2" x14ac:dyDescent="0.3">
      <c r="G110" s="4"/>
      <c r="H110" s="4"/>
      <c r="K110" s="26"/>
      <c r="L110" s="4"/>
      <c r="V110" s="11"/>
      <c r="Z110" s="42"/>
    </row>
    <row r="111" spans="7:26" s="3" customFormat="1" ht="13.2" x14ac:dyDescent="0.3">
      <c r="G111" s="4"/>
      <c r="H111" s="4"/>
      <c r="K111" s="26"/>
      <c r="L111" s="4"/>
      <c r="V111" s="11"/>
      <c r="Z111" s="42"/>
    </row>
    <row r="112" spans="7:26" s="3" customFormat="1" ht="13.2" x14ac:dyDescent="0.3">
      <c r="G112" s="4"/>
      <c r="H112" s="4"/>
      <c r="K112" s="26"/>
      <c r="L112" s="4"/>
      <c r="V112" s="11"/>
      <c r="Z112" s="42"/>
    </row>
    <row r="113" spans="7:26" s="3" customFormat="1" ht="13.2" x14ac:dyDescent="0.3">
      <c r="G113" s="4"/>
      <c r="H113" s="4"/>
      <c r="K113" s="26"/>
      <c r="L113" s="4"/>
      <c r="V113" s="11"/>
      <c r="Z113" s="42"/>
    </row>
    <row r="114" spans="7:26" s="3" customFormat="1" ht="13.2" x14ac:dyDescent="0.3">
      <c r="G114" s="4"/>
      <c r="H114" s="4"/>
      <c r="K114" s="26"/>
      <c r="L114" s="4"/>
      <c r="V114" s="11"/>
      <c r="Z114" s="42"/>
    </row>
    <row r="115" spans="7:26" s="3" customFormat="1" ht="13.2" x14ac:dyDescent="0.3">
      <c r="G115" s="4"/>
      <c r="H115" s="4"/>
      <c r="K115" s="26"/>
      <c r="L115" s="4"/>
      <c r="V115" s="11"/>
      <c r="Z115" s="42"/>
    </row>
    <row r="116" spans="7:26" s="3" customFormat="1" ht="13.2" x14ac:dyDescent="0.3">
      <c r="G116" s="4"/>
      <c r="H116" s="4"/>
      <c r="K116" s="26"/>
      <c r="L116" s="4"/>
      <c r="V116" s="11"/>
      <c r="Z116" s="42"/>
    </row>
    <row r="117" spans="7:26" s="3" customFormat="1" ht="13.2" x14ac:dyDescent="0.3">
      <c r="G117" s="4"/>
      <c r="H117" s="4"/>
      <c r="K117" s="26"/>
      <c r="L117" s="4"/>
      <c r="V117" s="11"/>
      <c r="Z117" s="42"/>
    </row>
    <row r="118" spans="7:26" s="3" customFormat="1" ht="13.2" x14ac:dyDescent="0.3">
      <c r="G118" s="4"/>
      <c r="H118" s="4"/>
      <c r="K118" s="26"/>
      <c r="L118" s="4"/>
      <c r="V118" s="11"/>
      <c r="Z118" s="42"/>
    </row>
    <row r="119" spans="7:26" s="3" customFormat="1" ht="13.2" x14ac:dyDescent="0.3">
      <c r="G119" s="4"/>
      <c r="H119" s="4"/>
      <c r="K119" s="26"/>
      <c r="L119" s="4"/>
      <c r="V119" s="11"/>
      <c r="Z119" s="42"/>
    </row>
    <row r="120" spans="7:26" s="3" customFormat="1" ht="13.2" x14ac:dyDescent="0.3">
      <c r="G120" s="4"/>
      <c r="H120" s="4"/>
      <c r="K120" s="26"/>
      <c r="L120" s="4"/>
      <c r="V120" s="11"/>
      <c r="Z120" s="42"/>
    </row>
    <row r="121" spans="7:26" s="3" customFormat="1" ht="13.2" x14ac:dyDescent="0.3">
      <c r="G121" s="4"/>
      <c r="H121" s="4"/>
      <c r="K121" s="26"/>
      <c r="L121" s="4"/>
      <c r="V121" s="11"/>
      <c r="Z121" s="42"/>
    </row>
    <row r="122" spans="7:26" s="3" customFormat="1" ht="13.2" x14ac:dyDescent="0.3">
      <c r="G122" s="4"/>
      <c r="H122" s="4"/>
      <c r="K122" s="26"/>
      <c r="L122" s="4"/>
      <c r="V122" s="11"/>
      <c r="Z122" s="42"/>
    </row>
    <row r="123" spans="7:26" s="3" customFormat="1" ht="13.2" x14ac:dyDescent="0.3">
      <c r="G123" s="4"/>
      <c r="H123" s="4"/>
      <c r="K123" s="26"/>
      <c r="L123" s="4"/>
      <c r="V123" s="11"/>
      <c r="Z123" s="42"/>
    </row>
    <row r="124" spans="7:26" s="3" customFormat="1" ht="13.2" x14ac:dyDescent="0.3">
      <c r="G124" s="4"/>
      <c r="H124" s="4"/>
      <c r="K124" s="26"/>
      <c r="L124" s="4"/>
      <c r="V124" s="11"/>
      <c r="Z124" s="42"/>
    </row>
    <row r="125" spans="7:26" s="3" customFormat="1" ht="13.2" x14ac:dyDescent="0.3">
      <c r="G125" s="4"/>
      <c r="H125" s="4"/>
      <c r="K125" s="26"/>
      <c r="L125" s="4"/>
      <c r="V125" s="11"/>
      <c r="Z125" s="42"/>
    </row>
    <row r="126" spans="7:26" s="3" customFormat="1" ht="13.2" x14ac:dyDescent="0.3">
      <c r="G126" s="4"/>
      <c r="H126" s="4"/>
      <c r="K126" s="26"/>
      <c r="L126" s="4"/>
      <c r="V126" s="11"/>
      <c r="Z126" s="42"/>
    </row>
    <row r="127" spans="7:26" s="3" customFormat="1" ht="13.2" x14ac:dyDescent="0.3">
      <c r="G127" s="4"/>
      <c r="H127" s="4"/>
      <c r="K127" s="26"/>
      <c r="L127" s="4"/>
      <c r="V127" s="11"/>
      <c r="Z127" s="42"/>
    </row>
    <row r="128" spans="7:26" s="3" customFormat="1" ht="13.2" x14ac:dyDescent="0.3">
      <c r="G128" s="4"/>
      <c r="H128" s="4"/>
      <c r="K128" s="26"/>
      <c r="L128" s="4"/>
      <c r="V128" s="11"/>
      <c r="Z128" s="42"/>
    </row>
    <row r="129" spans="7:26" s="3" customFormat="1" ht="13.2" x14ac:dyDescent="0.3">
      <c r="G129" s="4"/>
      <c r="H129" s="4"/>
      <c r="K129" s="26"/>
      <c r="L129" s="4"/>
      <c r="V129" s="11"/>
      <c r="Z129" s="42"/>
    </row>
    <row r="130" spans="7:26" s="3" customFormat="1" ht="13.2" x14ac:dyDescent="0.3">
      <c r="G130" s="4"/>
      <c r="H130" s="4"/>
      <c r="K130" s="26"/>
      <c r="L130" s="4"/>
      <c r="V130" s="11"/>
      <c r="Z130" s="42"/>
    </row>
    <row r="131" spans="7:26" s="3" customFormat="1" ht="13.2" x14ac:dyDescent="0.3">
      <c r="G131" s="4"/>
      <c r="H131" s="4"/>
      <c r="K131" s="26"/>
      <c r="L131" s="4"/>
      <c r="V131" s="11"/>
      <c r="Z131" s="42"/>
    </row>
    <row r="132" spans="7:26" s="3" customFormat="1" ht="13.2" x14ac:dyDescent="0.3">
      <c r="G132" s="4"/>
      <c r="H132" s="4"/>
      <c r="K132" s="26"/>
      <c r="L132" s="4"/>
      <c r="V132" s="11"/>
      <c r="Z132" s="42"/>
    </row>
    <row r="133" spans="7:26" s="3" customFormat="1" ht="13.2" x14ac:dyDescent="0.3">
      <c r="G133" s="4"/>
      <c r="H133" s="4"/>
      <c r="K133" s="26"/>
      <c r="L133" s="4"/>
      <c r="V133" s="11"/>
      <c r="Z133" s="42"/>
    </row>
    <row r="134" spans="7:26" s="3" customFormat="1" ht="13.2" x14ac:dyDescent="0.3">
      <c r="G134" s="4"/>
      <c r="H134" s="4"/>
      <c r="K134" s="26"/>
      <c r="L134" s="4"/>
      <c r="V134" s="11"/>
      <c r="Z134" s="42"/>
    </row>
    <row r="135" spans="7:26" s="3" customFormat="1" ht="13.2" x14ac:dyDescent="0.3">
      <c r="G135" s="4"/>
      <c r="H135" s="4"/>
      <c r="K135" s="26"/>
      <c r="L135" s="4"/>
      <c r="V135" s="11"/>
      <c r="Z135" s="42"/>
    </row>
    <row r="136" spans="7:26" s="3" customFormat="1" ht="13.2" x14ac:dyDescent="0.3">
      <c r="G136" s="4"/>
      <c r="H136" s="4"/>
      <c r="K136" s="26"/>
      <c r="L136" s="4"/>
      <c r="V136" s="11"/>
      <c r="Z136" s="42"/>
    </row>
    <row r="137" spans="7:26" s="3" customFormat="1" ht="13.2" x14ac:dyDescent="0.3">
      <c r="G137" s="4"/>
      <c r="H137" s="4"/>
      <c r="K137" s="26"/>
      <c r="L137" s="4"/>
      <c r="V137" s="11"/>
      <c r="Z137" s="42"/>
    </row>
    <row r="138" spans="7:26" s="3" customFormat="1" ht="13.2" x14ac:dyDescent="0.3">
      <c r="G138" s="4"/>
      <c r="H138" s="4"/>
      <c r="K138" s="26"/>
      <c r="L138" s="4"/>
      <c r="V138" s="11"/>
      <c r="Z138" s="42"/>
    </row>
    <row r="139" spans="7:26" s="3" customFormat="1" ht="13.2" x14ac:dyDescent="0.3">
      <c r="G139" s="4"/>
      <c r="H139" s="4"/>
      <c r="K139" s="26"/>
      <c r="L139" s="4"/>
      <c r="V139" s="11"/>
      <c r="Z139" s="42"/>
    </row>
    <row r="140" spans="7:26" s="3" customFormat="1" ht="13.2" x14ac:dyDescent="0.3">
      <c r="G140" s="4"/>
      <c r="H140" s="4"/>
      <c r="K140" s="26"/>
      <c r="L140" s="4"/>
      <c r="V140" s="11"/>
      <c r="Z140" s="42"/>
    </row>
    <row r="141" spans="7:26" s="3" customFormat="1" ht="13.2" x14ac:dyDescent="0.3">
      <c r="G141" s="4"/>
      <c r="H141" s="4"/>
      <c r="K141" s="26"/>
      <c r="L141" s="4"/>
      <c r="V141" s="11"/>
      <c r="Z141" s="42"/>
    </row>
    <row r="142" spans="7:26" s="3" customFormat="1" ht="13.2" x14ac:dyDescent="0.3">
      <c r="G142" s="4"/>
      <c r="H142" s="4"/>
      <c r="K142" s="26"/>
      <c r="L142" s="4"/>
      <c r="V142" s="11"/>
      <c r="Z142" s="42"/>
    </row>
    <row r="143" spans="7:26" s="3" customFormat="1" ht="13.2" x14ac:dyDescent="0.3">
      <c r="G143" s="4"/>
      <c r="H143" s="4"/>
      <c r="K143" s="26"/>
      <c r="L143" s="4"/>
      <c r="V143" s="11"/>
      <c r="Z143" s="42"/>
    </row>
    <row r="144" spans="7:26" s="3" customFormat="1" ht="13.2" x14ac:dyDescent="0.3">
      <c r="G144" s="4"/>
      <c r="H144" s="4"/>
      <c r="K144" s="26"/>
      <c r="L144" s="4"/>
      <c r="V144" s="11"/>
      <c r="Z144" s="42"/>
    </row>
    <row r="145" spans="7:26" s="3" customFormat="1" ht="13.2" x14ac:dyDescent="0.3">
      <c r="G145" s="4"/>
      <c r="H145" s="4"/>
      <c r="K145" s="26"/>
      <c r="L145" s="4"/>
      <c r="V145" s="11"/>
      <c r="Z145" s="42"/>
    </row>
    <row r="146" spans="7:26" s="3" customFormat="1" ht="13.2" x14ac:dyDescent="0.3">
      <c r="G146" s="4"/>
      <c r="H146" s="4"/>
      <c r="K146" s="26"/>
      <c r="L146" s="4"/>
      <c r="V146" s="11"/>
      <c r="Z146" s="42"/>
    </row>
    <row r="147" spans="7:26" s="3" customFormat="1" ht="13.2" x14ac:dyDescent="0.3">
      <c r="G147" s="4"/>
      <c r="H147" s="4"/>
      <c r="K147" s="26"/>
      <c r="L147" s="4"/>
      <c r="V147" s="11"/>
      <c r="Z147" s="42"/>
    </row>
    <row r="148" spans="7:26" s="3" customFormat="1" ht="13.2" x14ac:dyDescent="0.3">
      <c r="G148" s="4"/>
      <c r="H148" s="4"/>
      <c r="K148" s="26"/>
      <c r="L148" s="4"/>
      <c r="V148" s="11"/>
      <c r="Z148" s="42"/>
    </row>
    <row r="149" spans="7:26" s="3" customFormat="1" ht="13.2" x14ac:dyDescent="0.3">
      <c r="G149" s="4"/>
      <c r="H149" s="4"/>
      <c r="K149" s="26"/>
      <c r="L149" s="4"/>
      <c r="V149" s="11"/>
      <c r="Z149" s="42"/>
    </row>
    <row r="150" spans="7:26" s="3" customFormat="1" ht="13.2" x14ac:dyDescent="0.3">
      <c r="G150" s="4"/>
      <c r="H150" s="4"/>
      <c r="K150" s="26"/>
      <c r="L150" s="4"/>
      <c r="V150" s="11"/>
      <c r="Z150" s="42"/>
    </row>
    <row r="151" spans="7:26" s="3" customFormat="1" ht="13.2" x14ac:dyDescent="0.3">
      <c r="G151" s="4"/>
      <c r="H151" s="4"/>
      <c r="K151" s="26"/>
      <c r="L151" s="4"/>
      <c r="V151" s="11"/>
      <c r="Z151" s="42"/>
    </row>
    <row r="152" spans="7:26" s="3" customFormat="1" ht="13.2" x14ac:dyDescent="0.3">
      <c r="G152" s="4"/>
      <c r="H152" s="4"/>
      <c r="K152" s="26"/>
      <c r="L152" s="4"/>
      <c r="V152" s="11"/>
      <c r="Z152" s="42"/>
    </row>
    <row r="153" spans="7:26" s="3" customFormat="1" ht="13.2" x14ac:dyDescent="0.3">
      <c r="G153" s="4"/>
      <c r="H153" s="4"/>
      <c r="K153" s="26"/>
      <c r="L153" s="4"/>
      <c r="V153" s="11"/>
      <c r="Z153" s="42"/>
    </row>
    <row r="154" spans="7:26" s="3" customFormat="1" ht="13.2" x14ac:dyDescent="0.3">
      <c r="G154" s="4"/>
      <c r="H154" s="4"/>
      <c r="K154" s="26"/>
      <c r="L154" s="4"/>
      <c r="V154" s="11"/>
      <c r="Z154" s="42"/>
    </row>
    <row r="155" spans="7:26" s="3" customFormat="1" ht="13.2" x14ac:dyDescent="0.3">
      <c r="G155" s="4"/>
      <c r="H155" s="4"/>
      <c r="K155" s="26"/>
      <c r="L155" s="4"/>
      <c r="V155" s="11"/>
      <c r="Z155" s="42"/>
    </row>
    <row r="156" spans="7:26" s="3" customFormat="1" ht="13.2" x14ac:dyDescent="0.3">
      <c r="G156" s="4"/>
      <c r="H156" s="4"/>
      <c r="K156" s="26"/>
      <c r="L156" s="4"/>
      <c r="V156" s="11"/>
      <c r="Z156" s="42"/>
    </row>
    <row r="157" spans="7:26" s="3" customFormat="1" ht="13.2" x14ac:dyDescent="0.3">
      <c r="G157" s="4"/>
      <c r="H157" s="4"/>
      <c r="K157" s="26"/>
      <c r="L157" s="4"/>
      <c r="V157" s="11"/>
      <c r="Z157" s="42"/>
    </row>
    <row r="158" spans="7:26" s="3" customFormat="1" ht="13.2" x14ac:dyDescent="0.3">
      <c r="G158" s="4"/>
      <c r="H158" s="4"/>
      <c r="K158" s="26"/>
      <c r="L158" s="4"/>
      <c r="V158" s="11"/>
      <c r="Z158" s="42"/>
    </row>
    <row r="159" spans="7:26" s="3" customFormat="1" ht="13.2" x14ac:dyDescent="0.3">
      <c r="G159" s="4"/>
      <c r="H159" s="4"/>
      <c r="K159" s="26"/>
      <c r="L159" s="4"/>
      <c r="V159" s="11"/>
      <c r="Z159" s="42"/>
    </row>
    <row r="160" spans="7:26" s="3" customFormat="1" ht="13.2" x14ac:dyDescent="0.3">
      <c r="G160" s="4"/>
      <c r="H160" s="4"/>
      <c r="K160" s="26"/>
      <c r="L160" s="4"/>
      <c r="V160" s="11"/>
      <c r="Z160" s="42"/>
    </row>
    <row r="161" spans="7:26" s="3" customFormat="1" ht="13.2" x14ac:dyDescent="0.3">
      <c r="G161" s="4"/>
      <c r="H161" s="4"/>
      <c r="K161" s="26"/>
      <c r="L161" s="4"/>
      <c r="V161" s="11"/>
      <c r="Z161" s="42"/>
    </row>
    <row r="162" spans="7:26" s="3" customFormat="1" ht="13.2" x14ac:dyDescent="0.3">
      <c r="G162" s="4"/>
      <c r="H162" s="4"/>
      <c r="K162" s="26"/>
      <c r="L162" s="4"/>
      <c r="V162" s="11"/>
      <c r="Z162" s="42"/>
    </row>
    <row r="163" spans="7:26" s="3" customFormat="1" ht="13.2" x14ac:dyDescent="0.3">
      <c r="G163" s="4"/>
      <c r="H163" s="4"/>
      <c r="K163" s="26"/>
      <c r="L163" s="4"/>
      <c r="V163" s="11"/>
      <c r="Z163" s="42"/>
    </row>
    <row r="164" spans="7:26" s="3" customFormat="1" ht="13.2" x14ac:dyDescent="0.3">
      <c r="G164" s="4"/>
      <c r="H164" s="4"/>
      <c r="K164" s="26"/>
      <c r="L164" s="4"/>
      <c r="V164" s="11"/>
      <c r="Z164" s="42"/>
    </row>
    <row r="165" spans="7:26" s="3" customFormat="1" ht="13.2" x14ac:dyDescent="0.3">
      <c r="G165" s="4"/>
      <c r="H165" s="4"/>
      <c r="K165" s="26"/>
      <c r="L165" s="4"/>
      <c r="V165" s="11"/>
      <c r="Z165" s="42"/>
    </row>
    <row r="166" spans="7:26" s="3" customFormat="1" ht="13.2" x14ac:dyDescent="0.3">
      <c r="G166" s="4"/>
      <c r="H166" s="4"/>
      <c r="K166" s="26"/>
      <c r="L166" s="4"/>
      <c r="V166" s="11"/>
      <c r="Z166" s="42"/>
    </row>
    <row r="167" spans="7:26" s="3" customFormat="1" ht="13.2" x14ac:dyDescent="0.3">
      <c r="G167" s="4"/>
      <c r="H167" s="4"/>
      <c r="K167" s="26"/>
      <c r="L167" s="4"/>
      <c r="V167" s="11"/>
      <c r="Z167" s="42"/>
    </row>
    <row r="168" spans="7:26" s="3" customFormat="1" ht="13.2" x14ac:dyDescent="0.3">
      <c r="G168" s="4"/>
      <c r="H168" s="4"/>
      <c r="K168" s="26"/>
      <c r="L168" s="4"/>
      <c r="V168" s="11"/>
      <c r="Z168" s="42"/>
    </row>
    <row r="169" spans="7:26" s="3" customFormat="1" ht="13.2" x14ac:dyDescent="0.3">
      <c r="G169" s="4"/>
      <c r="H169" s="4"/>
      <c r="K169" s="26"/>
      <c r="L169" s="4"/>
      <c r="V169" s="11"/>
      <c r="Z169" s="42"/>
    </row>
    <row r="170" spans="7:26" s="3" customFormat="1" ht="13.2" x14ac:dyDescent="0.3">
      <c r="G170" s="4"/>
      <c r="H170" s="4"/>
      <c r="K170" s="26"/>
      <c r="L170" s="4"/>
      <c r="V170" s="11"/>
      <c r="Z170" s="42"/>
    </row>
    <row r="171" spans="7:26" s="3" customFormat="1" ht="13.2" x14ac:dyDescent="0.3">
      <c r="G171" s="4"/>
      <c r="H171" s="4"/>
      <c r="K171" s="26"/>
      <c r="L171" s="4"/>
      <c r="V171" s="11"/>
      <c r="Z171" s="42"/>
    </row>
    <row r="172" spans="7:26" s="3" customFormat="1" ht="13.2" x14ac:dyDescent="0.3">
      <c r="G172" s="4"/>
      <c r="H172" s="4"/>
      <c r="K172" s="26"/>
      <c r="L172" s="4"/>
      <c r="V172" s="11"/>
      <c r="Z172" s="42"/>
    </row>
    <row r="173" spans="7:26" s="3" customFormat="1" ht="13.2" x14ac:dyDescent="0.3">
      <c r="G173" s="4"/>
      <c r="H173" s="4"/>
      <c r="K173" s="26"/>
      <c r="L173" s="4"/>
      <c r="V173" s="11"/>
      <c r="Z173" s="42"/>
    </row>
    <row r="174" spans="7:26" s="3" customFormat="1" ht="13.2" x14ac:dyDescent="0.3">
      <c r="G174" s="4"/>
      <c r="H174" s="4"/>
      <c r="K174" s="26"/>
      <c r="L174" s="4"/>
      <c r="V174" s="11"/>
      <c r="Z174" s="42"/>
    </row>
    <row r="175" spans="7:26" s="3" customFormat="1" ht="13.2" x14ac:dyDescent="0.3">
      <c r="G175" s="4"/>
      <c r="H175" s="4"/>
      <c r="K175" s="26"/>
      <c r="L175" s="4"/>
      <c r="V175" s="11"/>
      <c r="Z175" s="42"/>
    </row>
    <row r="176" spans="7:26" s="3" customFormat="1" ht="13.2" x14ac:dyDescent="0.3">
      <c r="G176" s="4"/>
      <c r="H176" s="4"/>
      <c r="K176" s="26"/>
      <c r="L176" s="4"/>
      <c r="V176" s="11"/>
      <c r="Z176" s="42"/>
    </row>
    <row r="177" spans="7:26" s="3" customFormat="1" ht="13.2" x14ac:dyDescent="0.3">
      <c r="G177" s="4"/>
      <c r="H177" s="4"/>
      <c r="K177" s="26"/>
      <c r="L177" s="4"/>
      <c r="V177" s="11"/>
      <c r="Z177" s="42"/>
    </row>
    <row r="178" spans="7:26" s="3" customFormat="1" ht="13.2" x14ac:dyDescent="0.3">
      <c r="G178" s="4"/>
      <c r="H178" s="4"/>
      <c r="K178" s="26"/>
      <c r="L178" s="4"/>
      <c r="V178" s="11"/>
      <c r="Z178" s="42"/>
    </row>
    <row r="179" spans="7:26" s="3" customFormat="1" ht="13.2" x14ac:dyDescent="0.3">
      <c r="G179" s="4"/>
      <c r="H179" s="4"/>
      <c r="K179" s="26"/>
      <c r="L179" s="4"/>
      <c r="V179" s="11"/>
      <c r="Z179" s="42"/>
    </row>
    <row r="180" spans="7:26" s="3" customFormat="1" ht="13.2" x14ac:dyDescent="0.3">
      <c r="G180" s="4"/>
      <c r="H180" s="4"/>
      <c r="K180" s="26"/>
      <c r="L180" s="4"/>
      <c r="V180" s="11"/>
      <c r="Z180" s="42"/>
    </row>
    <row r="181" spans="7:26" s="3" customFormat="1" ht="13.2" x14ac:dyDescent="0.3">
      <c r="G181" s="4"/>
      <c r="H181" s="4"/>
      <c r="K181" s="26"/>
      <c r="L181" s="4"/>
      <c r="V181" s="11"/>
      <c r="Z181" s="42"/>
    </row>
    <row r="182" spans="7:26" s="3" customFormat="1" ht="13.2" x14ac:dyDescent="0.3">
      <c r="G182" s="4"/>
      <c r="H182" s="4"/>
      <c r="K182" s="26"/>
      <c r="L182" s="4"/>
      <c r="V182" s="11"/>
      <c r="Z182" s="42"/>
    </row>
    <row r="183" spans="7:26" s="3" customFormat="1" ht="13.2" x14ac:dyDescent="0.3">
      <c r="G183" s="4"/>
      <c r="H183" s="4"/>
      <c r="K183" s="26"/>
      <c r="L183" s="4"/>
      <c r="V183" s="11"/>
      <c r="Z183" s="42"/>
    </row>
    <row r="184" spans="7:26" s="3" customFormat="1" ht="13.2" x14ac:dyDescent="0.3">
      <c r="G184" s="4"/>
      <c r="H184" s="4"/>
      <c r="K184" s="26"/>
      <c r="L184" s="4"/>
      <c r="V184" s="11"/>
      <c r="Z184" s="42"/>
    </row>
    <row r="185" spans="7:26" s="3" customFormat="1" ht="13.2" x14ac:dyDescent="0.3">
      <c r="G185" s="4"/>
      <c r="H185" s="4"/>
      <c r="K185" s="26"/>
      <c r="L185" s="4"/>
      <c r="V185" s="11"/>
      <c r="Z185" s="42"/>
    </row>
    <row r="186" spans="7:26" s="3" customFormat="1" ht="13.2" x14ac:dyDescent="0.3">
      <c r="G186" s="4"/>
      <c r="H186" s="4"/>
      <c r="K186" s="26"/>
      <c r="L186" s="4"/>
      <c r="V186" s="11"/>
      <c r="Z186" s="42"/>
    </row>
    <row r="187" spans="7:26" s="3" customFormat="1" ht="13.2" x14ac:dyDescent="0.3">
      <c r="G187" s="4"/>
      <c r="H187" s="4"/>
      <c r="K187" s="26"/>
      <c r="L187" s="4"/>
      <c r="V187" s="11"/>
      <c r="Z187" s="42"/>
    </row>
    <row r="188" spans="7:26" s="3" customFormat="1" ht="13.2" x14ac:dyDescent="0.3">
      <c r="G188" s="4"/>
      <c r="H188" s="4"/>
      <c r="K188" s="26"/>
      <c r="L188" s="4"/>
      <c r="V188" s="11"/>
      <c r="Z188" s="42"/>
    </row>
    <row r="189" spans="7:26" s="3" customFormat="1" ht="13.2" x14ac:dyDescent="0.3">
      <c r="G189" s="4"/>
      <c r="H189" s="4"/>
      <c r="K189" s="26"/>
      <c r="L189" s="4"/>
      <c r="V189" s="11"/>
      <c r="Z189" s="42"/>
    </row>
    <row r="190" spans="7:26" s="3" customFormat="1" ht="13.2" x14ac:dyDescent="0.3">
      <c r="G190" s="4"/>
      <c r="H190" s="4"/>
      <c r="K190" s="26"/>
      <c r="L190" s="4"/>
      <c r="V190" s="11"/>
      <c r="Z190" s="42"/>
    </row>
    <row r="191" spans="7:26" s="3" customFormat="1" ht="13.2" x14ac:dyDescent="0.3">
      <c r="G191" s="4"/>
      <c r="H191" s="4"/>
      <c r="K191" s="26"/>
      <c r="L191" s="4"/>
      <c r="V191" s="11"/>
      <c r="Z191" s="42"/>
    </row>
    <row r="192" spans="7:26" s="3" customFormat="1" ht="13.2" x14ac:dyDescent="0.3">
      <c r="G192" s="4"/>
      <c r="H192" s="4"/>
      <c r="K192" s="26"/>
      <c r="L192" s="4"/>
      <c r="V192" s="11"/>
      <c r="Z192" s="42"/>
    </row>
    <row r="193" spans="7:26" s="3" customFormat="1" ht="13.2" x14ac:dyDescent="0.3">
      <c r="G193" s="4"/>
      <c r="H193" s="4"/>
      <c r="K193" s="26"/>
      <c r="L193" s="4"/>
      <c r="V193" s="11"/>
      <c r="Z193" s="42"/>
    </row>
    <row r="194" spans="7:26" s="3" customFormat="1" ht="13.2" x14ac:dyDescent="0.3">
      <c r="G194" s="4"/>
      <c r="H194" s="4"/>
      <c r="K194" s="26"/>
      <c r="L194" s="4"/>
      <c r="V194" s="11"/>
      <c r="Z194" s="42"/>
    </row>
    <row r="195" spans="7:26" s="3" customFormat="1" ht="13.2" x14ac:dyDescent="0.3">
      <c r="G195" s="4"/>
      <c r="H195" s="4"/>
      <c r="K195" s="26"/>
      <c r="L195" s="4"/>
      <c r="V195" s="11"/>
      <c r="Z195" s="42"/>
    </row>
    <row r="196" spans="7:26" s="3" customFormat="1" ht="13.2" x14ac:dyDescent="0.3">
      <c r="G196" s="4"/>
      <c r="H196" s="4"/>
      <c r="K196" s="26"/>
      <c r="L196" s="4"/>
      <c r="V196" s="11"/>
      <c r="Z196" s="42"/>
    </row>
    <row r="197" spans="7:26" s="3" customFormat="1" ht="13.2" x14ac:dyDescent="0.3">
      <c r="G197" s="4"/>
      <c r="H197" s="4"/>
      <c r="K197" s="26"/>
      <c r="L197" s="4"/>
      <c r="V197" s="11"/>
      <c r="Z197" s="42"/>
    </row>
    <row r="198" spans="7:26" s="3" customFormat="1" ht="13.2" x14ac:dyDescent="0.3">
      <c r="G198" s="4"/>
      <c r="H198" s="4"/>
      <c r="K198" s="26"/>
      <c r="L198" s="4"/>
      <c r="V198" s="11"/>
      <c r="Z198" s="42"/>
    </row>
    <row r="199" spans="7:26" s="3" customFormat="1" ht="13.2" x14ac:dyDescent="0.3">
      <c r="G199" s="4"/>
      <c r="H199" s="4"/>
      <c r="K199" s="26"/>
      <c r="L199" s="4"/>
      <c r="V199" s="11"/>
      <c r="Z199" s="42"/>
    </row>
    <row r="200" spans="7:26" s="3" customFormat="1" ht="13.2" x14ac:dyDescent="0.3">
      <c r="G200" s="4"/>
      <c r="H200" s="4"/>
      <c r="K200" s="26"/>
      <c r="L200" s="4"/>
      <c r="V200" s="11"/>
      <c r="Z200" s="42"/>
    </row>
    <row r="201" spans="7:26" s="3" customFormat="1" ht="13.2" x14ac:dyDescent="0.3">
      <c r="G201" s="4"/>
      <c r="H201" s="4"/>
      <c r="K201" s="26"/>
      <c r="L201" s="4"/>
      <c r="V201" s="11"/>
      <c r="Z201" s="42"/>
    </row>
    <row r="202" spans="7:26" s="3" customFormat="1" ht="13.2" x14ac:dyDescent="0.3">
      <c r="G202" s="4"/>
      <c r="H202" s="4"/>
      <c r="K202" s="26"/>
      <c r="L202" s="4"/>
      <c r="V202" s="11"/>
      <c r="Z202" s="42"/>
    </row>
    <row r="203" spans="7:26" s="3" customFormat="1" ht="13.2" x14ac:dyDescent="0.3">
      <c r="G203" s="4"/>
      <c r="H203" s="4"/>
      <c r="K203" s="26"/>
      <c r="L203" s="4"/>
      <c r="V203" s="11"/>
      <c r="Z203" s="42"/>
    </row>
    <row r="204" spans="7:26" s="3" customFormat="1" ht="13.2" x14ac:dyDescent="0.3">
      <c r="G204" s="4"/>
      <c r="H204" s="4"/>
      <c r="K204" s="26"/>
      <c r="L204" s="4"/>
      <c r="V204" s="11"/>
      <c r="Z204" s="42"/>
    </row>
    <row r="205" spans="7:26" s="3" customFormat="1" ht="13.2" x14ac:dyDescent="0.3">
      <c r="G205" s="4"/>
      <c r="H205" s="4"/>
      <c r="K205" s="26"/>
      <c r="L205" s="4"/>
      <c r="V205" s="11"/>
      <c r="Z205" s="42"/>
    </row>
    <row r="206" spans="7:26" s="3" customFormat="1" ht="13.2" x14ac:dyDescent="0.3">
      <c r="G206" s="4"/>
      <c r="H206" s="4"/>
      <c r="K206" s="26"/>
      <c r="L206" s="4"/>
      <c r="V206" s="11"/>
      <c r="Z206" s="42"/>
    </row>
    <row r="207" spans="7:26" s="3" customFormat="1" ht="13.2" x14ac:dyDescent="0.3">
      <c r="G207" s="4"/>
      <c r="H207" s="4"/>
      <c r="K207" s="26"/>
      <c r="L207" s="4"/>
      <c r="V207" s="11"/>
      <c r="Z207" s="42"/>
    </row>
    <row r="208" spans="7:26" s="3" customFormat="1" ht="13.2" x14ac:dyDescent="0.3">
      <c r="G208" s="4"/>
      <c r="H208" s="4"/>
      <c r="K208" s="26"/>
      <c r="L208" s="4"/>
      <c r="V208" s="11"/>
      <c r="Z208" s="42"/>
    </row>
    <row r="209" spans="7:26" s="3" customFormat="1" ht="13.2" x14ac:dyDescent="0.3">
      <c r="G209" s="4"/>
      <c r="H209" s="4"/>
      <c r="K209" s="26"/>
      <c r="L209" s="4"/>
      <c r="V209" s="11"/>
      <c r="Z209" s="42"/>
    </row>
    <row r="210" spans="7:26" s="3" customFormat="1" ht="13.2" x14ac:dyDescent="0.3">
      <c r="G210" s="4"/>
      <c r="H210" s="4"/>
      <c r="K210" s="26"/>
      <c r="L210" s="4"/>
      <c r="V210" s="11"/>
      <c r="Z210" s="42"/>
    </row>
    <row r="211" spans="7:26" s="3" customFormat="1" ht="13.2" x14ac:dyDescent="0.3">
      <c r="G211" s="4"/>
      <c r="H211" s="4"/>
      <c r="K211" s="26"/>
      <c r="L211" s="4"/>
      <c r="V211" s="11"/>
      <c r="Z211" s="42"/>
    </row>
    <row r="212" spans="7:26" s="3" customFormat="1" ht="13.2" x14ac:dyDescent="0.3">
      <c r="G212" s="4"/>
      <c r="H212" s="4"/>
      <c r="K212" s="26"/>
      <c r="L212" s="4"/>
      <c r="V212" s="11"/>
      <c r="Z212" s="42"/>
    </row>
    <row r="213" spans="7:26" s="3" customFormat="1" ht="13.2" x14ac:dyDescent="0.3">
      <c r="G213" s="4"/>
      <c r="H213" s="4"/>
      <c r="K213" s="26"/>
      <c r="L213" s="4"/>
      <c r="V213" s="11"/>
      <c r="Z213" s="42"/>
    </row>
    <row r="214" spans="7:26" s="3" customFormat="1" ht="13.2" x14ac:dyDescent="0.3">
      <c r="G214" s="4"/>
      <c r="H214" s="4"/>
      <c r="K214" s="26"/>
      <c r="L214" s="4"/>
      <c r="V214" s="11"/>
      <c r="Z214" s="42"/>
    </row>
    <row r="215" spans="7:26" s="3" customFormat="1" ht="13.2" x14ac:dyDescent="0.3">
      <c r="G215" s="4"/>
      <c r="H215" s="4"/>
      <c r="K215" s="26"/>
      <c r="L215" s="4"/>
      <c r="V215" s="11"/>
      <c r="Z215" s="42"/>
    </row>
    <row r="216" spans="7:26" s="3" customFormat="1" ht="13.2" x14ac:dyDescent="0.3">
      <c r="G216" s="4"/>
      <c r="H216" s="4"/>
      <c r="K216" s="26"/>
      <c r="L216" s="4"/>
      <c r="V216" s="11"/>
      <c r="Z216" s="42"/>
    </row>
    <row r="217" spans="7:26" s="3" customFormat="1" ht="13.2" x14ac:dyDescent="0.3">
      <c r="G217" s="4"/>
      <c r="H217" s="4"/>
      <c r="K217" s="26"/>
      <c r="L217" s="4"/>
      <c r="V217" s="11"/>
      <c r="Z217" s="42"/>
    </row>
    <row r="218" spans="7:26" s="3" customFormat="1" ht="13.2" x14ac:dyDescent="0.3">
      <c r="G218" s="4"/>
      <c r="H218" s="4"/>
      <c r="K218" s="26"/>
      <c r="L218" s="4"/>
      <c r="V218" s="11"/>
      <c r="Z218" s="42"/>
    </row>
    <row r="219" spans="7:26" s="3" customFormat="1" ht="13.2" x14ac:dyDescent="0.3">
      <c r="G219" s="4"/>
      <c r="H219" s="4"/>
      <c r="K219" s="26"/>
      <c r="L219" s="4"/>
      <c r="V219" s="11"/>
      <c r="Z219" s="42"/>
    </row>
    <row r="220" spans="7:26" s="3" customFormat="1" ht="13.2" x14ac:dyDescent="0.3">
      <c r="G220" s="4"/>
      <c r="H220" s="4"/>
      <c r="K220" s="26"/>
      <c r="L220" s="4"/>
      <c r="V220" s="11"/>
      <c r="Z220" s="42"/>
    </row>
    <row r="221" spans="7:26" s="3" customFormat="1" ht="13.2" x14ac:dyDescent="0.3">
      <c r="G221" s="4"/>
      <c r="H221" s="4"/>
      <c r="K221" s="26"/>
      <c r="L221" s="4"/>
      <c r="V221" s="11"/>
      <c r="Z221" s="42"/>
    </row>
    <row r="222" spans="7:26" s="3" customFormat="1" ht="13.2" x14ac:dyDescent="0.3">
      <c r="G222" s="4"/>
      <c r="H222" s="4"/>
      <c r="K222" s="26"/>
      <c r="L222" s="4"/>
      <c r="V222" s="11"/>
      <c r="Z222" s="42"/>
    </row>
    <row r="223" spans="7:26" s="3" customFormat="1" ht="13.2" x14ac:dyDescent="0.3">
      <c r="G223" s="4"/>
      <c r="H223" s="4"/>
      <c r="K223" s="26"/>
      <c r="L223" s="4"/>
      <c r="V223" s="11"/>
      <c r="Z223" s="42"/>
    </row>
    <row r="224" spans="7:26" s="3" customFormat="1" ht="13.2" x14ac:dyDescent="0.3">
      <c r="G224" s="4"/>
      <c r="H224" s="4"/>
      <c r="K224" s="26"/>
      <c r="L224" s="4"/>
      <c r="V224" s="11"/>
      <c r="Z224" s="42"/>
    </row>
    <row r="225" spans="7:26" s="3" customFormat="1" ht="13.2" x14ac:dyDescent="0.3">
      <c r="G225" s="4"/>
      <c r="H225" s="4"/>
      <c r="K225" s="26"/>
      <c r="L225" s="4"/>
      <c r="V225" s="11"/>
      <c r="Z225" s="42"/>
    </row>
    <row r="226" spans="7:26" s="3" customFormat="1" ht="13.2" x14ac:dyDescent="0.3">
      <c r="G226" s="4"/>
      <c r="H226" s="4"/>
      <c r="K226" s="26"/>
      <c r="L226" s="4"/>
      <c r="V226" s="11"/>
      <c r="Z226" s="42"/>
    </row>
    <row r="227" spans="7:26" s="3" customFormat="1" ht="13.2" x14ac:dyDescent="0.3">
      <c r="G227" s="4"/>
      <c r="H227" s="4"/>
      <c r="K227" s="26"/>
      <c r="L227" s="4"/>
      <c r="V227" s="11"/>
      <c r="Z227" s="42"/>
    </row>
    <row r="228" spans="7:26" s="3" customFormat="1" ht="13.2" x14ac:dyDescent="0.3">
      <c r="G228" s="4"/>
      <c r="H228" s="4"/>
      <c r="K228" s="26"/>
      <c r="L228" s="4"/>
      <c r="V228" s="11"/>
      <c r="Z228" s="42"/>
    </row>
    <row r="229" spans="7:26" s="3" customFormat="1" ht="13.2" x14ac:dyDescent="0.3">
      <c r="G229" s="4"/>
      <c r="H229" s="4"/>
      <c r="K229" s="26"/>
      <c r="L229" s="4"/>
      <c r="V229" s="11"/>
      <c r="Z229" s="42"/>
    </row>
    <row r="230" spans="7:26" s="3" customFormat="1" ht="13.2" x14ac:dyDescent="0.3">
      <c r="G230" s="4"/>
      <c r="H230" s="4"/>
      <c r="K230" s="26"/>
      <c r="L230" s="4"/>
      <c r="V230" s="11"/>
      <c r="Z230" s="42"/>
    </row>
    <row r="231" spans="7:26" s="3" customFormat="1" ht="13.2" x14ac:dyDescent="0.3">
      <c r="G231" s="4"/>
      <c r="H231" s="4"/>
      <c r="K231" s="26"/>
      <c r="L231" s="4"/>
      <c r="V231" s="11"/>
      <c r="Z231" s="42"/>
    </row>
    <row r="232" spans="7:26" s="3" customFormat="1" ht="13.2" x14ac:dyDescent="0.3">
      <c r="G232" s="4"/>
      <c r="H232" s="4"/>
      <c r="K232" s="26"/>
      <c r="L232" s="4"/>
      <c r="V232" s="11"/>
      <c r="Z232" s="42"/>
    </row>
    <row r="233" spans="7:26" s="3" customFormat="1" ht="13.2" x14ac:dyDescent="0.3">
      <c r="G233" s="4"/>
      <c r="H233" s="4"/>
      <c r="K233" s="26"/>
      <c r="L233" s="4"/>
      <c r="V233" s="11"/>
      <c r="Z233" s="42"/>
    </row>
    <row r="234" spans="7:26" s="3" customFormat="1" ht="13.2" x14ac:dyDescent="0.3">
      <c r="G234" s="4"/>
      <c r="H234" s="4"/>
      <c r="K234" s="26"/>
      <c r="L234" s="4"/>
      <c r="V234" s="11"/>
      <c r="Z234" s="42"/>
    </row>
    <row r="235" spans="7:26" s="3" customFormat="1" ht="13.2" x14ac:dyDescent="0.3">
      <c r="G235" s="4"/>
      <c r="H235" s="4"/>
      <c r="K235" s="26"/>
      <c r="L235" s="4"/>
      <c r="V235" s="11"/>
      <c r="Z235" s="42"/>
    </row>
    <row r="236" spans="7:26" s="3" customFormat="1" ht="13.2" x14ac:dyDescent="0.3">
      <c r="G236" s="4"/>
      <c r="H236" s="4"/>
      <c r="K236" s="26"/>
      <c r="L236" s="4"/>
      <c r="V236" s="11"/>
      <c r="Z236" s="42"/>
    </row>
    <row r="237" spans="7:26" s="3" customFormat="1" ht="13.2" x14ac:dyDescent="0.3">
      <c r="G237" s="4"/>
      <c r="H237" s="4"/>
      <c r="K237" s="26"/>
      <c r="L237" s="4"/>
      <c r="V237" s="11"/>
      <c r="Z237" s="42"/>
    </row>
    <row r="238" spans="7:26" s="3" customFormat="1" ht="13.2" x14ac:dyDescent="0.3">
      <c r="G238" s="4"/>
      <c r="H238" s="4"/>
      <c r="K238" s="26"/>
      <c r="L238" s="4"/>
      <c r="V238" s="11"/>
      <c r="Z238" s="42"/>
    </row>
    <row r="239" spans="7:26" s="3" customFormat="1" ht="13.2" x14ac:dyDescent="0.3">
      <c r="G239" s="4"/>
      <c r="H239" s="4"/>
      <c r="K239" s="26"/>
      <c r="L239" s="4"/>
      <c r="V239" s="11"/>
      <c r="Z239" s="42"/>
    </row>
    <row r="240" spans="7:26" s="3" customFormat="1" ht="13.2" x14ac:dyDescent="0.3">
      <c r="G240" s="4"/>
      <c r="H240" s="4"/>
      <c r="K240" s="26"/>
      <c r="L240" s="4"/>
      <c r="V240" s="11"/>
      <c r="Z240" s="42"/>
    </row>
    <row r="241" spans="7:26" s="3" customFormat="1" ht="13.2" x14ac:dyDescent="0.3">
      <c r="G241" s="4"/>
      <c r="H241" s="4"/>
      <c r="K241" s="26"/>
      <c r="L241" s="4"/>
      <c r="V241" s="11"/>
      <c r="Z241" s="42"/>
    </row>
    <row r="242" spans="7:26" s="3" customFormat="1" ht="13.2" x14ac:dyDescent="0.3">
      <c r="G242" s="4"/>
      <c r="H242" s="4"/>
      <c r="K242" s="26"/>
      <c r="L242" s="4"/>
      <c r="V242" s="11"/>
      <c r="Z242" s="42"/>
    </row>
    <row r="243" spans="7:26" s="3" customFormat="1" ht="13.2" x14ac:dyDescent="0.3">
      <c r="G243" s="4"/>
      <c r="H243" s="4"/>
      <c r="K243" s="26"/>
      <c r="L243" s="4"/>
      <c r="V243" s="11"/>
      <c r="Z243" s="42"/>
    </row>
    <row r="244" spans="7:26" s="3" customFormat="1" ht="13.2" x14ac:dyDescent="0.3">
      <c r="G244" s="4"/>
      <c r="H244" s="4"/>
      <c r="K244" s="26"/>
      <c r="L244" s="4"/>
      <c r="V244" s="11"/>
      <c r="Z244" s="42"/>
    </row>
    <row r="245" spans="7:26" s="3" customFormat="1" ht="13.2" x14ac:dyDescent="0.3">
      <c r="G245" s="4"/>
      <c r="H245" s="4"/>
      <c r="K245" s="26"/>
      <c r="L245" s="4"/>
      <c r="V245" s="11"/>
      <c r="Z245" s="42"/>
    </row>
    <row r="246" spans="7:26" s="3" customFormat="1" ht="13.2" x14ac:dyDescent="0.3">
      <c r="G246" s="4"/>
      <c r="H246" s="4"/>
      <c r="K246" s="26"/>
      <c r="L246" s="4"/>
      <c r="V246" s="11"/>
      <c r="Z246" s="42"/>
    </row>
    <row r="247" spans="7:26" s="3" customFormat="1" ht="13.2" x14ac:dyDescent="0.3">
      <c r="G247" s="4"/>
      <c r="H247" s="4"/>
      <c r="K247" s="26"/>
      <c r="L247" s="4"/>
      <c r="V247" s="11"/>
      <c r="Z247" s="42"/>
    </row>
    <row r="248" spans="7:26" s="3" customFormat="1" ht="13.2" x14ac:dyDescent="0.3">
      <c r="G248" s="4"/>
      <c r="H248" s="4"/>
      <c r="K248" s="26"/>
      <c r="L248" s="4"/>
      <c r="V248" s="11"/>
      <c r="Z248" s="42"/>
    </row>
    <row r="249" spans="7:26" s="3" customFormat="1" ht="13.2" x14ac:dyDescent="0.3">
      <c r="G249" s="4"/>
      <c r="H249" s="4"/>
      <c r="K249" s="26"/>
      <c r="L249" s="4"/>
      <c r="V249" s="11"/>
      <c r="Z249" s="42"/>
    </row>
    <row r="250" spans="7:26" s="3" customFormat="1" ht="13.2" x14ac:dyDescent="0.3">
      <c r="G250" s="4"/>
      <c r="H250" s="4"/>
      <c r="K250" s="26"/>
      <c r="L250" s="4"/>
      <c r="V250" s="11"/>
      <c r="Z250" s="42"/>
    </row>
    <row r="251" spans="7:26" s="3" customFormat="1" ht="13.2" x14ac:dyDescent="0.3">
      <c r="G251" s="4"/>
      <c r="H251" s="4"/>
      <c r="K251" s="26"/>
      <c r="L251" s="4"/>
      <c r="V251" s="11"/>
      <c r="Z251" s="42"/>
    </row>
    <row r="252" spans="7:26" s="3" customFormat="1" ht="13.2" x14ac:dyDescent="0.3">
      <c r="G252" s="4"/>
      <c r="H252" s="4"/>
      <c r="K252" s="26"/>
      <c r="L252" s="4"/>
      <c r="V252" s="11"/>
      <c r="Z252" s="42"/>
    </row>
    <row r="253" spans="7:26" s="3" customFormat="1" ht="13.2" x14ac:dyDescent="0.3">
      <c r="G253" s="4"/>
      <c r="H253" s="4"/>
      <c r="K253" s="26"/>
      <c r="L253" s="4"/>
      <c r="V253" s="11"/>
      <c r="Z253" s="42"/>
    </row>
    <row r="254" spans="7:26" s="3" customFormat="1" ht="13.2" x14ac:dyDescent="0.3">
      <c r="G254" s="4"/>
      <c r="H254" s="4"/>
      <c r="K254" s="26"/>
      <c r="L254" s="4"/>
      <c r="V254" s="11"/>
      <c r="Z254" s="42"/>
    </row>
    <row r="255" spans="7:26" s="3" customFormat="1" ht="13.2" x14ac:dyDescent="0.3">
      <c r="G255" s="4"/>
      <c r="H255" s="4"/>
      <c r="K255" s="26"/>
      <c r="L255" s="4"/>
      <c r="V255" s="11"/>
      <c r="Z255" s="42"/>
    </row>
    <row r="256" spans="7:26" s="3" customFormat="1" ht="13.2" x14ac:dyDescent="0.3">
      <c r="G256" s="4"/>
      <c r="H256" s="4"/>
      <c r="K256" s="26"/>
      <c r="L256" s="4"/>
      <c r="V256" s="11"/>
      <c r="Z256" s="42"/>
    </row>
    <row r="257" spans="7:26" s="3" customFormat="1" ht="13.2" x14ac:dyDescent="0.3">
      <c r="G257" s="4"/>
      <c r="H257" s="4"/>
      <c r="K257" s="26"/>
      <c r="L257" s="4"/>
      <c r="V257" s="11"/>
      <c r="Z257" s="42"/>
    </row>
    <row r="258" spans="7:26" s="3" customFormat="1" ht="13.2" x14ac:dyDescent="0.3">
      <c r="G258" s="4"/>
      <c r="H258" s="4"/>
      <c r="K258" s="26"/>
      <c r="L258" s="4"/>
      <c r="V258" s="11"/>
      <c r="Z258" s="42"/>
    </row>
    <row r="259" spans="7:26" s="3" customFormat="1" ht="13.2" x14ac:dyDescent="0.3">
      <c r="G259" s="4"/>
      <c r="H259" s="4"/>
      <c r="K259" s="26"/>
      <c r="L259" s="4"/>
      <c r="V259" s="11"/>
      <c r="Z259" s="42"/>
    </row>
    <row r="260" spans="7:26" s="3" customFormat="1" ht="13.2" x14ac:dyDescent="0.3">
      <c r="G260" s="4"/>
      <c r="H260" s="4"/>
      <c r="K260" s="26"/>
      <c r="L260" s="4"/>
      <c r="V260" s="11"/>
      <c r="Z260" s="42"/>
    </row>
    <row r="261" spans="7:26" s="3" customFormat="1" ht="13.2" x14ac:dyDescent="0.3">
      <c r="G261" s="4"/>
      <c r="H261" s="4"/>
      <c r="K261" s="26"/>
      <c r="L261" s="4"/>
      <c r="V261" s="11"/>
      <c r="Z261" s="42"/>
    </row>
    <row r="262" spans="7:26" s="3" customFormat="1" ht="13.2" x14ac:dyDescent="0.3">
      <c r="G262" s="4"/>
      <c r="H262" s="4"/>
      <c r="K262" s="26"/>
      <c r="L262" s="4"/>
      <c r="V262" s="11"/>
      <c r="Z262" s="42"/>
    </row>
    <row r="263" spans="7:26" s="3" customFormat="1" ht="13.2" x14ac:dyDescent="0.3">
      <c r="G263" s="4"/>
      <c r="H263" s="4"/>
      <c r="K263" s="26"/>
      <c r="L263" s="4"/>
      <c r="V263" s="11"/>
      <c r="Z263" s="42"/>
    </row>
    <row r="264" spans="7:26" s="3" customFormat="1" ht="13.2" x14ac:dyDescent="0.3">
      <c r="G264" s="4"/>
      <c r="H264" s="4"/>
      <c r="K264" s="26"/>
      <c r="L264" s="4"/>
      <c r="V264" s="11"/>
      <c r="Z264" s="42"/>
    </row>
    <row r="265" spans="7:26" s="3" customFormat="1" ht="13.2" x14ac:dyDescent="0.3">
      <c r="G265" s="4"/>
      <c r="H265" s="4"/>
      <c r="K265" s="26"/>
      <c r="L265" s="4"/>
      <c r="V265" s="11"/>
      <c r="Z265" s="42"/>
    </row>
    <row r="266" spans="7:26" s="3" customFormat="1" ht="13.2" x14ac:dyDescent="0.3">
      <c r="G266" s="4"/>
      <c r="H266" s="4"/>
      <c r="K266" s="26"/>
      <c r="L266" s="4"/>
      <c r="V266" s="11"/>
      <c r="Z266" s="42"/>
    </row>
    <row r="267" spans="7:26" s="3" customFormat="1" ht="13.2" x14ac:dyDescent="0.3">
      <c r="G267" s="4"/>
      <c r="H267" s="4"/>
      <c r="K267" s="26"/>
      <c r="L267" s="4"/>
      <c r="V267" s="11"/>
      <c r="Z267" s="42"/>
    </row>
    <row r="268" spans="7:26" s="3" customFormat="1" ht="13.2" x14ac:dyDescent="0.3">
      <c r="G268" s="4"/>
      <c r="H268" s="4"/>
      <c r="K268" s="26"/>
      <c r="L268" s="4"/>
      <c r="V268" s="11"/>
      <c r="Z268" s="42"/>
    </row>
    <row r="269" spans="7:26" s="3" customFormat="1" ht="13.2" x14ac:dyDescent="0.3">
      <c r="G269" s="4"/>
      <c r="H269" s="4"/>
      <c r="K269" s="26"/>
      <c r="L269" s="4"/>
      <c r="V269" s="11"/>
      <c r="Z269" s="42"/>
    </row>
    <row r="270" spans="7:26" s="3" customFormat="1" ht="13.2" x14ac:dyDescent="0.3">
      <c r="G270" s="4"/>
      <c r="H270" s="4"/>
      <c r="K270" s="26"/>
      <c r="L270" s="4"/>
      <c r="V270" s="11"/>
      <c r="Z270" s="42"/>
    </row>
    <row r="271" spans="7:26" s="3" customFormat="1" ht="13.2" x14ac:dyDescent="0.3">
      <c r="G271" s="4"/>
      <c r="H271" s="4"/>
      <c r="K271" s="26"/>
      <c r="L271" s="4"/>
      <c r="V271" s="11"/>
      <c r="Z271" s="42"/>
    </row>
    <row r="272" spans="7:26" s="3" customFormat="1" ht="13.2" x14ac:dyDescent="0.3">
      <c r="G272" s="4"/>
      <c r="H272" s="4"/>
      <c r="K272" s="26"/>
      <c r="L272" s="4"/>
      <c r="V272" s="11"/>
      <c r="Z272" s="42"/>
    </row>
    <row r="273" spans="7:26" s="3" customFormat="1" ht="13.2" x14ac:dyDescent="0.3">
      <c r="G273" s="4"/>
      <c r="H273" s="4"/>
      <c r="K273" s="26"/>
      <c r="L273" s="4"/>
      <c r="V273" s="11"/>
      <c r="Z273" s="42"/>
    </row>
    <row r="274" spans="7:26" s="3" customFormat="1" ht="13.2" x14ac:dyDescent="0.3">
      <c r="G274" s="4"/>
      <c r="H274" s="4"/>
      <c r="K274" s="26"/>
      <c r="L274" s="4"/>
      <c r="V274" s="11"/>
      <c r="Z274" s="42"/>
    </row>
    <row r="275" spans="7:26" s="3" customFormat="1" ht="13.2" x14ac:dyDescent="0.3">
      <c r="G275" s="4"/>
      <c r="H275" s="4"/>
      <c r="K275" s="26"/>
      <c r="L275" s="4"/>
      <c r="V275" s="11"/>
      <c r="Z275" s="42"/>
    </row>
    <row r="276" spans="7:26" s="3" customFormat="1" ht="13.2" x14ac:dyDescent="0.3">
      <c r="G276" s="4"/>
      <c r="H276" s="4"/>
      <c r="K276" s="26"/>
      <c r="L276" s="4"/>
      <c r="V276" s="11"/>
      <c r="Z276" s="42"/>
    </row>
    <row r="277" spans="7:26" s="3" customFormat="1" ht="13.2" x14ac:dyDescent="0.3">
      <c r="G277" s="4"/>
      <c r="H277" s="4"/>
      <c r="K277" s="26"/>
      <c r="L277" s="4"/>
      <c r="V277" s="11"/>
      <c r="Z277" s="42"/>
    </row>
    <row r="278" spans="7:26" s="3" customFormat="1" ht="13.2" x14ac:dyDescent="0.3">
      <c r="G278" s="4"/>
      <c r="H278" s="4"/>
      <c r="K278" s="26"/>
      <c r="L278" s="4"/>
      <c r="V278" s="11"/>
      <c r="Z278" s="42"/>
    </row>
    <row r="279" spans="7:26" s="3" customFormat="1" ht="13.2" x14ac:dyDescent="0.3">
      <c r="G279" s="4"/>
      <c r="H279" s="4"/>
      <c r="K279" s="26"/>
      <c r="L279" s="4"/>
      <c r="V279" s="11"/>
      <c r="Z279" s="42"/>
    </row>
    <row r="280" spans="7:26" s="3" customFormat="1" ht="13.2" x14ac:dyDescent="0.3">
      <c r="G280" s="4"/>
      <c r="H280" s="4"/>
      <c r="K280" s="26"/>
      <c r="L280" s="4"/>
      <c r="V280" s="11"/>
      <c r="Z280" s="42"/>
    </row>
    <row r="281" spans="7:26" s="3" customFormat="1" ht="13.2" x14ac:dyDescent="0.3">
      <c r="G281" s="4"/>
      <c r="H281" s="4"/>
      <c r="K281" s="26"/>
      <c r="L281" s="4"/>
      <c r="V281" s="11"/>
      <c r="Z281" s="42"/>
    </row>
    <row r="282" spans="7:26" s="3" customFormat="1" ht="13.2" x14ac:dyDescent="0.3">
      <c r="G282" s="4"/>
      <c r="H282" s="4"/>
      <c r="K282" s="26"/>
      <c r="L282" s="4"/>
      <c r="V282" s="11"/>
      <c r="Z282" s="42"/>
    </row>
    <row r="283" spans="7:26" s="3" customFormat="1" ht="13.2" x14ac:dyDescent="0.3">
      <c r="G283" s="4"/>
      <c r="H283" s="4"/>
      <c r="K283" s="26"/>
      <c r="L283" s="4"/>
      <c r="V283" s="11"/>
      <c r="Z283" s="42"/>
    </row>
    <row r="284" spans="7:26" s="3" customFormat="1" ht="13.2" x14ac:dyDescent="0.3">
      <c r="G284" s="4"/>
      <c r="H284" s="4"/>
      <c r="K284" s="26"/>
      <c r="L284" s="4"/>
      <c r="V284" s="11"/>
      <c r="Z284" s="42"/>
    </row>
    <row r="285" spans="7:26" s="3" customFormat="1" ht="13.2" x14ac:dyDescent="0.3">
      <c r="G285" s="4"/>
      <c r="H285" s="4"/>
      <c r="K285" s="26"/>
      <c r="L285" s="4"/>
      <c r="V285" s="11"/>
      <c r="Z285" s="42"/>
    </row>
    <row r="286" spans="7:26" s="3" customFormat="1" ht="13.2" x14ac:dyDescent="0.3">
      <c r="G286" s="4"/>
      <c r="H286" s="4"/>
      <c r="K286" s="26"/>
      <c r="L286" s="4"/>
      <c r="V286" s="11"/>
      <c r="Z286" s="42"/>
    </row>
    <row r="287" spans="7:26" s="3" customFormat="1" ht="13.2" x14ac:dyDescent="0.3">
      <c r="G287" s="4"/>
      <c r="H287" s="4"/>
      <c r="K287" s="26"/>
      <c r="L287" s="4"/>
      <c r="V287" s="11"/>
      <c r="Z287" s="42"/>
    </row>
    <row r="288" spans="7:26" s="3" customFormat="1" ht="13.2" x14ac:dyDescent="0.3">
      <c r="G288" s="4"/>
      <c r="H288" s="4"/>
      <c r="K288" s="26"/>
      <c r="L288" s="4"/>
      <c r="V288" s="11"/>
      <c r="Z288" s="42"/>
    </row>
    <row r="289" spans="7:26" s="3" customFormat="1" ht="13.2" x14ac:dyDescent="0.3">
      <c r="G289" s="4"/>
      <c r="H289" s="4"/>
      <c r="K289" s="26"/>
      <c r="L289" s="4"/>
      <c r="V289" s="11"/>
      <c r="Z289" s="42"/>
    </row>
    <row r="290" spans="7:26" s="3" customFormat="1" ht="13.2" x14ac:dyDescent="0.3">
      <c r="G290" s="4"/>
      <c r="H290" s="4"/>
      <c r="K290" s="26"/>
      <c r="L290" s="4"/>
      <c r="V290" s="11"/>
      <c r="Z290" s="42"/>
    </row>
    <row r="291" spans="7:26" s="3" customFormat="1" ht="13.2" x14ac:dyDescent="0.3">
      <c r="G291" s="4"/>
      <c r="H291" s="4"/>
      <c r="K291" s="26"/>
      <c r="L291" s="4"/>
      <c r="V291" s="11"/>
      <c r="Z291" s="42"/>
    </row>
    <row r="292" spans="7:26" s="3" customFormat="1" ht="13.2" x14ac:dyDescent="0.3">
      <c r="G292" s="4"/>
      <c r="H292" s="4"/>
      <c r="K292" s="26"/>
      <c r="L292" s="4"/>
      <c r="V292" s="11"/>
      <c r="Z292" s="42"/>
    </row>
    <row r="293" spans="7:26" s="3" customFormat="1" ht="13.2" x14ac:dyDescent="0.3">
      <c r="G293" s="4"/>
      <c r="H293" s="4"/>
      <c r="K293" s="26"/>
      <c r="L293" s="4"/>
      <c r="V293" s="11"/>
      <c r="Z293" s="42"/>
    </row>
    <row r="294" spans="7:26" s="3" customFormat="1" ht="13.2" x14ac:dyDescent="0.3">
      <c r="G294" s="4"/>
      <c r="H294" s="4"/>
      <c r="K294" s="26"/>
      <c r="L294" s="4"/>
      <c r="V294" s="11"/>
      <c r="Z294" s="42"/>
    </row>
    <row r="295" spans="7:26" s="3" customFormat="1" ht="13.2" x14ac:dyDescent="0.3">
      <c r="G295" s="4"/>
      <c r="H295" s="4"/>
      <c r="K295" s="26"/>
      <c r="L295" s="4"/>
      <c r="V295" s="11"/>
      <c r="Z295" s="42"/>
    </row>
    <row r="296" spans="7:26" s="3" customFormat="1" ht="13.2" x14ac:dyDescent="0.3">
      <c r="G296" s="4"/>
      <c r="H296" s="4"/>
      <c r="K296" s="26"/>
      <c r="L296" s="4"/>
      <c r="V296" s="11"/>
      <c r="Z296" s="42"/>
    </row>
    <row r="297" spans="7:26" s="3" customFormat="1" ht="13.2" x14ac:dyDescent="0.3">
      <c r="G297" s="4"/>
      <c r="H297" s="4"/>
      <c r="K297" s="26"/>
      <c r="L297" s="4"/>
      <c r="V297" s="11"/>
      <c r="Z297" s="42"/>
    </row>
    <row r="298" spans="7:26" s="3" customFormat="1" ht="13.2" x14ac:dyDescent="0.3">
      <c r="G298" s="4"/>
      <c r="H298" s="4"/>
      <c r="K298" s="26"/>
      <c r="L298" s="4"/>
      <c r="V298" s="11"/>
      <c r="Z298" s="42"/>
    </row>
    <row r="299" spans="7:26" s="3" customFormat="1" ht="13.2" x14ac:dyDescent="0.3">
      <c r="G299" s="4"/>
      <c r="H299" s="4"/>
      <c r="K299" s="26"/>
      <c r="L299" s="4"/>
      <c r="V299" s="11"/>
      <c r="Z299" s="42"/>
    </row>
    <row r="300" spans="7:26" s="3" customFormat="1" ht="13.2" x14ac:dyDescent="0.3">
      <c r="G300" s="4"/>
      <c r="H300" s="4"/>
      <c r="K300" s="26"/>
      <c r="L300" s="4"/>
      <c r="V300" s="11"/>
      <c r="Z300" s="42"/>
    </row>
    <row r="301" spans="7:26" s="3" customFormat="1" ht="13.2" x14ac:dyDescent="0.3">
      <c r="G301" s="4"/>
      <c r="H301" s="4"/>
      <c r="K301" s="26"/>
      <c r="L301" s="4"/>
      <c r="V301" s="11"/>
      <c r="Z301" s="42"/>
    </row>
    <row r="302" spans="7:26" s="3" customFormat="1" ht="13.2" x14ac:dyDescent="0.3">
      <c r="G302" s="4"/>
      <c r="H302" s="4"/>
      <c r="K302" s="26"/>
      <c r="L302" s="4"/>
      <c r="V302" s="11"/>
      <c r="Z302" s="42"/>
    </row>
    <row r="303" spans="7:26" s="3" customFormat="1" ht="13.2" x14ac:dyDescent="0.3">
      <c r="G303" s="4"/>
      <c r="H303" s="4"/>
      <c r="K303" s="26"/>
      <c r="L303" s="4"/>
      <c r="V303" s="11"/>
      <c r="Z303" s="42"/>
    </row>
    <row r="304" spans="7:26" s="3" customFormat="1" ht="13.2" x14ac:dyDescent="0.3">
      <c r="G304" s="4"/>
      <c r="H304" s="4"/>
      <c r="K304" s="26"/>
      <c r="L304" s="4"/>
      <c r="V304" s="11"/>
      <c r="Z304" s="42"/>
    </row>
    <row r="305" spans="7:26" s="3" customFormat="1" ht="13.2" x14ac:dyDescent="0.3">
      <c r="G305" s="4"/>
      <c r="H305" s="4"/>
      <c r="K305" s="26"/>
      <c r="L305" s="4"/>
      <c r="V305" s="11"/>
      <c r="Z305" s="42"/>
    </row>
    <row r="306" spans="7:26" s="3" customFormat="1" ht="13.2" x14ac:dyDescent="0.3">
      <c r="G306" s="4"/>
      <c r="H306" s="4"/>
      <c r="K306" s="26"/>
      <c r="L306" s="4"/>
      <c r="V306" s="11"/>
      <c r="Z306" s="42"/>
    </row>
    <row r="307" spans="7:26" s="3" customFormat="1" ht="13.2" x14ac:dyDescent="0.3">
      <c r="G307" s="4"/>
      <c r="H307" s="4"/>
      <c r="K307" s="26"/>
      <c r="L307" s="4"/>
      <c r="V307" s="11"/>
      <c r="Z307" s="42"/>
    </row>
    <row r="308" spans="7:26" s="3" customFormat="1" ht="13.2" x14ac:dyDescent="0.3">
      <c r="G308" s="4"/>
      <c r="H308" s="4"/>
      <c r="K308" s="26"/>
      <c r="L308" s="4"/>
      <c r="V308" s="11"/>
      <c r="Z308" s="42"/>
    </row>
    <row r="309" spans="7:26" s="3" customFormat="1" ht="13.2" x14ac:dyDescent="0.3">
      <c r="G309" s="4"/>
      <c r="H309" s="4"/>
      <c r="K309" s="26"/>
      <c r="L309" s="4"/>
      <c r="V309" s="11"/>
      <c r="Z309" s="42"/>
    </row>
    <row r="310" spans="7:26" s="3" customFormat="1" ht="13.2" x14ac:dyDescent="0.3">
      <c r="G310" s="4"/>
      <c r="H310" s="4"/>
      <c r="K310" s="26"/>
      <c r="L310" s="4"/>
      <c r="V310" s="11"/>
      <c r="Z310" s="42"/>
    </row>
    <row r="311" spans="7:26" s="3" customFormat="1" ht="13.2" x14ac:dyDescent="0.3">
      <c r="G311" s="4"/>
      <c r="H311" s="4"/>
      <c r="K311" s="26"/>
      <c r="L311" s="4"/>
      <c r="V311" s="11"/>
      <c r="Z311" s="42"/>
    </row>
    <row r="312" spans="7:26" s="3" customFormat="1" ht="13.2" x14ac:dyDescent="0.3">
      <c r="G312" s="4"/>
      <c r="H312" s="4"/>
      <c r="K312" s="26"/>
      <c r="L312" s="4"/>
      <c r="V312" s="11"/>
      <c r="Z312" s="42"/>
    </row>
    <row r="313" spans="7:26" s="3" customFormat="1" ht="13.2" x14ac:dyDescent="0.3">
      <c r="G313" s="4"/>
      <c r="H313" s="4"/>
      <c r="K313" s="26"/>
      <c r="L313" s="4"/>
      <c r="V313" s="11"/>
      <c r="Z313" s="42"/>
    </row>
    <row r="314" spans="7:26" s="3" customFormat="1" ht="13.2" x14ac:dyDescent="0.3">
      <c r="G314" s="4"/>
      <c r="H314" s="4"/>
      <c r="K314" s="26"/>
      <c r="L314" s="4"/>
      <c r="V314" s="11"/>
      <c r="Z314" s="42"/>
    </row>
    <row r="315" spans="7:26" s="3" customFormat="1" ht="13.2" x14ac:dyDescent="0.3">
      <c r="G315" s="4"/>
      <c r="H315" s="4"/>
      <c r="K315" s="26"/>
      <c r="L315" s="4"/>
      <c r="V315" s="11"/>
      <c r="Z315" s="42"/>
    </row>
    <row r="316" spans="7:26" s="3" customFormat="1" ht="13.2" x14ac:dyDescent="0.3">
      <c r="G316" s="4"/>
      <c r="H316" s="4"/>
      <c r="K316" s="26"/>
      <c r="L316" s="4"/>
      <c r="V316" s="11"/>
      <c r="Z316" s="42"/>
    </row>
    <row r="317" spans="7:26" s="3" customFormat="1" ht="13.2" x14ac:dyDescent="0.3">
      <c r="G317" s="4"/>
      <c r="H317" s="4"/>
      <c r="K317" s="26"/>
      <c r="L317" s="4"/>
      <c r="V317" s="11"/>
      <c r="Z317" s="42"/>
    </row>
    <row r="318" spans="7:26" s="3" customFormat="1" ht="13.2" x14ac:dyDescent="0.3">
      <c r="G318" s="4"/>
      <c r="H318" s="4"/>
      <c r="K318" s="26"/>
      <c r="L318" s="4"/>
      <c r="V318" s="11"/>
      <c r="Z318" s="42"/>
    </row>
    <row r="319" spans="7:26" s="3" customFormat="1" ht="13.2" x14ac:dyDescent="0.3">
      <c r="G319" s="4"/>
      <c r="H319" s="4"/>
      <c r="K319" s="26"/>
      <c r="L319" s="4"/>
      <c r="V319" s="11"/>
      <c r="Z319" s="42"/>
    </row>
    <row r="320" spans="7:26" s="3" customFormat="1" ht="13.2" x14ac:dyDescent="0.3">
      <c r="G320" s="4"/>
      <c r="H320" s="4"/>
      <c r="K320" s="26"/>
      <c r="L320" s="4"/>
      <c r="V320" s="11"/>
      <c r="Z320" s="42"/>
    </row>
    <row r="321" spans="7:26" s="3" customFormat="1" ht="13.2" x14ac:dyDescent="0.3">
      <c r="G321" s="4"/>
      <c r="H321" s="4"/>
      <c r="K321" s="26"/>
      <c r="L321" s="4"/>
      <c r="V321" s="11"/>
      <c r="Z321" s="42"/>
    </row>
    <row r="322" spans="7:26" s="3" customFormat="1" ht="13.2" x14ac:dyDescent="0.3">
      <c r="G322" s="4"/>
      <c r="H322" s="4"/>
      <c r="K322" s="26"/>
      <c r="L322" s="4"/>
      <c r="V322" s="11"/>
      <c r="Z322" s="42"/>
    </row>
    <row r="323" spans="7:26" s="3" customFormat="1" ht="13.2" x14ac:dyDescent="0.3">
      <c r="G323" s="4"/>
      <c r="H323" s="4"/>
      <c r="K323" s="26"/>
      <c r="L323" s="4"/>
      <c r="V323" s="11"/>
      <c r="Z323" s="42"/>
    </row>
    <row r="324" spans="7:26" s="3" customFormat="1" ht="13.2" x14ac:dyDescent="0.3">
      <c r="G324" s="4"/>
      <c r="H324" s="4"/>
      <c r="K324" s="26"/>
      <c r="L324" s="4"/>
      <c r="V324" s="11"/>
      <c r="Z324" s="42"/>
    </row>
    <row r="325" spans="7:26" s="3" customFormat="1" ht="13.2" x14ac:dyDescent="0.3">
      <c r="G325" s="4"/>
      <c r="H325" s="4"/>
      <c r="K325" s="26"/>
      <c r="L325" s="4"/>
      <c r="V325" s="11"/>
      <c r="Z325" s="42"/>
    </row>
    <row r="326" spans="7:26" s="3" customFormat="1" ht="13.2" x14ac:dyDescent="0.3">
      <c r="G326" s="4"/>
      <c r="H326" s="4"/>
      <c r="K326" s="26"/>
      <c r="L326" s="4"/>
      <c r="V326" s="11"/>
      <c r="Z326" s="42"/>
    </row>
    <row r="327" spans="7:26" s="3" customFormat="1" ht="13.2" x14ac:dyDescent="0.3">
      <c r="G327" s="4"/>
      <c r="H327" s="4"/>
      <c r="K327" s="26"/>
      <c r="L327" s="4"/>
      <c r="V327" s="11"/>
      <c r="Z327" s="42"/>
    </row>
    <row r="328" spans="7:26" s="3" customFormat="1" ht="13.2" x14ac:dyDescent="0.3">
      <c r="G328" s="4"/>
      <c r="H328" s="4"/>
      <c r="K328" s="26"/>
      <c r="L328" s="4"/>
      <c r="V328" s="11"/>
      <c r="Z328" s="42"/>
    </row>
    <row r="329" spans="7:26" s="3" customFormat="1" ht="13.2" x14ac:dyDescent="0.3">
      <c r="G329" s="4"/>
      <c r="H329" s="4"/>
      <c r="K329" s="26"/>
      <c r="L329" s="4"/>
      <c r="V329" s="11"/>
      <c r="Z329" s="42"/>
    </row>
    <row r="330" spans="7:26" s="3" customFormat="1" ht="13.2" x14ac:dyDescent="0.3">
      <c r="G330" s="4"/>
      <c r="H330" s="4"/>
      <c r="K330" s="26"/>
      <c r="L330" s="4"/>
      <c r="V330" s="11"/>
      <c r="Z330" s="42"/>
    </row>
    <row r="331" spans="7:26" s="3" customFormat="1" ht="13.2" x14ac:dyDescent="0.3">
      <c r="G331" s="4"/>
      <c r="H331" s="4"/>
      <c r="K331" s="26"/>
      <c r="L331" s="4"/>
      <c r="V331" s="11"/>
      <c r="Z331" s="42"/>
    </row>
    <row r="332" spans="7:26" s="3" customFormat="1" ht="13.2" x14ac:dyDescent="0.3">
      <c r="G332" s="4"/>
      <c r="H332" s="4"/>
      <c r="K332" s="26"/>
      <c r="L332" s="4"/>
      <c r="V332" s="11"/>
      <c r="Z332" s="42"/>
    </row>
    <row r="333" spans="7:26" s="3" customFormat="1" ht="13.2" x14ac:dyDescent="0.3">
      <c r="G333" s="4"/>
      <c r="H333" s="4"/>
      <c r="K333" s="26"/>
      <c r="L333" s="4"/>
      <c r="V333" s="11"/>
      <c r="Z333" s="42"/>
    </row>
    <row r="334" spans="7:26" s="3" customFormat="1" ht="13.2" x14ac:dyDescent="0.3">
      <c r="G334" s="4"/>
      <c r="H334" s="4"/>
      <c r="K334" s="26"/>
      <c r="L334" s="4"/>
      <c r="V334" s="11"/>
      <c r="Z334" s="42"/>
    </row>
    <row r="335" spans="7:26" s="3" customFormat="1" ht="13.2" x14ac:dyDescent="0.3">
      <c r="G335" s="4"/>
      <c r="H335" s="4"/>
      <c r="K335" s="26"/>
      <c r="L335" s="4"/>
      <c r="V335" s="11"/>
      <c r="Z335" s="42"/>
    </row>
    <row r="336" spans="7:26" s="3" customFormat="1" ht="13.2" x14ac:dyDescent="0.3">
      <c r="G336" s="4"/>
      <c r="H336" s="4"/>
      <c r="K336" s="26"/>
      <c r="L336" s="4"/>
      <c r="V336" s="11"/>
      <c r="Z336" s="42"/>
    </row>
    <row r="337" spans="7:26" s="3" customFormat="1" ht="13.2" x14ac:dyDescent="0.3">
      <c r="G337" s="4"/>
      <c r="H337" s="4"/>
      <c r="K337" s="26"/>
      <c r="L337" s="4"/>
      <c r="V337" s="11"/>
      <c r="Z337" s="42"/>
    </row>
    <row r="338" spans="7:26" s="3" customFormat="1" ht="13.2" x14ac:dyDescent="0.3">
      <c r="G338" s="4"/>
      <c r="H338" s="4"/>
      <c r="K338" s="26"/>
      <c r="L338" s="4"/>
      <c r="V338" s="11"/>
      <c r="Z338" s="42"/>
    </row>
    <row r="339" spans="7:26" s="3" customFormat="1" ht="13.2" x14ac:dyDescent="0.3">
      <c r="G339" s="4"/>
      <c r="H339" s="4"/>
      <c r="K339" s="26"/>
      <c r="L339" s="4"/>
      <c r="V339" s="11"/>
      <c r="Z339" s="42"/>
    </row>
    <row r="340" spans="7:26" s="3" customFormat="1" ht="13.2" x14ac:dyDescent="0.3">
      <c r="G340" s="4"/>
      <c r="H340" s="4"/>
      <c r="K340" s="26"/>
      <c r="L340" s="4"/>
      <c r="V340" s="11"/>
      <c r="Z340" s="42"/>
    </row>
    <row r="341" spans="7:26" s="3" customFormat="1" ht="13.2" x14ac:dyDescent="0.3">
      <c r="G341" s="4"/>
      <c r="H341" s="4"/>
      <c r="K341" s="26"/>
      <c r="L341" s="4"/>
      <c r="V341" s="11"/>
      <c r="Z341" s="42"/>
    </row>
    <row r="342" spans="7:26" s="3" customFormat="1" ht="13.2" x14ac:dyDescent="0.3">
      <c r="G342" s="4"/>
      <c r="H342" s="4"/>
      <c r="K342" s="26"/>
      <c r="L342" s="4"/>
      <c r="V342" s="11"/>
      <c r="Z342" s="42"/>
    </row>
    <row r="343" spans="7:26" s="3" customFormat="1" ht="13.2" x14ac:dyDescent="0.3">
      <c r="G343" s="4"/>
      <c r="H343" s="4"/>
      <c r="K343" s="26"/>
      <c r="L343" s="4"/>
      <c r="V343" s="11"/>
      <c r="Z343" s="42"/>
    </row>
    <row r="344" spans="7:26" s="3" customFormat="1" ht="13.2" x14ac:dyDescent="0.3">
      <c r="G344" s="4"/>
      <c r="H344" s="4"/>
      <c r="K344" s="26"/>
      <c r="L344" s="4"/>
      <c r="V344" s="11"/>
      <c r="Z344" s="42"/>
    </row>
    <row r="345" spans="7:26" s="3" customFormat="1" ht="13.2" x14ac:dyDescent="0.3">
      <c r="G345" s="4"/>
      <c r="H345" s="4"/>
      <c r="K345" s="26"/>
      <c r="L345" s="4"/>
      <c r="V345" s="11"/>
      <c r="Z345" s="42"/>
    </row>
    <row r="346" spans="7:26" s="3" customFormat="1" ht="13.2" x14ac:dyDescent="0.3">
      <c r="G346" s="4"/>
      <c r="H346" s="4"/>
      <c r="K346" s="26"/>
      <c r="L346" s="4"/>
      <c r="V346" s="11"/>
      <c r="Z346" s="42"/>
    </row>
    <row r="347" spans="7:26" s="3" customFormat="1" ht="13.2" x14ac:dyDescent="0.3">
      <c r="G347" s="4"/>
      <c r="H347" s="4"/>
      <c r="K347" s="26"/>
      <c r="L347" s="4"/>
      <c r="V347" s="11"/>
      <c r="Z347" s="42"/>
    </row>
    <row r="348" spans="7:26" s="3" customFormat="1" ht="13.2" x14ac:dyDescent="0.3">
      <c r="G348" s="4"/>
      <c r="H348" s="4"/>
      <c r="K348" s="26"/>
      <c r="L348" s="4"/>
      <c r="V348" s="11"/>
      <c r="Z348" s="42"/>
    </row>
    <row r="349" spans="7:26" s="3" customFormat="1" ht="13.2" x14ac:dyDescent="0.3">
      <c r="G349" s="4"/>
      <c r="H349" s="4"/>
      <c r="K349" s="26"/>
      <c r="L349" s="4"/>
      <c r="V349" s="11"/>
      <c r="Z349" s="42"/>
    </row>
    <row r="350" spans="7:26" s="3" customFormat="1" ht="13.2" x14ac:dyDescent="0.3">
      <c r="G350" s="4"/>
      <c r="H350" s="4"/>
      <c r="K350" s="26"/>
      <c r="L350" s="4"/>
      <c r="V350" s="11"/>
      <c r="Z350" s="42"/>
    </row>
    <row r="351" spans="7:26" s="3" customFormat="1" ht="13.2" x14ac:dyDescent="0.3">
      <c r="G351" s="4"/>
      <c r="H351" s="4"/>
      <c r="K351" s="26"/>
      <c r="L351" s="4"/>
      <c r="V351" s="11"/>
      <c r="Z351" s="42"/>
    </row>
    <row r="352" spans="7:26" s="3" customFormat="1" ht="13.2" x14ac:dyDescent="0.3">
      <c r="G352" s="4"/>
      <c r="H352" s="4"/>
      <c r="K352" s="26"/>
      <c r="L352" s="4"/>
      <c r="V352" s="11"/>
      <c r="Z352" s="42"/>
    </row>
    <row r="353" spans="7:26" s="3" customFormat="1" ht="13.2" x14ac:dyDescent="0.3">
      <c r="G353" s="4"/>
      <c r="H353" s="4"/>
      <c r="K353" s="26"/>
      <c r="L353" s="4"/>
      <c r="V353" s="11"/>
      <c r="Z353" s="42"/>
    </row>
    <row r="354" spans="7:26" s="3" customFormat="1" ht="13.2" x14ac:dyDescent="0.3">
      <c r="G354" s="4"/>
      <c r="H354" s="4"/>
      <c r="K354" s="26"/>
      <c r="L354" s="4"/>
      <c r="V354" s="11"/>
      <c r="Z354" s="42"/>
    </row>
    <row r="355" spans="7:26" s="3" customFormat="1" ht="13.2" x14ac:dyDescent="0.3">
      <c r="G355" s="4"/>
      <c r="H355" s="4"/>
      <c r="K355" s="26"/>
      <c r="L355" s="4"/>
      <c r="V355" s="11"/>
      <c r="Z355" s="42"/>
    </row>
    <row r="356" spans="7:26" s="3" customFormat="1" ht="13.2" x14ac:dyDescent="0.3">
      <c r="G356" s="4"/>
      <c r="H356" s="4"/>
      <c r="K356" s="26"/>
      <c r="L356" s="4"/>
      <c r="V356" s="11"/>
      <c r="Z356" s="42"/>
    </row>
    <row r="357" spans="7:26" s="3" customFormat="1" ht="13.2" x14ac:dyDescent="0.3">
      <c r="G357" s="4"/>
      <c r="H357" s="4"/>
      <c r="K357" s="26"/>
      <c r="L357" s="4"/>
      <c r="V357" s="11"/>
      <c r="Z357" s="42"/>
    </row>
    <row r="358" spans="7:26" s="3" customFormat="1" ht="13.2" x14ac:dyDescent="0.3">
      <c r="G358" s="4"/>
      <c r="H358" s="4"/>
      <c r="K358" s="26"/>
      <c r="L358" s="4"/>
      <c r="V358" s="11"/>
      <c r="Z358" s="42"/>
    </row>
    <row r="359" spans="7:26" s="3" customFormat="1" ht="13.2" x14ac:dyDescent="0.3">
      <c r="G359" s="4"/>
      <c r="H359" s="4"/>
      <c r="K359" s="26"/>
      <c r="L359" s="4"/>
      <c r="V359" s="11"/>
      <c r="Z359" s="42"/>
    </row>
    <row r="360" spans="7:26" s="3" customFormat="1" ht="13.2" x14ac:dyDescent="0.3">
      <c r="G360" s="4"/>
      <c r="H360" s="4"/>
      <c r="K360" s="26"/>
      <c r="L360" s="4"/>
      <c r="V360" s="11"/>
      <c r="Z360" s="42"/>
    </row>
    <row r="361" spans="7:26" s="3" customFormat="1" ht="13.2" x14ac:dyDescent="0.3">
      <c r="G361" s="4"/>
      <c r="H361" s="4"/>
      <c r="K361" s="26"/>
      <c r="L361" s="4"/>
      <c r="V361" s="11"/>
      <c r="Z361" s="42"/>
    </row>
    <row r="362" spans="7:26" s="3" customFormat="1" ht="13.2" x14ac:dyDescent="0.3">
      <c r="G362" s="4"/>
      <c r="H362" s="4"/>
      <c r="K362" s="26"/>
      <c r="L362" s="4"/>
      <c r="V362" s="11"/>
      <c r="Z362" s="42"/>
    </row>
    <row r="363" spans="7:26" s="3" customFormat="1" ht="13.2" x14ac:dyDescent="0.3">
      <c r="G363" s="4"/>
      <c r="H363" s="4"/>
      <c r="K363" s="26"/>
      <c r="L363" s="4"/>
      <c r="V363" s="11"/>
      <c r="Z363" s="42"/>
    </row>
    <row r="364" spans="7:26" s="3" customFormat="1" ht="13.2" x14ac:dyDescent="0.3">
      <c r="G364" s="4"/>
      <c r="H364" s="4"/>
      <c r="K364" s="26"/>
      <c r="L364" s="4"/>
      <c r="V364" s="11"/>
      <c r="Z364" s="42"/>
    </row>
    <row r="365" spans="7:26" s="3" customFormat="1" ht="13.2" x14ac:dyDescent="0.3">
      <c r="G365" s="4"/>
      <c r="H365" s="4"/>
      <c r="K365" s="26"/>
      <c r="L365" s="4"/>
      <c r="V365" s="11"/>
      <c r="Z365" s="42"/>
    </row>
    <row r="366" spans="7:26" s="3" customFormat="1" ht="13.2" x14ac:dyDescent="0.3">
      <c r="G366" s="4"/>
      <c r="H366" s="4"/>
      <c r="K366" s="26"/>
      <c r="L366" s="4"/>
      <c r="V366" s="11"/>
      <c r="Z366" s="42"/>
    </row>
    <row r="367" spans="7:26" s="3" customFormat="1" ht="13.2" x14ac:dyDescent="0.3">
      <c r="G367" s="4"/>
      <c r="H367" s="4"/>
      <c r="K367" s="26"/>
      <c r="L367" s="4"/>
      <c r="V367" s="11"/>
      <c r="Z367" s="42"/>
    </row>
    <row r="368" spans="7:26" s="3" customFormat="1" ht="13.2" x14ac:dyDescent="0.3">
      <c r="G368" s="4"/>
      <c r="H368" s="4"/>
      <c r="K368" s="26"/>
      <c r="L368" s="4"/>
      <c r="V368" s="11"/>
      <c r="Z368" s="42"/>
    </row>
    <row r="369" spans="7:26" s="3" customFormat="1" ht="13.2" x14ac:dyDescent="0.3">
      <c r="G369" s="4"/>
      <c r="H369" s="4"/>
      <c r="K369" s="26"/>
      <c r="L369" s="4"/>
      <c r="V369" s="11"/>
      <c r="Z369" s="42"/>
    </row>
    <row r="370" spans="7:26" s="3" customFormat="1" ht="13.2" x14ac:dyDescent="0.3">
      <c r="G370" s="4"/>
      <c r="H370" s="4"/>
      <c r="K370" s="26"/>
      <c r="L370" s="4"/>
      <c r="V370" s="11"/>
      <c r="Z370" s="42"/>
    </row>
    <row r="371" spans="7:26" s="3" customFormat="1" ht="13.2" x14ac:dyDescent="0.3">
      <c r="G371" s="4"/>
      <c r="H371" s="4"/>
      <c r="K371" s="26"/>
      <c r="L371" s="4"/>
      <c r="V371" s="11"/>
      <c r="Z371" s="42"/>
    </row>
    <row r="372" spans="7:26" s="3" customFormat="1" ht="13.2" x14ac:dyDescent="0.3">
      <c r="G372" s="4"/>
      <c r="H372" s="4"/>
      <c r="K372" s="26"/>
      <c r="L372" s="4"/>
      <c r="V372" s="11"/>
      <c r="Z372" s="42"/>
    </row>
    <row r="373" spans="7:26" s="3" customFormat="1" ht="13.2" x14ac:dyDescent="0.3">
      <c r="G373" s="4"/>
      <c r="H373" s="4"/>
      <c r="K373" s="26"/>
      <c r="L373" s="4"/>
      <c r="V373" s="11"/>
      <c r="Z373" s="42"/>
    </row>
    <row r="374" spans="7:26" s="3" customFormat="1" ht="13.2" x14ac:dyDescent="0.3">
      <c r="G374" s="4"/>
      <c r="H374" s="4"/>
      <c r="K374" s="26"/>
      <c r="L374" s="4"/>
      <c r="V374" s="11"/>
      <c r="Z374" s="42"/>
    </row>
    <row r="375" spans="7:26" s="3" customFormat="1" ht="13.2" x14ac:dyDescent="0.3">
      <c r="G375" s="4"/>
      <c r="H375" s="4"/>
      <c r="K375" s="26"/>
      <c r="L375" s="4"/>
      <c r="V375" s="11"/>
      <c r="Z375" s="42"/>
    </row>
    <row r="376" spans="7:26" s="3" customFormat="1" ht="13.2" x14ac:dyDescent="0.3">
      <c r="G376" s="4"/>
      <c r="H376" s="4"/>
      <c r="K376" s="26"/>
      <c r="L376" s="4"/>
      <c r="V376" s="11"/>
      <c r="Z376" s="42"/>
    </row>
    <row r="377" spans="7:26" s="3" customFormat="1" ht="13.2" x14ac:dyDescent="0.3">
      <c r="G377" s="4"/>
      <c r="H377" s="4"/>
      <c r="K377" s="26"/>
      <c r="L377" s="4"/>
      <c r="V377" s="11"/>
      <c r="Z377" s="42"/>
    </row>
    <row r="378" spans="7:26" s="3" customFormat="1" ht="13.2" x14ac:dyDescent="0.3">
      <c r="G378" s="4"/>
      <c r="H378" s="4"/>
      <c r="K378" s="26"/>
      <c r="L378" s="4"/>
      <c r="V378" s="11"/>
      <c r="Z378" s="42"/>
    </row>
    <row r="379" spans="7:26" s="3" customFormat="1" ht="13.2" x14ac:dyDescent="0.3">
      <c r="G379" s="4"/>
      <c r="H379" s="4"/>
      <c r="K379" s="26"/>
      <c r="L379" s="4"/>
      <c r="V379" s="11"/>
      <c r="Z379" s="42"/>
    </row>
    <row r="380" spans="7:26" s="3" customFormat="1" ht="13.2" x14ac:dyDescent="0.3">
      <c r="G380" s="4"/>
      <c r="H380" s="4"/>
      <c r="K380" s="26"/>
      <c r="L380" s="4"/>
      <c r="V380" s="11"/>
      <c r="Z380" s="42"/>
    </row>
    <row r="381" spans="7:26" s="3" customFormat="1" ht="13.2" x14ac:dyDescent="0.3">
      <c r="G381" s="4"/>
      <c r="H381" s="4"/>
      <c r="K381" s="26"/>
      <c r="L381" s="4"/>
      <c r="V381" s="11"/>
      <c r="Z381" s="42"/>
    </row>
    <row r="382" spans="7:26" s="3" customFormat="1" ht="13.2" x14ac:dyDescent="0.3">
      <c r="G382" s="4"/>
      <c r="H382" s="4"/>
      <c r="K382" s="26"/>
      <c r="L382" s="4"/>
      <c r="V382" s="11"/>
      <c r="Z382" s="42"/>
    </row>
    <row r="383" spans="7:26" s="3" customFormat="1" ht="13.2" x14ac:dyDescent="0.3">
      <c r="G383" s="4"/>
      <c r="H383" s="4"/>
      <c r="K383" s="26"/>
      <c r="L383" s="4"/>
      <c r="V383" s="11"/>
      <c r="Z383" s="42"/>
    </row>
    <row r="384" spans="7:26" s="3" customFormat="1" ht="13.2" x14ac:dyDescent="0.3">
      <c r="G384" s="4"/>
      <c r="H384" s="4"/>
      <c r="K384" s="26"/>
      <c r="L384" s="4"/>
      <c r="V384" s="11"/>
      <c r="Z384" s="42"/>
    </row>
    <row r="385" spans="7:26" s="3" customFormat="1" ht="13.2" x14ac:dyDescent="0.3">
      <c r="G385" s="4"/>
      <c r="H385" s="4"/>
      <c r="K385" s="26"/>
      <c r="L385" s="4"/>
      <c r="V385" s="11"/>
      <c r="Z385" s="42"/>
    </row>
    <row r="386" spans="7:26" s="3" customFormat="1" ht="13.2" x14ac:dyDescent="0.3">
      <c r="G386" s="4"/>
      <c r="H386" s="4"/>
      <c r="K386" s="26"/>
      <c r="L386" s="4"/>
      <c r="V386" s="11"/>
      <c r="Z386" s="42"/>
    </row>
    <row r="387" spans="7:26" s="3" customFormat="1" ht="13.2" x14ac:dyDescent="0.3">
      <c r="G387" s="4"/>
      <c r="H387" s="4"/>
      <c r="K387" s="26"/>
      <c r="L387" s="4"/>
      <c r="V387" s="11"/>
      <c r="Z387" s="42"/>
    </row>
    <row r="388" spans="7:26" s="3" customFormat="1" ht="13.2" x14ac:dyDescent="0.3">
      <c r="G388" s="4"/>
      <c r="H388" s="4"/>
      <c r="K388" s="26"/>
      <c r="L388" s="4"/>
      <c r="V388" s="11"/>
      <c r="Z388" s="42"/>
    </row>
    <row r="389" spans="7:26" s="3" customFormat="1" ht="13.2" x14ac:dyDescent="0.3">
      <c r="G389" s="4"/>
      <c r="H389" s="4"/>
      <c r="K389" s="26"/>
      <c r="L389" s="4"/>
      <c r="V389" s="11"/>
      <c r="Z389" s="42"/>
    </row>
    <row r="390" spans="7:26" s="3" customFormat="1" ht="13.2" x14ac:dyDescent="0.3">
      <c r="G390" s="4"/>
      <c r="H390" s="4"/>
      <c r="K390" s="26"/>
      <c r="L390" s="4"/>
      <c r="V390" s="11"/>
      <c r="Z390" s="42"/>
    </row>
    <row r="391" spans="7:26" s="3" customFormat="1" ht="13.2" x14ac:dyDescent="0.3">
      <c r="G391" s="4"/>
      <c r="H391" s="4"/>
      <c r="K391" s="26"/>
      <c r="L391" s="4"/>
      <c r="V391" s="11"/>
      <c r="Z391" s="42"/>
    </row>
    <row r="392" spans="7:26" s="3" customFormat="1" ht="13.2" x14ac:dyDescent="0.3">
      <c r="G392" s="4"/>
      <c r="H392" s="4"/>
      <c r="K392" s="26"/>
      <c r="L392" s="4"/>
      <c r="V392" s="11"/>
      <c r="Z392" s="42"/>
    </row>
    <row r="393" spans="7:26" s="3" customFormat="1" ht="13.2" x14ac:dyDescent="0.3">
      <c r="G393" s="4"/>
      <c r="H393" s="4"/>
      <c r="K393" s="26"/>
      <c r="L393" s="4"/>
      <c r="V393" s="11"/>
      <c r="Z393" s="42"/>
    </row>
    <row r="394" spans="7:26" s="3" customFormat="1" ht="13.2" x14ac:dyDescent="0.3">
      <c r="G394" s="4"/>
      <c r="H394" s="4"/>
      <c r="K394" s="26"/>
      <c r="L394" s="4"/>
      <c r="V394" s="11"/>
      <c r="Z394" s="42"/>
    </row>
    <row r="395" spans="7:26" s="3" customFormat="1" ht="13.2" x14ac:dyDescent="0.3">
      <c r="G395" s="4"/>
      <c r="H395" s="4"/>
      <c r="K395" s="26"/>
      <c r="L395" s="4"/>
      <c r="V395" s="11"/>
      <c r="Z395" s="42"/>
    </row>
    <row r="396" spans="7:26" s="3" customFormat="1" ht="13.2" x14ac:dyDescent="0.3">
      <c r="G396" s="4"/>
      <c r="H396" s="4"/>
      <c r="K396" s="26"/>
      <c r="L396" s="4"/>
      <c r="V396" s="11"/>
      <c r="Z396" s="42"/>
    </row>
    <row r="397" spans="7:26" s="3" customFormat="1" ht="13.2" x14ac:dyDescent="0.3">
      <c r="G397" s="4"/>
      <c r="H397" s="4"/>
      <c r="K397" s="26"/>
      <c r="L397" s="4"/>
      <c r="V397" s="11"/>
      <c r="Z397" s="42"/>
    </row>
    <row r="398" spans="7:26" s="3" customFormat="1" ht="13.2" x14ac:dyDescent="0.3">
      <c r="G398" s="4"/>
      <c r="H398" s="4"/>
      <c r="K398" s="26"/>
      <c r="L398" s="4"/>
      <c r="V398" s="11"/>
      <c r="Z398" s="42"/>
    </row>
    <row r="399" spans="7:26" s="3" customFormat="1" ht="13.2" x14ac:dyDescent="0.3">
      <c r="G399" s="4"/>
      <c r="H399" s="4"/>
      <c r="K399" s="26"/>
      <c r="L399" s="4"/>
      <c r="V399" s="11"/>
      <c r="Z399" s="42"/>
    </row>
    <row r="400" spans="7:26" s="3" customFormat="1" ht="13.2" x14ac:dyDescent="0.3">
      <c r="G400" s="4"/>
      <c r="H400" s="4"/>
      <c r="K400" s="26"/>
      <c r="L400" s="4"/>
      <c r="V400" s="11"/>
      <c r="Z400" s="42"/>
    </row>
    <row r="401" spans="7:26" s="3" customFormat="1" ht="13.2" x14ac:dyDescent="0.3">
      <c r="G401" s="4"/>
      <c r="H401" s="4"/>
      <c r="K401" s="26"/>
      <c r="L401" s="4"/>
      <c r="V401" s="11"/>
      <c r="Z401" s="42"/>
    </row>
    <row r="402" spans="7:26" s="3" customFormat="1" ht="13.2" x14ac:dyDescent="0.3">
      <c r="G402" s="4"/>
      <c r="H402" s="4"/>
      <c r="K402" s="26"/>
      <c r="L402" s="4"/>
      <c r="V402" s="11"/>
      <c r="Z402" s="42"/>
    </row>
    <row r="403" spans="7:26" s="3" customFormat="1" ht="13.2" x14ac:dyDescent="0.3">
      <c r="G403" s="4"/>
      <c r="H403" s="4"/>
      <c r="K403" s="26"/>
      <c r="L403" s="4"/>
      <c r="V403" s="11"/>
      <c r="Z403" s="42"/>
    </row>
    <row r="404" spans="7:26" s="3" customFormat="1" ht="13.2" x14ac:dyDescent="0.3">
      <c r="G404" s="4"/>
      <c r="H404" s="4"/>
      <c r="K404" s="26"/>
      <c r="L404" s="4"/>
      <c r="V404" s="11"/>
      <c r="Z404" s="42"/>
    </row>
    <row r="405" spans="7:26" s="3" customFormat="1" ht="13.2" x14ac:dyDescent="0.3">
      <c r="G405" s="4"/>
      <c r="H405" s="4"/>
      <c r="K405" s="26"/>
      <c r="L405" s="4"/>
      <c r="V405" s="11"/>
      <c r="Z405" s="42"/>
    </row>
    <row r="406" spans="7:26" s="3" customFormat="1" ht="13.2" x14ac:dyDescent="0.3">
      <c r="G406" s="4"/>
      <c r="H406" s="4"/>
      <c r="K406" s="26"/>
      <c r="L406" s="4"/>
      <c r="V406" s="11"/>
      <c r="Z406" s="42"/>
    </row>
    <row r="407" spans="7:26" s="3" customFormat="1" ht="13.2" x14ac:dyDescent="0.3">
      <c r="G407" s="4"/>
      <c r="H407" s="4"/>
      <c r="K407" s="26"/>
      <c r="L407" s="4"/>
      <c r="V407" s="11"/>
      <c r="Z407" s="42"/>
    </row>
    <row r="408" spans="7:26" s="3" customFormat="1" ht="13.2" x14ac:dyDescent="0.3">
      <c r="G408" s="4"/>
      <c r="H408" s="4"/>
      <c r="K408" s="26"/>
      <c r="L408" s="4"/>
      <c r="V408" s="11"/>
      <c r="Z408" s="42"/>
    </row>
    <row r="409" spans="7:26" s="3" customFormat="1" ht="13.2" x14ac:dyDescent="0.3">
      <c r="G409" s="4"/>
      <c r="H409" s="4"/>
      <c r="K409" s="26"/>
      <c r="L409" s="4"/>
      <c r="V409" s="11"/>
      <c r="Z409" s="42"/>
    </row>
    <row r="410" spans="7:26" s="3" customFormat="1" ht="13.2" x14ac:dyDescent="0.3">
      <c r="G410" s="4"/>
      <c r="H410" s="4"/>
      <c r="K410" s="26"/>
      <c r="L410" s="4"/>
      <c r="V410" s="11"/>
      <c r="Z410" s="42"/>
    </row>
    <row r="411" spans="7:26" s="3" customFormat="1" ht="13.2" x14ac:dyDescent="0.3">
      <c r="G411" s="4"/>
      <c r="H411" s="4"/>
      <c r="K411" s="26"/>
      <c r="L411" s="4"/>
      <c r="V411" s="11"/>
      <c r="Z411" s="42"/>
    </row>
    <row r="412" spans="7:26" s="3" customFormat="1" ht="13.2" x14ac:dyDescent="0.3">
      <c r="G412" s="4"/>
      <c r="H412" s="4"/>
      <c r="K412" s="26"/>
      <c r="L412" s="4"/>
      <c r="V412" s="11"/>
      <c r="Z412" s="42"/>
    </row>
    <row r="413" spans="7:26" s="3" customFormat="1" ht="13.2" x14ac:dyDescent="0.3">
      <c r="G413" s="4"/>
      <c r="H413" s="4"/>
      <c r="K413" s="26"/>
      <c r="L413" s="4"/>
      <c r="V413" s="11"/>
      <c r="Z413" s="42"/>
    </row>
    <row r="414" spans="7:26" s="3" customFormat="1" ht="13.2" x14ac:dyDescent="0.3">
      <c r="G414" s="4"/>
      <c r="H414" s="4"/>
      <c r="K414" s="26"/>
      <c r="L414" s="4"/>
      <c r="V414" s="11"/>
      <c r="Z414" s="42"/>
    </row>
    <row r="415" spans="7:26" s="3" customFormat="1" ht="13.2" x14ac:dyDescent="0.3">
      <c r="G415" s="4"/>
      <c r="H415" s="4"/>
      <c r="K415" s="26"/>
      <c r="L415" s="4"/>
      <c r="V415" s="11"/>
      <c r="Z415" s="42"/>
    </row>
    <row r="416" spans="7:26" s="3" customFormat="1" ht="13.2" x14ac:dyDescent="0.3">
      <c r="G416" s="4"/>
      <c r="H416" s="4"/>
      <c r="K416" s="26"/>
      <c r="L416" s="4"/>
      <c r="V416" s="11"/>
      <c r="Z416" s="42"/>
    </row>
    <row r="417" spans="7:26" s="3" customFormat="1" ht="13.2" x14ac:dyDescent="0.3">
      <c r="G417" s="4"/>
      <c r="H417" s="4"/>
      <c r="K417" s="26"/>
      <c r="L417" s="4"/>
      <c r="V417" s="11"/>
      <c r="Z417" s="42"/>
    </row>
    <row r="418" spans="7:26" s="3" customFormat="1" ht="13.2" x14ac:dyDescent="0.3">
      <c r="G418" s="4"/>
      <c r="H418" s="4"/>
      <c r="K418" s="26"/>
      <c r="L418" s="4"/>
      <c r="V418" s="11"/>
      <c r="Z418" s="42"/>
    </row>
    <row r="419" spans="7:26" s="3" customFormat="1" ht="13.2" x14ac:dyDescent="0.3">
      <c r="G419" s="4"/>
      <c r="H419" s="4"/>
      <c r="K419" s="26"/>
      <c r="L419" s="4"/>
      <c r="V419" s="11"/>
      <c r="Z419" s="42"/>
    </row>
    <row r="420" spans="7:26" s="3" customFormat="1" ht="13.2" x14ac:dyDescent="0.3">
      <c r="G420" s="4"/>
      <c r="H420" s="4"/>
      <c r="K420" s="26"/>
      <c r="L420" s="4"/>
      <c r="V420" s="11"/>
      <c r="Z420" s="42"/>
    </row>
    <row r="421" spans="7:26" s="3" customFormat="1" ht="13.2" x14ac:dyDescent="0.3">
      <c r="G421" s="4"/>
      <c r="H421" s="4"/>
      <c r="K421" s="26"/>
      <c r="L421" s="4"/>
      <c r="V421" s="11"/>
      <c r="Z421" s="42"/>
    </row>
    <row r="422" spans="7:26" s="3" customFormat="1" ht="13.2" x14ac:dyDescent="0.3">
      <c r="G422" s="4"/>
      <c r="H422" s="4"/>
      <c r="K422" s="26"/>
      <c r="L422" s="4"/>
      <c r="V422" s="11"/>
      <c r="Z422" s="42"/>
    </row>
    <row r="423" spans="7:26" s="3" customFormat="1" ht="13.2" x14ac:dyDescent="0.3">
      <c r="G423" s="4"/>
      <c r="H423" s="4"/>
      <c r="K423" s="26"/>
      <c r="L423" s="4"/>
      <c r="V423" s="11"/>
      <c r="Z423" s="42"/>
    </row>
    <row r="424" spans="7:26" s="3" customFormat="1" ht="13.2" x14ac:dyDescent="0.3">
      <c r="G424" s="4"/>
      <c r="H424" s="4"/>
      <c r="K424" s="26"/>
      <c r="L424" s="4"/>
      <c r="V424" s="11"/>
      <c r="Z424" s="42"/>
    </row>
    <row r="425" spans="7:26" s="3" customFormat="1" ht="13.2" x14ac:dyDescent="0.3">
      <c r="G425" s="4"/>
      <c r="H425" s="4"/>
      <c r="K425" s="26"/>
      <c r="L425" s="4"/>
      <c r="V425" s="11"/>
      <c r="Z425" s="42"/>
    </row>
    <row r="426" spans="7:26" s="3" customFormat="1" ht="13.2" x14ac:dyDescent="0.3">
      <c r="G426" s="4"/>
      <c r="H426" s="4"/>
      <c r="K426" s="26"/>
      <c r="L426" s="4"/>
      <c r="V426" s="11"/>
      <c r="Z426" s="42"/>
    </row>
    <row r="427" spans="7:26" s="3" customFormat="1" ht="13.2" x14ac:dyDescent="0.3">
      <c r="G427" s="4"/>
      <c r="H427" s="4"/>
      <c r="K427" s="26"/>
      <c r="L427" s="4"/>
      <c r="V427" s="11"/>
      <c r="Z427" s="42"/>
    </row>
    <row r="428" spans="7:26" s="3" customFormat="1" ht="13.2" x14ac:dyDescent="0.3">
      <c r="G428" s="4"/>
      <c r="H428" s="4"/>
      <c r="K428" s="26"/>
      <c r="L428" s="4"/>
      <c r="V428" s="11"/>
      <c r="Z428" s="42"/>
    </row>
    <row r="429" spans="7:26" s="3" customFormat="1" ht="13.2" x14ac:dyDescent="0.3">
      <c r="G429" s="4"/>
      <c r="H429" s="4"/>
      <c r="K429" s="26"/>
      <c r="L429" s="4"/>
      <c r="V429" s="11"/>
      <c r="Z429" s="42"/>
    </row>
    <row r="430" spans="7:26" s="3" customFormat="1" ht="13.2" x14ac:dyDescent="0.3">
      <c r="G430" s="4"/>
      <c r="H430" s="4"/>
      <c r="K430" s="26"/>
      <c r="L430" s="4"/>
      <c r="V430" s="11"/>
      <c r="Z430" s="42"/>
    </row>
    <row r="431" spans="7:26" s="3" customFormat="1" ht="13.2" x14ac:dyDescent="0.3">
      <c r="G431" s="4"/>
      <c r="H431" s="4"/>
      <c r="K431" s="26"/>
      <c r="L431" s="4"/>
      <c r="V431" s="11"/>
      <c r="Z431" s="42"/>
    </row>
    <row r="432" spans="7:26" s="3" customFormat="1" ht="13.2" x14ac:dyDescent="0.3">
      <c r="G432" s="4"/>
      <c r="H432" s="4"/>
      <c r="K432" s="26"/>
      <c r="L432" s="4"/>
      <c r="V432" s="11"/>
      <c r="Z432" s="42"/>
    </row>
    <row r="433" spans="7:26" s="3" customFormat="1" ht="13.2" x14ac:dyDescent="0.3">
      <c r="G433" s="4"/>
      <c r="H433" s="4"/>
      <c r="K433" s="26"/>
      <c r="L433" s="4"/>
      <c r="V433" s="11"/>
      <c r="Z433" s="42"/>
    </row>
    <row r="434" spans="7:26" s="3" customFormat="1" ht="13.2" x14ac:dyDescent="0.3">
      <c r="G434" s="4"/>
      <c r="H434" s="4"/>
      <c r="K434" s="26"/>
      <c r="L434" s="4"/>
      <c r="V434" s="11"/>
      <c r="Z434" s="42"/>
    </row>
    <row r="435" spans="7:26" s="3" customFormat="1" ht="13.2" x14ac:dyDescent="0.3">
      <c r="G435" s="4"/>
      <c r="H435" s="4"/>
      <c r="K435" s="26"/>
      <c r="L435" s="4"/>
      <c r="V435" s="11"/>
      <c r="Z435" s="42"/>
    </row>
    <row r="436" spans="7:26" s="3" customFormat="1" ht="13.2" x14ac:dyDescent="0.3">
      <c r="G436" s="4"/>
      <c r="H436" s="4"/>
      <c r="K436" s="26"/>
      <c r="L436" s="4"/>
      <c r="V436" s="11"/>
      <c r="Z436" s="42"/>
    </row>
    <row r="437" spans="7:26" s="3" customFormat="1" ht="13.2" x14ac:dyDescent="0.3">
      <c r="G437" s="4"/>
      <c r="H437" s="4"/>
      <c r="K437" s="26"/>
      <c r="L437" s="4"/>
      <c r="V437" s="11"/>
      <c r="Z437" s="42"/>
    </row>
    <row r="438" spans="7:26" s="3" customFormat="1" ht="13.2" x14ac:dyDescent="0.3">
      <c r="G438" s="4"/>
      <c r="H438" s="4"/>
      <c r="K438" s="26"/>
      <c r="L438" s="4"/>
      <c r="V438" s="11"/>
      <c r="Z438" s="42"/>
    </row>
    <row r="439" spans="7:26" s="3" customFormat="1" ht="13.2" x14ac:dyDescent="0.3">
      <c r="G439" s="4"/>
      <c r="H439" s="4"/>
      <c r="K439" s="26"/>
      <c r="L439" s="4"/>
      <c r="V439" s="11"/>
      <c r="Z439" s="42"/>
    </row>
    <row r="440" spans="7:26" s="3" customFormat="1" ht="13.2" x14ac:dyDescent="0.3">
      <c r="G440" s="4"/>
      <c r="H440" s="4"/>
      <c r="K440" s="26"/>
      <c r="L440" s="4"/>
      <c r="V440" s="11"/>
      <c r="Z440" s="42"/>
    </row>
    <row r="441" spans="7:26" s="3" customFormat="1" ht="13.2" x14ac:dyDescent="0.3">
      <c r="G441" s="4"/>
      <c r="H441" s="4"/>
      <c r="K441" s="26"/>
      <c r="L441" s="4"/>
      <c r="V441" s="11"/>
      <c r="Z441" s="42"/>
    </row>
    <row r="442" spans="7:26" s="3" customFormat="1" ht="13.2" x14ac:dyDescent="0.3">
      <c r="G442" s="4"/>
      <c r="H442" s="4"/>
      <c r="K442" s="26"/>
      <c r="L442" s="4"/>
      <c r="V442" s="11"/>
      <c r="Z442" s="42"/>
    </row>
    <row r="443" spans="7:26" s="3" customFormat="1" ht="13.2" x14ac:dyDescent="0.3">
      <c r="G443" s="4"/>
      <c r="H443" s="4"/>
      <c r="K443" s="26"/>
      <c r="L443" s="4"/>
      <c r="V443" s="11"/>
      <c r="Z443" s="42"/>
    </row>
    <row r="444" spans="7:26" s="3" customFormat="1" ht="13.2" x14ac:dyDescent="0.3">
      <c r="G444" s="4"/>
      <c r="H444" s="4"/>
      <c r="K444" s="26"/>
      <c r="L444" s="4"/>
      <c r="V444" s="11"/>
      <c r="Z444" s="42"/>
    </row>
    <row r="445" spans="7:26" s="3" customFormat="1" ht="13.2" x14ac:dyDescent="0.3">
      <c r="G445" s="4"/>
      <c r="H445" s="4"/>
      <c r="K445" s="26"/>
      <c r="L445" s="4"/>
      <c r="V445" s="11"/>
      <c r="Z445" s="42"/>
    </row>
    <row r="446" spans="7:26" s="3" customFormat="1" ht="13.2" x14ac:dyDescent="0.3">
      <c r="G446" s="4"/>
      <c r="H446" s="4"/>
      <c r="K446" s="26"/>
      <c r="L446" s="4"/>
      <c r="V446" s="11"/>
      <c r="Z446" s="42"/>
    </row>
    <row r="447" spans="7:26" s="3" customFormat="1" ht="13.2" x14ac:dyDescent="0.3">
      <c r="G447" s="4"/>
      <c r="H447" s="4"/>
      <c r="K447" s="26"/>
      <c r="L447" s="4"/>
      <c r="V447" s="11"/>
      <c r="Z447" s="42"/>
    </row>
    <row r="448" spans="7:26" s="3" customFormat="1" ht="13.2" x14ac:dyDescent="0.3">
      <c r="G448" s="4"/>
      <c r="H448" s="4"/>
      <c r="K448" s="26"/>
      <c r="L448" s="4"/>
      <c r="V448" s="11"/>
      <c r="Z448" s="42"/>
    </row>
    <row r="449" spans="7:26" s="3" customFormat="1" ht="13.2" x14ac:dyDescent="0.3">
      <c r="G449" s="4"/>
      <c r="H449" s="4"/>
      <c r="K449" s="26"/>
      <c r="L449" s="4"/>
      <c r="V449" s="11"/>
      <c r="Z449" s="42"/>
    </row>
    <row r="450" spans="7:26" s="3" customFormat="1" ht="13.2" x14ac:dyDescent="0.3">
      <c r="G450" s="4"/>
      <c r="H450" s="4"/>
      <c r="K450" s="26"/>
      <c r="L450" s="4"/>
      <c r="V450" s="11"/>
      <c r="Z450" s="42"/>
    </row>
    <row r="451" spans="7:26" s="3" customFormat="1" ht="13.2" x14ac:dyDescent="0.3">
      <c r="G451" s="4"/>
      <c r="H451" s="4"/>
      <c r="K451" s="26"/>
      <c r="L451" s="4"/>
      <c r="V451" s="11"/>
      <c r="Z451" s="42"/>
    </row>
    <row r="452" spans="7:26" s="3" customFormat="1" ht="13.2" x14ac:dyDescent="0.3">
      <c r="G452" s="4"/>
      <c r="H452" s="4"/>
      <c r="K452" s="26"/>
      <c r="L452" s="4"/>
      <c r="V452" s="11"/>
      <c r="Z452" s="42"/>
    </row>
    <row r="453" spans="7:26" s="3" customFormat="1" ht="13.2" x14ac:dyDescent="0.3">
      <c r="G453" s="4"/>
      <c r="H453" s="4"/>
      <c r="K453" s="26"/>
      <c r="L453" s="4"/>
      <c r="V453" s="11"/>
      <c r="Z453" s="42"/>
    </row>
    <row r="454" spans="7:26" s="3" customFormat="1" ht="13.2" x14ac:dyDescent="0.3">
      <c r="G454" s="4"/>
      <c r="H454" s="4"/>
      <c r="K454" s="26"/>
      <c r="L454" s="4"/>
      <c r="V454" s="11"/>
      <c r="Z454" s="42"/>
    </row>
    <row r="455" spans="7:26" s="3" customFormat="1" ht="13.2" x14ac:dyDescent="0.3">
      <c r="G455" s="4"/>
      <c r="H455" s="4"/>
      <c r="K455" s="26"/>
      <c r="L455" s="4"/>
      <c r="V455" s="11"/>
      <c r="Z455" s="42"/>
    </row>
    <row r="456" spans="7:26" s="3" customFormat="1" ht="13.2" x14ac:dyDescent="0.3">
      <c r="G456" s="4"/>
      <c r="H456" s="4"/>
      <c r="K456" s="26"/>
      <c r="L456" s="4"/>
      <c r="V456" s="11"/>
      <c r="Z456" s="42"/>
    </row>
    <row r="457" spans="7:26" s="3" customFormat="1" ht="13.2" x14ac:dyDescent="0.3">
      <c r="G457" s="4"/>
      <c r="H457" s="4"/>
      <c r="K457" s="26"/>
      <c r="L457" s="4"/>
      <c r="V457" s="11"/>
      <c r="Z457" s="42"/>
    </row>
    <row r="458" spans="7:26" s="3" customFormat="1" ht="13.2" x14ac:dyDescent="0.3">
      <c r="G458" s="4"/>
      <c r="H458" s="4"/>
      <c r="K458" s="26"/>
      <c r="L458" s="4"/>
      <c r="V458" s="11"/>
      <c r="Z458" s="42"/>
    </row>
    <row r="459" spans="7:26" s="3" customFormat="1" ht="13.2" x14ac:dyDescent="0.3">
      <c r="G459" s="4"/>
      <c r="H459" s="4"/>
      <c r="K459" s="26"/>
      <c r="L459" s="4"/>
      <c r="V459" s="11"/>
      <c r="Z459" s="42"/>
    </row>
    <row r="460" spans="7:26" s="3" customFormat="1" ht="13.2" x14ac:dyDescent="0.3">
      <c r="G460" s="4"/>
      <c r="H460" s="4"/>
      <c r="K460" s="26"/>
      <c r="L460" s="4"/>
      <c r="V460" s="11"/>
      <c r="Z460" s="42"/>
    </row>
    <row r="461" spans="7:26" s="3" customFormat="1" ht="13.2" x14ac:dyDescent="0.3">
      <c r="G461" s="4"/>
      <c r="H461" s="4"/>
      <c r="K461" s="26"/>
      <c r="L461" s="4"/>
      <c r="V461" s="11"/>
      <c r="Z461" s="42"/>
    </row>
    <row r="462" spans="7:26" s="3" customFormat="1" ht="13.2" x14ac:dyDescent="0.3">
      <c r="G462" s="4"/>
      <c r="H462" s="4"/>
      <c r="K462" s="26"/>
      <c r="L462" s="4"/>
      <c r="V462" s="11"/>
      <c r="Z462" s="42"/>
    </row>
    <row r="463" spans="7:26" s="3" customFormat="1" ht="13.2" x14ac:dyDescent="0.3">
      <c r="G463" s="4"/>
      <c r="H463" s="4"/>
      <c r="K463" s="26"/>
      <c r="L463" s="4"/>
      <c r="V463" s="11"/>
      <c r="Z463" s="42"/>
    </row>
    <row r="464" spans="7:26" s="3" customFormat="1" ht="13.2" x14ac:dyDescent="0.3">
      <c r="G464" s="4"/>
      <c r="H464" s="4"/>
      <c r="K464" s="26"/>
      <c r="L464" s="4"/>
      <c r="V464" s="11"/>
      <c r="Z464" s="42"/>
    </row>
    <row r="465" spans="7:26" s="3" customFormat="1" ht="13.2" x14ac:dyDescent="0.3">
      <c r="G465" s="4"/>
      <c r="H465" s="4"/>
      <c r="K465" s="26"/>
      <c r="L465" s="4"/>
      <c r="V465" s="11"/>
      <c r="Z465" s="42"/>
    </row>
    <row r="466" spans="7:26" s="3" customFormat="1" ht="13.2" x14ac:dyDescent="0.3">
      <c r="G466" s="4"/>
      <c r="H466" s="4"/>
      <c r="K466" s="26"/>
      <c r="L466" s="4"/>
      <c r="V466" s="11"/>
      <c r="Z466" s="42"/>
    </row>
    <row r="467" spans="7:26" s="3" customFormat="1" ht="13.2" x14ac:dyDescent="0.3">
      <c r="G467" s="4"/>
      <c r="H467" s="4"/>
      <c r="K467" s="26"/>
      <c r="L467" s="4"/>
      <c r="V467" s="11"/>
      <c r="Z467" s="42"/>
    </row>
    <row r="468" spans="7:26" s="3" customFormat="1" ht="13.2" x14ac:dyDescent="0.3">
      <c r="G468" s="4"/>
      <c r="H468" s="4"/>
      <c r="K468" s="26"/>
      <c r="L468" s="4"/>
      <c r="V468" s="11"/>
      <c r="Z468" s="42"/>
    </row>
    <row r="469" spans="7:26" s="3" customFormat="1" ht="13.2" x14ac:dyDescent="0.3">
      <c r="G469" s="4"/>
      <c r="H469" s="4"/>
      <c r="K469" s="26"/>
      <c r="L469" s="4"/>
      <c r="V469" s="11"/>
      <c r="Z469" s="42"/>
    </row>
    <row r="470" spans="7:26" s="3" customFormat="1" ht="13.2" x14ac:dyDescent="0.3">
      <c r="G470" s="4"/>
      <c r="H470" s="4"/>
      <c r="K470" s="26"/>
      <c r="L470" s="4"/>
      <c r="V470" s="11"/>
      <c r="Z470" s="42"/>
    </row>
    <row r="471" spans="7:26" s="3" customFormat="1" ht="13.2" x14ac:dyDescent="0.3">
      <c r="G471" s="4"/>
      <c r="H471" s="4"/>
      <c r="K471" s="26"/>
      <c r="L471" s="4"/>
      <c r="V471" s="11"/>
      <c r="Z471" s="42"/>
    </row>
    <row r="472" spans="7:26" s="3" customFormat="1" ht="13.2" x14ac:dyDescent="0.3">
      <c r="G472" s="4"/>
      <c r="H472" s="4"/>
      <c r="K472" s="26"/>
      <c r="L472" s="4"/>
      <c r="V472" s="11"/>
      <c r="Z472" s="42"/>
    </row>
    <row r="473" spans="7:26" s="3" customFormat="1" ht="13.2" x14ac:dyDescent="0.3">
      <c r="G473" s="4"/>
      <c r="H473" s="4"/>
      <c r="K473" s="26"/>
      <c r="L473" s="4"/>
      <c r="V473" s="11"/>
      <c r="Z473" s="42"/>
    </row>
    <row r="474" spans="7:26" s="3" customFormat="1" ht="13.2" x14ac:dyDescent="0.3">
      <c r="G474" s="4"/>
      <c r="H474" s="4"/>
      <c r="K474" s="26"/>
      <c r="L474" s="4"/>
      <c r="V474" s="11"/>
      <c r="Z474" s="42"/>
    </row>
    <row r="475" spans="7:26" s="3" customFormat="1" ht="13.2" x14ac:dyDescent="0.3">
      <c r="G475" s="4"/>
      <c r="H475" s="4"/>
      <c r="K475" s="26"/>
      <c r="L475" s="4"/>
      <c r="V475" s="11"/>
      <c r="Z475" s="42"/>
    </row>
    <row r="476" spans="7:26" s="3" customFormat="1" ht="13.2" x14ac:dyDescent="0.3">
      <c r="G476" s="4"/>
      <c r="H476" s="4"/>
      <c r="K476" s="26"/>
      <c r="L476" s="4"/>
      <c r="V476" s="11"/>
      <c r="Z476" s="42"/>
    </row>
    <row r="477" spans="7:26" s="3" customFormat="1" ht="13.2" x14ac:dyDescent="0.3">
      <c r="G477" s="4"/>
      <c r="H477" s="4"/>
      <c r="K477" s="26"/>
      <c r="L477" s="4"/>
      <c r="V477" s="11"/>
      <c r="Z477" s="42"/>
    </row>
    <row r="478" spans="7:26" s="3" customFormat="1" ht="13.2" x14ac:dyDescent="0.3">
      <c r="G478" s="4"/>
      <c r="H478" s="4"/>
      <c r="K478" s="26"/>
      <c r="L478" s="4"/>
      <c r="V478" s="11"/>
      <c r="Z478" s="42"/>
    </row>
    <row r="479" spans="7:26" s="3" customFormat="1" ht="13.2" x14ac:dyDescent="0.3">
      <c r="G479" s="4"/>
      <c r="H479" s="4"/>
      <c r="K479" s="26"/>
      <c r="L479" s="4"/>
      <c r="V479" s="11"/>
      <c r="Z479" s="42"/>
    </row>
    <row r="480" spans="7:26" s="3" customFormat="1" ht="13.2" x14ac:dyDescent="0.3">
      <c r="G480" s="4"/>
      <c r="H480" s="4"/>
      <c r="K480" s="26"/>
      <c r="L480" s="4"/>
      <c r="V480" s="11"/>
      <c r="Z480" s="42"/>
    </row>
    <row r="481" spans="7:26" s="3" customFormat="1" ht="13.2" x14ac:dyDescent="0.3">
      <c r="G481" s="4"/>
      <c r="H481" s="4"/>
      <c r="K481" s="26"/>
      <c r="L481" s="4"/>
      <c r="V481" s="11"/>
      <c r="Z481" s="42"/>
    </row>
    <row r="482" spans="7:26" s="3" customFormat="1" ht="13.2" x14ac:dyDescent="0.3">
      <c r="G482" s="4"/>
      <c r="H482" s="4"/>
      <c r="K482" s="26"/>
      <c r="L482" s="4"/>
      <c r="V482" s="11"/>
      <c r="Z482" s="42"/>
    </row>
    <row r="483" spans="7:26" s="3" customFormat="1" ht="13.2" x14ac:dyDescent="0.3">
      <c r="G483" s="4"/>
      <c r="H483" s="4"/>
      <c r="K483" s="26"/>
      <c r="L483" s="4"/>
      <c r="V483" s="11"/>
      <c r="Z483" s="42"/>
    </row>
    <row r="484" spans="7:26" s="3" customFormat="1" ht="13.2" x14ac:dyDescent="0.3">
      <c r="G484" s="4"/>
      <c r="H484" s="4"/>
      <c r="K484" s="26"/>
      <c r="L484" s="4"/>
      <c r="V484" s="11"/>
      <c r="Z484" s="42"/>
    </row>
    <row r="485" spans="7:26" s="3" customFormat="1" ht="13.2" x14ac:dyDescent="0.3">
      <c r="G485" s="4"/>
      <c r="H485" s="4"/>
      <c r="K485" s="26"/>
      <c r="L485" s="4"/>
      <c r="V485" s="11"/>
      <c r="Z485" s="42"/>
    </row>
    <row r="486" spans="7:26" s="3" customFormat="1" ht="13.2" x14ac:dyDescent="0.3">
      <c r="G486" s="4"/>
      <c r="H486" s="4"/>
      <c r="K486" s="26"/>
      <c r="L486" s="4"/>
      <c r="V486" s="11"/>
      <c r="Z486" s="42"/>
    </row>
    <row r="487" spans="7:26" s="3" customFormat="1" ht="13.2" x14ac:dyDescent="0.3">
      <c r="G487" s="4"/>
      <c r="H487" s="4"/>
      <c r="K487" s="26"/>
      <c r="L487" s="4"/>
      <c r="V487" s="11"/>
      <c r="Z487" s="42"/>
    </row>
    <row r="488" spans="7:26" s="3" customFormat="1" ht="13.2" x14ac:dyDescent="0.3">
      <c r="G488" s="4"/>
      <c r="H488" s="4"/>
      <c r="K488" s="26"/>
      <c r="L488" s="4"/>
      <c r="V488" s="11"/>
      <c r="Z488" s="42"/>
    </row>
    <row r="489" spans="7:26" s="3" customFormat="1" ht="13.2" x14ac:dyDescent="0.3">
      <c r="G489" s="4"/>
      <c r="H489" s="4"/>
      <c r="K489" s="26"/>
      <c r="L489" s="4"/>
      <c r="V489" s="11"/>
      <c r="Z489" s="42"/>
    </row>
    <row r="490" spans="7:26" s="3" customFormat="1" ht="13.2" x14ac:dyDescent="0.3">
      <c r="G490" s="4"/>
      <c r="H490" s="4"/>
      <c r="K490" s="26"/>
      <c r="L490" s="4"/>
      <c r="V490" s="11"/>
      <c r="Z490" s="42"/>
    </row>
    <row r="491" spans="7:26" s="3" customFormat="1" ht="13.2" x14ac:dyDescent="0.3">
      <c r="G491" s="4"/>
      <c r="H491" s="4"/>
      <c r="K491" s="26"/>
      <c r="L491" s="4"/>
      <c r="V491" s="11"/>
      <c r="Z491" s="42"/>
    </row>
    <row r="492" spans="7:26" s="3" customFormat="1" ht="13.2" x14ac:dyDescent="0.3">
      <c r="G492" s="4"/>
      <c r="H492" s="4"/>
      <c r="K492" s="26"/>
      <c r="L492" s="4"/>
      <c r="V492" s="11"/>
      <c r="Z492" s="42"/>
    </row>
    <row r="493" spans="7:26" s="3" customFormat="1" ht="13.2" x14ac:dyDescent="0.3">
      <c r="G493" s="4"/>
      <c r="H493" s="4"/>
      <c r="K493" s="26"/>
      <c r="L493" s="4"/>
      <c r="V493" s="11"/>
      <c r="Z493" s="42"/>
    </row>
    <row r="494" spans="7:26" s="3" customFormat="1" ht="13.2" x14ac:dyDescent="0.3">
      <c r="G494" s="4"/>
      <c r="H494" s="4"/>
      <c r="K494" s="26"/>
      <c r="L494" s="4"/>
      <c r="V494" s="11"/>
      <c r="Z494" s="42"/>
    </row>
    <row r="495" spans="7:26" s="3" customFormat="1" ht="13.2" x14ac:dyDescent="0.3">
      <c r="G495" s="4"/>
      <c r="H495" s="4"/>
      <c r="K495" s="26"/>
      <c r="L495" s="4"/>
      <c r="V495" s="11"/>
      <c r="Z495" s="42"/>
    </row>
    <row r="496" spans="7:26" s="3" customFormat="1" ht="13.2" x14ac:dyDescent="0.3">
      <c r="G496" s="4"/>
      <c r="H496" s="4"/>
      <c r="K496" s="26"/>
      <c r="L496" s="4"/>
      <c r="V496" s="11"/>
      <c r="Z496" s="42"/>
    </row>
    <row r="497" spans="7:26" s="3" customFormat="1" ht="13.2" x14ac:dyDescent="0.3">
      <c r="G497" s="4"/>
      <c r="H497" s="4"/>
      <c r="K497" s="26"/>
      <c r="L497" s="4"/>
      <c r="V497" s="11"/>
      <c r="Z497" s="42"/>
    </row>
    <row r="498" spans="7:26" s="3" customFormat="1" ht="13.2" x14ac:dyDescent="0.3">
      <c r="G498" s="4"/>
      <c r="H498" s="4"/>
      <c r="K498" s="26"/>
      <c r="L498" s="4"/>
      <c r="V498" s="11"/>
      <c r="Z498" s="42"/>
    </row>
    <row r="499" spans="7:26" s="3" customFormat="1" ht="13.2" x14ac:dyDescent="0.3">
      <c r="G499" s="4"/>
      <c r="H499" s="4"/>
      <c r="K499" s="26"/>
      <c r="L499" s="4"/>
      <c r="V499" s="11"/>
      <c r="Z499" s="42"/>
    </row>
    <row r="500" spans="7:26" s="3" customFormat="1" ht="13.2" x14ac:dyDescent="0.3">
      <c r="G500" s="4"/>
      <c r="H500" s="4"/>
      <c r="K500" s="26"/>
      <c r="L500" s="4"/>
      <c r="V500" s="11"/>
      <c r="Z500" s="42"/>
    </row>
    <row r="501" spans="7:26" s="3" customFormat="1" ht="13.2" x14ac:dyDescent="0.3">
      <c r="G501" s="4"/>
      <c r="H501" s="4"/>
      <c r="K501" s="26"/>
      <c r="L501" s="4"/>
      <c r="V501" s="11"/>
      <c r="Z501" s="42"/>
    </row>
    <row r="502" spans="7:26" s="3" customFormat="1" ht="13.2" x14ac:dyDescent="0.3">
      <c r="G502" s="4"/>
      <c r="H502" s="4"/>
      <c r="K502" s="26"/>
      <c r="L502" s="4"/>
      <c r="V502" s="11"/>
      <c r="Z502" s="42"/>
    </row>
    <row r="503" spans="7:26" s="3" customFormat="1" ht="13.2" x14ac:dyDescent="0.3">
      <c r="G503" s="4"/>
      <c r="H503" s="4"/>
      <c r="K503" s="26"/>
      <c r="L503" s="4"/>
      <c r="V503" s="11"/>
      <c r="Z503" s="42"/>
    </row>
    <row r="504" spans="7:26" s="3" customFormat="1" ht="13.2" x14ac:dyDescent="0.3">
      <c r="G504" s="4"/>
      <c r="H504" s="4"/>
      <c r="K504" s="26"/>
      <c r="L504" s="4"/>
      <c r="V504" s="11"/>
      <c r="Z504" s="42"/>
    </row>
    <row r="505" spans="7:26" s="3" customFormat="1" ht="13.2" x14ac:dyDescent="0.3">
      <c r="G505" s="4"/>
      <c r="H505" s="4"/>
      <c r="K505" s="26"/>
      <c r="L505" s="4"/>
      <c r="V505" s="11"/>
      <c r="Z505" s="42"/>
    </row>
    <row r="506" spans="7:26" s="3" customFormat="1" ht="13.2" x14ac:dyDescent="0.3">
      <c r="G506" s="4"/>
      <c r="H506" s="4"/>
      <c r="K506" s="26"/>
      <c r="L506" s="4"/>
      <c r="V506" s="11"/>
      <c r="Z506" s="42"/>
    </row>
    <row r="507" spans="7:26" s="3" customFormat="1" ht="13.2" x14ac:dyDescent="0.3">
      <c r="G507" s="4"/>
      <c r="H507" s="4"/>
      <c r="K507" s="26"/>
      <c r="L507" s="4"/>
      <c r="V507" s="11"/>
      <c r="Z507" s="42"/>
    </row>
    <row r="508" spans="7:26" s="3" customFormat="1" ht="13.2" x14ac:dyDescent="0.3">
      <c r="G508" s="4"/>
      <c r="H508" s="4"/>
      <c r="K508" s="26"/>
      <c r="L508" s="4"/>
      <c r="V508" s="11"/>
      <c r="Z508" s="42"/>
    </row>
    <row r="509" spans="7:26" s="3" customFormat="1" ht="13.2" x14ac:dyDescent="0.3">
      <c r="G509" s="4"/>
      <c r="H509" s="4"/>
      <c r="K509" s="26"/>
      <c r="L509" s="4"/>
      <c r="V509" s="11"/>
      <c r="Z509" s="42"/>
    </row>
    <row r="510" spans="7:26" s="3" customFormat="1" ht="13.2" x14ac:dyDescent="0.3">
      <c r="G510" s="4"/>
      <c r="H510" s="4"/>
      <c r="K510" s="26"/>
      <c r="L510" s="4"/>
      <c r="V510" s="11"/>
      <c r="Z510" s="42"/>
    </row>
    <row r="511" spans="7:26" s="3" customFormat="1" ht="13.2" x14ac:dyDescent="0.3">
      <c r="G511" s="4"/>
      <c r="H511" s="4"/>
      <c r="K511" s="26"/>
      <c r="L511" s="4"/>
      <c r="V511" s="11"/>
      <c r="Z511" s="42"/>
    </row>
    <row r="512" spans="7:26" s="3" customFormat="1" ht="13.2" x14ac:dyDescent="0.3">
      <c r="G512" s="4"/>
      <c r="H512" s="4"/>
      <c r="K512" s="26"/>
      <c r="L512" s="4"/>
      <c r="V512" s="11"/>
      <c r="Z512" s="42"/>
    </row>
    <row r="513" spans="7:26" s="3" customFormat="1" ht="13.2" x14ac:dyDescent="0.3">
      <c r="G513" s="4"/>
      <c r="H513" s="4"/>
      <c r="K513" s="26"/>
      <c r="L513" s="4"/>
      <c r="V513" s="11"/>
      <c r="Z513" s="42"/>
    </row>
    <row r="514" spans="7:26" s="3" customFormat="1" ht="13.2" x14ac:dyDescent="0.3">
      <c r="G514" s="4"/>
      <c r="H514" s="4"/>
      <c r="K514" s="26"/>
      <c r="L514" s="4"/>
      <c r="V514" s="11"/>
      <c r="Z514" s="42"/>
    </row>
    <row r="515" spans="7:26" s="3" customFormat="1" ht="13.2" x14ac:dyDescent="0.3">
      <c r="G515" s="4"/>
      <c r="H515" s="4"/>
      <c r="K515" s="26"/>
      <c r="L515" s="4"/>
      <c r="V515" s="11"/>
      <c r="Z515" s="42"/>
    </row>
    <row r="516" spans="7:26" s="3" customFormat="1" ht="13.2" x14ac:dyDescent="0.3">
      <c r="G516" s="4"/>
      <c r="H516" s="4"/>
      <c r="K516" s="26"/>
      <c r="L516" s="4"/>
      <c r="V516" s="11"/>
      <c r="Z516" s="42"/>
    </row>
    <row r="517" spans="7:26" s="3" customFormat="1" ht="13.2" x14ac:dyDescent="0.3">
      <c r="G517" s="4"/>
      <c r="H517" s="4"/>
      <c r="K517" s="26"/>
      <c r="L517" s="4"/>
      <c r="V517" s="11"/>
      <c r="Z517" s="42"/>
    </row>
    <row r="518" spans="7:26" s="3" customFormat="1" ht="13.2" x14ac:dyDescent="0.3">
      <c r="G518" s="4"/>
      <c r="H518" s="4"/>
      <c r="K518" s="26"/>
      <c r="L518" s="4"/>
      <c r="V518" s="11"/>
      <c r="Z518" s="42"/>
    </row>
    <row r="519" spans="7:26" s="3" customFormat="1" ht="13.2" x14ac:dyDescent="0.3">
      <c r="G519" s="4"/>
      <c r="H519" s="4"/>
      <c r="K519" s="26"/>
      <c r="L519" s="4"/>
      <c r="V519" s="11"/>
      <c r="Z519" s="42"/>
    </row>
    <row r="520" spans="7:26" s="3" customFormat="1" ht="13.2" x14ac:dyDescent="0.3">
      <c r="G520" s="4"/>
      <c r="H520" s="4"/>
      <c r="K520" s="26"/>
      <c r="L520" s="4"/>
      <c r="V520" s="11"/>
      <c r="Z520" s="42"/>
    </row>
    <row r="521" spans="7:26" s="3" customFormat="1" ht="13.2" x14ac:dyDescent="0.3">
      <c r="G521" s="4"/>
      <c r="H521" s="4"/>
      <c r="K521" s="26"/>
      <c r="L521" s="4"/>
      <c r="V521" s="11"/>
      <c r="Z521" s="42"/>
    </row>
    <row r="522" spans="7:26" s="3" customFormat="1" ht="13.2" x14ac:dyDescent="0.3">
      <c r="G522" s="4"/>
      <c r="H522" s="4"/>
      <c r="K522" s="26"/>
      <c r="L522" s="4"/>
      <c r="V522" s="11"/>
      <c r="Z522" s="42"/>
    </row>
    <row r="523" spans="7:26" s="3" customFormat="1" ht="13.2" x14ac:dyDescent="0.3">
      <c r="G523" s="4"/>
      <c r="H523" s="4"/>
      <c r="K523" s="26"/>
      <c r="L523" s="4"/>
      <c r="V523" s="11"/>
      <c r="Z523" s="42"/>
    </row>
    <row r="524" spans="7:26" s="3" customFormat="1" ht="13.2" x14ac:dyDescent="0.3">
      <c r="G524" s="4"/>
      <c r="H524" s="4"/>
      <c r="K524" s="26"/>
      <c r="L524" s="4"/>
      <c r="V524" s="11"/>
      <c r="Z524" s="42"/>
    </row>
    <row r="525" spans="7:26" s="3" customFormat="1" ht="13.2" x14ac:dyDescent="0.3">
      <c r="G525" s="4"/>
      <c r="H525" s="4"/>
      <c r="K525" s="26"/>
      <c r="L525" s="4"/>
      <c r="V525" s="11"/>
      <c r="Z525" s="42"/>
    </row>
    <row r="526" spans="7:26" s="3" customFormat="1" ht="13.2" x14ac:dyDescent="0.3">
      <c r="G526" s="4"/>
      <c r="H526" s="4"/>
      <c r="K526" s="26"/>
      <c r="L526" s="4"/>
      <c r="V526" s="11"/>
      <c r="Z526" s="42"/>
    </row>
    <row r="527" spans="7:26" s="3" customFormat="1" ht="13.2" x14ac:dyDescent="0.3">
      <c r="G527" s="4"/>
      <c r="H527" s="4"/>
      <c r="K527" s="26"/>
      <c r="L527" s="4"/>
      <c r="V527" s="11"/>
      <c r="Z527" s="42"/>
    </row>
    <row r="528" spans="7:26" s="3" customFormat="1" ht="13.2" x14ac:dyDescent="0.3">
      <c r="G528" s="4"/>
      <c r="H528" s="4"/>
      <c r="K528" s="26"/>
      <c r="L528" s="4"/>
      <c r="V528" s="11"/>
      <c r="Z528" s="42"/>
    </row>
    <row r="529" spans="7:26" s="3" customFormat="1" ht="13.2" x14ac:dyDescent="0.3">
      <c r="G529" s="4"/>
      <c r="H529" s="4"/>
      <c r="K529" s="26"/>
      <c r="L529" s="4"/>
      <c r="V529" s="11"/>
      <c r="Z529" s="42"/>
    </row>
    <row r="530" spans="7:26" s="3" customFormat="1" ht="13.2" x14ac:dyDescent="0.3">
      <c r="G530" s="4"/>
      <c r="H530" s="4"/>
      <c r="K530" s="26"/>
      <c r="L530" s="4"/>
      <c r="V530" s="11"/>
      <c r="Z530" s="42"/>
    </row>
    <row r="531" spans="7:26" s="3" customFormat="1" ht="13.2" x14ac:dyDescent="0.3">
      <c r="G531" s="4"/>
      <c r="H531" s="4"/>
      <c r="K531" s="26"/>
      <c r="L531" s="4"/>
      <c r="V531" s="11"/>
      <c r="Z531" s="42"/>
    </row>
    <row r="532" spans="7:26" s="3" customFormat="1" ht="13.2" x14ac:dyDescent="0.3">
      <c r="G532" s="4"/>
      <c r="H532" s="4"/>
      <c r="K532" s="26"/>
      <c r="L532" s="4"/>
      <c r="V532" s="11"/>
      <c r="Z532" s="42"/>
    </row>
    <row r="533" spans="7:26" s="3" customFormat="1" ht="13.2" x14ac:dyDescent="0.3">
      <c r="G533" s="4"/>
      <c r="H533" s="4"/>
      <c r="K533" s="26"/>
      <c r="L533" s="4"/>
      <c r="V533" s="11"/>
      <c r="Z533" s="42"/>
    </row>
    <row r="534" spans="7:26" s="3" customFormat="1" ht="13.2" x14ac:dyDescent="0.3">
      <c r="G534" s="4"/>
      <c r="H534" s="4"/>
      <c r="K534" s="26"/>
      <c r="L534" s="4"/>
      <c r="V534" s="11"/>
      <c r="Z534" s="42"/>
    </row>
    <row r="535" spans="7:26" s="3" customFormat="1" ht="13.2" x14ac:dyDescent="0.3">
      <c r="G535" s="4"/>
      <c r="H535" s="4"/>
      <c r="K535" s="26"/>
      <c r="L535" s="4"/>
      <c r="V535" s="11"/>
      <c r="Z535" s="42"/>
    </row>
    <row r="536" spans="7:26" s="3" customFormat="1" ht="13.2" x14ac:dyDescent="0.3">
      <c r="G536" s="4"/>
      <c r="H536" s="4"/>
      <c r="K536" s="26"/>
      <c r="L536" s="4"/>
      <c r="V536" s="11"/>
      <c r="Z536" s="42"/>
    </row>
    <row r="537" spans="7:26" s="3" customFormat="1" ht="13.2" x14ac:dyDescent="0.3">
      <c r="G537" s="4"/>
      <c r="H537" s="4"/>
      <c r="K537" s="26"/>
      <c r="L537" s="4"/>
      <c r="V537" s="11"/>
      <c r="Z537" s="42"/>
    </row>
    <row r="538" spans="7:26" s="3" customFormat="1" ht="13.2" x14ac:dyDescent="0.3">
      <c r="G538" s="4"/>
      <c r="H538" s="4"/>
      <c r="K538" s="26"/>
      <c r="L538" s="4"/>
      <c r="V538" s="11"/>
      <c r="Z538" s="42"/>
    </row>
    <row r="539" spans="7:26" s="3" customFormat="1" ht="13.2" x14ac:dyDescent="0.3">
      <c r="G539" s="4"/>
      <c r="H539" s="4"/>
      <c r="K539" s="26"/>
      <c r="L539" s="4"/>
      <c r="V539" s="11"/>
      <c r="Z539" s="42"/>
    </row>
    <row r="540" spans="7:26" s="3" customFormat="1" ht="13.2" x14ac:dyDescent="0.3">
      <c r="G540" s="4"/>
      <c r="H540" s="4"/>
      <c r="K540" s="26"/>
      <c r="L540" s="4"/>
      <c r="V540" s="11"/>
      <c r="Z540" s="42"/>
    </row>
    <row r="541" spans="7:26" s="3" customFormat="1" ht="13.2" x14ac:dyDescent="0.3">
      <c r="G541" s="4"/>
      <c r="H541" s="4"/>
      <c r="K541" s="26"/>
      <c r="L541" s="4"/>
      <c r="V541" s="11"/>
      <c r="Z541" s="42"/>
    </row>
    <row r="542" spans="7:26" s="3" customFormat="1" ht="13.2" x14ac:dyDescent="0.3">
      <c r="G542" s="4"/>
      <c r="H542" s="4"/>
      <c r="K542" s="26"/>
      <c r="L542" s="4"/>
      <c r="V542" s="11"/>
      <c r="Z542" s="42"/>
    </row>
    <row r="543" spans="7:26" s="3" customFormat="1" ht="13.2" x14ac:dyDescent="0.3">
      <c r="G543" s="4"/>
      <c r="H543" s="4"/>
      <c r="K543" s="26"/>
      <c r="L543" s="4"/>
      <c r="V543" s="11"/>
      <c r="Z543" s="42"/>
    </row>
    <row r="544" spans="7:26" s="3" customFormat="1" ht="13.2" x14ac:dyDescent="0.3">
      <c r="G544" s="4"/>
      <c r="H544" s="4"/>
      <c r="K544" s="26"/>
      <c r="L544" s="4"/>
      <c r="V544" s="11"/>
      <c r="Z544" s="42"/>
    </row>
    <row r="545" spans="7:26" s="3" customFormat="1" ht="13.2" x14ac:dyDescent="0.3">
      <c r="G545" s="4"/>
      <c r="H545" s="4"/>
      <c r="K545" s="26"/>
      <c r="L545" s="4"/>
      <c r="V545" s="11"/>
      <c r="Z545" s="42"/>
    </row>
    <row r="546" spans="7:26" s="3" customFormat="1" ht="13.2" x14ac:dyDescent="0.3">
      <c r="G546" s="4"/>
      <c r="H546" s="4"/>
      <c r="K546" s="26"/>
      <c r="L546" s="4"/>
      <c r="V546" s="11"/>
      <c r="Z546" s="42"/>
    </row>
    <row r="547" spans="7:26" s="3" customFormat="1" ht="13.2" x14ac:dyDescent="0.3">
      <c r="G547" s="4"/>
      <c r="H547" s="4"/>
      <c r="K547" s="26"/>
      <c r="L547" s="4"/>
      <c r="V547" s="11"/>
      <c r="Z547" s="42"/>
    </row>
    <row r="548" spans="7:26" s="3" customFormat="1" ht="13.2" x14ac:dyDescent="0.3">
      <c r="G548" s="4"/>
      <c r="H548" s="4"/>
      <c r="K548" s="26"/>
      <c r="L548" s="4"/>
      <c r="V548" s="11"/>
      <c r="Z548" s="42"/>
    </row>
    <row r="549" spans="7:26" s="3" customFormat="1" ht="13.2" x14ac:dyDescent="0.3">
      <c r="G549" s="4"/>
      <c r="H549" s="4"/>
      <c r="K549" s="26"/>
      <c r="L549" s="4"/>
      <c r="V549" s="11"/>
      <c r="Z549" s="42"/>
    </row>
    <row r="550" spans="7:26" s="3" customFormat="1" ht="13.2" x14ac:dyDescent="0.3">
      <c r="G550" s="4"/>
      <c r="H550" s="4"/>
      <c r="K550" s="26"/>
      <c r="L550" s="4"/>
      <c r="V550" s="11"/>
      <c r="Z550" s="42"/>
    </row>
    <row r="551" spans="7:26" s="3" customFormat="1" ht="13.2" x14ac:dyDescent="0.3">
      <c r="G551" s="4"/>
      <c r="H551" s="4"/>
      <c r="K551" s="26"/>
      <c r="L551" s="4"/>
      <c r="V551" s="11"/>
      <c r="Z551" s="42"/>
    </row>
    <row r="552" spans="7:26" s="3" customFormat="1" ht="13.2" x14ac:dyDescent="0.3">
      <c r="G552" s="4"/>
      <c r="H552" s="4"/>
      <c r="K552" s="26"/>
      <c r="L552" s="4"/>
      <c r="V552" s="11"/>
      <c r="Z552" s="42"/>
    </row>
    <row r="553" spans="7:26" s="3" customFormat="1" ht="13.2" x14ac:dyDescent="0.3">
      <c r="G553" s="4"/>
      <c r="H553" s="4"/>
      <c r="K553" s="26"/>
      <c r="L553" s="4"/>
      <c r="V553" s="11"/>
      <c r="Z553" s="42"/>
    </row>
    <row r="554" spans="7:26" s="3" customFormat="1" ht="13.2" x14ac:dyDescent="0.3">
      <c r="G554" s="4"/>
      <c r="H554" s="4"/>
      <c r="K554" s="26"/>
      <c r="L554" s="4"/>
      <c r="V554" s="11"/>
      <c r="Z554" s="42"/>
    </row>
    <row r="555" spans="7:26" s="3" customFormat="1" ht="13.2" x14ac:dyDescent="0.3">
      <c r="G555" s="4"/>
      <c r="H555" s="4"/>
      <c r="K555" s="26"/>
      <c r="L555" s="4"/>
      <c r="V555" s="11"/>
      <c r="Z555" s="42"/>
    </row>
    <row r="556" spans="7:26" s="3" customFormat="1" ht="13.2" x14ac:dyDescent="0.3">
      <c r="G556" s="4"/>
      <c r="H556" s="4"/>
      <c r="K556" s="26"/>
      <c r="L556" s="4"/>
      <c r="V556" s="11"/>
      <c r="Z556" s="42"/>
    </row>
    <row r="557" spans="7:26" s="3" customFormat="1" ht="13.2" x14ac:dyDescent="0.3">
      <c r="G557" s="4"/>
      <c r="H557" s="4"/>
      <c r="K557" s="26"/>
      <c r="L557" s="4"/>
      <c r="V557" s="11"/>
      <c r="Z557" s="42"/>
    </row>
    <row r="558" spans="7:26" s="3" customFormat="1" ht="13.2" x14ac:dyDescent="0.3">
      <c r="G558" s="4"/>
      <c r="H558" s="4"/>
      <c r="K558" s="26"/>
      <c r="L558" s="4"/>
      <c r="V558" s="11"/>
      <c r="Z558" s="42"/>
    </row>
    <row r="559" spans="7:26" s="3" customFormat="1" ht="13.2" x14ac:dyDescent="0.3">
      <c r="G559" s="4"/>
      <c r="H559" s="4"/>
      <c r="K559" s="26"/>
      <c r="L559" s="4"/>
      <c r="V559" s="11"/>
      <c r="Z559" s="42"/>
    </row>
    <row r="560" spans="7:26" s="3" customFormat="1" ht="13.2" x14ac:dyDescent="0.3">
      <c r="G560" s="4"/>
      <c r="H560" s="4"/>
      <c r="K560" s="26"/>
      <c r="L560" s="4"/>
      <c r="V560" s="11"/>
      <c r="Z560" s="42"/>
    </row>
    <row r="561" spans="7:26" s="3" customFormat="1" ht="13.2" x14ac:dyDescent="0.3">
      <c r="G561" s="4"/>
      <c r="H561" s="4"/>
      <c r="K561" s="26"/>
      <c r="L561" s="4"/>
      <c r="V561" s="11"/>
      <c r="Z561" s="42"/>
    </row>
    <row r="562" spans="7:26" s="3" customFormat="1" ht="13.2" x14ac:dyDescent="0.3">
      <c r="G562" s="4"/>
      <c r="H562" s="4"/>
      <c r="K562" s="26"/>
      <c r="L562" s="4"/>
      <c r="V562" s="11"/>
      <c r="Z562" s="42"/>
    </row>
    <row r="563" spans="7:26" s="3" customFormat="1" ht="13.2" x14ac:dyDescent="0.3">
      <c r="G563" s="4"/>
      <c r="H563" s="4"/>
      <c r="K563" s="26"/>
      <c r="L563" s="4"/>
      <c r="V563" s="11"/>
      <c r="Z563" s="42"/>
    </row>
    <row r="564" spans="7:26" s="3" customFormat="1" ht="13.2" x14ac:dyDescent="0.3">
      <c r="G564" s="4"/>
      <c r="H564" s="4"/>
      <c r="K564" s="26"/>
      <c r="L564" s="4"/>
      <c r="V564" s="11"/>
      <c r="Z564" s="42"/>
    </row>
    <row r="565" spans="7:26" s="3" customFormat="1" ht="13.2" x14ac:dyDescent="0.3">
      <c r="G565" s="4"/>
      <c r="H565" s="4"/>
      <c r="K565" s="26"/>
      <c r="L565" s="4"/>
      <c r="V565" s="11"/>
      <c r="Z565" s="42"/>
    </row>
    <row r="566" spans="7:26" s="3" customFormat="1" ht="13.2" x14ac:dyDescent="0.3">
      <c r="G566" s="4"/>
      <c r="H566" s="4"/>
      <c r="K566" s="26"/>
      <c r="L566" s="4"/>
      <c r="V566" s="11"/>
      <c r="Z566" s="42"/>
    </row>
    <row r="567" spans="7:26" s="3" customFormat="1" ht="13.2" x14ac:dyDescent="0.3">
      <c r="G567" s="4"/>
      <c r="H567" s="4"/>
      <c r="K567" s="26"/>
      <c r="L567" s="4"/>
      <c r="V567" s="11"/>
      <c r="Z567" s="42"/>
    </row>
    <row r="568" spans="7:26" s="3" customFormat="1" ht="13.2" x14ac:dyDescent="0.3">
      <c r="G568" s="4"/>
      <c r="H568" s="4"/>
      <c r="K568" s="26"/>
      <c r="L568" s="4"/>
      <c r="V568" s="11"/>
      <c r="Z568" s="42"/>
    </row>
    <row r="569" spans="7:26" s="3" customFormat="1" ht="13.2" x14ac:dyDescent="0.3">
      <c r="G569" s="4"/>
      <c r="H569" s="4"/>
      <c r="K569" s="26"/>
      <c r="L569" s="4"/>
      <c r="V569" s="11"/>
      <c r="Z569" s="42"/>
    </row>
    <row r="570" spans="7:26" s="3" customFormat="1" ht="13.2" x14ac:dyDescent="0.3">
      <c r="G570" s="4"/>
      <c r="H570" s="4"/>
      <c r="K570" s="26"/>
      <c r="L570" s="4"/>
      <c r="V570" s="11"/>
      <c r="Z570" s="42"/>
    </row>
    <row r="571" spans="7:26" s="3" customFormat="1" ht="13.2" x14ac:dyDescent="0.3">
      <c r="G571" s="4"/>
      <c r="H571" s="4"/>
      <c r="K571" s="26"/>
      <c r="L571" s="4"/>
      <c r="V571" s="11"/>
      <c r="Z571" s="42"/>
    </row>
    <row r="572" spans="7:26" s="3" customFormat="1" ht="13.2" x14ac:dyDescent="0.3">
      <c r="G572" s="4"/>
      <c r="H572" s="4"/>
      <c r="K572" s="26"/>
      <c r="L572" s="4"/>
      <c r="V572" s="11"/>
      <c r="Z572" s="42"/>
    </row>
    <row r="573" spans="7:26" s="3" customFormat="1" ht="13.2" x14ac:dyDescent="0.3">
      <c r="G573" s="4"/>
      <c r="H573" s="4"/>
      <c r="K573" s="26"/>
      <c r="L573" s="4"/>
      <c r="V573" s="11"/>
      <c r="Z573" s="42"/>
    </row>
    <row r="574" spans="7:26" s="3" customFormat="1" ht="13.2" x14ac:dyDescent="0.3">
      <c r="G574" s="4"/>
      <c r="H574" s="4"/>
      <c r="K574" s="26"/>
      <c r="L574" s="4"/>
      <c r="V574" s="11"/>
      <c r="Z574" s="42"/>
    </row>
    <row r="575" spans="7:26" s="3" customFormat="1" ht="13.2" x14ac:dyDescent="0.3">
      <c r="G575" s="4"/>
      <c r="H575" s="4"/>
      <c r="K575" s="26"/>
      <c r="L575" s="4"/>
      <c r="V575" s="11"/>
      <c r="Z575" s="42"/>
    </row>
    <row r="576" spans="7:26" s="3" customFormat="1" ht="13.2" x14ac:dyDescent="0.3">
      <c r="G576" s="4"/>
      <c r="H576" s="4"/>
      <c r="K576" s="26"/>
      <c r="L576" s="4"/>
      <c r="V576" s="11"/>
      <c r="Z576" s="42"/>
    </row>
    <row r="577" spans="7:26" s="3" customFormat="1" ht="13.2" x14ac:dyDescent="0.3">
      <c r="G577" s="4"/>
      <c r="H577" s="4"/>
      <c r="K577" s="26"/>
      <c r="L577" s="4"/>
      <c r="V577" s="11"/>
      <c r="Z577" s="42"/>
    </row>
    <row r="578" spans="7:26" s="3" customFormat="1" ht="13.2" x14ac:dyDescent="0.3">
      <c r="G578" s="4"/>
      <c r="H578" s="4"/>
      <c r="K578" s="26"/>
      <c r="L578" s="4"/>
      <c r="V578" s="11"/>
      <c r="Z578" s="42"/>
    </row>
    <row r="579" spans="7:26" s="3" customFormat="1" ht="13.2" x14ac:dyDescent="0.3">
      <c r="G579" s="4"/>
      <c r="H579" s="4"/>
      <c r="K579" s="26"/>
      <c r="L579" s="4"/>
      <c r="V579" s="11"/>
      <c r="Z579" s="42"/>
    </row>
    <row r="580" spans="7:26" s="3" customFormat="1" ht="13.2" x14ac:dyDescent="0.3">
      <c r="G580" s="4"/>
      <c r="H580" s="4"/>
      <c r="K580" s="26"/>
      <c r="L580" s="4"/>
      <c r="V580" s="11"/>
      <c r="Z580" s="42"/>
    </row>
    <row r="581" spans="7:26" s="3" customFormat="1" ht="13.2" x14ac:dyDescent="0.3">
      <c r="G581" s="4"/>
      <c r="H581" s="4"/>
      <c r="K581" s="26"/>
      <c r="L581" s="4"/>
      <c r="V581" s="11"/>
      <c r="Z581" s="42"/>
    </row>
    <row r="582" spans="7:26" s="3" customFormat="1" ht="13.2" x14ac:dyDescent="0.3">
      <c r="G582" s="4"/>
      <c r="H582" s="4"/>
      <c r="K582" s="26"/>
      <c r="L582" s="4"/>
      <c r="V582" s="11"/>
      <c r="Z582" s="42"/>
    </row>
    <row r="583" spans="7:26" s="3" customFormat="1" ht="13.2" x14ac:dyDescent="0.3">
      <c r="G583" s="4"/>
      <c r="H583" s="4"/>
      <c r="K583" s="26"/>
      <c r="L583" s="4"/>
      <c r="V583" s="11"/>
      <c r="Z583" s="42"/>
    </row>
    <row r="584" spans="7:26" s="3" customFormat="1" ht="13.2" x14ac:dyDescent="0.3">
      <c r="G584" s="4"/>
      <c r="H584" s="4"/>
      <c r="K584" s="26"/>
      <c r="L584" s="4"/>
      <c r="V584" s="11"/>
      <c r="Z584" s="42"/>
    </row>
    <row r="585" spans="7:26" s="3" customFormat="1" ht="13.2" x14ac:dyDescent="0.3">
      <c r="G585" s="4"/>
      <c r="H585" s="4"/>
      <c r="K585" s="26"/>
      <c r="L585" s="4"/>
      <c r="V585" s="11"/>
      <c r="Z585" s="42"/>
    </row>
    <row r="586" spans="7:26" s="3" customFormat="1" ht="13.2" x14ac:dyDescent="0.3">
      <c r="G586" s="4"/>
      <c r="H586" s="4"/>
      <c r="K586" s="26"/>
      <c r="L586" s="4"/>
      <c r="V586" s="11"/>
      <c r="Z586" s="42"/>
    </row>
    <row r="587" spans="7:26" s="3" customFormat="1" ht="13.2" x14ac:dyDescent="0.3">
      <c r="G587" s="4"/>
      <c r="H587" s="4"/>
      <c r="K587" s="26"/>
      <c r="L587" s="4"/>
      <c r="V587" s="11"/>
      <c r="Z587" s="42"/>
    </row>
    <row r="588" spans="7:26" s="3" customFormat="1" ht="13.2" x14ac:dyDescent="0.3">
      <c r="G588" s="4"/>
      <c r="H588" s="4"/>
      <c r="K588" s="26"/>
      <c r="L588" s="4"/>
      <c r="V588" s="11"/>
      <c r="Z588" s="42"/>
    </row>
    <row r="589" spans="7:26" s="3" customFormat="1" ht="13.2" x14ac:dyDescent="0.3">
      <c r="G589" s="4"/>
      <c r="H589" s="4"/>
      <c r="K589" s="26"/>
      <c r="L589" s="4"/>
      <c r="V589" s="11"/>
      <c r="Z589" s="42"/>
    </row>
    <row r="590" spans="7:26" s="3" customFormat="1" ht="13.2" x14ac:dyDescent="0.3">
      <c r="G590" s="4"/>
      <c r="H590" s="4"/>
      <c r="K590" s="26"/>
      <c r="L590" s="4"/>
      <c r="V590" s="11"/>
      <c r="Z590" s="42"/>
    </row>
    <row r="591" spans="7:26" s="3" customFormat="1" ht="13.2" x14ac:dyDescent="0.3">
      <c r="G591" s="4"/>
      <c r="H591" s="4"/>
      <c r="K591" s="26"/>
      <c r="L591" s="4"/>
      <c r="V591" s="11"/>
      <c r="Z591" s="42"/>
    </row>
    <row r="592" spans="7:26" s="3" customFormat="1" ht="13.2" x14ac:dyDescent="0.3">
      <c r="G592" s="4"/>
      <c r="H592" s="4"/>
      <c r="K592" s="26"/>
      <c r="L592" s="4"/>
      <c r="V592" s="11"/>
      <c r="Z592" s="42"/>
    </row>
    <row r="593" spans="7:26" s="3" customFormat="1" ht="13.2" x14ac:dyDescent="0.3">
      <c r="G593" s="4"/>
      <c r="H593" s="4"/>
      <c r="K593" s="26"/>
      <c r="L593" s="4"/>
      <c r="V593" s="11"/>
      <c r="Z593" s="42"/>
    </row>
    <row r="594" spans="7:26" s="3" customFormat="1" ht="13.2" x14ac:dyDescent="0.3">
      <c r="G594" s="4"/>
      <c r="H594" s="4"/>
      <c r="K594" s="26"/>
      <c r="L594" s="4"/>
      <c r="V594" s="11"/>
      <c r="Z594" s="42"/>
    </row>
    <row r="595" spans="7:26" s="3" customFormat="1" ht="13.2" x14ac:dyDescent="0.3">
      <c r="G595" s="4"/>
      <c r="H595" s="4"/>
      <c r="K595" s="26"/>
      <c r="L595" s="4"/>
      <c r="V595" s="11"/>
      <c r="Z595" s="42"/>
    </row>
    <row r="596" spans="7:26" s="3" customFormat="1" ht="13.2" x14ac:dyDescent="0.3">
      <c r="G596" s="4"/>
      <c r="H596" s="4"/>
      <c r="K596" s="26"/>
      <c r="L596" s="4"/>
      <c r="V596" s="11"/>
      <c r="Z596" s="42"/>
    </row>
    <row r="597" spans="7:26" s="3" customFormat="1" ht="13.2" x14ac:dyDescent="0.3">
      <c r="G597" s="4"/>
      <c r="H597" s="4"/>
      <c r="K597" s="26"/>
      <c r="L597" s="4"/>
      <c r="V597" s="11"/>
      <c r="Z597" s="42"/>
    </row>
    <row r="598" spans="7:26" s="3" customFormat="1" ht="13.2" x14ac:dyDescent="0.3">
      <c r="G598" s="4"/>
      <c r="H598" s="4"/>
      <c r="K598" s="26"/>
      <c r="L598" s="4"/>
      <c r="V598" s="11"/>
      <c r="Z598" s="42"/>
    </row>
    <row r="599" spans="7:26" s="3" customFormat="1" ht="13.2" x14ac:dyDescent="0.3">
      <c r="G599" s="4"/>
      <c r="H599" s="4"/>
      <c r="K599" s="26"/>
      <c r="L599" s="4"/>
      <c r="V599" s="11"/>
      <c r="Z599" s="42"/>
    </row>
    <row r="600" spans="7:26" s="3" customFormat="1" ht="13.2" x14ac:dyDescent="0.3">
      <c r="G600" s="4"/>
      <c r="H600" s="4"/>
      <c r="K600" s="26"/>
      <c r="L600" s="4"/>
      <c r="V600" s="11"/>
      <c r="Z600" s="42"/>
    </row>
    <row r="601" spans="7:26" s="3" customFormat="1" ht="13.2" x14ac:dyDescent="0.3">
      <c r="G601" s="4"/>
      <c r="H601" s="4"/>
      <c r="K601" s="26"/>
      <c r="L601" s="4"/>
      <c r="V601" s="11"/>
      <c r="Z601" s="42"/>
    </row>
    <row r="602" spans="7:26" s="3" customFormat="1" ht="13.2" x14ac:dyDescent="0.3">
      <c r="G602" s="4"/>
      <c r="H602" s="4"/>
      <c r="K602" s="26"/>
      <c r="L602" s="4"/>
      <c r="V602" s="11"/>
      <c r="Z602" s="42"/>
    </row>
    <row r="603" spans="7:26" s="3" customFormat="1" ht="13.2" x14ac:dyDescent="0.3">
      <c r="G603" s="4"/>
      <c r="H603" s="4"/>
      <c r="K603" s="26"/>
      <c r="L603" s="4"/>
      <c r="V603" s="11"/>
      <c r="Z603" s="42"/>
    </row>
    <row r="604" spans="7:26" s="3" customFormat="1" ht="13.2" x14ac:dyDescent="0.3">
      <c r="G604" s="4"/>
      <c r="H604" s="4"/>
      <c r="K604" s="26"/>
      <c r="L604" s="4"/>
      <c r="V604" s="11"/>
      <c r="Z604" s="42"/>
    </row>
    <row r="605" spans="7:26" s="3" customFormat="1" ht="13.2" x14ac:dyDescent="0.3">
      <c r="G605" s="4"/>
      <c r="H605" s="4"/>
      <c r="K605" s="26"/>
      <c r="L605" s="4"/>
      <c r="V605" s="11"/>
      <c r="Z605" s="42"/>
    </row>
    <row r="606" spans="7:26" s="3" customFormat="1" ht="13.2" x14ac:dyDescent="0.3">
      <c r="G606" s="4"/>
      <c r="H606" s="4"/>
      <c r="K606" s="26"/>
      <c r="L606" s="4"/>
      <c r="V606" s="11"/>
      <c r="Z606" s="42"/>
    </row>
    <row r="607" spans="7:26" s="3" customFormat="1" ht="13.2" x14ac:dyDescent="0.3">
      <c r="G607" s="4"/>
      <c r="H607" s="4"/>
      <c r="K607" s="26"/>
      <c r="L607" s="4"/>
      <c r="V607" s="11"/>
      <c r="Z607" s="42"/>
    </row>
    <row r="608" spans="7:26" s="3" customFormat="1" ht="13.2" x14ac:dyDescent="0.3">
      <c r="G608" s="4"/>
      <c r="H608" s="4"/>
      <c r="K608" s="26"/>
      <c r="L608" s="4"/>
      <c r="V608" s="11"/>
      <c r="Z608" s="42"/>
    </row>
    <row r="609" spans="7:26" s="3" customFormat="1" ht="13.2" x14ac:dyDescent="0.3">
      <c r="G609" s="4"/>
      <c r="H609" s="4"/>
      <c r="K609" s="26"/>
      <c r="L609" s="4"/>
      <c r="V609" s="11"/>
      <c r="Z609" s="42"/>
    </row>
    <row r="610" spans="7:26" s="3" customFormat="1" ht="13.2" x14ac:dyDescent="0.3">
      <c r="G610" s="4"/>
      <c r="H610" s="4"/>
      <c r="K610" s="26"/>
      <c r="L610" s="4"/>
      <c r="V610" s="11"/>
      <c r="Z610" s="42"/>
    </row>
    <row r="611" spans="7:26" s="3" customFormat="1" ht="13.2" x14ac:dyDescent="0.3">
      <c r="G611" s="4"/>
      <c r="H611" s="4"/>
      <c r="K611" s="26"/>
      <c r="L611" s="4"/>
      <c r="V611" s="11"/>
      <c r="Z611" s="42"/>
    </row>
    <row r="612" spans="7:26" s="3" customFormat="1" ht="13.2" x14ac:dyDescent="0.3">
      <c r="G612" s="4"/>
      <c r="H612" s="4"/>
      <c r="K612" s="26"/>
      <c r="L612" s="4"/>
      <c r="V612" s="11"/>
      <c r="Z612" s="42"/>
    </row>
    <row r="613" spans="7:26" s="3" customFormat="1" ht="13.2" x14ac:dyDescent="0.3">
      <c r="G613" s="4"/>
      <c r="H613" s="4"/>
      <c r="K613" s="26"/>
      <c r="L613" s="4"/>
      <c r="V613" s="11"/>
      <c r="Z613" s="42"/>
    </row>
    <row r="614" spans="7:26" s="3" customFormat="1" ht="13.2" x14ac:dyDescent="0.3">
      <c r="G614" s="4"/>
      <c r="H614" s="4"/>
      <c r="K614" s="26"/>
      <c r="L614" s="4"/>
      <c r="V614" s="11"/>
      <c r="Z614" s="42"/>
    </row>
    <row r="615" spans="7:26" s="3" customFormat="1" ht="13.2" x14ac:dyDescent="0.3">
      <c r="G615" s="4"/>
      <c r="H615" s="4"/>
      <c r="K615" s="26"/>
      <c r="L615" s="4"/>
      <c r="V615" s="11"/>
      <c r="Z615" s="42"/>
    </row>
    <row r="616" spans="7:26" s="3" customFormat="1" ht="13.2" x14ac:dyDescent="0.3">
      <c r="G616" s="4"/>
      <c r="H616" s="4"/>
      <c r="K616" s="26"/>
      <c r="L616" s="4"/>
      <c r="V616" s="11"/>
      <c r="Z616" s="42"/>
    </row>
    <row r="617" spans="7:26" s="3" customFormat="1" ht="13.2" x14ac:dyDescent="0.3">
      <c r="G617" s="4"/>
      <c r="H617" s="4"/>
      <c r="K617" s="26"/>
      <c r="L617" s="4"/>
      <c r="V617" s="11"/>
      <c r="Z617" s="42"/>
    </row>
    <row r="618" spans="7:26" s="3" customFormat="1" ht="13.2" x14ac:dyDescent="0.3">
      <c r="G618" s="4"/>
      <c r="H618" s="4"/>
      <c r="K618" s="26"/>
      <c r="L618" s="4"/>
      <c r="V618" s="11"/>
      <c r="Z618" s="42"/>
    </row>
    <row r="619" spans="7:26" s="3" customFormat="1" ht="13.2" x14ac:dyDescent="0.3">
      <c r="G619" s="4"/>
      <c r="H619" s="4"/>
      <c r="K619" s="26"/>
      <c r="L619" s="4"/>
      <c r="V619" s="11"/>
      <c r="Z619" s="42"/>
    </row>
    <row r="620" spans="7:26" s="3" customFormat="1" ht="13.2" x14ac:dyDescent="0.3">
      <c r="G620" s="4"/>
      <c r="H620" s="4"/>
      <c r="K620" s="26"/>
      <c r="L620" s="4"/>
      <c r="V620" s="11"/>
      <c r="Z620" s="42"/>
    </row>
    <row r="621" spans="7:26" s="3" customFormat="1" ht="13.2" x14ac:dyDescent="0.3">
      <c r="G621" s="4"/>
      <c r="H621" s="4"/>
      <c r="K621" s="26"/>
      <c r="L621" s="4"/>
      <c r="V621" s="11"/>
      <c r="Z621" s="42"/>
    </row>
    <row r="622" spans="7:26" s="3" customFormat="1" ht="13.2" x14ac:dyDescent="0.3">
      <c r="G622" s="4"/>
      <c r="H622" s="4"/>
      <c r="K622" s="7"/>
      <c r="L622" s="4"/>
      <c r="V622" s="11"/>
      <c r="Z622" s="42"/>
    </row>
    <row r="623" spans="7:26" s="3" customFormat="1" ht="13.2" x14ac:dyDescent="0.3">
      <c r="G623" s="4"/>
      <c r="H623" s="4"/>
      <c r="K623" s="7"/>
      <c r="L623" s="4"/>
      <c r="V623" s="11"/>
      <c r="Z623" s="42"/>
    </row>
    <row r="624" spans="7:26" s="3" customFormat="1" ht="13.2" x14ac:dyDescent="0.3">
      <c r="G624" s="4"/>
      <c r="H624" s="4"/>
      <c r="K624" s="7"/>
      <c r="L624" s="4"/>
      <c r="V624" s="11"/>
      <c r="Z624" s="42"/>
    </row>
    <row r="625" spans="7:26" s="3" customFormat="1" ht="13.2" x14ac:dyDescent="0.3">
      <c r="G625" s="4"/>
      <c r="H625" s="4"/>
      <c r="K625" s="7"/>
      <c r="L625" s="4"/>
      <c r="V625" s="11"/>
      <c r="Z625" s="42"/>
    </row>
    <row r="626" spans="7:26" s="3" customFormat="1" ht="13.2" x14ac:dyDescent="0.3">
      <c r="G626" s="4"/>
      <c r="H626" s="4"/>
      <c r="K626" s="7"/>
      <c r="L626" s="4"/>
      <c r="V626" s="11"/>
      <c r="Z626" s="42"/>
    </row>
    <row r="627" spans="7:26" s="3" customFormat="1" ht="13.2" x14ac:dyDescent="0.3">
      <c r="G627" s="4"/>
      <c r="H627" s="4"/>
      <c r="K627" s="27"/>
      <c r="L627" s="4"/>
      <c r="V627" s="11"/>
      <c r="Z627" s="42"/>
    </row>
    <row r="628" spans="7:26" s="3" customFormat="1" ht="13.2" x14ac:dyDescent="0.3">
      <c r="G628" s="4"/>
      <c r="H628" s="4"/>
      <c r="K628" s="7"/>
      <c r="L628" s="4"/>
      <c r="V628" s="11"/>
      <c r="Z628" s="42"/>
    </row>
    <row r="629" spans="7:26" s="3" customFormat="1" ht="13.2" x14ac:dyDescent="0.3">
      <c r="G629" s="4"/>
      <c r="H629" s="4"/>
      <c r="K629" s="7"/>
      <c r="L629" s="4"/>
      <c r="V629" s="11"/>
      <c r="Z629" s="42"/>
    </row>
    <row r="630" spans="7:26" s="3" customFormat="1" ht="13.2" x14ac:dyDescent="0.3">
      <c r="G630" s="4"/>
      <c r="H630" s="4"/>
      <c r="K630" s="7"/>
      <c r="L630" s="4"/>
      <c r="V630" s="11"/>
      <c r="Z630" s="42"/>
    </row>
    <row r="631" spans="7:26" s="3" customFormat="1" ht="13.2" x14ac:dyDescent="0.3">
      <c r="G631" s="4"/>
      <c r="H631" s="4"/>
      <c r="K631" s="7"/>
      <c r="L631" s="4"/>
      <c r="V631" s="11"/>
      <c r="Z631" s="42"/>
    </row>
    <row r="632" spans="7:26" s="3" customFormat="1" ht="13.2" x14ac:dyDescent="0.3">
      <c r="G632" s="4"/>
      <c r="H632" s="4"/>
      <c r="K632" s="7"/>
      <c r="L632" s="4"/>
      <c r="V632" s="11"/>
      <c r="Z632" s="42"/>
    </row>
    <row r="633" spans="7:26" s="3" customFormat="1" ht="13.2" x14ac:dyDescent="0.3">
      <c r="G633" s="4"/>
      <c r="H633" s="4"/>
      <c r="K633" s="7"/>
      <c r="L633" s="4"/>
      <c r="V633" s="11"/>
      <c r="Z633" s="42"/>
    </row>
    <row r="634" spans="7:26" s="3" customFormat="1" ht="13.2" x14ac:dyDescent="0.3">
      <c r="G634" s="4"/>
      <c r="H634" s="4"/>
      <c r="K634" s="7"/>
      <c r="L634" s="4"/>
      <c r="V634" s="11"/>
      <c r="Z634" s="42"/>
    </row>
    <row r="635" spans="7:26" s="3" customFormat="1" ht="13.2" x14ac:dyDescent="0.3">
      <c r="G635" s="4"/>
      <c r="H635" s="4"/>
      <c r="K635" s="7"/>
      <c r="L635" s="4"/>
      <c r="V635" s="11"/>
      <c r="Z635" s="42"/>
    </row>
    <row r="636" spans="7:26" s="3" customFormat="1" ht="13.2" x14ac:dyDescent="0.3">
      <c r="G636" s="4"/>
      <c r="H636" s="4"/>
      <c r="K636" s="7"/>
      <c r="L636" s="4"/>
      <c r="V636" s="11"/>
      <c r="Z636" s="42"/>
    </row>
    <row r="637" spans="7:26" s="3" customFormat="1" ht="13.2" x14ac:dyDescent="0.3">
      <c r="G637" s="4"/>
      <c r="H637" s="4"/>
      <c r="K637" s="7"/>
      <c r="L637" s="4"/>
      <c r="V637" s="11"/>
      <c r="Z637" s="42"/>
    </row>
    <row r="638" spans="7:26" s="3" customFormat="1" ht="13.2" x14ac:dyDescent="0.3">
      <c r="G638" s="4"/>
      <c r="H638" s="4"/>
      <c r="K638" s="7"/>
      <c r="L638" s="4"/>
      <c r="V638" s="11"/>
      <c r="Z638" s="42"/>
    </row>
    <row r="639" spans="7:26" s="3" customFormat="1" ht="13.2" x14ac:dyDescent="0.3">
      <c r="G639" s="4"/>
      <c r="H639" s="4"/>
      <c r="K639" s="7"/>
      <c r="L639" s="4"/>
      <c r="V639" s="11"/>
      <c r="Z639" s="42"/>
    </row>
    <row r="640" spans="7:26" s="3" customFormat="1" ht="13.2" x14ac:dyDescent="0.3">
      <c r="G640" s="4"/>
      <c r="H640" s="4"/>
      <c r="K640" s="7"/>
      <c r="L640" s="4"/>
      <c r="V640" s="11"/>
      <c r="Z640" s="42"/>
    </row>
    <row r="641" spans="7:26" s="3" customFormat="1" ht="13.2" x14ac:dyDescent="0.3">
      <c r="G641" s="4"/>
      <c r="H641" s="4"/>
      <c r="K641" s="7"/>
      <c r="L641" s="4"/>
      <c r="V641" s="11"/>
      <c r="Z641" s="42"/>
    </row>
    <row r="642" spans="7:26" s="3" customFormat="1" ht="13.2" x14ac:dyDescent="0.3">
      <c r="G642" s="4"/>
      <c r="H642" s="4"/>
      <c r="K642" s="7"/>
      <c r="L642" s="4"/>
      <c r="V642" s="11"/>
      <c r="Z642" s="42"/>
    </row>
    <row r="643" spans="7:26" s="3" customFormat="1" ht="13.2" x14ac:dyDescent="0.3">
      <c r="G643" s="4"/>
      <c r="H643" s="4"/>
      <c r="K643" s="7"/>
      <c r="L643" s="4"/>
      <c r="V643" s="11"/>
      <c r="Z643" s="42"/>
    </row>
    <row r="644" spans="7:26" s="3" customFormat="1" ht="13.2" x14ac:dyDescent="0.3">
      <c r="G644" s="4"/>
      <c r="H644" s="4"/>
      <c r="K644" s="7"/>
      <c r="L644" s="4"/>
      <c r="V644" s="11"/>
      <c r="Z644" s="42"/>
    </row>
    <row r="645" spans="7:26" s="3" customFormat="1" ht="13.2" x14ac:dyDescent="0.3">
      <c r="G645" s="4"/>
      <c r="H645" s="4"/>
      <c r="K645" s="7"/>
      <c r="L645" s="4"/>
      <c r="V645" s="11"/>
      <c r="Z645" s="42"/>
    </row>
    <row r="646" spans="7:26" s="3" customFormat="1" ht="13.2" x14ac:dyDescent="0.3">
      <c r="G646" s="4"/>
      <c r="H646" s="4"/>
      <c r="K646" s="7"/>
      <c r="L646" s="4"/>
      <c r="V646" s="11"/>
      <c r="Z646" s="42"/>
    </row>
    <row r="647" spans="7:26" s="3" customFormat="1" ht="13.2" x14ac:dyDescent="0.3">
      <c r="G647" s="4"/>
      <c r="H647" s="4"/>
      <c r="K647" s="7"/>
      <c r="L647" s="4"/>
      <c r="V647" s="11"/>
      <c r="Z647" s="42"/>
    </row>
    <row r="648" spans="7:26" s="3" customFormat="1" ht="13.2" x14ac:dyDescent="0.3">
      <c r="G648" s="4"/>
      <c r="H648" s="4"/>
      <c r="K648" s="7"/>
      <c r="L648" s="4"/>
      <c r="V648" s="11"/>
      <c r="Z648" s="42"/>
    </row>
    <row r="649" spans="7:26" s="3" customFormat="1" ht="13.2" x14ac:dyDescent="0.3">
      <c r="G649" s="4"/>
      <c r="H649" s="4"/>
      <c r="K649" s="7"/>
      <c r="L649" s="4"/>
      <c r="V649" s="11"/>
      <c r="Z649" s="42"/>
    </row>
    <row r="650" spans="7:26" s="3" customFormat="1" ht="13.2" x14ac:dyDescent="0.3">
      <c r="G650" s="4"/>
      <c r="H650" s="4"/>
      <c r="K650" s="7"/>
      <c r="L650" s="4"/>
      <c r="V650" s="11"/>
      <c r="Z650" s="42"/>
    </row>
    <row r="651" spans="7:26" s="3" customFormat="1" ht="13.2" x14ac:dyDescent="0.3">
      <c r="G651" s="4"/>
      <c r="H651" s="4"/>
      <c r="K651" s="7"/>
      <c r="L651" s="4"/>
      <c r="V651" s="11"/>
      <c r="Z651" s="42"/>
    </row>
    <row r="652" spans="7:26" s="3" customFormat="1" ht="13.2" x14ac:dyDescent="0.3">
      <c r="G652" s="4"/>
      <c r="H652" s="4"/>
      <c r="K652" s="7"/>
      <c r="L652" s="4"/>
      <c r="V652" s="11"/>
      <c r="Z652" s="42"/>
    </row>
    <row r="653" spans="7:26" s="3" customFormat="1" ht="13.2" x14ac:dyDescent="0.3">
      <c r="G653" s="4"/>
      <c r="H653" s="4"/>
      <c r="K653" s="7"/>
      <c r="L653" s="4"/>
      <c r="V653" s="11"/>
      <c r="Z653" s="42"/>
    </row>
    <row r="654" spans="7:26" s="3" customFormat="1" ht="13.2" x14ac:dyDescent="0.3">
      <c r="G654" s="4"/>
      <c r="H654" s="4"/>
      <c r="K654" s="7"/>
      <c r="L654" s="4"/>
      <c r="V654" s="11"/>
      <c r="Z654" s="42"/>
    </row>
    <row r="655" spans="7:26" s="3" customFormat="1" ht="13.2" x14ac:dyDescent="0.3">
      <c r="G655" s="4"/>
      <c r="H655" s="4"/>
      <c r="K655" s="7"/>
      <c r="L655" s="4"/>
      <c r="V655" s="11"/>
      <c r="Z655" s="42"/>
    </row>
    <row r="656" spans="7:26" s="3" customFormat="1" ht="13.2" x14ac:dyDescent="0.3">
      <c r="G656" s="4"/>
      <c r="H656" s="4"/>
      <c r="K656" s="7"/>
      <c r="L656" s="4"/>
      <c r="V656" s="11"/>
      <c r="Z656" s="42"/>
    </row>
    <row r="657" spans="7:26" s="3" customFormat="1" ht="13.2" x14ac:dyDescent="0.3">
      <c r="G657" s="4"/>
      <c r="H657" s="4"/>
      <c r="K657" s="7"/>
      <c r="L657" s="4"/>
      <c r="V657" s="11"/>
      <c r="Z657" s="42"/>
    </row>
    <row r="658" spans="7:26" s="3" customFormat="1" ht="13.2" x14ac:dyDescent="0.3">
      <c r="G658" s="4"/>
      <c r="H658" s="4"/>
      <c r="K658" s="7"/>
      <c r="L658" s="4"/>
      <c r="V658" s="11"/>
      <c r="Z658" s="42"/>
    </row>
    <row r="659" spans="7:26" s="3" customFormat="1" ht="13.2" x14ac:dyDescent="0.3">
      <c r="G659" s="4"/>
      <c r="H659" s="4"/>
      <c r="K659" s="7"/>
      <c r="L659" s="4"/>
      <c r="V659" s="11"/>
      <c r="Z659" s="42"/>
    </row>
    <row r="660" spans="7:26" s="3" customFormat="1" ht="13.2" x14ac:dyDescent="0.3">
      <c r="G660" s="4"/>
      <c r="H660" s="4"/>
      <c r="K660" s="7"/>
      <c r="L660" s="4"/>
      <c r="V660" s="11"/>
      <c r="Z660" s="42"/>
    </row>
    <row r="661" spans="7:26" s="3" customFormat="1" ht="13.2" x14ac:dyDescent="0.3">
      <c r="G661" s="4"/>
      <c r="H661" s="4"/>
      <c r="K661" s="7"/>
      <c r="L661" s="4"/>
      <c r="V661" s="11"/>
      <c r="Z661" s="42"/>
    </row>
    <row r="662" spans="7:26" s="3" customFormat="1" ht="13.2" x14ac:dyDescent="0.3">
      <c r="G662" s="4"/>
      <c r="H662" s="4"/>
      <c r="K662" s="7"/>
      <c r="L662" s="4"/>
      <c r="V662" s="11"/>
      <c r="Z662" s="42"/>
    </row>
    <row r="663" spans="7:26" s="3" customFormat="1" ht="13.2" x14ac:dyDescent="0.3">
      <c r="G663" s="4"/>
      <c r="H663" s="4"/>
      <c r="K663" s="7"/>
      <c r="L663" s="4"/>
      <c r="V663" s="11"/>
      <c r="Z663" s="42"/>
    </row>
    <row r="664" spans="7:26" s="3" customFormat="1" ht="13.2" x14ac:dyDescent="0.3">
      <c r="G664" s="4"/>
      <c r="H664" s="4"/>
      <c r="K664" s="7"/>
      <c r="L664" s="4"/>
      <c r="V664" s="11"/>
      <c r="Z664" s="42"/>
    </row>
    <row r="665" spans="7:26" s="3" customFormat="1" ht="13.2" x14ac:dyDescent="0.3">
      <c r="G665" s="4"/>
      <c r="H665" s="4"/>
      <c r="K665" s="7"/>
      <c r="L665" s="4"/>
      <c r="V665" s="11"/>
      <c r="Z665" s="42"/>
    </row>
    <row r="666" spans="7:26" s="3" customFormat="1" ht="13.2" x14ac:dyDescent="0.3">
      <c r="G666" s="4"/>
      <c r="H666" s="4"/>
      <c r="K666" s="7"/>
      <c r="L666" s="4"/>
      <c r="V666" s="11"/>
      <c r="Z666" s="42"/>
    </row>
    <row r="667" spans="7:26" s="3" customFormat="1" ht="13.2" x14ac:dyDescent="0.3">
      <c r="G667" s="4"/>
      <c r="H667" s="4"/>
      <c r="K667" s="7"/>
      <c r="L667" s="4"/>
      <c r="V667" s="11"/>
      <c r="Z667" s="42"/>
    </row>
    <row r="668" spans="7:26" s="3" customFormat="1" ht="13.2" x14ac:dyDescent="0.3">
      <c r="G668" s="4"/>
      <c r="H668" s="4"/>
      <c r="K668" s="7"/>
      <c r="L668" s="4"/>
      <c r="V668" s="11"/>
      <c r="Z668" s="42"/>
    </row>
    <row r="669" spans="7:26" s="3" customFormat="1" ht="13.2" x14ac:dyDescent="0.3">
      <c r="G669" s="4"/>
      <c r="H669" s="4"/>
      <c r="K669" s="7"/>
      <c r="L669" s="4"/>
      <c r="V669" s="11"/>
      <c r="Z669" s="42"/>
    </row>
    <row r="670" spans="7:26" s="3" customFormat="1" ht="13.2" x14ac:dyDescent="0.3">
      <c r="G670" s="4"/>
      <c r="H670" s="4"/>
      <c r="K670" s="7"/>
      <c r="L670" s="4"/>
      <c r="V670" s="11"/>
      <c r="Z670" s="42"/>
    </row>
    <row r="671" spans="7:26" s="3" customFormat="1" ht="13.2" x14ac:dyDescent="0.3">
      <c r="G671" s="4"/>
      <c r="H671" s="4"/>
      <c r="K671" s="7"/>
      <c r="L671" s="4"/>
      <c r="V671" s="11"/>
      <c r="Z671" s="42"/>
    </row>
    <row r="672" spans="7:26" s="3" customFormat="1" ht="13.2" x14ac:dyDescent="0.3">
      <c r="G672" s="4"/>
      <c r="H672" s="4"/>
      <c r="K672" s="7"/>
      <c r="L672" s="4"/>
      <c r="V672" s="11"/>
      <c r="Z672" s="42"/>
    </row>
    <row r="673" spans="7:26" s="3" customFormat="1" ht="13.2" x14ac:dyDescent="0.3">
      <c r="G673" s="4"/>
      <c r="H673" s="4"/>
      <c r="K673" s="7"/>
      <c r="L673" s="4"/>
      <c r="V673" s="11"/>
      <c r="Z673" s="42"/>
    </row>
    <row r="674" spans="7:26" s="3" customFormat="1" ht="13.2" x14ac:dyDescent="0.3">
      <c r="G674" s="4"/>
      <c r="H674" s="4"/>
      <c r="K674" s="7"/>
      <c r="L674" s="4"/>
      <c r="V674" s="11"/>
      <c r="Z674" s="42"/>
    </row>
    <row r="675" spans="7:26" s="3" customFormat="1" ht="13.2" x14ac:dyDescent="0.3">
      <c r="G675" s="4"/>
      <c r="H675" s="4"/>
      <c r="K675" s="7"/>
      <c r="L675" s="4"/>
      <c r="V675" s="11"/>
      <c r="Z675" s="42"/>
    </row>
    <row r="676" spans="7:26" s="3" customFormat="1" ht="13.2" x14ac:dyDescent="0.3">
      <c r="G676" s="4"/>
      <c r="H676" s="4"/>
      <c r="K676" s="7"/>
      <c r="L676" s="4"/>
      <c r="V676" s="11"/>
      <c r="Z676" s="42"/>
    </row>
    <row r="677" spans="7:26" s="3" customFormat="1" ht="13.2" x14ac:dyDescent="0.3">
      <c r="G677" s="4"/>
      <c r="H677" s="4"/>
      <c r="K677" s="7"/>
      <c r="L677" s="4"/>
      <c r="V677" s="11"/>
      <c r="Z677" s="42"/>
    </row>
    <row r="678" spans="7:26" s="3" customFormat="1" ht="13.2" x14ac:dyDescent="0.3">
      <c r="G678" s="4"/>
      <c r="H678" s="4"/>
      <c r="K678" s="7"/>
      <c r="L678" s="4"/>
      <c r="V678" s="11"/>
      <c r="Z678" s="42"/>
    </row>
    <row r="679" spans="7:26" s="3" customFormat="1" ht="13.2" x14ac:dyDescent="0.3">
      <c r="G679" s="4"/>
      <c r="H679" s="4"/>
      <c r="K679" s="7"/>
      <c r="L679" s="4"/>
      <c r="V679" s="11"/>
      <c r="Z679" s="42"/>
    </row>
    <row r="680" spans="7:26" s="3" customFormat="1" ht="13.2" x14ac:dyDescent="0.3">
      <c r="G680" s="4"/>
      <c r="H680" s="4"/>
      <c r="K680" s="7"/>
      <c r="L680" s="4"/>
      <c r="V680" s="11"/>
      <c r="Z680" s="42"/>
    </row>
    <row r="681" spans="7:26" s="3" customFormat="1" ht="13.2" x14ac:dyDescent="0.3">
      <c r="G681" s="4"/>
      <c r="H681" s="4"/>
      <c r="K681" s="7"/>
      <c r="L681" s="4"/>
      <c r="V681" s="11"/>
      <c r="Z681" s="42"/>
    </row>
    <row r="682" spans="7:26" s="3" customFormat="1" ht="13.2" x14ac:dyDescent="0.3">
      <c r="G682" s="4"/>
      <c r="H682" s="4"/>
      <c r="K682" s="7"/>
      <c r="L682" s="4"/>
      <c r="V682" s="11"/>
      <c r="Z682" s="42"/>
    </row>
    <row r="683" spans="7:26" s="3" customFormat="1" ht="13.2" x14ac:dyDescent="0.3">
      <c r="G683" s="4"/>
      <c r="H683" s="4"/>
      <c r="K683" s="7"/>
      <c r="L683" s="4"/>
      <c r="V683" s="11"/>
      <c r="Z683" s="42"/>
    </row>
    <row r="684" spans="7:26" s="3" customFormat="1" ht="13.2" x14ac:dyDescent="0.3">
      <c r="G684" s="4"/>
      <c r="H684" s="4"/>
      <c r="K684" s="7"/>
      <c r="L684" s="4"/>
      <c r="V684" s="11"/>
      <c r="Z684" s="42"/>
    </row>
    <row r="685" spans="7:26" s="3" customFormat="1" ht="13.2" x14ac:dyDescent="0.3">
      <c r="G685" s="4"/>
      <c r="H685" s="4"/>
      <c r="K685" s="7"/>
      <c r="L685" s="4"/>
      <c r="V685" s="11"/>
      <c r="Z685" s="42"/>
    </row>
    <row r="686" spans="7:26" s="3" customFormat="1" ht="13.2" x14ac:dyDescent="0.3">
      <c r="G686" s="4"/>
      <c r="H686" s="4"/>
      <c r="K686" s="7"/>
      <c r="L686" s="4"/>
      <c r="V686" s="11"/>
      <c r="Z686" s="42"/>
    </row>
    <row r="687" spans="7:26" s="3" customFormat="1" ht="13.2" x14ac:dyDescent="0.3">
      <c r="G687" s="4"/>
      <c r="H687" s="4"/>
      <c r="K687" s="7"/>
      <c r="L687" s="4"/>
      <c r="V687" s="11"/>
      <c r="Z687" s="42"/>
    </row>
    <row r="688" spans="7:26" s="3" customFormat="1" ht="13.2" x14ac:dyDescent="0.3">
      <c r="G688" s="4"/>
      <c r="H688" s="4"/>
      <c r="K688" s="7"/>
      <c r="L688" s="4"/>
      <c r="V688" s="11"/>
      <c r="Z688" s="42"/>
    </row>
    <row r="689" spans="7:26" s="3" customFormat="1" ht="13.2" x14ac:dyDescent="0.3">
      <c r="G689" s="4"/>
      <c r="H689" s="4"/>
      <c r="K689" s="7"/>
      <c r="L689" s="4"/>
      <c r="V689" s="11"/>
      <c r="Z689" s="42"/>
    </row>
    <row r="690" spans="7:26" s="3" customFormat="1" ht="13.2" x14ac:dyDescent="0.3">
      <c r="G690" s="4"/>
      <c r="H690" s="4"/>
      <c r="K690" s="7"/>
      <c r="L690" s="4"/>
      <c r="V690" s="11"/>
      <c r="Z690" s="42"/>
    </row>
    <row r="691" spans="7:26" s="3" customFormat="1" ht="13.2" x14ac:dyDescent="0.3">
      <c r="G691" s="4"/>
      <c r="H691" s="4"/>
      <c r="K691" s="7"/>
      <c r="L691" s="4"/>
      <c r="V691" s="11"/>
      <c r="Z691" s="42"/>
    </row>
    <row r="692" spans="7:26" s="3" customFormat="1" ht="13.2" x14ac:dyDescent="0.3">
      <c r="G692" s="4"/>
      <c r="H692" s="4"/>
      <c r="K692" s="7"/>
      <c r="L692" s="4"/>
      <c r="V692" s="11"/>
      <c r="Z692" s="42"/>
    </row>
    <row r="693" spans="7:26" s="3" customFormat="1" ht="13.2" x14ac:dyDescent="0.3">
      <c r="G693" s="4"/>
      <c r="H693" s="4"/>
      <c r="K693" s="7"/>
      <c r="L693" s="4"/>
      <c r="V693" s="11"/>
      <c r="Z693" s="42"/>
    </row>
    <row r="694" spans="7:26" s="3" customFormat="1" ht="13.2" x14ac:dyDescent="0.3">
      <c r="G694" s="4"/>
      <c r="H694" s="4"/>
      <c r="K694" s="7"/>
      <c r="L694" s="4"/>
      <c r="V694" s="11"/>
      <c r="Z694" s="42"/>
    </row>
    <row r="695" spans="7:26" s="3" customFormat="1" ht="13.2" x14ac:dyDescent="0.3">
      <c r="G695" s="4"/>
      <c r="H695" s="4"/>
      <c r="K695" s="7"/>
      <c r="L695" s="4"/>
      <c r="V695" s="11"/>
      <c r="Z695" s="42"/>
    </row>
    <row r="696" spans="7:26" s="3" customFormat="1" ht="13.2" x14ac:dyDescent="0.3">
      <c r="G696" s="4"/>
      <c r="H696" s="4"/>
      <c r="K696" s="7"/>
      <c r="L696" s="4"/>
      <c r="V696" s="11"/>
      <c r="Z696" s="42"/>
    </row>
    <row r="697" spans="7:26" s="3" customFormat="1" ht="13.2" x14ac:dyDescent="0.3">
      <c r="G697" s="4"/>
      <c r="H697" s="4"/>
      <c r="K697" s="7"/>
      <c r="L697" s="4"/>
      <c r="V697" s="11"/>
      <c r="Z697" s="42"/>
    </row>
    <row r="698" spans="7:26" s="3" customFormat="1" ht="13.2" x14ac:dyDescent="0.3">
      <c r="G698" s="4"/>
      <c r="H698" s="4"/>
      <c r="K698" s="7"/>
      <c r="L698" s="4"/>
      <c r="V698" s="11"/>
      <c r="Z698" s="42"/>
    </row>
    <row r="699" spans="7:26" s="3" customFormat="1" ht="13.2" x14ac:dyDescent="0.3">
      <c r="G699" s="4"/>
      <c r="H699" s="4"/>
      <c r="K699" s="7"/>
      <c r="L699" s="4"/>
      <c r="V699" s="11"/>
      <c r="Z699" s="42"/>
    </row>
    <row r="700" spans="7:26" s="3" customFormat="1" ht="13.2" x14ac:dyDescent="0.3">
      <c r="G700" s="4"/>
      <c r="H700" s="4"/>
      <c r="K700" s="7"/>
      <c r="L700" s="4"/>
      <c r="V700" s="11"/>
      <c r="Z700" s="42"/>
    </row>
    <row r="701" spans="7:26" s="3" customFormat="1" ht="13.2" x14ac:dyDescent="0.3">
      <c r="G701" s="4"/>
      <c r="H701" s="4"/>
      <c r="K701" s="7"/>
      <c r="L701" s="4"/>
      <c r="V701" s="11"/>
      <c r="Z701" s="42"/>
    </row>
    <row r="702" spans="7:26" s="3" customFormat="1" ht="13.2" x14ac:dyDescent="0.3">
      <c r="G702" s="4"/>
      <c r="H702" s="4"/>
      <c r="K702" s="7"/>
      <c r="L702" s="4"/>
      <c r="V702" s="11"/>
      <c r="Z702" s="42"/>
    </row>
    <row r="703" spans="7:26" s="3" customFormat="1" ht="13.2" x14ac:dyDescent="0.3">
      <c r="G703" s="4"/>
      <c r="H703" s="4"/>
      <c r="K703" s="7"/>
      <c r="L703" s="4"/>
      <c r="V703" s="11"/>
      <c r="Z703" s="42"/>
    </row>
    <row r="704" spans="7:26" s="3" customFormat="1" ht="13.2" x14ac:dyDescent="0.3">
      <c r="G704" s="4"/>
      <c r="H704" s="4"/>
      <c r="K704" s="7"/>
      <c r="L704" s="4"/>
      <c r="V704" s="11"/>
      <c r="Z704" s="42"/>
    </row>
    <row r="705" spans="7:26" s="3" customFormat="1" ht="13.2" x14ac:dyDescent="0.3">
      <c r="G705" s="4"/>
      <c r="H705" s="4"/>
      <c r="K705" s="7"/>
      <c r="L705" s="4"/>
      <c r="V705" s="11"/>
      <c r="Z705" s="42"/>
    </row>
    <row r="706" spans="7:26" s="3" customFormat="1" ht="13.2" x14ac:dyDescent="0.3">
      <c r="G706" s="4"/>
      <c r="H706" s="4"/>
      <c r="K706" s="7"/>
      <c r="L706" s="4"/>
      <c r="V706" s="11"/>
      <c r="Z706" s="42"/>
    </row>
    <row r="707" spans="7:26" s="3" customFormat="1" ht="13.2" x14ac:dyDescent="0.3">
      <c r="G707" s="4"/>
      <c r="H707" s="4"/>
      <c r="K707" s="7"/>
      <c r="L707" s="4"/>
      <c r="V707" s="11"/>
      <c r="Z707" s="42"/>
    </row>
    <row r="708" spans="7:26" s="3" customFormat="1" ht="13.2" x14ac:dyDescent="0.3">
      <c r="G708" s="4"/>
      <c r="H708" s="4"/>
      <c r="K708" s="7"/>
      <c r="L708" s="4"/>
      <c r="V708" s="11"/>
      <c r="Z708" s="42"/>
    </row>
    <row r="709" spans="7:26" s="3" customFormat="1" ht="13.2" x14ac:dyDescent="0.3">
      <c r="G709" s="4"/>
      <c r="H709" s="4"/>
      <c r="K709" s="7"/>
      <c r="L709" s="4"/>
      <c r="V709" s="11"/>
      <c r="Z709" s="42"/>
    </row>
    <row r="710" spans="7:26" s="3" customFormat="1" ht="13.2" x14ac:dyDescent="0.3">
      <c r="G710" s="4"/>
      <c r="H710" s="4"/>
      <c r="K710" s="7"/>
      <c r="L710" s="4"/>
      <c r="V710" s="11"/>
      <c r="Z710" s="42"/>
    </row>
    <row r="711" spans="7:26" s="3" customFormat="1" ht="13.2" x14ac:dyDescent="0.3">
      <c r="G711" s="4"/>
      <c r="H711" s="4"/>
      <c r="K711" s="7"/>
      <c r="L711" s="4"/>
      <c r="V711" s="11"/>
      <c r="Z711" s="42"/>
    </row>
    <row r="712" spans="7:26" s="3" customFormat="1" ht="13.2" x14ac:dyDescent="0.3">
      <c r="G712" s="4"/>
      <c r="H712" s="4"/>
      <c r="K712" s="7"/>
      <c r="L712" s="4"/>
      <c r="V712" s="11"/>
      <c r="Z712" s="42"/>
    </row>
    <row r="713" spans="7:26" s="3" customFormat="1" ht="13.2" x14ac:dyDescent="0.3">
      <c r="G713" s="4"/>
      <c r="H713" s="4"/>
      <c r="K713" s="7"/>
      <c r="L713" s="4"/>
      <c r="V713" s="11"/>
      <c r="Z713" s="42"/>
    </row>
    <row r="714" spans="7:26" s="3" customFormat="1" ht="13.2" x14ac:dyDescent="0.3">
      <c r="G714" s="4"/>
      <c r="H714" s="4"/>
      <c r="K714" s="7"/>
      <c r="L714" s="4"/>
      <c r="V714" s="11"/>
      <c r="Z714" s="42"/>
    </row>
    <row r="715" spans="7:26" s="3" customFormat="1" ht="13.2" x14ac:dyDescent="0.3">
      <c r="G715" s="4"/>
      <c r="H715" s="4"/>
      <c r="K715" s="7"/>
      <c r="L715" s="4"/>
      <c r="V715" s="11"/>
      <c r="Z715" s="42"/>
    </row>
    <row r="716" spans="7:26" s="3" customFormat="1" ht="13.2" x14ac:dyDescent="0.3">
      <c r="G716" s="4"/>
      <c r="H716" s="4"/>
      <c r="K716" s="7"/>
      <c r="L716" s="4"/>
      <c r="V716" s="11"/>
      <c r="Z716" s="42"/>
    </row>
    <row r="717" spans="7:26" s="3" customFormat="1" ht="13.2" x14ac:dyDescent="0.3">
      <c r="G717" s="4"/>
      <c r="H717" s="4"/>
      <c r="K717" s="7"/>
      <c r="L717" s="4"/>
      <c r="V717" s="11"/>
      <c r="Z717" s="42"/>
    </row>
    <row r="718" spans="7:26" s="3" customFormat="1" ht="13.2" x14ac:dyDescent="0.3">
      <c r="G718" s="4"/>
      <c r="H718" s="4"/>
      <c r="K718" s="7"/>
      <c r="L718" s="4"/>
      <c r="V718" s="11"/>
      <c r="Z718" s="42"/>
    </row>
    <row r="719" spans="7:26" s="3" customFormat="1" ht="13.2" x14ac:dyDescent="0.3">
      <c r="G719" s="4"/>
      <c r="H719" s="4"/>
      <c r="K719" s="26"/>
      <c r="L719" s="4"/>
      <c r="V719" s="11"/>
      <c r="Z719" s="42"/>
    </row>
    <row r="720" spans="7:26" s="3" customFormat="1" ht="13.2" x14ac:dyDescent="0.3">
      <c r="G720" s="4"/>
      <c r="H720" s="4"/>
      <c r="K720" s="7"/>
      <c r="L720" s="4"/>
      <c r="V720" s="11"/>
      <c r="Z720" s="42"/>
    </row>
    <row r="721" spans="7:26" s="3" customFormat="1" ht="13.2" x14ac:dyDescent="0.3">
      <c r="G721" s="4"/>
      <c r="H721" s="4"/>
      <c r="K721" s="7"/>
      <c r="L721" s="4"/>
      <c r="V721" s="11"/>
      <c r="Z721" s="42"/>
    </row>
    <row r="722" spans="7:26" s="3" customFormat="1" ht="13.2" x14ac:dyDescent="0.3">
      <c r="G722" s="4"/>
      <c r="H722" s="4"/>
      <c r="K722" s="7"/>
      <c r="L722" s="4"/>
      <c r="V722" s="11"/>
      <c r="Z722" s="42"/>
    </row>
    <row r="723" spans="7:26" s="3" customFormat="1" ht="13.2" x14ac:dyDescent="0.3">
      <c r="G723" s="4"/>
      <c r="H723" s="4"/>
      <c r="K723" s="7"/>
      <c r="L723" s="4"/>
      <c r="V723" s="11"/>
      <c r="Z723" s="42"/>
    </row>
    <row r="724" spans="7:26" s="3" customFormat="1" ht="13.2" x14ac:dyDescent="0.3">
      <c r="G724" s="4"/>
      <c r="H724" s="4"/>
      <c r="K724" s="7"/>
      <c r="L724" s="4"/>
      <c r="V724" s="11"/>
      <c r="Z724" s="42"/>
    </row>
    <row r="725" spans="7:26" s="3" customFormat="1" ht="13.2" x14ac:dyDescent="0.3">
      <c r="G725" s="4"/>
      <c r="H725" s="4"/>
      <c r="K725" s="7"/>
      <c r="L725" s="4"/>
      <c r="V725" s="11"/>
      <c r="Z725" s="42"/>
    </row>
    <row r="726" spans="7:26" s="3" customFormat="1" ht="13.2" x14ac:dyDescent="0.3">
      <c r="G726" s="4"/>
      <c r="H726" s="4"/>
      <c r="K726" s="7"/>
      <c r="L726" s="4"/>
      <c r="V726" s="11"/>
      <c r="Z726" s="42"/>
    </row>
    <row r="727" spans="7:26" s="3" customFormat="1" ht="13.2" x14ac:dyDescent="0.3">
      <c r="G727" s="4"/>
      <c r="H727" s="4"/>
      <c r="K727" s="7"/>
      <c r="L727" s="4"/>
      <c r="V727" s="11"/>
      <c r="Z727" s="42"/>
    </row>
    <row r="728" spans="7:26" s="3" customFormat="1" ht="13.2" x14ac:dyDescent="0.3">
      <c r="G728" s="4"/>
      <c r="H728" s="4"/>
      <c r="K728" s="7"/>
      <c r="L728" s="4"/>
      <c r="V728" s="11"/>
      <c r="Z728" s="42"/>
    </row>
    <row r="729" spans="7:26" s="3" customFormat="1" ht="13.2" x14ac:dyDescent="0.3">
      <c r="G729" s="4"/>
      <c r="H729" s="4"/>
      <c r="K729" s="7"/>
      <c r="L729" s="4"/>
      <c r="V729" s="11"/>
      <c r="Z729" s="42"/>
    </row>
    <row r="730" spans="7:26" s="3" customFormat="1" ht="13.2" x14ac:dyDescent="0.3">
      <c r="G730" s="4"/>
      <c r="H730" s="4"/>
      <c r="K730" s="7"/>
      <c r="L730" s="4"/>
      <c r="V730" s="11"/>
      <c r="Z730" s="42"/>
    </row>
    <row r="731" spans="7:26" s="3" customFormat="1" ht="13.2" x14ac:dyDescent="0.3">
      <c r="G731" s="4"/>
      <c r="H731" s="4"/>
      <c r="K731" s="7"/>
      <c r="L731" s="4"/>
      <c r="V731" s="11"/>
      <c r="Z731" s="42"/>
    </row>
    <row r="732" spans="7:26" s="3" customFormat="1" ht="13.2" x14ac:dyDescent="0.3">
      <c r="G732" s="4"/>
      <c r="H732" s="4"/>
      <c r="K732" s="7"/>
      <c r="L732" s="4"/>
      <c r="V732" s="11"/>
      <c r="Z732" s="42"/>
    </row>
    <row r="733" spans="7:26" s="3" customFormat="1" ht="13.2" x14ac:dyDescent="0.3">
      <c r="G733" s="4"/>
      <c r="H733" s="4"/>
      <c r="K733" s="7"/>
      <c r="L733" s="4"/>
      <c r="V733" s="11"/>
      <c r="Z733" s="42"/>
    </row>
    <row r="734" spans="7:26" s="3" customFormat="1" ht="13.2" x14ac:dyDescent="0.3">
      <c r="G734" s="4"/>
      <c r="H734" s="4"/>
      <c r="K734" s="7"/>
      <c r="L734" s="4"/>
      <c r="V734" s="11"/>
      <c r="Z734" s="42"/>
    </row>
    <row r="735" spans="7:26" s="3" customFormat="1" ht="13.2" x14ac:dyDescent="0.3">
      <c r="G735" s="4"/>
      <c r="H735" s="4"/>
      <c r="K735" s="7"/>
      <c r="L735" s="4"/>
      <c r="V735" s="11"/>
      <c r="Z735" s="42"/>
    </row>
    <row r="736" spans="7:26" s="3" customFormat="1" ht="13.2" x14ac:dyDescent="0.3">
      <c r="G736" s="4"/>
      <c r="H736" s="4"/>
      <c r="K736" s="7"/>
      <c r="L736" s="4"/>
      <c r="V736" s="11"/>
      <c r="Z736" s="42"/>
    </row>
    <row r="737" spans="7:26" s="3" customFormat="1" ht="13.2" x14ac:dyDescent="0.3">
      <c r="G737" s="4"/>
      <c r="H737" s="4"/>
      <c r="K737" s="7"/>
      <c r="L737" s="4"/>
      <c r="V737" s="11"/>
      <c r="Z737" s="42"/>
    </row>
    <row r="738" spans="7:26" s="3" customFormat="1" ht="13.2" x14ac:dyDescent="0.3">
      <c r="G738" s="4"/>
      <c r="H738" s="4"/>
      <c r="K738" s="7"/>
      <c r="L738" s="4"/>
      <c r="V738" s="11"/>
      <c r="Z738" s="42"/>
    </row>
    <row r="739" spans="7:26" s="3" customFormat="1" ht="13.2" x14ac:dyDescent="0.3">
      <c r="G739" s="4"/>
      <c r="H739" s="4"/>
      <c r="K739" s="7"/>
      <c r="L739" s="4"/>
      <c r="V739" s="11"/>
      <c r="Z739" s="42"/>
    </row>
    <row r="740" spans="7:26" s="3" customFormat="1" ht="13.2" x14ac:dyDescent="0.3">
      <c r="G740" s="4"/>
      <c r="H740" s="4"/>
      <c r="K740" s="7"/>
      <c r="L740" s="4"/>
      <c r="V740" s="11"/>
      <c r="Z740" s="42"/>
    </row>
    <row r="741" spans="7:26" s="3" customFormat="1" ht="13.2" x14ac:dyDescent="0.3">
      <c r="G741" s="4"/>
      <c r="H741" s="4"/>
      <c r="K741" s="7"/>
      <c r="L741" s="4"/>
      <c r="V741" s="11"/>
      <c r="Z741" s="42"/>
    </row>
    <row r="742" spans="7:26" s="3" customFormat="1" ht="13.2" x14ac:dyDescent="0.3">
      <c r="G742" s="4"/>
      <c r="H742" s="4"/>
      <c r="K742" s="7"/>
      <c r="L742" s="4"/>
      <c r="V742" s="11"/>
      <c r="Z742" s="42"/>
    </row>
    <row r="743" spans="7:26" s="3" customFormat="1" ht="13.2" x14ac:dyDescent="0.3">
      <c r="G743" s="4"/>
      <c r="H743" s="4"/>
      <c r="K743" s="7"/>
      <c r="L743" s="4"/>
      <c r="V743" s="11"/>
      <c r="Z743" s="42"/>
    </row>
    <row r="744" spans="7:26" s="3" customFormat="1" ht="13.2" x14ac:dyDescent="0.3">
      <c r="G744" s="4"/>
      <c r="H744" s="4"/>
      <c r="K744" s="7"/>
      <c r="L744" s="4"/>
      <c r="V744" s="11"/>
      <c r="Z744" s="42"/>
    </row>
    <row r="745" spans="7:26" s="3" customFormat="1" ht="13.2" x14ac:dyDescent="0.3">
      <c r="G745" s="4"/>
      <c r="H745" s="4"/>
      <c r="K745" s="7"/>
      <c r="L745" s="4"/>
      <c r="V745" s="11"/>
      <c r="Z745" s="42"/>
    </row>
    <row r="746" spans="7:26" s="3" customFormat="1" ht="13.2" x14ac:dyDescent="0.3">
      <c r="G746" s="4"/>
      <c r="H746" s="4"/>
      <c r="K746" s="7"/>
      <c r="L746" s="4"/>
      <c r="V746" s="11"/>
      <c r="Z746" s="42"/>
    </row>
    <row r="747" spans="7:26" s="3" customFormat="1" ht="13.2" x14ac:dyDescent="0.3">
      <c r="G747" s="4"/>
      <c r="H747" s="4"/>
      <c r="K747" s="7"/>
      <c r="L747" s="4"/>
      <c r="V747" s="11"/>
      <c r="Z747" s="42"/>
    </row>
    <row r="748" spans="7:26" s="3" customFormat="1" ht="13.2" x14ac:dyDescent="0.3">
      <c r="G748" s="4"/>
      <c r="H748" s="4"/>
      <c r="K748" s="7"/>
      <c r="L748" s="4"/>
      <c r="V748" s="11"/>
      <c r="Z748" s="42"/>
    </row>
    <row r="749" spans="7:26" s="3" customFormat="1" ht="13.2" x14ac:dyDescent="0.3">
      <c r="G749" s="4"/>
      <c r="H749" s="4"/>
      <c r="K749" s="7"/>
      <c r="L749" s="4"/>
      <c r="V749" s="11"/>
      <c r="Z749" s="42"/>
    </row>
    <row r="750" spans="7:26" s="3" customFormat="1" ht="13.2" x14ac:dyDescent="0.3">
      <c r="G750" s="4"/>
      <c r="H750" s="4"/>
      <c r="K750" s="7"/>
      <c r="L750" s="4"/>
      <c r="V750" s="11"/>
      <c r="Z750" s="42"/>
    </row>
    <row r="751" spans="7:26" s="3" customFormat="1" ht="13.2" x14ac:dyDescent="0.3">
      <c r="G751" s="4"/>
      <c r="H751" s="4"/>
      <c r="K751" s="7"/>
      <c r="L751" s="4"/>
      <c r="V751" s="11"/>
      <c r="Z751" s="42"/>
    </row>
    <row r="752" spans="7:26" s="3" customFormat="1" ht="13.2" x14ac:dyDescent="0.3">
      <c r="G752" s="4"/>
      <c r="H752" s="4"/>
      <c r="K752" s="7"/>
      <c r="L752" s="4"/>
      <c r="V752" s="11"/>
      <c r="Z752" s="42"/>
    </row>
    <row r="753" spans="7:26" s="3" customFormat="1" ht="13.2" x14ac:dyDescent="0.3">
      <c r="G753" s="4"/>
      <c r="H753" s="4"/>
      <c r="K753" s="7"/>
      <c r="L753" s="4"/>
      <c r="V753" s="11"/>
      <c r="Z753" s="42"/>
    </row>
    <row r="754" spans="7:26" s="3" customFormat="1" ht="13.2" x14ac:dyDescent="0.3">
      <c r="G754" s="4"/>
      <c r="H754" s="4"/>
      <c r="K754" s="7"/>
      <c r="L754" s="4"/>
      <c r="V754" s="11"/>
      <c r="Z754" s="42"/>
    </row>
    <row r="755" spans="7:26" s="3" customFormat="1" ht="13.2" x14ac:dyDescent="0.3">
      <c r="G755" s="4"/>
      <c r="H755" s="4"/>
      <c r="K755" s="7"/>
      <c r="L755" s="4"/>
      <c r="V755" s="11"/>
      <c r="Z755" s="42"/>
    </row>
    <row r="756" spans="7:26" s="3" customFormat="1" ht="13.2" x14ac:dyDescent="0.3">
      <c r="G756" s="4"/>
      <c r="H756" s="4"/>
      <c r="K756" s="7"/>
      <c r="L756" s="4"/>
      <c r="V756" s="11"/>
      <c r="Z756" s="42"/>
    </row>
    <row r="757" spans="7:26" s="3" customFormat="1" ht="13.2" x14ac:dyDescent="0.3">
      <c r="G757" s="4"/>
      <c r="H757" s="4"/>
      <c r="K757" s="7"/>
      <c r="L757" s="4"/>
      <c r="V757" s="11"/>
      <c r="Z757" s="42"/>
    </row>
    <row r="758" spans="7:26" s="3" customFormat="1" ht="13.2" x14ac:dyDescent="0.3">
      <c r="G758" s="4"/>
      <c r="H758" s="4"/>
      <c r="K758" s="7"/>
      <c r="L758" s="4"/>
      <c r="V758" s="11"/>
      <c r="Z758" s="42"/>
    </row>
    <row r="759" spans="7:26" s="3" customFormat="1" ht="13.2" x14ac:dyDescent="0.3">
      <c r="G759" s="4"/>
      <c r="H759" s="4"/>
      <c r="K759" s="7"/>
      <c r="L759" s="4"/>
      <c r="V759" s="11"/>
      <c r="Z759" s="42"/>
    </row>
    <row r="760" spans="7:26" s="3" customFormat="1" ht="13.2" x14ac:dyDescent="0.3">
      <c r="G760" s="4"/>
      <c r="H760" s="4"/>
      <c r="K760" s="7"/>
      <c r="L760" s="4"/>
      <c r="V760" s="11"/>
      <c r="Z760" s="42"/>
    </row>
    <row r="761" spans="7:26" s="3" customFormat="1" ht="13.2" x14ac:dyDescent="0.3">
      <c r="G761" s="4"/>
      <c r="H761" s="4"/>
      <c r="K761" s="7"/>
      <c r="L761" s="4"/>
      <c r="V761" s="11"/>
      <c r="Z761" s="42"/>
    </row>
    <row r="762" spans="7:26" s="3" customFormat="1" ht="13.2" x14ac:dyDescent="0.3">
      <c r="G762" s="4"/>
      <c r="H762" s="4"/>
      <c r="K762" s="7"/>
      <c r="L762" s="4"/>
      <c r="V762" s="11"/>
      <c r="Z762" s="42"/>
    </row>
    <row r="763" spans="7:26" s="3" customFormat="1" ht="13.2" x14ac:dyDescent="0.3">
      <c r="G763" s="4"/>
      <c r="H763" s="4"/>
      <c r="K763" s="7"/>
      <c r="L763" s="4"/>
      <c r="V763" s="11"/>
      <c r="Z763" s="42"/>
    </row>
    <row r="764" spans="7:26" s="3" customFormat="1" ht="13.2" x14ac:dyDescent="0.3">
      <c r="G764" s="4"/>
      <c r="H764" s="4"/>
      <c r="K764" s="7"/>
      <c r="L764" s="4"/>
      <c r="V764" s="11"/>
      <c r="Z764" s="42"/>
    </row>
    <row r="765" spans="7:26" s="3" customFormat="1" ht="13.2" x14ac:dyDescent="0.3">
      <c r="G765" s="4"/>
      <c r="H765" s="4"/>
      <c r="K765" s="7"/>
      <c r="L765" s="4"/>
      <c r="V765" s="11"/>
      <c r="Z765" s="42"/>
    </row>
    <row r="766" spans="7:26" s="3" customFormat="1" ht="13.2" x14ac:dyDescent="0.3">
      <c r="G766" s="4"/>
      <c r="H766" s="4"/>
      <c r="K766" s="7"/>
      <c r="L766" s="4"/>
      <c r="V766" s="11"/>
      <c r="Z766" s="42"/>
    </row>
    <row r="767" spans="7:26" s="3" customFormat="1" ht="13.2" x14ac:dyDescent="0.3">
      <c r="G767" s="4"/>
      <c r="H767" s="4"/>
      <c r="K767" s="7"/>
      <c r="L767" s="4"/>
      <c r="V767" s="11"/>
      <c r="Z767" s="42"/>
    </row>
    <row r="768" spans="7:26" s="3" customFormat="1" ht="13.2" x14ac:dyDescent="0.3">
      <c r="G768" s="4"/>
      <c r="H768" s="4"/>
      <c r="K768" s="7"/>
      <c r="L768" s="4"/>
      <c r="V768" s="11"/>
      <c r="Z768" s="42"/>
    </row>
    <row r="769" spans="7:26" s="3" customFormat="1" ht="13.2" x14ac:dyDescent="0.3">
      <c r="G769" s="4"/>
      <c r="H769" s="4"/>
      <c r="K769" s="7"/>
      <c r="L769" s="4"/>
      <c r="V769" s="11"/>
      <c r="Z769" s="42"/>
    </row>
    <row r="770" spans="7:26" s="3" customFormat="1" ht="13.2" x14ac:dyDescent="0.3">
      <c r="G770" s="4"/>
      <c r="H770" s="4"/>
      <c r="K770" s="7"/>
      <c r="L770" s="4"/>
      <c r="V770" s="11"/>
      <c r="Z770" s="42"/>
    </row>
    <row r="771" spans="7:26" s="3" customFormat="1" ht="13.2" x14ac:dyDescent="0.3">
      <c r="G771" s="4"/>
      <c r="H771" s="4"/>
      <c r="K771" s="7"/>
      <c r="L771" s="4"/>
      <c r="V771" s="11"/>
      <c r="Z771" s="42"/>
    </row>
    <row r="772" spans="7:26" s="3" customFormat="1" ht="13.2" x14ac:dyDescent="0.3">
      <c r="G772" s="4"/>
      <c r="H772" s="4"/>
      <c r="K772" s="7"/>
      <c r="L772" s="4"/>
      <c r="V772" s="11"/>
      <c r="Z772" s="42"/>
    </row>
    <row r="773" spans="7:26" s="3" customFormat="1" ht="13.2" x14ac:dyDescent="0.3">
      <c r="G773" s="4"/>
      <c r="H773" s="4"/>
      <c r="K773" s="26"/>
      <c r="L773" s="4"/>
      <c r="V773" s="11"/>
      <c r="Z773" s="42"/>
    </row>
    <row r="774" spans="7:26" s="3" customFormat="1" ht="13.2" x14ac:dyDescent="0.3">
      <c r="G774" s="4"/>
      <c r="H774" s="4"/>
      <c r="K774" s="7"/>
      <c r="L774" s="4"/>
      <c r="V774" s="11"/>
      <c r="Z774" s="42"/>
    </row>
    <row r="775" spans="7:26" s="3" customFormat="1" ht="13.2" x14ac:dyDescent="0.3">
      <c r="G775" s="4"/>
      <c r="H775" s="4"/>
      <c r="K775" s="7"/>
      <c r="L775" s="4"/>
      <c r="V775" s="11"/>
      <c r="Z775" s="42"/>
    </row>
    <row r="776" spans="7:26" s="3" customFormat="1" ht="13.2" x14ac:dyDescent="0.3">
      <c r="G776" s="4"/>
      <c r="H776" s="4"/>
      <c r="K776" s="7"/>
      <c r="L776" s="4"/>
      <c r="V776" s="11"/>
      <c r="Z776" s="42"/>
    </row>
    <row r="777" spans="7:26" s="3" customFormat="1" ht="13.2" x14ac:dyDescent="0.3">
      <c r="G777" s="4"/>
      <c r="H777" s="4"/>
      <c r="K777" s="7"/>
      <c r="L777" s="4"/>
      <c r="V777" s="11"/>
      <c r="Z777" s="42"/>
    </row>
    <row r="778" spans="7:26" s="3" customFormat="1" ht="13.2" x14ac:dyDescent="0.3">
      <c r="G778" s="4"/>
      <c r="H778" s="4"/>
      <c r="K778" s="7"/>
      <c r="L778" s="4"/>
      <c r="V778" s="11"/>
      <c r="Z778" s="42"/>
    </row>
    <row r="779" spans="7:26" s="3" customFormat="1" ht="13.2" x14ac:dyDescent="0.3">
      <c r="G779" s="4"/>
      <c r="H779" s="4"/>
      <c r="K779" s="7"/>
      <c r="L779" s="4"/>
      <c r="V779" s="11"/>
      <c r="Z779" s="42"/>
    </row>
    <row r="780" spans="7:26" s="3" customFormat="1" ht="13.2" x14ac:dyDescent="0.3">
      <c r="G780" s="4"/>
      <c r="H780" s="4"/>
      <c r="K780" s="7"/>
      <c r="L780" s="4"/>
      <c r="V780" s="11"/>
      <c r="Z780" s="42"/>
    </row>
    <row r="781" spans="7:26" s="3" customFormat="1" ht="13.2" x14ac:dyDescent="0.3">
      <c r="G781" s="4"/>
      <c r="H781" s="4"/>
      <c r="K781" s="7"/>
      <c r="L781" s="4"/>
      <c r="V781" s="11"/>
      <c r="Z781" s="42"/>
    </row>
    <row r="782" spans="7:26" s="3" customFormat="1" ht="13.2" x14ac:dyDescent="0.3">
      <c r="G782" s="4"/>
      <c r="H782" s="4"/>
      <c r="K782" s="7"/>
      <c r="L782" s="4"/>
      <c r="V782" s="11"/>
      <c r="Z782" s="42"/>
    </row>
    <row r="783" spans="7:26" s="3" customFormat="1" ht="13.2" x14ac:dyDescent="0.3">
      <c r="G783" s="4"/>
      <c r="H783" s="4"/>
      <c r="K783" s="7"/>
      <c r="L783" s="4"/>
      <c r="V783" s="11"/>
      <c r="Z783" s="42"/>
    </row>
    <row r="784" spans="7:26" s="3" customFormat="1" ht="13.2" x14ac:dyDescent="0.3">
      <c r="G784" s="4"/>
      <c r="H784" s="4"/>
      <c r="K784" s="7"/>
      <c r="L784" s="4"/>
      <c r="V784" s="11"/>
      <c r="Z784" s="42"/>
    </row>
    <row r="785" spans="7:26" s="3" customFormat="1" ht="13.2" x14ac:dyDescent="0.3">
      <c r="G785" s="4"/>
      <c r="H785" s="4"/>
      <c r="K785" s="7"/>
      <c r="L785" s="4"/>
      <c r="V785" s="11"/>
      <c r="Z785" s="42"/>
    </row>
    <row r="786" spans="7:26" s="3" customFormat="1" ht="13.2" x14ac:dyDescent="0.3">
      <c r="G786" s="4"/>
      <c r="H786" s="4"/>
      <c r="K786" s="7"/>
      <c r="L786" s="4"/>
      <c r="V786" s="11"/>
      <c r="Z786" s="42"/>
    </row>
    <row r="787" spans="7:26" s="3" customFormat="1" ht="13.2" x14ac:dyDescent="0.3">
      <c r="G787" s="4"/>
      <c r="H787" s="4"/>
      <c r="K787" s="26"/>
      <c r="L787" s="4"/>
      <c r="V787" s="11"/>
      <c r="Z787" s="42"/>
    </row>
    <row r="788" spans="7:26" s="3" customFormat="1" ht="13.2" x14ac:dyDescent="0.3">
      <c r="G788" s="4"/>
      <c r="H788" s="4"/>
      <c r="K788" s="7"/>
      <c r="L788" s="4"/>
      <c r="V788" s="11"/>
      <c r="Z788" s="42"/>
    </row>
    <row r="789" spans="7:26" s="3" customFormat="1" ht="13.2" x14ac:dyDescent="0.3">
      <c r="G789" s="4"/>
      <c r="H789" s="4"/>
      <c r="K789" s="7"/>
      <c r="L789" s="4"/>
      <c r="V789" s="11"/>
      <c r="Z789" s="42"/>
    </row>
    <row r="790" spans="7:26" s="3" customFormat="1" ht="13.2" x14ac:dyDescent="0.3">
      <c r="G790" s="4"/>
      <c r="H790" s="4"/>
      <c r="K790" s="7"/>
      <c r="L790" s="4"/>
      <c r="V790" s="11"/>
      <c r="Z790" s="42"/>
    </row>
    <row r="791" spans="7:26" s="3" customFormat="1" ht="13.2" x14ac:dyDescent="0.3">
      <c r="G791" s="4"/>
      <c r="H791" s="4"/>
      <c r="K791" s="7"/>
      <c r="L791" s="4"/>
      <c r="V791" s="11"/>
      <c r="Z791" s="42"/>
    </row>
    <row r="792" spans="7:26" s="3" customFormat="1" ht="13.2" x14ac:dyDescent="0.3">
      <c r="G792" s="4"/>
      <c r="H792" s="4"/>
      <c r="K792" s="7"/>
      <c r="L792" s="4"/>
      <c r="V792" s="11"/>
      <c r="Z792" s="42"/>
    </row>
    <row r="793" spans="7:26" s="3" customFormat="1" ht="13.2" x14ac:dyDescent="0.3">
      <c r="G793" s="4"/>
      <c r="H793" s="4"/>
      <c r="K793" s="7"/>
      <c r="L793" s="4"/>
      <c r="V793" s="11"/>
      <c r="Z793" s="42"/>
    </row>
    <row r="794" spans="7:26" s="3" customFormat="1" ht="13.2" x14ac:dyDescent="0.3">
      <c r="G794" s="4"/>
      <c r="H794" s="4"/>
      <c r="K794" s="7"/>
      <c r="L794" s="4"/>
      <c r="V794" s="11"/>
      <c r="Z794" s="42"/>
    </row>
    <row r="795" spans="7:26" s="3" customFormat="1" ht="13.2" x14ac:dyDescent="0.3">
      <c r="G795" s="4"/>
      <c r="H795" s="4"/>
      <c r="K795" s="7"/>
      <c r="L795" s="4"/>
      <c r="V795" s="11"/>
      <c r="Z795" s="42"/>
    </row>
    <row r="796" spans="7:26" s="3" customFormat="1" ht="13.2" x14ac:dyDescent="0.3">
      <c r="G796" s="4"/>
      <c r="H796" s="4"/>
      <c r="K796" s="7"/>
      <c r="L796" s="4"/>
      <c r="V796" s="11"/>
      <c r="Z796" s="42"/>
    </row>
    <row r="797" spans="7:26" s="3" customFormat="1" ht="13.2" x14ac:dyDescent="0.3">
      <c r="G797" s="4"/>
      <c r="H797" s="4"/>
      <c r="K797" s="26"/>
      <c r="L797" s="4"/>
      <c r="V797" s="11"/>
      <c r="Z797" s="42"/>
    </row>
    <row r="798" spans="7:26" s="3" customFormat="1" ht="13.2" x14ac:dyDescent="0.3">
      <c r="G798" s="4"/>
      <c r="H798" s="4"/>
      <c r="K798" s="7"/>
      <c r="L798" s="4"/>
      <c r="V798" s="11"/>
      <c r="Z798" s="42"/>
    </row>
    <row r="799" spans="7:26" s="3" customFormat="1" ht="13.2" x14ac:dyDescent="0.3">
      <c r="G799" s="4"/>
      <c r="H799" s="4"/>
      <c r="K799" s="7"/>
      <c r="L799" s="4"/>
      <c r="V799" s="11"/>
      <c r="Z799" s="42"/>
    </row>
    <row r="800" spans="7:26" s="3" customFormat="1" ht="13.2" x14ac:dyDescent="0.3">
      <c r="G800" s="4"/>
      <c r="H800" s="4"/>
      <c r="K800" s="7"/>
      <c r="L800" s="4"/>
      <c r="V800" s="11"/>
      <c r="Z800" s="42"/>
    </row>
    <row r="801" spans="7:26" s="3" customFormat="1" ht="13.2" x14ac:dyDescent="0.3">
      <c r="G801" s="4"/>
      <c r="H801" s="4"/>
      <c r="K801" s="7"/>
      <c r="L801" s="4"/>
      <c r="V801" s="11"/>
      <c r="Z801" s="42"/>
    </row>
    <row r="802" spans="7:26" s="3" customFormat="1" ht="13.2" x14ac:dyDescent="0.3">
      <c r="G802" s="4"/>
      <c r="H802" s="4"/>
      <c r="K802" s="7"/>
      <c r="L802" s="4"/>
      <c r="V802" s="11"/>
      <c r="Z802" s="42"/>
    </row>
    <row r="803" spans="7:26" s="3" customFormat="1" ht="13.2" x14ac:dyDescent="0.3">
      <c r="G803" s="4"/>
      <c r="H803" s="4"/>
      <c r="K803" s="7"/>
      <c r="L803" s="4"/>
      <c r="V803" s="11"/>
      <c r="Z803" s="42"/>
    </row>
    <row r="804" spans="7:26" s="3" customFormat="1" ht="13.2" x14ac:dyDescent="0.3">
      <c r="G804" s="4"/>
      <c r="H804" s="4"/>
      <c r="K804" s="7"/>
      <c r="L804" s="4"/>
      <c r="V804" s="11"/>
      <c r="Z804" s="42"/>
    </row>
    <row r="805" spans="7:26" s="3" customFormat="1" ht="13.2" x14ac:dyDescent="0.3">
      <c r="G805" s="4"/>
      <c r="H805" s="4"/>
      <c r="K805" s="7"/>
      <c r="L805" s="4"/>
      <c r="V805" s="11"/>
      <c r="Z805" s="42"/>
    </row>
    <row r="806" spans="7:26" s="3" customFormat="1" ht="13.2" x14ac:dyDescent="0.3">
      <c r="G806" s="4"/>
      <c r="H806" s="4"/>
      <c r="K806" s="7"/>
      <c r="L806" s="4"/>
      <c r="V806" s="11"/>
      <c r="Z806" s="42"/>
    </row>
    <row r="807" spans="7:26" s="3" customFormat="1" ht="13.2" x14ac:dyDescent="0.3">
      <c r="G807" s="4"/>
      <c r="H807" s="4"/>
      <c r="K807" s="7"/>
      <c r="L807" s="4"/>
      <c r="V807" s="11"/>
      <c r="Z807" s="42"/>
    </row>
    <row r="808" spans="7:26" s="3" customFormat="1" ht="13.2" x14ac:dyDescent="0.3">
      <c r="G808" s="4"/>
      <c r="H808" s="4"/>
      <c r="K808" s="7"/>
      <c r="L808" s="4"/>
      <c r="V808" s="11"/>
      <c r="Z808" s="42"/>
    </row>
    <row r="809" spans="7:26" s="3" customFormat="1" ht="13.2" x14ac:dyDescent="0.3">
      <c r="G809" s="4"/>
      <c r="H809" s="4"/>
      <c r="K809" s="7"/>
      <c r="L809" s="4"/>
      <c r="V809" s="11"/>
      <c r="Z809" s="42"/>
    </row>
    <row r="810" spans="7:26" s="3" customFormat="1" ht="13.2" x14ac:dyDescent="0.3">
      <c r="G810" s="4"/>
      <c r="H810" s="4"/>
      <c r="K810" s="7"/>
      <c r="L810" s="4"/>
      <c r="V810" s="11"/>
      <c r="Z810" s="42"/>
    </row>
    <row r="811" spans="7:26" s="3" customFormat="1" ht="13.2" x14ac:dyDescent="0.3">
      <c r="G811" s="4"/>
      <c r="H811" s="4"/>
      <c r="K811" s="7"/>
      <c r="L811" s="4"/>
      <c r="V811" s="11"/>
      <c r="Z811" s="42"/>
    </row>
    <row r="812" spans="7:26" s="3" customFormat="1" ht="13.2" x14ac:dyDescent="0.3">
      <c r="G812" s="4"/>
      <c r="H812" s="4"/>
      <c r="K812" s="7"/>
      <c r="L812" s="4"/>
      <c r="V812" s="11"/>
      <c r="Z812" s="42"/>
    </row>
    <row r="813" spans="7:26" s="3" customFormat="1" ht="13.2" x14ac:dyDescent="0.3">
      <c r="G813" s="4"/>
      <c r="H813" s="4"/>
      <c r="K813" s="7"/>
      <c r="L813" s="4"/>
      <c r="V813" s="11"/>
      <c r="Z813" s="42"/>
    </row>
    <row r="814" spans="7:26" s="3" customFormat="1" ht="13.2" x14ac:dyDescent="0.3">
      <c r="G814" s="4"/>
      <c r="H814" s="4"/>
      <c r="K814" s="7"/>
      <c r="L814" s="4"/>
      <c r="V814" s="11"/>
      <c r="Z814" s="42"/>
    </row>
    <row r="815" spans="7:26" s="3" customFormat="1" ht="13.2" x14ac:dyDescent="0.3">
      <c r="G815" s="4"/>
      <c r="H815" s="4"/>
      <c r="K815" s="7"/>
      <c r="L815" s="4"/>
      <c r="V815" s="11"/>
      <c r="Z815" s="42"/>
    </row>
    <row r="816" spans="7:26" s="3" customFormat="1" ht="13.2" x14ac:dyDescent="0.3">
      <c r="G816" s="4"/>
      <c r="H816" s="4"/>
      <c r="K816" s="7"/>
      <c r="L816" s="4"/>
      <c r="V816" s="11"/>
      <c r="Z816" s="42"/>
    </row>
    <row r="817" spans="7:26" s="3" customFormat="1" ht="13.2" x14ac:dyDescent="0.3">
      <c r="G817" s="4"/>
      <c r="H817" s="4"/>
      <c r="K817" s="7"/>
      <c r="L817" s="4"/>
      <c r="V817" s="11"/>
      <c r="Z817" s="42"/>
    </row>
    <row r="818" spans="7:26" s="3" customFormat="1" ht="13.2" x14ac:dyDescent="0.3">
      <c r="G818" s="4"/>
      <c r="H818" s="4"/>
      <c r="K818" s="7"/>
      <c r="L818" s="4"/>
      <c r="V818" s="11"/>
      <c r="Z818" s="42"/>
    </row>
    <row r="819" spans="7:26" s="3" customFormat="1" ht="13.2" x14ac:dyDescent="0.3">
      <c r="G819" s="4"/>
      <c r="H819" s="4"/>
      <c r="K819" s="7"/>
      <c r="L819" s="4"/>
      <c r="V819" s="11"/>
      <c r="Z819" s="42"/>
    </row>
    <row r="820" spans="7:26" s="3" customFormat="1" ht="13.2" x14ac:dyDescent="0.3">
      <c r="G820" s="4"/>
      <c r="H820" s="4"/>
      <c r="K820" s="7"/>
      <c r="L820" s="4"/>
      <c r="V820" s="11"/>
      <c r="Z820" s="42"/>
    </row>
    <row r="821" spans="7:26" s="3" customFormat="1" ht="13.2" x14ac:dyDescent="0.3">
      <c r="G821" s="4"/>
      <c r="H821" s="4"/>
      <c r="K821" s="7"/>
      <c r="L821" s="4"/>
      <c r="V821" s="11"/>
      <c r="Z821" s="42"/>
    </row>
    <row r="822" spans="7:26" s="3" customFormat="1" ht="13.2" x14ac:dyDescent="0.3">
      <c r="G822" s="4"/>
      <c r="H822" s="4"/>
      <c r="K822" s="7"/>
      <c r="L822" s="4"/>
      <c r="V822" s="11"/>
      <c r="Z822" s="42"/>
    </row>
    <row r="823" spans="7:26" s="3" customFormat="1" ht="13.2" x14ac:dyDescent="0.3">
      <c r="G823" s="4"/>
      <c r="H823" s="4"/>
      <c r="K823" s="7"/>
      <c r="L823" s="4"/>
      <c r="V823" s="11"/>
      <c r="Z823" s="42"/>
    </row>
    <row r="824" spans="7:26" s="3" customFormat="1" ht="13.2" x14ac:dyDescent="0.3">
      <c r="G824" s="4"/>
      <c r="H824" s="4"/>
      <c r="K824" s="7"/>
      <c r="L824" s="4"/>
      <c r="V824" s="11"/>
      <c r="Z824" s="42"/>
    </row>
    <row r="825" spans="7:26" s="3" customFormat="1" ht="13.2" x14ac:dyDescent="0.3">
      <c r="G825" s="4"/>
      <c r="H825" s="4"/>
      <c r="K825" s="7"/>
      <c r="L825" s="4"/>
      <c r="V825" s="11"/>
      <c r="Z825" s="42"/>
    </row>
    <row r="826" spans="7:26" s="3" customFormat="1" ht="13.2" x14ac:dyDescent="0.3">
      <c r="G826" s="4"/>
      <c r="H826" s="4"/>
      <c r="K826" s="7"/>
      <c r="L826" s="4"/>
      <c r="V826" s="11"/>
      <c r="Z826" s="42"/>
    </row>
    <row r="827" spans="7:26" s="3" customFormat="1" ht="13.2" x14ac:dyDescent="0.3">
      <c r="G827" s="4"/>
      <c r="H827" s="4"/>
      <c r="K827" s="26"/>
      <c r="L827" s="4"/>
      <c r="V827" s="11"/>
      <c r="Z827" s="42"/>
    </row>
    <row r="828" spans="7:26" s="3" customFormat="1" ht="13.2" x14ac:dyDescent="0.3">
      <c r="G828" s="4"/>
      <c r="H828" s="4"/>
      <c r="K828" s="7"/>
      <c r="L828" s="4"/>
      <c r="V828" s="11"/>
      <c r="Z828" s="42"/>
    </row>
    <row r="829" spans="7:26" s="3" customFormat="1" ht="13.2" x14ac:dyDescent="0.3">
      <c r="G829" s="4"/>
      <c r="H829" s="4"/>
      <c r="K829" s="7"/>
      <c r="L829" s="4"/>
      <c r="V829" s="11"/>
      <c r="Z829" s="42"/>
    </row>
    <row r="830" spans="7:26" s="3" customFormat="1" ht="13.2" x14ac:dyDescent="0.3">
      <c r="G830" s="4"/>
      <c r="H830" s="4"/>
      <c r="K830" s="7"/>
      <c r="L830" s="4"/>
      <c r="V830" s="11"/>
      <c r="Z830" s="42"/>
    </row>
    <row r="831" spans="7:26" s="3" customFormat="1" ht="13.2" x14ac:dyDescent="0.3">
      <c r="G831" s="4"/>
      <c r="H831" s="4"/>
      <c r="K831" s="7"/>
      <c r="L831" s="4"/>
      <c r="V831" s="11"/>
      <c r="Z831" s="42"/>
    </row>
    <row r="832" spans="7:26" s="3" customFormat="1" ht="13.2" x14ac:dyDescent="0.3">
      <c r="G832" s="4"/>
      <c r="H832" s="4"/>
      <c r="K832" s="7"/>
      <c r="L832" s="4"/>
      <c r="V832" s="11"/>
      <c r="Z832" s="42"/>
    </row>
    <row r="833" spans="7:26" s="3" customFormat="1" ht="13.2" x14ac:dyDescent="0.3">
      <c r="G833" s="4"/>
      <c r="H833" s="4"/>
      <c r="K833" s="7"/>
      <c r="L833" s="4"/>
      <c r="V833" s="11"/>
      <c r="Z833" s="42"/>
    </row>
    <row r="834" spans="7:26" s="3" customFormat="1" ht="13.2" x14ac:dyDescent="0.3">
      <c r="G834" s="4"/>
      <c r="H834" s="4"/>
      <c r="K834" s="7"/>
      <c r="L834" s="4"/>
      <c r="V834" s="11"/>
      <c r="Z834" s="42"/>
    </row>
    <row r="835" spans="7:26" s="3" customFormat="1" ht="13.2" x14ac:dyDescent="0.3">
      <c r="G835" s="4"/>
      <c r="H835" s="4"/>
      <c r="K835" s="7"/>
      <c r="L835" s="4"/>
      <c r="V835" s="11"/>
      <c r="Z835" s="42"/>
    </row>
    <row r="836" spans="7:26" s="3" customFormat="1" ht="13.2" x14ac:dyDescent="0.3">
      <c r="G836" s="4"/>
      <c r="H836" s="4"/>
      <c r="K836" s="7"/>
      <c r="L836" s="4"/>
      <c r="V836" s="11"/>
      <c r="Z836" s="42"/>
    </row>
    <row r="837" spans="7:26" s="3" customFormat="1" ht="13.2" x14ac:dyDescent="0.3">
      <c r="G837" s="4"/>
      <c r="H837" s="4"/>
      <c r="K837" s="7"/>
      <c r="L837" s="4"/>
      <c r="V837" s="11"/>
      <c r="Z837" s="42"/>
    </row>
    <row r="838" spans="7:26" s="3" customFormat="1" ht="13.2" x14ac:dyDescent="0.3">
      <c r="G838" s="4"/>
      <c r="H838" s="4"/>
      <c r="K838" s="7"/>
      <c r="L838" s="4"/>
      <c r="V838" s="11"/>
      <c r="Z838" s="42"/>
    </row>
    <row r="839" spans="7:26" s="3" customFormat="1" ht="13.2" x14ac:dyDescent="0.3">
      <c r="G839" s="4"/>
      <c r="H839" s="4"/>
      <c r="K839" s="7"/>
      <c r="L839" s="4"/>
      <c r="V839" s="11"/>
      <c r="Z839" s="42"/>
    </row>
    <row r="840" spans="7:26" s="3" customFormat="1" ht="13.2" x14ac:dyDescent="0.3">
      <c r="G840" s="4"/>
      <c r="H840" s="4"/>
      <c r="K840" s="7"/>
      <c r="L840" s="4"/>
      <c r="V840" s="11"/>
      <c r="Z840" s="42"/>
    </row>
    <row r="841" spans="7:26" s="3" customFormat="1" ht="13.2" x14ac:dyDescent="0.3">
      <c r="G841" s="4"/>
      <c r="H841" s="4"/>
      <c r="K841" s="7"/>
      <c r="L841" s="4"/>
      <c r="V841" s="11"/>
      <c r="Z841" s="42"/>
    </row>
    <row r="842" spans="7:26" s="3" customFormat="1" ht="13.2" x14ac:dyDescent="0.3">
      <c r="G842" s="4"/>
      <c r="H842" s="4"/>
      <c r="K842" s="7"/>
      <c r="L842" s="4"/>
      <c r="V842" s="11"/>
      <c r="Z842" s="42"/>
    </row>
    <row r="843" spans="7:26" s="3" customFormat="1" ht="13.2" x14ac:dyDescent="0.3">
      <c r="G843" s="4"/>
      <c r="H843" s="4"/>
      <c r="K843" s="7"/>
      <c r="L843" s="4"/>
      <c r="V843" s="11"/>
      <c r="Z843" s="42"/>
    </row>
    <row r="844" spans="7:26" s="3" customFormat="1" ht="13.2" x14ac:dyDescent="0.3">
      <c r="G844" s="4"/>
      <c r="H844" s="4"/>
      <c r="K844" s="7"/>
      <c r="L844" s="4"/>
      <c r="V844" s="11"/>
      <c r="Z844" s="42"/>
    </row>
    <row r="845" spans="7:26" s="3" customFormat="1" ht="13.2" x14ac:dyDescent="0.3">
      <c r="G845" s="4"/>
      <c r="H845" s="4"/>
      <c r="K845" s="7"/>
      <c r="L845" s="4"/>
      <c r="V845" s="11"/>
      <c r="Z845" s="42"/>
    </row>
    <row r="846" spans="7:26" s="3" customFormat="1" ht="13.2" x14ac:dyDescent="0.3">
      <c r="G846" s="4"/>
      <c r="H846" s="4"/>
      <c r="K846" s="7"/>
      <c r="L846" s="4"/>
      <c r="V846" s="11"/>
      <c r="Z846" s="42"/>
    </row>
    <row r="847" spans="7:26" s="3" customFormat="1" ht="13.2" x14ac:dyDescent="0.3">
      <c r="G847" s="4"/>
      <c r="H847" s="4"/>
      <c r="K847" s="7"/>
      <c r="L847" s="4"/>
      <c r="V847" s="11"/>
      <c r="Z847" s="42"/>
    </row>
    <row r="848" spans="7:26" s="3" customFormat="1" ht="13.2" x14ac:dyDescent="0.3">
      <c r="G848" s="4"/>
      <c r="H848" s="4"/>
      <c r="K848" s="7"/>
      <c r="L848" s="4"/>
      <c r="V848" s="11"/>
      <c r="Z848" s="42"/>
    </row>
    <row r="849" spans="7:26" s="3" customFormat="1" ht="13.2" x14ac:dyDescent="0.3">
      <c r="G849" s="4"/>
      <c r="H849" s="4"/>
      <c r="K849" s="7"/>
      <c r="L849" s="4"/>
      <c r="V849" s="11"/>
      <c r="Z849" s="42"/>
    </row>
    <row r="850" spans="7:26" s="3" customFormat="1" ht="13.2" x14ac:dyDescent="0.3">
      <c r="G850" s="4"/>
      <c r="H850" s="4"/>
      <c r="K850" s="7"/>
      <c r="L850" s="4"/>
      <c r="V850" s="11"/>
      <c r="Z850" s="42"/>
    </row>
    <row r="851" spans="7:26" s="3" customFormat="1" ht="13.2" x14ac:dyDescent="0.3">
      <c r="G851" s="4"/>
      <c r="H851" s="4"/>
      <c r="K851" s="7"/>
      <c r="L851" s="4"/>
      <c r="V851" s="11"/>
      <c r="Z851" s="42"/>
    </row>
    <row r="852" spans="7:26" s="3" customFormat="1" ht="13.2" x14ac:dyDescent="0.3">
      <c r="G852" s="4"/>
      <c r="H852" s="4"/>
      <c r="K852" s="7"/>
      <c r="L852" s="4"/>
      <c r="V852" s="11"/>
      <c r="Z852" s="42"/>
    </row>
    <row r="853" spans="7:26" s="3" customFormat="1" ht="13.2" x14ac:dyDescent="0.3">
      <c r="G853" s="4"/>
      <c r="H853" s="4"/>
      <c r="K853" s="7"/>
      <c r="L853" s="4"/>
      <c r="V853" s="11"/>
      <c r="Z853" s="42"/>
    </row>
    <row r="854" spans="7:26" s="3" customFormat="1" ht="13.2" x14ac:dyDescent="0.3">
      <c r="G854" s="4"/>
      <c r="H854" s="4"/>
      <c r="K854" s="7"/>
      <c r="L854" s="4"/>
      <c r="V854" s="11"/>
      <c r="Z854" s="42"/>
    </row>
    <row r="855" spans="7:26" s="3" customFormat="1" ht="13.2" x14ac:dyDescent="0.3">
      <c r="G855" s="4"/>
      <c r="H855" s="4"/>
      <c r="K855" s="7"/>
      <c r="L855" s="4"/>
      <c r="V855" s="11"/>
      <c r="Z855" s="42"/>
    </row>
    <row r="856" spans="7:26" s="3" customFormat="1" ht="13.2" x14ac:dyDescent="0.3">
      <c r="G856" s="4"/>
      <c r="H856" s="4"/>
      <c r="K856" s="7"/>
      <c r="L856" s="4"/>
      <c r="V856" s="11"/>
      <c r="Z856" s="42"/>
    </row>
    <row r="857" spans="7:26" s="3" customFormat="1" ht="13.2" x14ac:dyDescent="0.3">
      <c r="G857" s="4"/>
      <c r="H857" s="4"/>
      <c r="K857" s="7"/>
      <c r="L857" s="4"/>
      <c r="V857" s="11"/>
      <c r="Z857" s="42"/>
    </row>
    <row r="858" spans="7:26" s="3" customFormat="1" ht="13.2" x14ac:dyDescent="0.3">
      <c r="G858" s="4"/>
      <c r="H858" s="4"/>
      <c r="K858" s="7"/>
      <c r="L858" s="4"/>
      <c r="V858" s="11"/>
      <c r="Z858" s="42"/>
    </row>
    <row r="859" spans="7:26" s="3" customFormat="1" ht="13.2" x14ac:dyDescent="0.3">
      <c r="G859" s="4"/>
      <c r="H859" s="4"/>
      <c r="K859" s="26"/>
      <c r="L859" s="4"/>
      <c r="Z859" s="42"/>
    </row>
    <row r="860" spans="7:26" s="3" customFormat="1" ht="13.2" x14ac:dyDescent="0.3">
      <c r="G860" s="4"/>
      <c r="H860" s="4"/>
      <c r="K860" s="26"/>
      <c r="L860" s="4"/>
      <c r="Z860" s="42"/>
    </row>
    <row r="861" spans="7:26" s="3" customFormat="1" ht="13.2" x14ac:dyDescent="0.3">
      <c r="G861" s="4"/>
      <c r="H861" s="4"/>
      <c r="K861" s="26"/>
      <c r="L861" s="4"/>
      <c r="Z861" s="42"/>
    </row>
    <row r="862" spans="7:26" s="3" customFormat="1" ht="13.2" x14ac:dyDescent="0.3">
      <c r="G862" s="4"/>
      <c r="H862" s="4"/>
      <c r="K862" s="26"/>
      <c r="L862" s="4"/>
      <c r="Z862" s="42"/>
    </row>
    <row r="863" spans="7:26" s="3" customFormat="1" ht="13.2" x14ac:dyDescent="0.3">
      <c r="G863" s="4"/>
      <c r="H863" s="4"/>
      <c r="K863" s="26"/>
      <c r="L863" s="4"/>
      <c r="Z863" s="42"/>
    </row>
    <row r="864" spans="7:26" s="3" customFormat="1" ht="13.2" x14ac:dyDescent="0.3">
      <c r="G864" s="4"/>
      <c r="H864" s="4"/>
      <c r="K864" s="26"/>
      <c r="L864" s="4"/>
      <c r="Z864" s="42"/>
    </row>
    <row r="865" spans="7:26" s="3" customFormat="1" ht="13.2" x14ac:dyDescent="0.3">
      <c r="G865" s="4"/>
      <c r="H865" s="4"/>
      <c r="K865" s="26"/>
      <c r="L865" s="4"/>
      <c r="Z865" s="42"/>
    </row>
    <row r="866" spans="7:26" s="3" customFormat="1" ht="13.2" x14ac:dyDescent="0.3">
      <c r="G866" s="4"/>
      <c r="H866" s="4"/>
      <c r="K866" s="26"/>
      <c r="L866" s="4"/>
      <c r="Z866" s="42"/>
    </row>
    <row r="867" spans="7:26" s="3" customFormat="1" ht="13.2" x14ac:dyDescent="0.3">
      <c r="G867" s="4"/>
      <c r="H867" s="4"/>
      <c r="K867" s="26"/>
      <c r="L867" s="4"/>
      <c r="Z867" s="42"/>
    </row>
    <row r="868" spans="7:26" s="3" customFormat="1" ht="13.2" x14ac:dyDescent="0.3">
      <c r="G868" s="4"/>
      <c r="H868" s="4"/>
      <c r="K868" s="26"/>
      <c r="L868" s="4"/>
      <c r="Z868" s="42"/>
    </row>
    <row r="869" spans="7:26" s="3" customFormat="1" ht="13.2" x14ac:dyDescent="0.3">
      <c r="G869" s="4"/>
      <c r="H869" s="4"/>
      <c r="K869" s="26"/>
      <c r="L869" s="4"/>
      <c r="Z869" s="42"/>
    </row>
    <row r="870" spans="7:26" s="3" customFormat="1" ht="13.2" x14ac:dyDescent="0.3">
      <c r="G870" s="4"/>
      <c r="H870" s="4"/>
      <c r="K870" s="26"/>
      <c r="L870" s="4"/>
      <c r="Z870" s="42"/>
    </row>
    <row r="871" spans="7:26" s="3" customFormat="1" ht="13.2" x14ac:dyDescent="0.3">
      <c r="G871" s="4"/>
      <c r="H871" s="4"/>
      <c r="K871" s="26"/>
      <c r="L871" s="4"/>
      <c r="Z871" s="42"/>
    </row>
    <row r="872" spans="7:26" s="3" customFormat="1" ht="13.2" x14ac:dyDescent="0.3">
      <c r="G872" s="4"/>
      <c r="H872" s="4"/>
      <c r="K872" s="26"/>
      <c r="L872" s="4"/>
      <c r="Z872" s="42"/>
    </row>
    <row r="873" spans="7:26" s="3" customFormat="1" ht="13.2" x14ac:dyDescent="0.3">
      <c r="G873" s="4"/>
      <c r="H873" s="4"/>
      <c r="K873" s="26"/>
      <c r="L873" s="4"/>
      <c r="Z873" s="42"/>
    </row>
    <row r="874" spans="7:26" s="3" customFormat="1" ht="13.2" x14ac:dyDescent="0.3">
      <c r="G874" s="4"/>
      <c r="H874" s="4"/>
      <c r="K874" s="26"/>
      <c r="L874" s="4"/>
      <c r="Z874" s="42"/>
    </row>
    <row r="875" spans="7:26" s="3" customFormat="1" ht="13.2" x14ac:dyDescent="0.3">
      <c r="G875" s="4"/>
      <c r="H875" s="4"/>
      <c r="K875" s="26"/>
      <c r="L875" s="4"/>
      <c r="Z875" s="42"/>
    </row>
    <row r="876" spans="7:26" s="3" customFormat="1" ht="13.2" x14ac:dyDescent="0.3">
      <c r="G876" s="4"/>
      <c r="H876" s="4"/>
      <c r="K876" s="26"/>
      <c r="L876" s="4"/>
      <c r="Z876" s="42"/>
    </row>
    <row r="877" spans="7:26" s="3" customFormat="1" ht="13.2" x14ac:dyDescent="0.3">
      <c r="G877" s="4"/>
      <c r="H877" s="4"/>
      <c r="K877" s="26"/>
      <c r="L877" s="4"/>
      <c r="Z877" s="42"/>
    </row>
    <row r="878" spans="7:26" s="3" customFormat="1" ht="13.2" x14ac:dyDescent="0.3">
      <c r="G878" s="4"/>
      <c r="H878" s="4"/>
      <c r="K878" s="26"/>
      <c r="L878" s="4"/>
      <c r="Z878" s="42"/>
    </row>
    <row r="879" spans="7:26" s="3" customFormat="1" ht="13.2" x14ac:dyDescent="0.3">
      <c r="G879" s="4"/>
      <c r="H879" s="4"/>
      <c r="K879" s="26"/>
      <c r="L879" s="4"/>
      <c r="Z879" s="42"/>
    </row>
    <row r="880" spans="7:26" s="3" customFormat="1" ht="13.2" x14ac:dyDescent="0.3">
      <c r="G880" s="4"/>
      <c r="H880" s="4"/>
      <c r="K880" s="26"/>
      <c r="L880" s="4"/>
      <c r="Z880" s="42"/>
    </row>
    <row r="881" spans="7:26" s="3" customFormat="1" ht="13.2" x14ac:dyDescent="0.3">
      <c r="G881" s="4"/>
      <c r="H881" s="4"/>
      <c r="K881" s="26"/>
      <c r="L881" s="4"/>
      <c r="Z881" s="42"/>
    </row>
    <row r="882" spans="7:26" s="3" customFormat="1" ht="13.2" x14ac:dyDescent="0.3">
      <c r="G882" s="4"/>
      <c r="H882" s="4"/>
      <c r="K882" s="26"/>
      <c r="L882" s="4"/>
      <c r="Z882" s="42"/>
    </row>
    <row r="883" spans="7:26" s="3" customFormat="1" ht="13.2" x14ac:dyDescent="0.3">
      <c r="G883" s="4"/>
      <c r="H883" s="4"/>
      <c r="K883" s="26"/>
      <c r="L883" s="4"/>
      <c r="Z883" s="42"/>
    </row>
    <row r="884" spans="7:26" s="3" customFormat="1" ht="13.2" x14ac:dyDescent="0.3">
      <c r="G884" s="4"/>
      <c r="H884" s="4"/>
      <c r="K884" s="26"/>
      <c r="L884" s="4"/>
      <c r="Z884" s="42"/>
    </row>
    <row r="885" spans="7:26" s="3" customFormat="1" ht="13.2" x14ac:dyDescent="0.3">
      <c r="G885" s="4"/>
      <c r="H885" s="4"/>
      <c r="K885" s="26"/>
      <c r="L885" s="4"/>
      <c r="Z885" s="42"/>
    </row>
    <row r="886" spans="7:26" s="3" customFormat="1" ht="13.2" x14ac:dyDescent="0.3">
      <c r="G886" s="4"/>
      <c r="H886" s="4"/>
      <c r="K886" s="26"/>
      <c r="L886" s="4"/>
      <c r="Z886" s="42"/>
    </row>
    <row r="887" spans="7:26" s="3" customFormat="1" ht="13.2" x14ac:dyDescent="0.3">
      <c r="G887" s="4"/>
      <c r="H887" s="4"/>
      <c r="K887" s="26"/>
      <c r="L887" s="4"/>
      <c r="Z887" s="42"/>
    </row>
    <row r="888" spans="7:26" s="3" customFormat="1" ht="13.2" x14ac:dyDescent="0.3">
      <c r="G888" s="4"/>
      <c r="H888" s="4"/>
      <c r="K888" s="26"/>
      <c r="L888" s="4"/>
      <c r="Z888" s="42"/>
    </row>
    <row r="889" spans="7:26" s="3" customFormat="1" ht="13.2" x14ac:dyDescent="0.3">
      <c r="G889" s="4"/>
      <c r="H889" s="4"/>
      <c r="K889" s="26"/>
      <c r="L889" s="4"/>
      <c r="Z889" s="42"/>
    </row>
    <row r="890" spans="7:26" s="3" customFormat="1" ht="13.2" x14ac:dyDescent="0.3">
      <c r="G890" s="4"/>
      <c r="H890" s="4"/>
      <c r="K890" s="26"/>
      <c r="L890" s="4"/>
      <c r="Z890" s="42"/>
    </row>
    <row r="891" spans="7:26" s="3" customFormat="1" ht="13.2" x14ac:dyDescent="0.3">
      <c r="G891" s="4"/>
      <c r="H891" s="4"/>
      <c r="K891" s="26"/>
      <c r="L891" s="4"/>
      <c r="Z891" s="42"/>
    </row>
    <row r="892" spans="7:26" s="3" customFormat="1" ht="13.2" x14ac:dyDescent="0.3">
      <c r="G892" s="4"/>
      <c r="H892" s="4"/>
      <c r="K892" s="26"/>
      <c r="L892" s="4"/>
      <c r="Z892" s="42"/>
    </row>
    <row r="893" spans="7:26" s="3" customFormat="1" ht="13.2" x14ac:dyDescent="0.3">
      <c r="G893" s="4"/>
      <c r="H893" s="4"/>
      <c r="K893" s="26"/>
      <c r="L893" s="4"/>
      <c r="Z893" s="42"/>
    </row>
    <row r="894" spans="7:26" s="3" customFormat="1" ht="13.2" x14ac:dyDescent="0.3">
      <c r="G894" s="4"/>
      <c r="H894" s="4"/>
      <c r="K894" s="26"/>
      <c r="L894" s="4"/>
      <c r="Z894" s="42"/>
    </row>
    <row r="895" spans="7:26" s="3" customFormat="1" ht="13.2" x14ac:dyDescent="0.3">
      <c r="G895" s="4"/>
      <c r="H895" s="4"/>
      <c r="K895" s="26"/>
      <c r="L895" s="4"/>
      <c r="Z895" s="42"/>
    </row>
    <row r="896" spans="7:26" s="3" customFormat="1" ht="13.2" x14ac:dyDescent="0.3">
      <c r="G896" s="4"/>
      <c r="H896" s="4"/>
      <c r="K896" s="26"/>
      <c r="L896" s="4"/>
      <c r="Z896" s="42"/>
    </row>
    <row r="897" spans="7:26" s="3" customFormat="1" ht="13.2" x14ac:dyDescent="0.3">
      <c r="G897" s="4"/>
      <c r="H897" s="4"/>
      <c r="K897" s="26"/>
      <c r="L897" s="4"/>
      <c r="Z897" s="42"/>
    </row>
    <row r="898" spans="7:26" s="3" customFormat="1" ht="13.2" x14ac:dyDescent="0.3">
      <c r="G898" s="4"/>
      <c r="H898" s="4"/>
      <c r="K898" s="26"/>
      <c r="L898" s="4"/>
      <c r="Z898" s="42"/>
    </row>
    <row r="899" spans="7:26" s="3" customFormat="1" ht="13.2" x14ac:dyDescent="0.3">
      <c r="G899" s="4"/>
      <c r="H899" s="4"/>
      <c r="K899" s="26"/>
      <c r="L899" s="4"/>
      <c r="Z899" s="42"/>
    </row>
    <row r="900" spans="7:26" s="3" customFormat="1" ht="13.2" x14ac:dyDescent="0.3">
      <c r="G900" s="4"/>
      <c r="H900" s="4"/>
      <c r="K900" s="26"/>
      <c r="L900" s="4"/>
      <c r="Z900" s="42"/>
    </row>
    <row r="901" spans="7:26" s="3" customFormat="1" ht="13.2" x14ac:dyDescent="0.3">
      <c r="G901" s="4"/>
      <c r="H901" s="4"/>
      <c r="K901" s="26"/>
      <c r="L901" s="4"/>
      <c r="Z901" s="42"/>
    </row>
    <row r="902" spans="7:26" s="3" customFormat="1" ht="13.2" x14ac:dyDescent="0.3">
      <c r="G902" s="4"/>
      <c r="H902" s="4"/>
      <c r="K902" s="26"/>
      <c r="L902" s="4"/>
      <c r="Z902" s="42"/>
    </row>
    <row r="903" spans="7:26" s="3" customFormat="1" ht="13.2" x14ac:dyDescent="0.3">
      <c r="G903" s="4"/>
      <c r="H903" s="4"/>
      <c r="K903" s="26"/>
      <c r="L903" s="4"/>
      <c r="Z903" s="42"/>
    </row>
    <row r="904" spans="7:26" s="3" customFormat="1" ht="13.2" x14ac:dyDescent="0.3">
      <c r="G904" s="4"/>
      <c r="H904" s="4"/>
      <c r="K904" s="26"/>
      <c r="L904" s="4"/>
      <c r="Z904" s="42"/>
    </row>
    <row r="905" spans="7:26" s="3" customFormat="1" ht="13.2" x14ac:dyDescent="0.3">
      <c r="G905" s="4"/>
      <c r="H905" s="4"/>
      <c r="K905" s="26"/>
      <c r="L905" s="4"/>
      <c r="Z905" s="42"/>
    </row>
    <row r="906" spans="7:26" s="3" customFormat="1" ht="13.2" x14ac:dyDescent="0.3">
      <c r="G906" s="4"/>
      <c r="H906" s="4"/>
      <c r="K906" s="26"/>
      <c r="L906" s="4"/>
      <c r="Z906" s="42"/>
    </row>
    <row r="907" spans="7:26" s="3" customFormat="1" ht="13.2" x14ac:dyDescent="0.3">
      <c r="G907" s="4"/>
      <c r="H907" s="4"/>
      <c r="K907" s="26"/>
      <c r="L907" s="4"/>
      <c r="Z907" s="42"/>
    </row>
    <row r="908" spans="7:26" s="3" customFormat="1" ht="13.2" x14ac:dyDescent="0.3">
      <c r="G908" s="4"/>
      <c r="H908" s="4"/>
      <c r="K908" s="26"/>
      <c r="L908" s="4"/>
      <c r="Z908" s="42"/>
    </row>
    <row r="909" spans="7:26" s="3" customFormat="1" ht="13.2" x14ac:dyDescent="0.3">
      <c r="G909" s="4"/>
      <c r="H909" s="4"/>
      <c r="K909" s="26"/>
      <c r="L909" s="4"/>
      <c r="Z909" s="42"/>
    </row>
    <row r="910" spans="7:26" s="3" customFormat="1" ht="13.2" x14ac:dyDescent="0.3">
      <c r="G910" s="4"/>
      <c r="H910" s="4"/>
      <c r="K910" s="26"/>
      <c r="L910" s="4"/>
      <c r="Z910" s="42"/>
    </row>
    <row r="911" spans="7:26" s="3" customFormat="1" ht="13.2" x14ac:dyDescent="0.3">
      <c r="G911" s="4"/>
      <c r="H911" s="4"/>
      <c r="K911" s="26"/>
      <c r="L911" s="4"/>
      <c r="Z911" s="42"/>
    </row>
    <row r="912" spans="7:26" s="3" customFormat="1" ht="13.2" x14ac:dyDescent="0.3">
      <c r="G912" s="4"/>
      <c r="H912" s="4"/>
      <c r="K912" s="26"/>
      <c r="L912" s="4"/>
      <c r="Z912" s="42"/>
    </row>
    <row r="913" spans="7:26" s="3" customFormat="1" ht="13.2" x14ac:dyDescent="0.3">
      <c r="G913" s="4"/>
      <c r="H913" s="4"/>
      <c r="K913" s="26"/>
      <c r="L913" s="4"/>
      <c r="Z913" s="42"/>
    </row>
    <row r="914" spans="7:26" s="3" customFormat="1" ht="13.2" x14ac:dyDescent="0.3">
      <c r="G914" s="4"/>
      <c r="H914" s="4"/>
      <c r="K914" s="26"/>
      <c r="L914" s="4"/>
      <c r="Z914" s="42"/>
    </row>
    <row r="915" spans="7:26" s="3" customFormat="1" ht="13.2" x14ac:dyDescent="0.3">
      <c r="G915" s="4"/>
      <c r="H915" s="4"/>
      <c r="K915" s="26"/>
      <c r="L915" s="4"/>
      <c r="Z915" s="42"/>
    </row>
    <row r="916" spans="7:26" s="3" customFormat="1" ht="13.2" x14ac:dyDescent="0.3">
      <c r="G916" s="4"/>
      <c r="H916" s="4"/>
      <c r="K916" s="26"/>
      <c r="L916" s="4"/>
      <c r="Z916" s="42"/>
    </row>
    <row r="917" spans="7:26" s="3" customFormat="1" ht="13.2" x14ac:dyDescent="0.3">
      <c r="G917" s="4"/>
      <c r="H917" s="4"/>
      <c r="K917" s="26"/>
      <c r="L917" s="4"/>
      <c r="Z917" s="42"/>
    </row>
    <row r="918" spans="7:26" s="3" customFormat="1" ht="13.2" x14ac:dyDescent="0.3">
      <c r="G918" s="4"/>
      <c r="H918" s="4"/>
      <c r="K918" s="26"/>
      <c r="L918" s="4"/>
      <c r="Z918" s="42"/>
    </row>
    <row r="919" spans="7:26" s="3" customFormat="1" ht="13.2" x14ac:dyDescent="0.3">
      <c r="G919" s="4"/>
      <c r="H919" s="4"/>
      <c r="K919" s="26"/>
      <c r="L919" s="4"/>
      <c r="Z919" s="42"/>
    </row>
    <row r="920" spans="7:26" s="3" customFormat="1" ht="13.2" x14ac:dyDescent="0.3">
      <c r="G920" s="4"/>
      <c r="H920" s="4"/>
      <c r="K920" s="26"/>
      <c r="L920" s="4"/>
      <c r="Z920" s="42"/>
    </row>
    <row r="921" spans="7:26" s="3" customFormat="1" ht="13.2" x14ac:dyDescent="0.3">
      <c r="G921" s="4"/>
      <c r="H921" s="4"/>
      <c r="K921" s="26"/>
      <c r="L921" s="4"/>
      <c r="Z921" s="42"/>
    </row>
    <row r="922" spans="7:26" s="3" customFormat="1" ht="13.2" x14ac:dyDescent="0.3">
      <c r="G922" s="4"/>
      <c r="H922" s="4"/>
      <c r="K922" s="26"/>
      <c r="L922" s="4"/>
      <c r="Z922" s="42"/>
    </row>
    <row r="923" spans="7:26" s="3" customFormat="1" ht="13.2" x14ac:dyDescent="0.3">
      <c r="G923" s="4"/>
      <c r="H923" s="4"/>
      <c r="K923" s="26"/>
      <c r="L923" s="4"/>
      <c r="Z923" s="42"/>
    </row>
    <row r="924" spans="7:26" s="3" customFormat="1" ht="13.2" x14ac:dyDescent="0.3">
      <c r="G924" s="4"/>
      <c r="H924" s="4"/>
      <c r="K924" s="26"/>
      <c r="L924" s="4"/>
      <c r="Z924" s="42"/>
    </row>
    <row r="925" spans="7:26" s="3" customFormat="1" ht="13.2" x14ac:dyDescent="0.3">
      <c r="G925" s="4"/>
      <c r="H925" s="4"/>
      <c r="K925" s="26"/>
      <c r="L925" s="4"/>
      <c r="Z925" s="42"/>
    </row>
    <row r="926" spans="7:26" s="3" customFormat="1" ht="13.2" x14ac:dyDescent="0.3">
      <c r="G926" s="4"/>
      <c r="H926" s="4"/>
      <c r="K926" s="26"/>
      <c r="L926" s="4"/>
      <c r="Z926" s="42"/>
    </row>
    <row r="927" spans="7:26" s="3" customFormat="1" ht="13.2" x14ac:dyDescent="0.3">
      <c r="G927" s="4"/>
      <c r="H927" s="4"/>
      <c r="K927" s="26"/>
      <c r="L927" s="4"/>
      <c r="Z927" s="42"/>
    </row>
    <row r="928" spans="7:26" s="3" customFormat="1" ht="13.2" x14ac:dyDescent="0.3">
      <c r="G928" s="4"/>
      <c r="H928" s="4"/>
      <c r="K928" s="26"/>
      <c r="L928" s="4"/>
      <c r="Z928" s="42"/>
    </row>
    <row r="929" spans="7:26" s="3" customFormat="1" ht="13.2" x14ac:dyDescent="0.3">
      <c r="G929" s="4"/>
      <c r="H929" s="4"/>
      <c r="K929" s="26"/>
      <c r="L929" s="4"/>
      <c r="Z929" s="42"/>
    </row>
    <row r="930" spans="7:26" s="3" customFormat="1" ht="13.2" x14ac:dyDescent="0.3">
      <c r="G930" s="4"/>
      <c r="H930" s="4"/>
      <c r="K930" s="26"/>
      <c r="L930" s="4"/>
      <c r="Z930" s="42"/>
    </row>
    <row r="931" spans="7:26" s="3" customFormat="1" ht="13.2" x14ac:dyDescent="0.3">
      <c r="G931" s="4"/>
      <c r="H931" s="4"/>
      <c r="K931" s="26"/>
      <c r="L931" s="4"/>
      <c r="Z931" s="42"/>
    </row>
    <row r="932" spans="7:26" s="3" customFormat="1" ht="13.2" x14ac:dyDescent="0.3">
      <c r="G932" s="4"/>
      <c r="H932" s="4"/>
      <c r="K932" s="26"/>
      <c r="L932" s="4"/>
      <c r="Z932" s="42"/>
    </row>
    <row r="933" spans="7:26" s="3" customFormat="1" ht="13.2" x14ac:dyDescent="0.3">
      <c r="G933" s="4"/>
      <c r="H933" s="4"/>
      <c r="K933" s="26"/>
      <c r="L933" s="4"/>
      <c r="Z933" s="42"/>
    </row>
    <row r="934" spans="7:26" s="3" customFormat="1" ht="13.2" x14ac:dyDescent="0.3">
      <c r="G934" s="4"/>
      <c r="H934" s="4"/>
      <c r="K934" s="26"/>
      <c r="L934" s="4"/>
      <c r="Z934" s="42"/>
    </row>
    <row r="935" spans="7:26" s="3" customFormat="1" ht="13.2" x14ac:dyDescent="0.3">
      <c r="G935" s="4"/>
      <c r="H935" s="4"/>
      <c r="K935" s="26"/>
      <c r="L935" s="4"/>
      <c r="Z935" s="42"/>
    </row>
    <row r="936" spans="7:26" s="3" customFormat="1" ht="13.2" x14ac:dyDescent="0.3">
      <c r="G936" s="4"/>
      <c r="H936" s="4"/>
      <c r="K936" s="26"/>
      <c r="L936" s="4"/>
      <c r="Z936" s="42"/>
    </row>
    <row r="937" spans="7:26" s="3" customFormat="1" ht="13.2" x14ac:dyDescent="0.3">
      <c r="G937" s="4"/>
      <c r="H937" s="4"/>
      <c r="K937" s="26"/>
      <c r="L937" s="4"/>
      <c r="Z937" s="42"/>
    </row>
    <row r="938" spans="7:26" s="3" customFormat="1" ht="13.2" x14ac:dyDescent="0.3">
      <c r="G938" s="4"/>
      <c r="H938" s="4"/>
      <c r="K938" s="26"/>
      <c r="L938" s="4"/>
      <c r="Z938" s="42"/>
    </row>
    <row r="939" spans="7:26" s="3" customFormat="1" ht="13.2" x14ac:dyDescent="0.3">
      <c r="G939" s="4"/>
      <c r="H939" s="4"/>
      <c r="K939" s="26"/>
      <c r="L939" s="4"/>
      <c r="Z939" s="42"/>
    </row>
    <row r="940" spans="7:26" s="3" customFormat="1" ht="13.2" x14ac:dyDescent="0.3">
      <c r="G940" s="4"/>
      <c r="H940" s="4"/>
      <c r="K940" s="26"/>
      <c r="L940" s="4"/>
      <c r="Z940" s="42"/>
    </row>
    <row r="941" spans="7:26" s="3" customFormat="1" ht="13.2" x14ac:dyDescent="0.3">
      <c r="G941" s="4"/>
      <c r="H941" s="4"/>
      <c r="K941" s="26"/>
      <c r="L941" s="4"/>
      <c r="Z941" s="42"/>
    </row>
    <row r="942" spans="7:26" s="3" customFormat="1" ht="13.2" x14ac:dyDescent="0.3">
      <c r="G942" s="4"/>
      <c r="H942" s="4"/>
      <c r="K942" s="26"/>
      <c r="L942" s="4"/>
      <c r="Z942" s="42"/>
    </row>
    <row r="943" spans="7:26" s="3" customFormat="1" ht="13.2" x14ac:dyDescent="0.3">
      <c r="G943" s="4"/>
      <c r="H943" s="4"/>
      <c r="K943" s="26"/>
      <c r="L943" s="4"/>
      <c r="Z943" s="42"/>
    </row>
    <row r="944" spans="7:26" s="3" customFormat="1" ht="13.2" x14ac:dyDescent="0.3">
      <c r="G944" s="4"/>
      <c r="H944" s="4"/>
      <c r="K944" s="26"/>
      <c r="L944" s="4"/>
      <c r="Z944" s="42"/>
    </row>
    <row r="945" spans="7:26" s="3" customFormat="1" ht="13.2" x14ac:dyDescent="0.3">
      <c r="G945" s="4"/>
      <c r="H945" s="4"/>
      <c r="K945" s="26"/>
      <c r="L945" s="4"/>
      <c r="Z945" s="42"/>
    </row>
    <row r="946" spans="7:26" s="3" customFormat="1" ht="13.2" x14ac:dyDescent="0.3">
      <c r="G946" s="4"/>
      <c r="H946" s="4"/>
      <c r="K946" s="26"/>
      <c r="L946" s="4"/>
      <c r="Z946" s="42"/>
    </row>
    <row r="947" spans="7:26" s="3" customFormat="1" ht="13.2" x14ac:dyDescent="0.3">
      <c r="G947" s="4"/>
      <c r="H947" s="4"/>
      <c r="K947" s="26"/>
      <c r="L947" s="4"/>
      <c r="Z947" s="42"/>
    </row>
    <row r="948" spans="7:26" s="3" customFormat="1" ht="13.2" x14ac:dyDescent="0.3">
      <c r="G948" s="4"/>
      <c r="H948" s="4"/>
      <c r="K948" s="26"/>
      <c r="L948" s="4"/>
      <c r="Z948" s="42"/>
    </row>
    <row r="949" spans="7:26" s="3" customFormat="1" ht="13.2" x14ac:dyDescent="0.3">
      <c r="G949" s="4"/>
      <c r="H949" s="4"/>
      <c r="K949" s="26"/>
      <c r="L949" s="4"/>
      <c r="Z949" s="42"/>
    </row>
    <row r="950" spans="7:26" s="3" customFormat="1" ht="13.2" x14ac:dyDescent="0.3">
      <c r="G950" s="4"/>
      <c r="H950" s="4"/>
      <c r="K950" s="26"/>
      <c r="L950" s="4"/>
      <c r="Z950" s="42"/>
    </row>
    <row r="951" spans="7:26" s="3" customFormat="1" ht="13.2" x14ac:dyDescent="0.3">
      <c r="G951" s="4"/>
      <c r="H951" s="4"/>
      <c r="K951" s="26"/>
      <c r="L951" s="4"/>
      <c r="Z951" s="42"/>
    </row>
    <row r="952" spans="7:26" s="3" customFormat="1" ht="13.2" x14ac:dyDescent="0.3">
      <c r="G952" s="4"/>
      <c r="H952" s="4"/>
      <c r="K952" s="26"/>
      <c r="L952" s="4"/>
      <c r="Z952" s="42"/>
    </row>
    <row r="953" spans="7:26" s="3" customFormat="1" ht="13.2" x14ac:dyDescent="0.3">
      <c r="G953" s="4"/>
      <c r="H953" s="4"/>
      <c r="K953" s="26"/>
      <c r="L953" s="4"/>
      <c r="Z953" s="42"/>
    </row>
    <row r="954" spans="7:26" s="3" customFormat="1" ht="13.2" x14ac:dyDescent="0.3">
      <c r="G954" s="4"/>
      <c r="H954" s="4"/>
      <c r="K954" s="26"/>
      <c r="L954" s="4"/>
      <c r="Z954" s="42"/>
    </row>
    <row r="955" spans="7:26" s="3" customFormat="1" ht="13.2" x14ac:dyDescent="0.3">
      <c r="G955" s="4"/>
      <c r="H955" s="4"/>
      <c r="K955" s="26"/>
      <c r="L955" s="4"/>
      <c r="Z955" s="42"/>
    </row>
    <row r="956" spans="7:26" s="3" customFormat="1" ht="13.2" x14ac:dyDescent="0.3">
      <c r="G956" s="4"/>
      <c r="H956" s="4"/>
      <c r="K956" s="26"/>
      <c r="L956" s="4"/>
      <c r="Z956" s="42"/>
    </row>
    <row r="957" spans="7:26" s="3" customFormat="1" ht="13.2" x14ac:dyDescent="0.3">
      <c r="G957" s="4"/>
      <c r="H957" s="4"/>
      <c r="K957" s="26"/>
      <c r="L957" s="4"/>
      <c r="Z957" s="42"/>
    </row>
    <row r="958" spans="7:26" s="3" customFormat="1" ht="13.2" x14ac:dyDescent="0.3">
      <c r="G958" s="4"/>
      <c r="H958" s="4"/>
      <c r="K958" s="26"/>
      <c r="L958" s="4"/>
      <c r="Z958" s="42"/>
    </row>
    <row r="959" spans="7:26" s="3" customFormat="1" ht="13.2" x14ac:dyDescent="0.3">
      <c r="G959" s="4"/>
      <c r="H959" s="4"/>
      <c r="K959" s="26"/>
      <c r="L959" s="4"/>
      <c r="Z959" s="42"/>
    </row>
    <row r="960" spans="7:26" s="3" customFormat="1" ht="13.2" x14ac:dyDescent="0.3">
      <c r="G960" s="4"/>
      <c r="H960" s="4"/>
      <c r="K960" s="26"/>
      <c r="L960" s="4"/>
      <c r="Z960" s="42"/>
    </row>
    <row r="961" spans="7:26" s="3" customFormat="1" ht="13.2" x14ac:dyDescent="0.3">
      <c r="G961" s="4"/>
      <c r="H961" s="4"/>
      <c r="K961" s="26"/>
      <c r="L961" s="4"/>
      <c r="Z961" s="42"/>
    </row>
    <row r="962" spans="7:26" s="3" customFormat="1" ht="13.2" x14ac:dyDescent="0.3">
      <c r="G962" s="4"/>
      <c r="H962" s="4"/>
      <c r="K962" s="26"/>
      <c r="L962" s="4"/>
      <c r="Z962" s="42"/>
    </row>
    <row r="963" spans="7:26" s="3" customFormat="1" ht="13.2" x14ac:dyDescent="0.3">
      <c r="G963" s="4"/>
      <c r="H963" s="4"/>
      <c r="K963" s="26"/>
      <c r="L963" s="4"/>
      <c r="Z963" s="42"/>
    </row>
    <row r="964" spans="7:26" s="3" customFormat="1" ht="13.2" x14ac:dyDescent="0.3">
      <c r="G964" s="4"/>
      <c r="H964" s="4"/>
      <c r="K964" s="26"/>
      <c r="L964" s="4"/>
      <c r="Z964" s="42"/>
    </row>
    <row r="965" spans="7:26" s="3" customFormat="1" ht="13.2" x14ac:dyDescent="0.3">
      <c r="G965" s="4"/>
      <c r="H965" s="4"/>
      <c r="K965" s="26"/>
      <c r="L965" s="4"/>
      <c r="Z965" s="42"/>
    </row>
    <row r="966" spans="7:26" s="3" customFormat="1" ht="13.2" x14ac:dyDescent="0.3">
      <c r="G966" s="4"/>
      <c r="H966" s="4"/>
      <c r="K966" s="26"/>
      <c r="L966" s="4"/>
      <c r="Z966" s="42"/>
    </row>
    <row r="967" spans="7:26" s="3" customFormat="1" ht="13.2" x14ac:dyDescent="0.3">
      <c r="G967" s="4"/>
      <c r="H967" s="4"/>
      <c r="K967" s="26"/>
      <c r="L967" s="4"/>
      <c r="Z967" s="42"/>
    </row>
    <row r="968" spans="7:26" s="3" customFormat="1" ht="13.2" x14ac:dyDescent="0.3">
      <c r="G968" s="4"/>
      <c r="H968" s="4"/>
      <c r="K968" s="26"/>
      <c r="L968" s="4"/>
      <c r="Z968" s="42"/>
    </row>
    <row r="969" spans="7:26" s="3" customFormat="1" ht="13.2" x14ac:dyDescent="0.3">
      <c r="G969" s="4"/>
      <c r="H969" s="4"/>
      <c r="K969" s="26"/>
      <c r="L969" s="4"/>
      <c r="Z969" s="42"/>
    </row>
    <row r="970" spans="7:26" s="3" customFormat="1" ht="13.2" x14ac:dyDescent="0.3">
      <c r="G970" s="4"/>
      <c r="H970" s="4"/>
      <c r="K970" s="26"/>
      <c r="L970" s="4"/>
      <c r="Z970" s="42"/>
    </row>
    <row r="971" spans="7:26" s="3" customFormat="1" ht="13.2" x14ac:dyDescent="0.3">
      <c r="G971" s="4"/>
      <c r="H971" s="4"/>
      <c r="K971" s="26"/>
      <c r="L971" s="4"/>
      <c r="Z971" s="42"/>
    </row>
    <row r="972" spans="7:26" s="3" customFormat="1" ht="13.2" x14ac:dyDescent="0.3">
      <c r="G972" s="4"/>
      <c r="H972" s="4"/>
      <c r="K972" s="26"/>
      <c r="L972" s="4"/>
      <c r="Z972" s="42"/>
    </row>
    <row r="973" spans="7:26" s="3" customFormat="1" ht="13.2" x14ac:dyDescent="0.3">
      <c r="G973" s="4"/>
      <c r="H973" s="4"/>
      <c r="K973" s="26"/>
      <c r="L973" s="4"/>
      <c r="Z973" s="42"/>
    </row>
    <row r="974" spans="7:26" s="3" customFormat="1" ht="13.2" x14ac:dyDescent="0.3">
      <c r="G974" s="4"/>
      <c r="H974" s="4"/>
      <c r="K974" s="26"/>
      <c r="L974" s="4"/>
      <c r="Z974" s="42"/>
    </row>
    <row r="975" spans="7:26" s="3" customFormat="1" ht="13.2" x14ac:dyDescent="0.3">
      <c r="G975" s="4"/>
      <c r="H975" s="4"/>
      <c r="K975" s="26"/>
      <c r="L975" s="4"/>
      <c r="Z975" s="42"/>
    </row>
    <row r="976" spans="7:26" s="3" customFormat="1" ht="13.2" x14ac:dyDescent="0.3">
      <c r="G976" s="4"/>
      <c r="H976" s="4"/>
      <c r="K976" s="26"/>
      <c r="L976" s="4"/>
      <c r="Z976" s="42"/>
    </row>
    <row r="977" spans="7:26" s="3" customFormat="1" ht="13.2" x14ac:dyDescent="0.3">
      <c r="G977" s="4"/>
      <c r="H977" s="4"/>
      <c r="K977" s="26"/>
      <c r="L977" s="4"/>
      <c r="Z977" s="42"/>
    </row>
    <row r="978" spans="7:26" s="3" customFormat="1" ht="13.2" x14ac:dyDescent="0.3">
      <c r="G978" s="4"/>
      <c r="H978" s="4"/>
      <c r="K978" s="26"/>
      <c r="L978" s="4"/>
      <c r="Z978" s="42"/>
    </row>
    <row r="979" spans="7:26" s="3" customFormat="1" ht="13.2" x14ac:dyDescent="0.3">
      <c r="G979" s="4"/>
      <c r="H979" s="4"/>
      <c r="K979" s="26"/>
      <c r="L979" s="4"/>
      <c r="Z979" s="42"/>
    </row>
    <row r="980" spans="7:26" s="3" customFormat="1" ht="13.2" x14ac:dyDescent="0.3">
      <c r="G980" s="4"/>
      <c r="H980" s="4"/>
      <c r="K980" s="26"/>
      <c r="L980" s="4"/>
      <c r="Z980" s="42"/>
    </row>
    <row r="981" spans="7:26" s="3" customFormat="1" ht="13.2" x14ac:dyDescent="0.3">
      <c r="G981" s="4"/>
      <c r="H981" s="4"/>
      <c r="K981" s="26"/>
      <c r="L981" s="4"/>
      <c r="Z981" s="42"/>
    </row>
    <row r="982" spans="7:26" s="3" customFormat="1" ht="13.2" x14ac:dyDescent="0.3">
      <c r="G982" s="4"/>
      <c r="H982" s="4"/>
      <c r="K982" s="26"/>
      <c r="L982" s="4"/>
      <c r="Z982" s="42"/>
    </row>
    <row r="983" spans="7:26" s="3" customFormat="1" ht="13.2" x14ac:dyDescent="0.3">
      <c r="G983" s="4"/>
      <c r="H983" s="4"/>
      <c r="K983" s="26"/>
      <c r="L983" s="4"/>
      <c r="Z983" s="42"/>
    </row>
    <row r="984" spans="7:26" s="3" customFormat="1" ht="13.2" x14ac:dyDescent="0.3">
      <c r="G984" s="4"/>
      <c r="H984" s="4"/>
      <c r="K984" s="26"/>
      <c r="L984" s="4"/>
      <c r="Z984" s="42"/>
    </row>
    <row r="985" spans="7:26" s="3" customFormat="1" ht="13.2" x14ac:dyDescent="0.3">
      <c r="G985" s="4"/>
      <c r="H985" s="4"/>
      <c r="K985" s="26"/>
      <c r="L985" s="4"/>
      <c r="Z985" s="42"/>
    </row>
    <row r="986" spans="7:26" s="3" customFormat="1" ht="13.2" x14ac:dyDescent="0.3">
      <c r="G986" s="4"/>
      <c r="H986" s="4"/>
      <c r="K986" s="26"/>
      <c r="L986" s="4"/>
      <c r="Z986" s="42"/>
    </row>
    <row r="987" spans="7:26" s="3" customFormat="1" ht="13.2" x14ac:dyDescent="0.3">
      <c r="G987" s="4"/>
      <c r="H987" s="4"/>
      <c r="K987" s="26"/>
      <c r="L987" s="4"/>
      <c r="Z987" s="42"/>
    </row>
    <row r="988" spans="7:26" s="3" customFormat="1" ht="13.2" x14ac:dyDescent="0.3">
      <c r="G988" s="4"/>
      <c r="H988" s="4"/>
      <c r="K988" s="26"/>
      <c r="L988" s="4"/>
      <c r="Z988" s="42"/>
    </row>
    <row r="989" spans="7:26" s="3" customFormat="1" ht="13.2" x14ac:dyDescent="0.3">
      <c r="G989" s="4"/>
      <c r="H989" s="4"/>
      <c r="K989" s="26"/>
      <c r="L989" s="4"/>
      <c r="Z989" s="42"/>
    </row>
    <row r="990" spans="7:26" s="3" customFormat="1" ht="13.2" x14ac:dyDescent="0.3">
      <c r="G990" s="4"/>
      <c r="H990" s="4"/>
      <c r="K990" s="26"/>
      <c r="L990" s="4"/>
      <c r="Z990" s="42"/>
    </row>
    <row r="991" spans="7:26" s="3" customFormat="1" ht="13.2" x14ac:dyDescent="0.3">
      <c r="G991" s="4"/>
      <c r="H991" s="4"/>
      <c r="K991" s="26"/>
      <c r="L991" s="4"/>
      <c r="Z991" s="42"/>
    </row>
    <row r="992" spans="7:26" s="3" customFormat="1" ht="13.2" x14ac:dyDescent="0.3">
      <c r="G992" s="4"/>
      <c r="H992" s="4"/>
      <c r="K992" s="26"/>
      <c r="L992" s="4"/>
      <c r="Z992" s="42"/>
    </row>
    <row r="993" spans="7:26" s="3" customFormat="1" ht="13.2" x14ac:dyDescent="0.3">
      <c r="G993" s="4"/>
      <c r="H993" s="4"/>
      <c r="K993" s="26"/>
      <c r="L993" s="4"/>
      <c r="Z993" s="42"/>
    </row>
    <row r="994" spans="7:26" s="3" customFormat="1" ht="13.2" x14ac:dyDescent="0.3">
      <c r="G994" s="4"/>
      <c r="H994" s="4"/>
      <c r="K994" s="26"/>
      <c r="L994" s="4"/>
      <c r="Z994" s="42"/>
    </row>
    <row r="995" spans="7:26" s="3" customFormat="1" ht="13.2" x14ac:dyDescent="0.3">
      <c r="G995" s="4"/>
      <c r="H995" s="4"/>
      <c r="K995" s="26"/>
      <c r="L995" s="4"/>
      <c r="Z995" s="42"/>
    </row>
    <row r="996" spans="7:26" s="3" customFormat="1" ht="13.2" x14ac:dyDescent="0.3">
      <c r="G996" s="4"/>
      <c r="H996" s="4"/>
      <c r="K996" s="26"/>
      <c r="L996" s="4"/>
      <c r="Z996" s="42"/>
    </row>
    <row r="997" spans="7:26" s="3" customFormat="1" ht="13.2" x14ac:dyDescent="0.3">
      <c r="G997" s="4"/>
      <c r="H997" s="4"/>
      <c r="K997" s="26"/>
      <c r="L997" s="4"/>
      <c r="Z997" s="42"/>
    </row>
    <row r="998" spans="7:26" s="3" customFormat="1" ht="13.2" x14ac:dyDescent="0.3">
      <c r="G998" s="4"/>
      <c r="H998" s="4"/>
      <c r="K998" s="26"/>
      <c r="L998" s="4"/>
      <c r="Z998" s="42"/>
    </row>
    <row r="999" spans="7:26" s="3" customFormat="1" ht="13.2" x14ac:dyDescent="0.3">
      <c r="G999" s="4"/>
      <c r="H999" s="4"/>
      <c r="K999" s="26"/>
      <c r="L999" s="4"/>
      <c r="Z999" s="42"/>
    </row>
    <row r="1000" spans="7:26" s="3" customFormat="1" ht="13.2" x14ac:dyDescent="0.3">
      <c r="G1000" s="4"/>
      <c r="H1000" s="4"/>
      <c r="K1000" s="26"/>
      <c r="L1000" s="4"/>
      <c r="Z1000" s="42"/>
    </row>
    <row r="1001" spans="7:26" s="3" customFormat="1" ht="13.2" x14ac:dyDescent="0.3">
      <c r="G1001" s="4"/>
      <c r="H1001" s="4"/>
      <c r="K1001" s="26"/>
      <c r="L1001" s="4"/>
      <c r="Z1001" s="42"/>
    </row>
    <row r="1002" spans="7:26" s="3" customFormat="1" ht="13.2" x14ac:dyDescent="0.3">
      <c r="G1002" s="4"/>
      <c r="H1002" s="4"/>
      <c r="K1002" s="26"/>
      <c r="L1002" s="4"/>
      <c r="Z1002" s="42"/>
    </row>
    <row r="1003" spans="7:26" s="3" customFormat="1" ht="13.2" x14ac:dyDescent="0.3">
      <c r="G1003" s="4"/>
      <c r="H1003" s="4"/>
      <c r="K1003" s="26"/>
      <c r="L1003" s="4"/>
      <c r="Z1003" s="42"/>
    </row>
    <row r="1004" spans="7:26" s="3" customFormat="1" ht="13.2" x14ac:dyDescent="0.3">
      <c r="G1004" s="4"/>
      <c r="H1004" s="4"/>
      <c r="K1004" s="26"/>
      <c r="L1004" s="4"/>
      <c r="Z1004" s="42"/>
    </row>
    <row r="1005" spans="7:26" s="3" customFormat="1" ht="13.2" x14ac:dyDescent="0.3">
      <c r="G1005" s="4"/>
      <c r="H1005" s="4"/>
      <c r="K1005" s="26"/>
      <c r="L1005" s="4"/>
      <c r="Z1005" s="42"/>
    </row>
    <row r="1006" spans="7:26" s="3" customFormat="1" ht="13.2" x14ac:dyDescent="0.3">
      <c r="G1006" s="4"/>
      <c r="H1006" s="4"/>
      <c r="K1006" s="26"/>
      <c r="L1006" s="4"/>
      <c r="Z1006" s="42"/>
    </row>
    <row r="1007" spans="7:26" s="3" customFormat="1" ht="13.2" x14ac:dyDescent="0.3">
      <c r="G1007" s="4"/>
      <c r="H1007" s="4"/>
      <c r="K1007" s="26"/>
      <c r="L1007" s="4"/>
      <c r="Z1007" s="42"/>
    </row>
    <row r="1008" spans="7:26" s="3" customFormat="1" ht="13.2" x14ac:dyDescent="0.3">
      <c r="G1008" s="4"/>
      <c r="H1008" s="4"/>
      <c r="K1008" s="26"/>
      <c r="L1008" s="4"/>
      <c r="Z1008" s="42"/>
    </row>
    <row r="1009" spans="7:26" s="3" customFormat="1" ht="13.2" x14ac:dyDescent="0.3">
      <c r="G1009" s="4"/>
      <c r="H1009" s="4"/>
      <c r="K1009" s="26"/>
      <c r="L1009" s="4"/>
      <c r="Z1009" s="42"/>
    </row>
    <row r="1010" spans="7:26" s="3" customFormat="1" ht="13.2" x14ac:dyDescent="0.3">
      <c r="G1010" s="4"/>
      <c r="H1010" s="4"/>
      <c r="K1010" s="26"/>
      <c r="L1010" s="4"/>
      <c r="Z1010" s="42"/>
    </row>
    <row r="1011" spans="7:26" s="3" customFormat="1" ht="13.2" x14ac:dyDescent="0.3">
      <c r="G1011" s="4"/>
      <c r="H1011" s="4"/>
      <c r="K1011" s="26"/>
      <c r="L1011" s="4"/>
      <c r="Z1011" s="42"/>
    </row>
    <row r="1012" spans="7:26" s="3" customFormat="1" ht="13.2" x14ac:dyDescent="0.3">
      <c r="G1012" s="4"/>
      <c r="H1012" s="4"/>
      <c r="K1012" s="26"/>
      <c r="L1012" s="4"/>
      <c r="Z1012" s="42"/>
    </row>
    <row r="1013" spans="7:26" s="3" customFormat="1" ht="13.2" x14ac:dyDescent="0.3">
      <c r="G1013" s="4"/>
      <c r="H1013" s="4"/>
      <c r="K1013" s="26"/>
      <c r="L1013" s="4"/>
      <c r="Z1013" s="42"/>
    </row>
    <row r="1014" spans="7:26" s="3" customFormat="1" ht="13.2" x14ac:dyDescent="0.3">
      <c r="G1014" s="4"/>
      <c r="H1014" s="4"/>
      <c r="K1014" s="26"/>
      <c r="L1014" s="4"/>
      <c r="Z1014" s="42"/>
    </row>
    <row r="1015" spans="7:26" s="3" customFormat="1" ht="13.2" x14ac:dyDescent="0.3">
      <c r="G1015" s="4"/>
      <c r="H1015" s="4"/>
      <c r="K1015" s="26"/>
      <c r="L1015" s="4"/>
      <c r="Z1015" s="42"/>
    </row>
    <row r="1016" spans="7:26" s="3" customFormat="1" ht="13.2" x14ac:dyDescent="0.3">
      <c r="G1016" s="4"/>
      <c r="H1016" s="4"/>
      <c r="K1016" s="26"/>
      <c r="L1016" s="4"/>
      <c r="Z1016" s="42"/>
    </row>
    <row r="1017" spans="7:26" s="3" customFormat="1" ht="13.2" x14ac:dyDescent="0.3">
      <c r="G1017" s="4"/>
      <c r="H1017" s="4"/>
      <c r="K1017" s="26"/>
      <c r="L1017" s="4"/>
      <c r="Z1017" s="42"/>
    </row>
    <row r="1018" spans="7:26" s="3" customFormat="1" ht="13.2" x14ac:dyDescent="0.3">
      <c r="G1018" s="4"/>
      <c r="H1018" s="4"/>
      <c r="K1018" s="26"/>
      <c r="L1018" s="4"/>
      <c r="Z1018" s="42"/>
    </row>
    <row r="1019" spans="7:26" s="3" customFormat="1" ht="13.2" x14ac:dyDescent="0.3">
      <c r="G1019" s="4"/>
      <c r="H1019" s="4"/>
      <c r="K1019" s="26"/>
      <c r="L1019" s="4"/>
      <c r="Z1019" s="42"/>
    </row>
    <row r="1020" spans="7:26" s="3" customFormat="1" ht="13.2" x14ac:dyDescent="0.3">
      <c r="G1020" s="4"/>
      <c r="H1020" s="4"/>
      <c r="K1020" s="26"/>
      <c r="L1020" s="4"/>
      <c r="Z1020" s="42"/>
    </row>
    <row r="1021" spans="7:26" s="3" customFormat="1" ht="13.2" x14ac:dyDescent="0.3">
      <c r="G1021" s="4"/>
      <c r="H1021" s="4"/>
      <c r="K1021" s="26"/>
      <c r="L1021" s="4"/>
      <c r="Z1021" s="42"/>
    </row>
    <row r="1022" spans="7:26" s="3" customFormat="1" ht="13.2" x14ac:dyDescent="0.3">
      <c r="G1022" s="4"/>
      <c r="H1022" s="4"/>
      <c r="K1022" s="26"/>
      <c r="L1022" s="4"/>
      <c r="Z1022" s="42"/>
    </row>
    <row r="1023" spans="7:26" s="3" customFormat="1" ht="13.2" x14ac:dyDescent="0.3">
      <c r="G1023" s="4"/>
      <c r="H1023" s="4"/>
      <c r="K1023" s="26"/>
      <c r="L1023" s="4"/>
      <c r="Z1023" s="42"/>
    </row>
    <row r="1024" spans="7:26" s="3" customFormat="1" ht="13.2" x14ac:dyDescent="0.3">
      <c r="G1024" s="4"/>
      <c r="H1024" s="4"/>
      <c r="K1024" s="26"/>
      <c r="L1024" s="4"/>
      <c r="Z1024" s="42"/>
    </row>
    <row r="1025" spans="7:26" s="3" customFormat="1" ht="13.2" x14ac:dyDescent="0.3">
      <c r="G1025" s="4"/>
      <c r="H1025" s="4"/>
      <c r="K1025" s="26"/>
      <c r="L1025" s="4"/>
      <c r="Z1025" s="42"/>
    </row>
    <row r="1026" spans="7:26" s="3" customFormat="1" ht="13.2" x14ac:dyDescent="0.3">
      <c r="G1026" s="4"/>
      <c r="H1026" s="4"/>
      <c r="K1026" s="26"/>
      <c r="L1026" s="4"/>
      <c r="Z1026" s="42"/>
    </row>
    <row r="1027" spans="7:26" s="3" customFormat="1" ht="13.2" x14ac:dyDescent="0.3">
      <c r="G1027" s="4"/>
      <c r="H1027" s="4"/>
      <c r="K1027" s="26"/>
      <c r="L1027" s="4"/>
      <c r="Z1027" s="42"/>
    </row>
    <row r="1028" spans="7:26" s="3" customFormat="1" ht="13.2" x14ac:dyDescent="0.3">
      <c r="G1028" s="4"/>
      <c r="H1028" s="4"/>
      <c r="K1028" s="26"/>
      <c r="L1028" s="4"/>
      <c r="Z1028" s="42"/>
    </row>
    <row r="1029" spans="7:26" s="3" customFormat="1" ht="13.2" x14ac:dyDescent="0.3">
      <c r="G1029" s="4"/>
      <c r="H1029" s="4"/>
      <c r="K1029" s="26"/>
      <c r="L1029" s="4"/>
      <c r="Z1029" s="42"/>
    </row>
    <row r="1030" spans="7:26" s="3" customFormat="1" ht="13.2" x14ac:dyDescent="0.3">
      <c r="G1030" s="4"/>
      <c r="H1030" s="4"/>
      <c r="K1030" s="26"/>
      <c r="L1030" s="4"/>
      <c r="Z1030" s="42"/>
    </row>
    <row r="1031" spans="7:26" s="3" customFormat="1" ht="13.2" x14ac:dyDescent="0.3">
      <c r="G1031" s="4"/>
      <c r="H1031" s="4"/>
      <c r="K1031" s="26"/>
      <c r="L1031" s="4"/>
      <c r="Z1031" s="42"/>
    </row>
    <row r="1032" spans="7:26" s="3" customFormat="1" ht="13.2" x14ac:dyDescent="0.3">
      <c r="G1032" s="4"/>
      <c r="H1032" s="4"/>
      <c r="K1032" s="26"/>
      <c r="L1032" s="4"/>
      <c r="Z1032" s="42"/>
    </row>
    <row r="1033" spans="7:26" s="3" customFormat="1" ht="13.2" x14ac:dyDescent="0.3">
      <c r="G1033" s="4"/>
      <c r="H1033" s="4"/>
      <c r="K1033" s="26"/>
      <c r="L1033" s="4"/>
      <c r="Z1033" s="42"/>
    </row>
    <row r="1034" spans="7:26" s="3" customFormat="1" ht="13.2" x14ac:dyDescent="0.3">
      <c r="G1034" s="4"/>
      <c r="H1034" s="4"/>
      <c r="K1034" s="26"/>
      <c r="L1034" s="4"/>
      <c r="Z1034" s="42"/>
    </row>
    <row r="1035" spans="7:26" s="3" customFormat="1" ht="13.2" x14ac:dyDescent="0.3">
      <c r="G1035" s="4"/>
      <c r="H1035" s="4"/>
      <c r="K1035" s="26"/>
      <c r="L1035" s="4"/>
      <c r="Z1035" s="42"/>
    </row>
    <row r="1036" spans="7:26" s="3" customFormat="1" ht="13.2" x14ac:dyDescent="0.3">
      <c r="G1036" s="4"/>
      <c r="H1036" s="4"/>
      <c r="K1036" s="26"/>
      <c r="L1036" s="4"/>
      <c r="Z1036" s="42"/>
    </row>
    <row r="1037" spans="7:26" s="3" customFormat="1" ht="13.2" x14ac:dyDescent="0.3">
      <c r="G1037" s="4"/>
      <c r="H1037" s="4"/>
      <c r="K1037" s="26"/>
      <c r="L1037" s="4"/>
      <c r="Z1037" s="42"/>
    </row>
    <row r="1038" spans="7:26" s="3" customFormat="1" ht="13.2" x14ac:dyDescent="0.3">
      <c r="G1038" s="4"/>
      <c r="H1038" s="4"/>
      <c r="K1038" s="26"/>
      <c r="L1038" s="4"/>
      <c r="Z1038" s="42"/>
    </row>
    <row r="1039" spans="7:26" s="3" customFormat="1" ht="13.2" x14ac:dyDescent="0.3">
      <c r="G1039" s="4"/>
      <c r="H1039" s="4"/>
      <c r="K1039" s="26"/>
      <c r="L1039" s="4"/>
      <c r="Z1039" s="42"/>
    </row>
    <row r="1040" spans="7:26" s="3" customFormat="1" ht="13.2" x14ac:dyDescent="0.3">
      <c r="G1040" s="4"/>
      <c r="H1040" s="4"/>
      <c r="K1040" s="26"/>
      <c r="L1040" s="4"/>
      <c r="Z1040" s="42"/>
    </row>
    <row r="1041" spans="7:26" s="3" customFormat="1" ht="13.2" x14ac:dyDescent="0.3">
      <c r="G1041" s="4"/>
      <c r="H1041" s="4"/>
      <c r="K1041" s="26"/>
      <c r="L1041" s="4"/>
      <c r="Z1041" s="42"/>
    </row>
    <row r="1042" spans="7:26" s="3" customFormat="1" ht="13.2" x14ac:dyDescent="0.3">
      <c r="G1042" s="4"/>
      <c r="H1042" s="4"/>
      <c r="K1042" s="26"/>
      <c r="L1042" s="4"/>
      <c r="Z1042" s="42"/>
    </row>
    <row r="1043" spans="7:26" s="3" customFormat="1" ht="13.2" x14ac:dyDescent="0.3">
      <c r="G1043" s="4"/>
      <c r="H1043" s="4"/>
      <c r="K1043" s="26"/>
      <c r="L1043" s="4"/>
      <c r="Z1043" s="42"/>
    </row>
    <row r="1044" spans="7:26" s="3" customFormat="1" ht="13.2" x14ac:dyDescent="0.3">
      <c r="G1044" s="4"/>
      <c r="H1044" s="4"/>
      <c r="K1044" s="26"/>
      <c r="L1044" s="4"/>
      <c r="Z1044" s="42"/>
    </row>
    <row r="1045" spans="7:26" s="3" customFormat="1" ht="13.2" x14ac:dyDescent="0.3">
      <c r="G1045" s="4"/>
      <c r="H1045" s="4"/>
      <c r="K1045" s="26"/>
      <c r="L1045" s="4"/>
      <c r="Z1045" s="42"/>
    </row>
    <row r="1046" spans="7:26" s="3" customFormat="1" ht="13.2" x14ac:dyDescent="0.3">
      <c r="G1046" s="4"/>
      <c r="H1046" s="4"/>
      <c r="K1046" s="26"/>
      <c r="L1046" s="4"/>
      <c r="Z1046" s="42"/>
    </row>
    <row r="1047" spans="7:26" s="3" customFormat="1" ht="13.2" x14ac:dyDescent="0.3">
      <c r="G1047" s="4"/>
      <c r="H1047" s="4"/>
      <c r="K1047" s="26"/>
      <c r="L1047" s="4"/>
      <c r="Z1047" s="42"/>
    </row>
    <row r="1048" spans="7:26" s="3" customFormat="1" ht="13.2" x14ac:dyDescent="0.3">
      <c r="G1048" s="4"/>
      <c r="H1048" s="4"/>
      <c r="K1048" s="26"/>
      <c r="L1048" s="4"/>
      <c r="Z1048" s="42"/>
    </row>
    <row r="1049" spans="7:26" s="3" customFormat="1" ht="13.2" x14ac:dyDescent="0.3">
      <c r="G1049" s="4"/>
      <c r="H1049" s="4"/>
      <c r="K1049" s="26"/>
      <c r="L1049" s="4"/>
      <c r="Z1049" s="42"/>
    </row>
    <row r="1050" spans="7:26" s="3" customFormat="1" ht="13.2" x14ac:dyDescent="0.3">
      <c r="G1050" s="4"/>
      <c r="H1050" s="4"/>
      <c r="K1050" s="26"/>
      <c r="L1050" s="4"/>
      <c r="Z1050" s="42"/>
    </row>
    <row r="1051" spans="7:26" s="3" customFormat="1" ht="13.2" x14ac:dyDescent="0.3">
      <c r="G1051" s="4"/>
      <c r="H1051" s="4"/>
      <c r="K1051" s="26"/>
      <c r="L1051" s="4"/>
      <c r="Z1051" s="42"/>
    </row>
    <row r="1052" spans="7:26" s="3" customFormat="1" ht="13.2" x14ac:dyDescent="0.3">
      <c r="G1052" s="4"/>
      <c r="H1052" s="4"/>
      <c r="K1052" s="26"/>
      <c r="L1052" s="4"/>
      <c r="Z1052" s="42"/>
    </row>
    <row r="1053" spans="7:26" s="3" customFormat="1" ht="13.2" x14ac:dyDescent="0.3">
      <c r="G1053" s="4"/>
      <c r="H1053" s="4"/>
      <c r="K1053" s="26"/>
      <c r="L1053" s="4"/>
      <c r="Z1053" s="42"/>
    </row>
    <row r="1054" spans="7:26" s="3" customFormat="1" ht="13.2" x14ac:dyDescent="0.3">
      <c r="G1054" s="4"/>
      <c r="H1054" s="4"/>
      <c r="K1054" s="26"/>
      <c r="L1054" s="4"/>
      <c r="Z1054" s="42"/>
    </row>
    <row r="1055" spans="7:26" s="3" customFormat="1" ht="13.2" x14ac:dyDescent="0.3">
      <c r="G1055" s="4"/>
      <c r="H1055" s="4"/>
      <c r="K1055" s="26"/>
      <c r="L1055" s="4"/>
      <c r="Z1055" s="42"/>
    </row>
    <row r="1056" spans="7:26" s="3" customFormat="1" ht="13.2" x14ac:dyDescent="0.3">
      <c r="G1056" s="4"/>
      <c r="H1056" s="4"/>
      <c r="K1056" s="26"/>
      <c r="L1056" s="4"/>
      <c r="Z1056" s="42"/>
    </row>
    <row r="1057" spans="7:26" s="3" customFormat="1" ht="13.2" x14ac:dyDescent="0.3">
      <c r="G1057" s="4"/>
      <c r="H1057" s="4"/>
      <c r="K1057" s="26"/>
      <c r="L1057" s="4"/>
      <c r="Z1057" s="42"/>
    </row>
    <row r="1058" spans="7:26" s="3" customFormat="1" ht="13.2" x14ac:dyDescent="0.3">
      <c r="G1058" s="4"/>
      <c r="H1058" s="4"/>
      <c r="K1058" s="26"/>
      <c r="L1058" s="4"/>
      <c r="Z1058" s="42"/>
    </row>
    <row r="1059" spans="7:26" s="3" customFormat="1" ht="13.2" x14ac:dyDescent="0.3">
      <c r="G1059" s="4"/>
      <c r="H1059" s="4"/>
      <c r="K1059" s="26"/>
      <c r="L1059" s="4"/>
      <c r="Z1059" s="42"/>
    </row>
    <row r="1060" spans="7:26" s="3" customFormat="1" ht="13.2" x14ac:dyDescent="0.3">
      <c r="G1060" s="4"/>
      <c r="H1060" s="4"/>
      <c r="K1060" s="26"/>
      <c r="L1060" s="4"/>
      <c r="Z1060" s="42"/>
    </row>
    <row r="1061" spans="7:26" s="3" customFormat="1" ht="13.2" x14ac:dyDescent="0.3">
      <c r="G1061" s="4"/>
      <c r="H1061" s="4"/>
      <c r="K1061" s="26"/>
      <c r="L1061" s="4"/>
      <c r="Z1061" s="42"/>
    </row>
    <row r="1062" spans="7:26" s="3" customFormat="1" ht="13.2" x14ac:dyDescent="0.3">
      <c r="G1062" s="4"/>
      <c r="H1062" s="4"/>
      <c r="K1062" s="26"/>
      <c r="L1062" s="4"/>
      <c r="Z1062" s="42"/>
    </row>
    <row r="1063" spans="7:26" s="3" customFormat="1" ht="13.2" x14ac:dyDescent="0.3">
      <c r="G1063" s="4"/>
      <c r="H1063" s="4"/>
      <c r="K1063" s="26"/>
      <c r="L1063" s="4"/>
      <c r="Z1063" s="42"/>
    </row>
    <row r="1064" spans="7:26" s="3" customFormat="1" ht="13.2" x14ac:dyDescent="0.3">
      <c r="G1064" s="4"/>
      <c r="H1064" s="4"/>
      <c r="K1064" s="26"/>
      <c r="L1064" s="4"/>
      <c r="Z1064" s="42"/>
    </row>
    <row r="1065" spans="7:26" s="3" customFormat="1" ht="13.2" x14ac:dyDescent="0.3">
      <c r="G1065" s="4"/>
      <c r="H1065" s="4"/>
      <c r="K1065" s="26"/>
      <c r="L1065" s="4"/>
      <c r="Z1065" s="42"/>
    </row>
    <row r="1066" spans="7:26" s="3" customFormat="1" ht="13.2" x14ac:dyDescent="0.3">
      <c r="G1066" s="4"/>
      <c r="H1066" s="4"/>
      <c r="K1066" s="26"/>
      <c r="L1066" s="4"/>
      <c r="Z1066" s="42"/>
    </row>
    <row r="1067" spans="7:26" s="3" customFormat="1" ht="13.2" x14ac:dyDescent="0.3">
      <c r="G1067" s="4"/>
      <c r="H1067" s="4"/>
      <c r="K1067" s="26"/>
      <c r="L1067" s="4"/>
      <c r="Z1067" s="42"/>
    </row>
    <row r="1068" spans="7:26" s="3" customFormat="1" ht="13.2" x14ac:dyDescent="0.3">
      <c r="G1068" s="4"/>
      <c r="H1068" s="4"/>
      <c r="K1068" s="26"/>
      <c r="L1068" s="4"/>
      <c r="Z1068" s="42"/>
    </row>
    <row r="1069" spans="7:26" s="3" customFormat="1" ht="13.2" x14ac:dyDescent="0.3">
      <c r="G1069" s="4"/>
      <c r="H1069" s="4"/>
      <c r="K1069" s="26"/>
      <c r="L1069" s="4"/>
      <c r="Z1069" s="42"/>
    </row>
    <row r="1070" spans="7:26" s="3" customFormat="1" ht="13.2" x14ac:dyDescent="0.3">
      <c r="G1070" s="4"/>
      <c r="H1070" s="4"/>
      <c r="K1070" s="26"/>
      <c r="L1070" s="4"/>
      <c r="Z1070" s="42"/>
    </row>
    <row r="1071" spans="7:26" s="3" customFormat="1" ht="13.2" x14ac:dyDescent="0.3">
      <c r="G1071" s="4"/>
      <c r="H1071" s="4"/>
      <c r="K1071" s="26"/>
      <c r="L1071" s="4"/>
      <c r="Z1071" s="42"/>
    </row>
    <row r="1072" spans="7:26" s="3" customFormat="1" ht="13.2" x14ac:dyDescent="0.3">
      <c r="G1072" s="4"/>
      <c r="H1072" s="4"/>
      <c r="K1072" s="26"/>
      <c r="L1072" s="4"/>
      <c r="Z1072" s="42"/>
    </row>
    <row r="1073" spans="7:26" s="3" customFormat="1" ht="13.2" x14ac:dyDescent="0.3">
      <c r="G1073" s="4"/>
      <c r="H1073" s="4"/>
      <c r="K1073" s="26"/>
      <c r="L1073" s="4"/>
      <c r="Z1073" s="42"/>
    </row>
    <row r="1074" spans="7:26" s="3" customFormat="1" ht="13.2" x14ac:dyDescent="0.3">
      <c r="G1074" s="4"/>
      <c r="H1074" s="4"/>
      <c r="K1074" s="26"/>
      <c r="L1074" s="4"/>
      <c r="Z1074" s="42"/>
    </row>
    <row r="1075" spans="7:26" s="3" customFormat="1" ht="13.2" x14ac:dyDescent="0.3">
      <c r="G1075" s="4"/>
      <c r="H1075" s="4"/>
      <c r="K1075" s="26"/>
      <c r="L1075" s="4"/>
      <c r="Z1075" s="42"/>
    </row>
    <row r="1076" spans="7:26" s="3" customFormat="1" ht="13.2" x14ac:dyDescent="0.3">
      <c r="G1076" s="4"/>
      <c r="H1076" s="4"/>
      <c r="K1076" s="26"/>
      <c r="L1076" s="4"/>
      <c r="Z1076" s="42"/>
    </row>
    <row r="1077" spans="7:26" s="3" customFormat="1" ht="13.2" x14ac:dyDescent="0.3">
      <c r="G1077" s="4"/>
      <c r="H1077" s="4"/>
      <c r="K1077" s="26"/>
      <c r="L1077" s="4"/>
      <c r="Z1077" s="42"/>
    </row>
    <row r="1078" spans="7:26" s="3" customFormat="1" ht="13.2" x14ac:dyDescent="0.3">
      <c r="G1078" s="4"/>
      <c r="H1078" s="4"/>
      <c r="K1078" s="26"/>
      <c r="L1078" s="4"/>
      <c r="Z1078" s="42"/>
    </row>
    <row r="1079" spans="7:26" s="3" customFormat="1" ht="13.2" x14ac:dyDescent="0.3">
      <c r="G1079" s="4"/>
      <c r="H1079" s="4"/>
      <c r="K1079" s="26"/>
      <c r="L1079" s="4"/>
      <c r="Z1079" s="42"/>
    </row>
    <row r="1080" spans="7:26" s="3" customFormat="1" ht="13.2" x14ac:dyDescent="0.3">
      <c r="G1080" s="4"/>
      <c r="H1080" s="4"/>
      <c r="K1080" s="26"/>
      <c r="L1080" s="4"/>
      <c r="Z1080" s="42"/>
    </row>
    <row r="1081" spans="7:26" s="3" customFormat="1" ht="13.2" x14ac:dyDescent="0.3">
      <c r="G1081" s="4"/>
      <c r="H1081" s="4"/>
      <c r="K1081" s="26"/>
      <c r="L1081" s="4"/>
      <c r="Z1081" s="42"/>
    </row>
    <row r="1082" spans="7:26" s="3" customFormat="1" ht="13.2" x14ac:dyDescent="0.3">
      <c r="G1082" s="4"/>
      <c r="H1082" s="4"/>
      <c r="K1082" s="26"/>
      <c r="L1082" s="4"/>
      <c r="Z1082" s="42"/>
    </row>
    <row r="1083" spans="7:26" s="3" customFormat="1" ht="13.2" x14ac:dyDescent="0.3">
      <c r="G1083" s="4"/>
      <c r="H1083" s="4"/>
      <c r="K1083" s="26"/>
      <c r="L1083" s="4"/>
      <c r="Z1083" s="42"/>
    </row>
    <row r="1084" spans="7:26" s="3" customFormat="1" ht="13.2" x14ac:dyDescent="0.3">
      <c r="G1084" s="4"/>
      <c r="H1084" s="4"/>
      <c r="K1084" s="26"/>
      <c r="L1084" s="4"/>
      <c r="Z1084" s="42"/>
    </row>
    <row r="1085" spans="7:26" s="3" customFormat="1" ht="13.2" x14ac:dyDescent="0.3">
      <c r="G1085" s="4"/>
      <c r="H1085" s="4"/>
      <c r="K1085" s="26"/>
      <c r="L1085" s="4"/>
      <c r="Z1085" s="42"/>
    </row>
    <row r="1086" spans="7:26" s="3" customFormat="1" ht="13.2" x14ac:dyDescent="0.3">
      <c r="G1086" s="4"/>
      <c r="H1086" s="4"/>
      <c r="K1086" s="26"/>
      <c r="L1086" s="4"/>
      <c r="Z1086" s="42"/>
    </row>
    <row r="1087" spans="7:26" s="3" customFormat="1" ht="13.2" x14ac:dyDescent="0.3">
      <c r="G1087" s="4"/>
      <c r="H1087" s="4"/>
      <c r="K1087" s="26"/>
      <c r="L1087" s="4"/>
      <c r="Z1087" s="42"/>
    </row>
    <row r="1088" spans="7:26" s="3" customFormat="1" ht="13.2" x14ac:dyDescent="0.3">
      <c r="G1088" s="4"/>
      <c r="H1088" s="4"/>
      <c r="K1088" s="26"/>
      <c r="L1088" s="4"/>
      <c r="Z1088" s="42"/>
    </row>
    <row r="1089" spans="7:26" s="3" customFormat="1" ht="13.2" x14ac:dyDescent="0.3">
      <c r="G1089" s="4"/>
      <c r="H1089" s="4"/>
      <c r="K1089" s="26"/>
      <c r="L1089" s="4"/>
      <c r="Z1089" s="42"/>
    </row>
    <row r="1090" spans="7:26" s="3" customFormat="1" ht="13.2" x14ac:dyDescent="0.3">
      <c r="G1090" s="4"/>
      <c r="H1090" s="4"/>
      <c r="K1090" s="26"/>
      <c r="L1090" s="4"/>
      <c r="Z1090" s="42"/>
    </row>
    <row r="1091" spans="7:26" s="3" customFormat="1" ht="13.2" x14ac:dyDescent="0.3">
      <c r="G1091" s="4"/>
      <c r="H1091" s="4"/>
      <c r="K1091" s="26"/>
      <c r="L1091" s="4"/>
      <c r="Z1091" s="42"/>
    </row>
    <row r="1092" spans="7:26" s="3" customFormat="1" ht="13.2" x14ac:dyDescent="0.3">
      <c r="G1092" s="4"/>
      <c r="H1092" s="4"/>
      <c r="K1092" s="26"/>
      <c r="L1092" s="4"/>
      <c r="Z1092" s="42"/>
    </row>
    <row r="1093" spans="7:26" s="3" customFormat="1" ht="13.2" x14ac:dyDescent="0.3">
      <c r="G1093" s="4"/>
      <c r="H1093" s="4"/>
      <c r="K1093" s="26"/>
      <c r="L1093" s="4"/>
      <c r="Z1093" s="42"/>
    </row>
    <row r="1094" spans="7:26" s="3" customFormat="1" ht="13.2" x14ac:dyDescent="0.3">
      <c r="G1094" s="4"/>
      <c r="H1094" s="4"/>
      <c r="K1094" s="26"/>
      <c r="L1094" s="4"/>
      <c r="Z1094" s="42"/>
    </row>
    <row r="1095" spans="7:26" s="3" customFormat="1" ht="13.2" x14ac:dyDescent="0.3">
      <c r="G1095" s="4"/>
      <c r="H1095" s="4"/>
      <c r="K1095" s="26"/>
      <c r="L1095" s="4"/>
      <c r="Z1095" s="42"/>
    </row>
    <row r="1096" spans="7:26" s="3" customFormat="1" ht="13.2" x14ac:dyDescent="0.3">
      <c r="G1096" s="4"/>
      <c r="H1096" s="4"/>
      <c r="K1096" s="26"/>
      <c r="L1096" s="4"/>
      <c r="Z1096" s="42"/>
    </row>
    <row r="1097" spans="7:26" s="3" customFormat="1" ht="13.2" x14ac:dyDescent="0.3">
      <c r="G1097" s="4"/>
      <c r="H1097" s="4"/>
      <c r="K1097" s="26"/>
      <c r="L1097" s="4"/>
      <c r="Z1097" s="42"/>
    </row>
    <row r="1098" spans="7:26" s="3" customFormat="1" ht="13.2" x14ac:dyDescent="0.3">
      <c r="G1098" s="4"/>
      <c r="H1098" s="4"/>
      <c r="K1098" s="26"/>
      <c r="L1098" s="4"/>
      <c r="Z1098" s="42"/>
    </row>
    <row r="1099" spans="7:26" s="3" customFormat="1" ht="13.2" x14ac:dyDescent="0.3">
      <c r="G1099" s="4"/>
      <c r="H1099" s="4"/>
      <c r="K1099" s="26"/>
      <c r="L1099" s="4"/>
      <c r="Z1099" s="42"/>
    </row>
    <row r="1100" spans="7:26" s="3" customFormat="1" ht="13.2" x14ac:dyDescent="0.3">
      <c r="G1100" s="4"/>
      <c r="H1100" s="4"/>
      <c r="K1100" s="26"/>
      <c r="L1100" s="4"/>
      <c r="Z1100" s="42"/>
    </row>
    <row r="1101" spans="7:26" s="3" customFormat="1" ht="13.2" x14ac:dyDescent="0.3">
      <c r="G1101" s="4"/>
      <c r="H1101" s="4"/>
      <c r="K1101" s="26"/>
      <c r="L1101" s="4"/>
      <c r="Z1101" s="42"/>
    </row>
    <row r="1102" spans="7:26" s="3" customFormat="1" ht="13.2" x14ac:dyDescent="0.3">
      <c r="G1102" s="4"/>
      <c r="H1102" s="4"/>
      <c r="K1102" s="26"/>
      <c r="L1102" s="4"/>
      <c r="Z1102" s="42"/>
    </row>
    <row r="1103" spans="7:26" s="3" customFormat="1" ht="13.2" x14ac:dyDescent="0.3">
      <c r="G1103" s="4"/>
      <c r="H1103" s="4"/>
      <c r="K1103" s="26"/>
      <c r="L1103" s="4"/>
      <c r="Z1103" s="42"/>
    </row>
    <row r="1104" spans="7:26" s="3" customFormat="1" ht="13.2" x14ac:dyDescent="0.3">
      <c r="G1104" s="4"/>
      <c r="H1104" s="4"/>
      <c r="K1104" s="26"/>
      <c r="L1104" s="4"/>
      <c r="Z1104" s="42"/>
    </row>
    <row r="1105" spans="7:26" s="3" customFormat="1" ht="13.2" x14ac:dyDescent="0.3">
      <c r="G1105" s="4"/>
      <c r="H1105" s="4"/>
      <c r="K1105" s="26"/>
      <c r="L1105" s="4"/>
      <c r="Z1105" s="42"/>
    </row>
    <row r="1106" spans="7:26" s="3" customFormat="1" ht="13.2" x14ac:dyDescent="0.3">
      <c r="G1106" s="4"/>
      <c r="H1106" s="4"/>
      <c r="K1106" s="26"/>
      <c r="L1106" s="4"/>
      <c r="Z1106" s="42"/>
    </row>
    <row r="1107" spans="7:26" s="3" customFormat="1" ht="13.2" x14ac:dyDescent="0.3">
      <c r="G1107" s="4"/>
      <c r="H1107" s="4"/>
      <c r="K1107" s="26"/>
      <c r="L1107" s="4"/>
      <c r="Z1107" s="42"/>
    </row>
    <row r="1108" spans="7:26" s="3" customFormat="1" ht="13.2" x14ac:dyDescent="0.3">
      <c r="G1108" s="4"/>
      <c r="H1108" s="4"/>
      <c r="K1108" s="26"/>
      <c r="L1108" s="4"/>
      <c r="Z1108" s="42"/>
    </row>
    <row r="1109" spans="7:26" s="3" customFormat="1" ht="13.2" x14ac:dyDescent="0.3">
      <c r="G1109" s="4"/>
      <c r="H1109" s="4"/>
      <c r="K1109" s="26"/>
      <c r="L1109" s="4"/>
      <c r="Z1109" s="42"/>
    </row>
    <row r="1110" spans="7:26" s="3" customFormat="1" ht="13.2" x14ac:dyDescent="0.3">
      <c r="G1110" s="4"/>
      <c r="H1110" s="4"/>
      <c r="K1110" s="26"/>
      <c r="L1110" s="4"/>
      <c r="Z1110" s="42"/>
    </row>
    <row r="1111" spans="7:26" s="3" customFormat="1" ht="13.2" x14ac:dyDescent="0.3">
      <c r="G1111" s="4"/>
      <c r="H1111" s="4"/>
      <c r="K1111" s="26"/>
      <c r="L1111" s="4"/>
      <c r="Z1111" s="42"/>
    </row>
    <row r="1112" spans="7:26" s="3" customFormat="1" ht="13.2" x14ac:dyDescent="0.3">
      <c r="G1112" s="4"/>
      <c r="H1112" s="4"/>
      <c r="K1112" s="26"/>
      <c r="L1112" s="4"/>
      <c r="Z1112" s="42"/>
    </row>
    <row r="1113" spans="7:26" s="3" customFormat="1" ht="13.2" x14ac:dyDescent="0.3">
      <c r="G1113" s="4"/>
      <c r="H1113" s="4"/>
      <c r="K1113" s="26"/>
      <c r="L1113" s="4"/>
      <c r="Z1113" s="42"/>
    </row>
    <row r="1114" spans="7:26" s="3" customFormat="1" ht="13.2" x14ac:dyDescent="0.3">
      <c r="G1114" s="4"/>
      <c r="H1114" s="4"/>
      <c r="K1114" s="26"/>
      <c r="L1114" s="4"/>
      <c r="Z1114" s="42"/>
    </row>
    <row r="1115" spans="7:26" s="3" customFormat="1" ht="13.2" x14ac:dyDescent="0.3">
      <c r="G1115" s="4"/>
      <c r="H1115" s="4"/>
      <c r="K1115" s="26"/>
      <c r="L1115" s="4"/>
      <c r="Z1115" s="42"/>
    </row>
    <row r="1116" spans="7:26" s="3" customFormat="1" ht="13.2" x14ac:dyDescent="0.3">
      <c r="G1116" s="4"/>
      <c r="H1116" s="4"/>
      <c r="K1116" s="26"/>
      <c r="L1116" s="4"/>
      <c r="Z1116" s="42"/>
    </row>
    <row r="1117" spans="7:26" s="3" customFormat="1" ht="13.2" x14ac:dyDescent="0.3">
      <c r="G1117" s="4"/>
      <c r="H1117" s="4"/>
      <c r="K1117" s="26"/>
      <c r="L1117" s="4"/>
      <c r="Z1117" s="42"/>
    </row>
    <row r="1118" spans="7:26" s="3" customFormat="1" ht="13.2" x14ac:dyDescent="0.3">
      <c r="G1118" s="4"/>
      <c r="H1118" s="4"/>
      <c r="K1118" s="26"/>
      <c r="L1118" s="4"/>
      <c r="Z1118" s="42"/>
    </row>
    <row r="1119" spans="7:26" s="3" customFormat="1" ht="13.2" x14ac:dyDescent="0.3">
      <c r="G1119" s="4"/>
      <c r="H1119" s="4"/>
      <c r="K1119" s="26"/>
      <c r="L1119" s="4"/>
      <c r="Z1119" s="42"/>
    </row>
    <row r="1120" spans="7:26" s="3" customFormat="1" ht="13.2" x14ac:dyDescent="0.3">
      <c r="G1120" s="4"/>
      <c r="H1120" s="4"/>
      <c r="K1120" s="26"/>
      <c r="L1120" s="4"/>
      <c r="Z1120" s="42"/>
    </row>
    <row r="1121" spans="7:26" s="3" customFormat="1" ht="13.2" x14ac:dyDescent="0.3">
      <c r="G1121" s="4"/>
      <c r="H1121" s="4"/>
      <c r="K1121" s="26"/>
      <c r="L1121" s="4"/>
      <c r="Z1121" s="42"/>
    </row>
    <row r="1122" spans="7:26" s="3" customFormat="1" ht="13.2" x14ac:dyDescent="0.3">
      <c r="G1122" s="4"/>
      <c r="H1122" s="4"/>
      <c r="K1122" s="26"/>
      <c r="L1122" s="4"/>
      <c r="Z1122" s="42"/>
    </row>
    <row r="1123" spans="7:26" s="3" customFormat="1" ht="13.2" x14ac:dyDescent="0.3">
      <c r="G1123" s="4"/>
      <c r="H1123" s="4"/>
      <c r="K1123" s="26"/>
      <c r="L1123" s="4"/>
      <c r="Z1123" s="42"/>
    </row>
    <row r="1124" spans="7:26" s="3" customFormat="1" ht="13.2" x14ac:dyDescent="0.3">
      <c r="G1124" s="4"/>
      <c r="H1124" s="4"/>
      <c r="K1124" s="26"/>
      <c r="L1124" s="4"/>
      <c r="Z1124" s="42"/>
    </row>
    <row r="1125" spans="7:26" s="3" customFormat="1" ht="13.2" x14ac:dyDescent="0.3">
      <c r="G1125" s="4"/>
      <c r="H1125" s="4"/>
      <c r="K1125" s="26"/>
      <c r="L1125" s="4"/>
      <c r="Z1125" s="42"/>
    </row>
    <row r="1126" spans="7:26" s="3" customFormat="1" ht="13.2" x14ac:dyDescent="0.3">
      <c r="G1126" s="4"/>
      <c r="H1126" s="4"/>
      <c r="K1126" s="26"/>
      <c r="L1126" s="4"/>
      <c r="Z1126" s="42"/>
    </row>
    <row r="1127" spans="7:26" s="3" customFormat="1" ht="13.2" x14ac:dyDescent="0.3">
      <c r="G1127" s="4"/>
      <c r="H1127" s="4"/>
      <c r="K1127" s="26"/>
      <c r="L1127" s="4"/>
      <c r="Z1127" s="42"/>
    </row>
    <row r="1128" spans="7:26" s="3" customFormat="1" ht="13.2" x14ac:dyDescent="0.3">
      <c r="G1128" s="4"/>
      <c r="H1128" s="4"/>
      <c r="K1128" s="26"/>
      <c r="L1128" s="4"/>
      <c r="Z1128" s="42"/>
    </row>
    <row r="1129" spans="7:26" s="3" customFormat="1" ht="13.2" x14ac:dyDescent="0.3">
      <c r="G1129" s="4"/>
      <c r="H1129" s="4"/>
      <c r="K1129" s="26"/>
      <c r="L1129" s="4"/>
      <c r="Z1129" s="42"/>
    </row>
    <row r="1130" spans="7:26" s="3" customFormat="1" ht="13.2" x14ac:dyDescent="0.3">
      <c r="G1130" s="4"/>
      <c r="H1130" s="4"/>
      <c r="K1130" s="26"/>
      <c r="L1130" s="4"/>
      <c r="Z1130" s="42"/>
    </row>
    <row r="1131" spans="7:26" s="3" customFormat="1" ht="13.2" x14ac:dyDescent="0.3">
      <c r="G1131" s="4"/>
      <c r="H1131" s="4"/>
      <c r="K1131" s="26"/>
      <c r="L1131" s="4"/>
      <c r="Z1131" s="42"/>
    </row>
    <row r="1132" spans="7:26" s="3" customFormat="1" ht="13.2" x14ac:dyDescent="0.3">
      <c r="G1132" s="4"/>
      <c r="H1132" s="4"/>
      <c r="K1132" s="26"/>
      <c r="L1132" s="4"/>
      <c r="Z1132" s="42"/>
    </row>
    <row r="1133" spans="7:26" s="3" customFormat="1" ht="13.2" x14ac:dyDescent="0.3">
      <c r="G1133" s="4"/>
      <c r="H1133" s="4"/>
      <c r="K1133" s="26"/>
      <c r="L1133" s="4"/>
      <c r="Z1133" s="42"/>
    </row>
    <row r="1134" spans="7:26" s="3" customFormat="1" ht="13.2" x14ac:dyDescent="0.3">
      <c r="G1134" s="4"/>
      <c r="H1134" s="4"/>
      <c r="K1134" s="26"/>
      <c r="L1134" s="4"/>
      <c r="Z1134" s="42"/>
    </row>
    <row r="1135" spans="7:26" s="3" customFormat="1" ht="13.2" x14ac:dyDescent="0.3">
      <c r="G1135" s="4"/>
      <c r="H1135" s="4"/>
      <c r="K1135" s="26"/>
      <c r="L1135" s="4"/>
      <c r="Z1135" s="42"/>
    </row>
    <row r="1136" spans="7:26" s="3" customFormat="1" ht="13.2" x14ac:dyDescent="0.3">
      <c r="G1136" s="4"/>
      <c r="H1136" s="4"/>
      <c r="K1136" s="26"/>
      <c r="L1136" s="4"/>
      <c r="Z1136" s="42"/>
    </row>
    <row r="1137" spans="7:26" s="3" customFormat="1" ht="13.2" x14ac:dyDescent="0.3">
      <c r="G1137" s="4"/>
      <c r="H1137" s="4"/>
      <c r="K1137" s="26"/>
      <c r="L1137" s="4"/>
      <c r="Z1137" s="42"/>
    </row>
    <row r="1138" spans="7:26" s="3" customFormat="1" ht="13.2" x14ac:dyDescent="0.3">
      <c r="G1138" s="4"/>
      <c r="H1138" s="4"/>
      <c r="K1138" s="26"/>
      <c r="L1138" s="4"/>
      <c r="Z1138" s="42"/>
    </row>
    <row r="1139" spans="7:26" s="3" customFormat="1" ht="13.2" x14ac:dyDescent="0.3">
      <c r="G1139" s="4"/>
      <c r="H1139" s="4"/>
      <c r="K1139" s="26"/>
      <c r="L1139" s="4"/>
      <c r="Z1139" s="42"/>
    </row>
    <row r="1140" spans="7:26" s="3" customFormat="1" ht="13.2" x14ac:dyDescent="0.3">
      <c r="G1140" s="4"/>
      <c r="H1140" s="4"/>
      <c r="K1140" s="26"/>
      <c r="L1140" s="4"/>
      <c r="Z1140" s="42"/>
    </row>
    <row r="1141" spans="7:26" s="3" customFormat="1" ht="13.2" x14ac:dyDescent="0.3">
      <c r="G1141" s="4"/>
      <c r="H1141" s="4"/>
      <c r="K1141" s="26"/>
      <c r="L1141" s="4"/>
      <c r="Z1141" s="42"/>
    </row>
    <row r="1142" spans="7:26" s="3" customFormat="1" ht="13.2" x14ac:dyDescent="0.3">
      <c r="G1142" s="4"/>
      <c r="H1142" s="4"/>
      <c r="K1142" s="26"/>
      <c r="L1142" s="4"/>
      <c r="Z1142" s="42"/>
    </row>
    <row r="1143" spans="7:26" s="3" customFormat="1" ht="13.2" x14ac:dyDescent="0.3">
      <c r="G1143" s="4"/>
      <c r="H1143" s="4"/>
      <c r="K1143" s="26"/>
      <c r="L1143" s="4"/>
      <c r="Z1143" s="42"/>
    </row>
    <row r="1144" spans="7:26" s="3" customFormat="1" ht="13.2" x14ac:dyDescent="0.3">
      <c r="G1144" s="4"/>
      <c r="H1144" s="4"/>
      <c r="K1144" s="26"/>
      <c r="L1144" s="4"/>
      <c r="Z1144" s="42"/>
    </row>
    <row r="1145" spans="7:26" s="3" customFormat="1" ht="13.2" x14ac:dyDescent="0.3">
      <c r="G1145" s="4"/>
      <c r="H1145" s="4"/>
      <c r="K1145" s="26"/>
      <c r="L1145" s="4"/>
      <c r="Z1145" s="42"/>
    </row>
    <row r="1146" spans="7:26" s="3" customFormat="1" ht="13.2" x14ac:dyDescent="0.3">
      <c r="G1146" s="4"/>
      <c r="H1146" s="4"/>
      <c r="K1146" s="26"/>
      <c r="L1146" s="4"/>
      <c r="Z1146" s="42"/>
    </row>
    <row r="1147" spans="7:26" s="3" customFormat="1" ht="13.2" x14ac:dyDescent="0.3">
      <c r="G1147" s="4"/>
      <c r="H1147" s="4"/>
      <c r="K1147" s="26"/>
      <c r="L1147" s="4"/>
      <c r="Z1147" s="42"/>
    </row>
    <row r="1148" spans="7:26" s="3" customFormat="1" ht="13.2" x14ac:dyDescent="0.3">
      <c r="G1148" s="4"/>
      <c r="H1148" s="4"/>
      <c r="K1148" s="26"/>
      <c r="L1148" s="4"/>
      <c r="Z1148" s="42"/>
    </row>
    <row r="1149" spans="7:26" s="3" customFormat="1" ht="13.2" x14ac:dyDescent="0.3">
      <c r="G1149" s="4"/>
      <c r="H1149" s="4"/>
      <c r="K1149" s="26"/>
      <c r="L1149" s="4"/>
      <c r="Z1149" s="42"/>
    </row>
    <row r="1150" spans="7:26" s="3" customFormat="1" ht="13.2" x14ac:dyDescent="0.3">
      <c r="G1150" s="4"/>
      <c r="H1150" s="4"/>
      <c r="K1150" s="26"/>
      <c r="L1150" s="4"/>
      <c r="Z1150" s="42"/>
    </row>
    <row r="1151" spans="7:26" s="3" customFormat="1" ht="13.2" x14ac:dyDescent="0.3">
      <c r="G1151" s="4"/>
      <c r="H1151" s="4"/>
      <c r="K1151" s="26"/>
      <c r="L1151" s="4"/>
      <c r="Z1151" s="42"/>
    </row>
    <row r="1152" spans="7:26" s="3" customFormat="1" ht="13.2" x14ac:dyDescent="0.3">
      <c r="G1152" s="4"/>
      <c r="H1152" s="4"/>
      <c r="K1152" s="26"/>
      <c r="L1152" s="4"/>
      <c r="Z1152" s="42"/>
    </row>
    <row r="1153" spans="7:26" s="3" customFormat="1" ht="13.2" x14ac:dyDescent="0.3">
      <c r="G1153" s="4"/>
      <c r="H1153" s="4"/>
      <c r="K1153" s="26"/>
      <c r="L1153" s="4"/>
      <c r="Z1153" s="42"/>
    </row>
    <row r="1154" spans="7:26" s="3" customFormat="1" ht="13.2" x14ac:dyDescent="0.3">
      <c r="G1154" s="4"/>
      <c r="H1154" s="4"/>
      <c r="K1154" s="26"/>
      <c r="L1154" s="4"/>
      <c r="Z1154" s="42"/>
    </row>
    <row r="1155" spans="7:26" s="3" customFormat="1" ht="13.2" x14ac:dyDescent="0.3">
      <c r="G1155" s="4"/>
      <c r="H1155" s="4"/>
      <c r="K1155" s="26"/>
      <c r="L1155" s="4"/>
      <c r="Z1155" s="42"/>
    </row>
    <row r="1156" spans="7:26" s="3" customFormat="1" ht="13.2" x14ac:dyDescent="0.3">
      <c r="G1156" s="4"/>
      <c r="H1156" s="4"/>
      <c r="K1156" s="26"/>
      <c r="L1156" s="4"/>
      <c r="Z1156" s="42"/>
    </row>
    <row r="1157" spans="7:26" s="3" customFormat="1" ht="13.2" x14ac:dyDescent="0.3">
      <c r="G1157" s="4"/>
      <c r="H1157" s="4"/>
      <c r="K1157" s="26"/>
      <c r="L1157" s="4"/>
      <c r="Z1157" s="42"/>
    </row>
    <row r="1158" spans="7:26" s="3" customFormat="1" ht="13.2" x14ac:dyDescent="0.3">
      <c r="G1158" s="4"/>
      <c r="H1158" s="4"/>
      <c r="K1158" s="26"/>
      <c r="L1158" s="4"/>
      <c r="Z1158" s="42"/>
    </row>
    <row r="1159" spans="7:26" s="3" customFormat="1" ht="13.2" x14ac:dyDescent="0.3">
      <c r="G1159" s="4"/>
      <c r="H1159" s="4"/>
      <c r="K1159" s="26"/>
      <c r="L1159" s="4"/>
      <c r="Z1159" s="42"/>
    </row>
    <row r="1160" spans="7:26" s="3" customFormat="1" ht="13.2" x14ac:dyDescent="0.3">
      <c r="G1160" s="4"/>
      <c r="H1160" s="4"/>
      <c r="K1160" s="26"/>
      <c r="L1160" s="4"/>
      <c r="Z1160" s="42"/>
    </row>
    <row r="1161" spans="7:26" s="3" customFormat="1" ht="13.2" x14ac:dyDescent="0.3">
      <c r="G1161" s="4"/>
      <c r="H1161" s="4"/>
      <c r="K1161" s="26"/>
      <c r="L1161" s="4"/>
      <c r="Z1161" s="42"/>
    </row>
    <row r="1162" spans="7:26" s="3" customFormat="1" ht="13.2" x14ac:dyDescent="0.3">
      <c r="G1162" s="4"/>
      <c r="H1162" s="4"/>
      <c r="K1162" s="26"/>
      <c r="L1162" s="4"/>
      <c r="Z1162" s="42"/>
    </row>
    <row r="1163" spans="7:26" s="3" customFormat="1" ht="13.2" x14ac:dyDescent="0.3">
      <c r="G1163" s="4"/>
      <c r="H1163" s="4"/>
      <c r="K1163" s="26"/>
      <c r="L1163" s="4"/>
      <c r="Z1163" s="42"/>
    </row>
    <row r="1164" spans="7:26" s="3" customFormat="1" ht="13.2" x14ac:dyDescent="0.3">
      <c r="G1164" s="4"/>
      <c r="H1164" s="4"/>
      <c r="K1164" s="26"/>
      <c r="L1164" s="4"/>
      <c r="Z1164" s="42"/>
    </row>
    <row r="1165" spans="7:26" s="3" customFormat="1" ht="13.2" x14ac:dyDescent="0.3">
      <c r="G1165" s="4"/>
      <c r="H1165" s="4"/>
      <c r="K1165" s="26"/>
      <c r="L1165" s="4"/>
      <c r="Z1165" s="42"/>
    </row>
    <row r="1166" spans="7:26" s="3" customFormat="1" ht="13.2" x14ac:dyDescent="0.3">
      <c r="G1166" s="4"/>
      <c r="H1166" s="4"/>
      <c r="K1166" s="26"/>
      <c r="L1166" s="4"/>
      <c r="Z1166" s="42"/>
    </row>
    <row r="1167" spans="7:26" s="3" customFormat="1" ht="13.2" x14ac:dyDescent="0.3">
      <c r="G1167" s="4"/>
      <c r="H1167" s="4"/>
      <c r="K1167" s="26"/>
      <c r="L1167" s="4"/>
      <c r="Z1167" s="42"/>
    </row>
    <row r="1168" spans="7:26" s="3" customFormat="1" ht="13.2" x14ac:dyDescent="0.3">
      <c r="G1168" s="4"/>
      <c r="H1168" s="4"/>
      <c r="K1168" s="26"/>
      <c r="L1168" s="4"/>
      <c r="Z1168" s="42"/>
    </row>
    <row r="1169" spans="7:26" s="3" customFormat="1" ht="13.2" x14ac:dyDescent="0.3">
      <c r="G1169" s="4"/>
      <c r="H1169" s="4"/>
      <c r="K1169" s="26"/>
      <c r="L1169" s="4"/>
      <c r="Z1169" s="42"/>
    </row>
    <row r="1170" spans="7:26" s="3" customFormat="1" ht="13.2" x14ac:dyDescent="0.3">
      <c r="G1170" s="4"/>
      <c r="H1170" s="4"/>
      <c r="K1170" s="26"/>
      <c r="L1170" s="4"/>
      <c r="Z1170" s="42"/>
    </row>
    <row r="1171" spans="7:26" s="3" customFormat="1" ht="13.2" x14ac:dyDescent="0.3">
      <c r="G1171" s="4"/>
      <c r="H1171" s="4"/>
      <c r="K1171" s="26"/>
      <c r="L1171" s="4"/>
      <c r="Z1171" s="42"/>
    </row>
    <row r="1172" spans="7:26" s="3" customFormat="1" ht="13.2" x14ac:dyDescent="0.3">
      <c r="G1172" s="4"/>
      <c r="H1172" s="4"/>
      <c r="K1172" s="26"/>
      <c r="L1172" s="4"/>
      <c r="Z1172" s="42"/>
    </row>
    <row r="1173" spans="7:26" s="3" customFormat="1" ht="13.2" x14ac:dyDescent="0.3">
      <c r="G1173" s="4"/>
      <c r="H1173" s="4"/>
      <c r="K1173" s="26"/>
      <c r="L1173" s="4"/>
      <c r="Z1173" s="42"/>
    </row>
    <row r="1174" spans="7:26" s="3" customFormat="1" ht="13.2" x14ac:dyDescent="0.3">
      <c r="G1174" s="4"/>
      <c r="H1174" s="4"/>
      <c r="K1174" s="26"/>
      <c r="L1174" s="4"/>
      <c r="Z1174" s="42"/>
    </row>
    <row r="1175" spans="7:26" s="3" customFormat="1" ht="13.2" x14ac:dyDescent="0.3">
      <c r="G1175" s="4"/>
      <c r="H1175" s="4"/>
      <c r="K1175" s="26"/>
      <c r="L1175" s="4"/>
      <c r="Z1175" s="42"/>
    </row>
    <row r="1176" spans="7:26" s="3" customFormat="1" ht="13.2" x14ac:dyDescent="0.3">
      <c r="G1176" s="4"/>
      <c r="H1176" s="4"/>
      <c r="K1176" s="26"/>
      <c r="L1176" s="4"/>
      <c r="Z1176" s="42"/>
    </row>
    <row r="1177" spans="7:26" s="3" customFormat="1" ht="13.2" x14ac:dyDescent="0.3">
      <c r="G1177" s="4"/>
      <c r="H1177" s="4"/>
      <c r="K1177" s="26"/>
      <c r="L1177" s="4"/>
      <c r="Z1177" s="42"/>
    </row>
    <row r="1178" spans="7:26" s="3" customFormat="1" ht="13.2" x14ac:dyDescent="0.3">
      <c r="G1178" s="4"/>
      <c r="H1178" s="4"/>
      <c r="K1178" s="26"/>
      <c r="L1178" s="4"/>
      <c r="Z1178" s="42"/>
    </row>
    <row r="1179" spans="7:26" s="3" customFormat="1" ht="13.2" x14ac:dyDescent="0.3">
      <c r="G1179" s="4"/>
      <c r="H1179" s="4"/>
      <c r="K1179" s="26"/>
      <c r="L1179" s="4"/>
      <c r="Z1179" s="42"/>
    </row>
    <row r="1180" spans="7:26" s="3" customFormat="1" ht="13.2" x14ac:dyDescent="0.3">
      <c r="G1180" s="4"/>
      <c r="H1180" s="4"/>
      <c r="K1180" s="26"/>
      <c r="L1180" s="4"/>
      <c r="Z1180" s="42"/>
    </row>
    <row r="1181" spans="7:26" s="3" customFormat="1" ht="13.2" x14ac:dyDescent="0.3">
      <c r="G1181" s="4"/>
      <c r="H1181" s="4"/>
      <c r="K1181" s="26"/>
      <c r="L1181" s="4"/>
      <c r="Z1181" s="42"/>
    </row>
    <row r="1182" spans="7:26" s="3" customFormat="1" ht="13.2" x14ac:dyDescent="0.3">
      <c r="G1182" s="4"/>
      <c r="H1182" s="4"/>
      <c r="K1182" s="26"/>
      <c r="L1182" s="4"/>
      <c r="Z1182" s="42"/>
    </row>
    <row r="1183" spans="7:26" s="3" customFormat="1" ht="13.2" x14ac:dyDescent="0.3">
      <c r="G1183" s="4"/>
      <c r="H1183" s="4"/>
      <c r="K1183" s="26"/>
      <c r="L1183" s="4"/>
      <c r="Z1183" s="42"/>
    </row>
    <row r="1184" spans="7:26" s="3" customFormat="1" ht="13.2" x14ac:dyDescent="0.3">
      <c r="G1184" s="4"/>
      <c r="H1184" s="4"/>
      <c r="K1184" s="26"/>
      <c r="L1184" s="4"/>
      <c r="Z1184" s="42"/>
    </row>
    <row r="1185" spans="7:26" s="3" customFormat="1" ht="13.2" x14ac:dyDescent="0.3">
      <c r="G1185" s="4"/>
      <c r="H1185" s="4"/>
      <c r="K1185" s="26"/>
      <c r="L1185" s="4"/>
      <c r="Z1185" s="42"/>
    </row>
    <row r="1186" spans="7:26" s="3" customFormat="1" ht="13.2" x14ac:dyDescent="0.3">
      <c r="G1186" s="4"/>
      <c r="H1186" s="4"/>
      <c r="K1186" s="26"/>
      <c r="L1186" s="4"/>
      <c r="Z1186" s="42"/>
    </row>
    <row r="1187" spans="7:26" s="3" customFormat="1" ht="13.2" x14ac:dyDescent="0.3">
      <c r="G1187" s="4"/>
      <c r="H1187" s="4"/>
      <c r="K1187" s="26"/>
      <c r="L1187" s="4"/>
      <c r="Z1187" s="42"/>
    </row>
    <row r="1188" spans="7:26" s="3" customFormat="1" ht="13.2" x14ac:dyDescent="0.3">
      <c r="G1188" s="4"/>
      <c r="H1188" s="4"/>
      <c r="K1188" s="26"/>
      <c r="L1188" s="4"/>
      <c r="Z1188" s="42"/>
    </row>
    <row r="1189" spans="7:26" s="3" customFormat="1" ht="13.2" x14ac:dyDescent="0.3">
      <c r="G1189" s="4"/>
      <c r="H1189" s="4"/>
      <c r="K1189" s="26"/>
      <c r="L1189" s="4"/>
      <c r="Z1189" s="42"/>
    </row>
    <row r="1190" spans="7:26" s="3" customFormat="1" ht="13.2" x14ac:dyDescent="0.3">
      <c r="G1190" s="4"/>
      <c r="H1190" s="4"/>
      <c r="K1190" s="26"/>
      <c r="L1190" s="4"/>
      <c r="Z1190" s="42"/>
    </row>
    <row r="1191" spans="7:26" s="3" customFormat="1" ht="13.2" x14ac:dyDescent="0.3">
      <c r="G1191" s="4"/>
      <c r="H1191" s="4"/>
      <c r="K1191" s="26"/>
      <c r="L1191" s="4"/>
      <c r="Z1191" s="42"/>
    </row>
    <row r="1192" spans="7:26" s="3" customFormat="1" ht="13.2" x14ac:dyDescent="0.3">
      <c r="G1192" s="4"/>
      <c r="H1192" s="4"/>
      <c r="K1192" s="26"/>
      <c r="L1192" s="4"/>
      <c r="Z1192" s="42"/>
    </row>
    <row r="1193" spans="7:26" s="3" customFormat="1" ht="13.2" x14ac:dyDescent="0.3">
      <c r="G1193" s="4"/>
      <c r="H1193" s="4"/>
      <c r="K1193" s="26"/>
      <c r="L1193" s="4"/>
      <c r="Z1193" s="42"/>
    </row>
    <row r="1194" spans="7:26" s="3" customFormat="1" ht="13.2" x14ac:dyDescent="0.3">
      <c r="G1194" s="4"/>
      <c r="H1194" s="4"/>
      <c r="K1194" s="26"/>
      <c r="L1194" s="4"/>
      <c r="Z1194" s="42"/>
    </row>
    <row r="1195" spans="7:26" s="3" customFormat="1" ht="13.2" x14ac:dyDescent="0.3">
      <c r="G1195" s="4"/>
      <c r="H1195" s="4"/>
      <c r="K1195" s="26"/>
      <c r="L1195" s="4"/>
      <c r="Z1195" s="42"/>
    </row>
    <row r="1196" spans="7:26" s="3" customFormat="1" ht="13.2" x14ac:dyDescent="0.3">
      <c r="G1196" s="4"/>
      <c r="H1196" s="4"/>
      <c r="K1196" s="26"/>
      <c r="L1196" s="4"/>
      <c r="Z1196" s="42"/>
    </row>
    <row r="1197" spans="7:26" s="3" customFormat="1" ht="13.2" x14ac:dyDescent="0.3">
      <c r="G1197" s="4"/>
      <c r="H1197" s="4"/>
      <c r="K1197" s="26"/>
      <c r="L1197" s="4"/>
      <c r="Z1197" s="42"/>
    </row>
    <row r="1198" spans="7:26" s="3" customFormat="1" ht="13.2" x14ac:dyDescent="0.3">
      <c r="G1198" s="4"/>
      <c r="H1198" s="4"/>
      <c r="K1198" s="26"/>
      <c r="L1198" s="4"/>
      <c r="Z1198" s="42"/>
    </row>
    <row r="1199" spans="7:26" s="3" customFormat="1" ht="13.2" x14ac:dyDescent="0.3">
      <c r="G1199" s="4"/>
      <c r="H1199" s="4"/>
      <c r="K1199" s="26"/>
      <c r="L1199" s="4"/>
      <c r="Z1199" s="42"/>
    </row>
    <row r="1200" spans="7:26" s="3" customFormat="1" ht="13.2" x14ac:dyDescent="0.3">
      <c r="G1200" s="4"/>
      <c r="H1200" s="4"/>
      <c r="K1200" s="26"/>
      <c r="L1200" s="4"/>
      <c r="Z1200" s="42"/>
    </row>
    <row r="1201" spans="7:26" s="3" customFormat="1" ht="13.2" x14ac:dyDescent="0.3">
      <c r="G1201" s="4"/>
      <c r="H1201" s="4"/>
      <c r="K1201" s="26"/>
      <c r="L1201" s="4"/>
      <c r="Z1201" s="42"/>
    </row>
    <row r="1202" spans="7:26" s="3" customFormat="1" ht="13.2" x14ac:dyDescent="0.3">
      <c r="G1202" s="4"/>
      <c r="H1202" s="4"/>
      <c r="K1202" s="26"/>
      <c r="L1202" s="4"/>
      <c r="Z1202" s="42"/>
    </row>
    <row r="1203" spans="7:26" s="3" customFormat="1" ht="13.2" x14ac:dyDescent="0.3">
      <c r="G1203" s="4"/>
      <c r="H1203" s="4"/>
      <c r="K1203" s="26"/>
      <c r="L1203" s="4"/>
      <c r="Z1203" s="42"/>
    </row>
    <row r="1204" spans="7:26" s="3" customFormat="1" ht="13.2" x14ac:dyDescent="0.3">
      <c r="G1204" s="4"/>
      <c r="H1204" s="4"/>
      <c r="K1204" s="26"/>
      <c r="L1204" s="4"/>
      <c r="Z1204" s="42"/>
    </row>
    <row r="1205" spans="7:26" s="3" customFormat="1" ht="13.2" x14ac:dyDescent="0.3">
      <c r="G1205" s="4"/>
      <c r="H1205" s="4"/>
      <c r="K1205" s="26"/>
      <c r="L1205" s="4"/>
      <c r="Z1205" s="42"/>
    </row>
    <row r="1206" spans="7:26" s="3" customFormat="1" ht="13.2" x14ac:dyDescent="0.3">
      <c r="G1206" s="4"/>
      <c r="H1206" s="4"/>
      <c r="K1206" s="26"/>
      <c r="L1206" s="4"/>
      <c r="Z1206" s="42"/>
    </row>
    <row r="1207" spans="7:26" s="3" customFormat="1" ht="13.2" x14ac:dyDescent="0.3">
      <c r="G1207" s="4"/>
      <c r="H1207" s="4"/>
      <c r="K1207" s="26"/>
      <c r="L1207" s="4"/>
      <c r="Z1207" s="42"/>
    </row>
    <row r="1208" spans="7:26" s="3" customFormat="1" ht="13.2" x14ac:dyDescent="0.3">
      <c r="G1208" s="4"/>
      <c r="H1208" s="4"/>
      <c r="K1208" s="26"/>
      <c r="L1208" s="4"/>
      <c r="Z1208" s="42"/>
    </row>
    <row r="1209" spans="7:26" s="3" customFormat="1" ht="13.2" x14ac:dyDescent="0.3">
      <c r="G1209" s="4"/>
      <c r="H1209" s="4"/>
      <c r="K1209" s="26"/>
      <c r="L1209" s="4"/>
      <c r="Z1209" s="42"/>
    </row>
    <row r="1210" spans="7:26" s="3" customFormat="1" ht="13.2" x14ac:dyDescent="0.3">
      <c r="G1210" s="4"/>
      <c r="H1210" s="4"/>
      <c r="K1210" s="26"/>
      <c r="L1210" s="4"/>
      <c r="Z1210" s="42"/>
    </row>
    <row r="1211" spans="7:26" s="3" customFormat="1" ht="13.2" x14ac:dyDescent="0.3">
      <c r="G1211" s="4"/>
      <c r="H1211" s="4"/>
      <c r="K1211" s="26"/>
      <c r="L1211" s="4"/>
      <c r="Z1211" s="42"/>
    </row>
    <row r="1212" spans="7:26" s="3" customFormat="1" ht="13.2" x14ac:dyDescent="0.3">
      <c r="G1212" s="4"/>
      <c r="H1212" s="4"/>
      <c r="K1212" s="26"/>
      <c r="L1212" s="4"/>
      <c r="Z1212" s="42"/>
    </row>
    <row r="1213" spans="7:26" s="3" customFormat="1" ht="13.2" x14ac:dyDescent="0.3">
      <c r="G1213" s="4"/>
      <c r="H1213" s="4"/>
      <c r="K1213" s="26"/>
      <c r="L1213" s="4"/>
      <c r="Z1213" s="42"/>
    </row>
    <row r="1214" spans="7:26" s="3" customFormat="1" ht="13.2" x14ac:dyDescent="0.3">
      <c r="G1214" s="4"/>
      <c r="H1214" s="4"/>
      <c r="K1214" s="26"/>
      <c r="L1214" s="4"/>
      <c r="Z1214" s="42"/>
    </row>
    <row r="1215" spans="7:26" s="3" customFormat="1" ht="13.2" x14ac:dyDescent="0.3">
      <c r="G1215" s="4"/>
      <c r="H1215" s="4"/>
      <c r="K1215" s="26"/>
      <c r="L1215" s="4"/>
      <c r="Z1215" s="42"/>
    </row>
    <row r="1216" spans="7:26" s="3" customFormat="1" ht="13.2" x14ac:dyDescent="0.3">
      <c r="G1216" s="4"/>
      <c r="H1216" s="4"/>
      <c r="K1216" s="26"/>
      <c r="L1216" s="4"/>
      <c r="Z1216" s="42"/>
    </row>
    <row r="1217" spans="7:26" s="3" customFormat="1" ht="13.2" x14ac:dyDescent="0.3">
      <c r="G1217" s="4"/>
      <c r="H1217" s="4"/>
      <c r="K1217" s="26"/>
      <c r="L1217" s="4"/>
      <c r="Z1217" s="42"/>
    </row>
    <row r="1218" spans="7:26" s="3" customFormat="1" ht="13.2" x14ac:dyDescent="0.3">
      <c r="G1218" s="4"/>
      <c r="H1218" s="4"/>
      <c r="K1218" s="26"/>
      <c r="L1218" s="4"/>
      <c r="Z1218" s="42"/>
    </row>
    <row r="1219" spans="7:26" s="3" customFormat="1" ht="13.2" x14ac:dyDescent="0.3">
      <c r="G1219" s="4"/>
      <c r="H1219" s="4"/>
      <c r="K1219" s="26"/>
      <c r="L1219" s="4"/>
      <c r="Z1219" s="42"/>
    </row>
    <row r="1220" spans="7:26" s="3" customFormat="1" ht="13.2" x14ac:dyDescent="0.3">
      <c r="G1220" s="4"/>
      <c r="H1220" s="4"/>
      <c r="K1220" s="26"/>
      <c r="L1220" s="4"/>
      <c r="Z1220" s="42"/>
    </row>
    <row r="1221" spans="7:26" s="3" customFormat="1" ht="13.2" x14ac:dyDescent="0.3">
      <c r="G1221" s="4"/>
      <c r="H1221" s="4"/>
      <c r="K1221" s="26"/>
      <c r="L1221" s="4"/>
      <c r="Z1221" s="42"/>
    </row>
    <row r="1222" spans="7:26" s="3" customFormat="1" ht="13.2" x14ac:dyDescent="0.3">
      <c r="G1222" s="4"/>
      <c r="H1222" s="4"/>
      <c r="K1222" s="26"/>
      <c r="L1222" s="4"/>
      <c r="Z1222" s="42"/>
    </row>
    <row r="1223" spans="7:26" s="3" customFormat="1" ht="13.2" x14ac:dyDescent="0.3">
      <c r="G1223" s="4"/>
      <c r="H1223" s="4"/>
      <c r="K1223" s="26"/>
      <c r="L1223" s="4"/>
      <c r="Z1223" s="42"/>
    </row>
    <row r="1224" spans="7:26" s="3" customFormat="1" ht="13.2" x14ac:dyDescent="0.3">
      <c r="G1224" s="4"/>
      <c r="H1224" s="4"/>
      <c r="K1224" s="26"/>
      <c r="L1224" s="4"/>
      <c r="Z1224" s="42"/>
    </row>
    <row r="1225" spans="7:26" s="3" customFormat="1" ht="13.2" x14ac:dyDescent="0.3">
      <c r="G1225" s="4"/>
      <c r="H1225" s="4"/>
      <c r="K1225" s="26"/>
      <c r="L1225" s="4"/>
      <c r="Z1225" s="42"/>
    </row>
    <row r="1226" spans="7:26" s="3" customFormat="1" ht="13.2" x14ac:dyDescent="0.3">
      <c r="G1226" s="4"/>
      <c r="H1226" s="4"/>
      <c r="K1226" s="26"/>
      <c r="L1226" s="4"/>
      <c r="Z1226" s="42"/>
    </row>
    <row r="1227" spans="7:26" s="3" customFormat="1" ht="13.2" x14ac:dyDescent="0.3">
      <c r="G1227" s="4"/>
      <c r="H1227" s="4"/>
      <c r="K1227" s="26"/>
      <c r="L1227" s="4"/>
      <c r="Z1227" s="42"/>
    </row>
    <row r="1228" spans="7:26" s="3" customFormat="1" ht="13.2" x14ac:dyDescent="0.3">
      <c r="G1228" s="4"/>
      <c r="H1228" s="4"/>
      <c r="K1228" s="26"/>
      <c r="L1228" s="4"/>
      <c r="Z1228" s="42"/>
    </row>
    <row r="1229" spans="7:26" s="3" customFormat="1" ht="13.2" x14ac:dyDescent="0.3">
      <c r="G1229" s="4"/>
      <c r="H1229" s="4"/>
      <c r="K1229" s="26"/>
      <c r="L1229" s="4"/>
      <c r="Z1229" s="42"/>
    </row>
    <row r="1230" spans="7:26" s="3" customFormat="1" ht="13.2" x14ac:dyDescent="0.3">
      <c r="G1230" s="4"/>
      <c r="H1230" s="4"/>
      <c r="K1230" s="26"/>
      <c r="L1230" s="4"/>
      <c r="Z1230" s="42"/>
    </row>
    <row r="1231" spans="7:26" s="3" customFormat="1" ht="13.2" x14ac:dyDescent="0.3">
      <c r="G1231" s="4"/>
      <c r="H1231" s="4"/>
      <c r="K1231" s="26"/>
      <c r="L1231" s="4"/>
      <c r="Z1231" s="42"/>
    </row>
    <row r="1232" spans="7:26" s="3" customFormat="1" ht="13.2" x14ac:dyDescent="0.3">
      <c r="G1232" s="4"/>
      <c r="H1232" s="4"/>
      <c r="K1232" s="26"/>
      <c r="L1232" s="4"/>
      <c r="Z1232" s="42"/>
    </row>
    <row r="1233" spans="7:26" s="3" customFormat="1" ht="13.2" x14ac:dyDescent="0.3">
      <c r="G1233" s="4"/>
      <c r="H1233" s="4"/>
      <c r="K1233" s="26"/>
      <c r="L1233" s="4"/>
      <c r="Z1233" s="42"/>
    </row>
    <row r="1234" spans="7:26" s="3" customFormat="1" ht="13.2" x14ac:dyDescent="0.3">
      <c r="G1234" s="4"/>
      <c r="H1234" s="4"/>
      <c r="K1234" s="26"/>
      <c r="L1234" s="4"/>
      <c r="Z1234" s="42"/>
    </row>
    <row r="1235" spans="7:26" s="3" customFormat="1" ht="13.2" x14ac:dyDescent="0.3">
      <c r="G1235" s="4"/>
      <c r="H1235" s="4"/>
      <c r="K1235" s="26"/>
      <c r="L1235" s="4"/>
      <c r="Z1235" s="42"/>
    </row>
    <row r="1236" spans="7:26" s="3" customFormat="1" ht="13.2" x14ac:dyDescent="0.3">
      <c r="G1236" s="4"/>
      <c r="H1236" s="4"/>
      <c r="K1236" s="26"/>
      <c r="L1236" s="4"/>
      <c r="Z1236" s="42"/>
    </row>
    <row r="1237" spans="7:26" s="3" customFormat="1" ht="13.2" x14ac:dyDescent="0.3">
      <c r="G1237" s="4"/>
      <c r="H1237" s="4"/>
      <c r="K1237" s="26"/>
      <c r="L1237" s="4"/>
      <c r="Z1237" s="42"/>
    </row>
    <row r="1238" spans="7:26" s="3" customFormat="1" ht="13.2" x14ac:dyDescent="0.3">
      <c r="G1238" s="4"/>
      <c r="H1238" s="4"/>
      <c r="K1238" s="26"/>
      <c r="L1238" s="4"/>
      <c r="Z1238" s="42"/>
    </row>
    <row r="1239" spans="7:26" s="3" customFormat="1" ht="13.2" x14ac:dyDescent="0.3">
      <c r="G1239" s="4"/>
      <c r="H1239" s="4"/>
      <c r="K1239" s="26"/>
      <c r="L1239" s="4"/>
      <c r="Z1239" s="42"/>
    </row>
    <row r="1240" spans="7:26" s="3" customFormat="1" ht="13.2" x14ac:dyDescent="0.3">
      <c r="G1240" s="4"/>
      <c r="H1240" s="4"/>
      <c r="K1240" s="26"/>
      <c r="L1240" s="4"/>
      <c r="Z1240" s="42"/>
    </row>
    <row r="1241" spans="7:26" s="3" customFormat="1" ht="13.2" x14ac:dyDescent="0.3">
      <c r="G1241" s="4"/>
      <c r="H1241" s="4"/>
      <c r="K1241" s="26"/>
      <c r="L1241" s="4"/>
      <c r="Z1241" s="42"/>
    </row>
    <row r="1242" spans="7:26" s="3" customFormat="1" ht="13.2" x14ac:dyDescent="0.3">
      <c r="G1242" s="4"/>
      <c r="H1242" s="4"/>
      <c r="K1242" s="26"/>
      <c r="L1242" s="4"/>
      <c r="Z1242" s="42"/>
    </row>
    <row r="1243" spans="7:26" s="3" customFormat="1" ht="13.2" x14ac:dyDescent="0.3">
      <c r="G1243" s="4"/>
      <c r="H1243" s="4"/>
      <c r="K1243" s="26"/>
      <c r="L1243" s="4"/>
      <c r="Z1243" s="42"/>
    </row>
    <row r="1244" spans="7:26" s="3" customFormat="1" ht="13.2" x14ac:dyDescent="0.3">
      <c r="G1244" s="4"/>
      <c r="H1244" s="4"/>
      <c r="K1244" s="26"/>
      <c r="L1244" s="4"/>
      <c r="Z1244" s="42"/>
    </row>
    <row r="1245" spans="7:26" s="3" customFormat="1" ht="13.2" x14ac:dyDescent="0.3">
      <c r="G1245" s="4"/>
      <c r="H1245" s="4"/>
      <c r="K1245" s="26"/>
      <c r="L1245" s="4"/>
      <c r="Z1245" s="42"/>
    </row>
    <row r="1246" spans="7:26" s="3" customFormat="1" ht="13.2" x14ac:dyDescent="0.3">
      <c r="G1246" s="4"/>
      <c r="H1246" s="4"/>
      <c r="K1246" s="26"/>
      <c r="L1246" s="4"/>
      <c r="Z1246" s="42"/>
    </row>
    <row r="1247" spans="7:26" s="3" customFormat="1" ht="13.2" x14ac:dyDescent="0.3">
      <c r="G1247" s="4"/>
      <c r="H1247" s="4"/>
      <c r="K1247" s="26"/>
      <c r="L1247" s="4"/>
      <c r="Z1247" s="42"/>
    </row>
    <row r="1248" spans="7:26" s="3" customFormat="1" ht="13.2" x14ac:dyDescent="0.3">
      <c r="G1248" s="4"/>
      <c r="H1248" s="4"/>
      <c r="K1248" s="26"/>
      <c r="L1248" s="4"/>
      <c r="Z1248" s="42"/>
    </row>
    <row r="1249" spans="7:26" s="3" customFormat="1" ht="13.2" x14ac:dyDescent="0.3">
      <c r="G1249" s="4"/>
      <c r="H1249" s="4"/>
      <c r="K1249" s="26"/>
      <c r="L1249" s="4"/>
      <c r="Z1249" s="42"/>
    </row>
    <row r="1250" spans="7:26" s="3" customFormat="1" ht="13.2" x14ac:dyDescent="0.3">
      <c r="G1250" s="4"/>
      <c r="H1250" s="4"/>
      <c r="K1250" s="26"/>
      <c r="L1250" s="4"/>
      <c r="Z1250" s="42"/>
    </row>
    <row r="1251" spans="7:26" s="3" customFormat="1" ht="13.2" x14ac:dyDescent="0.3">
      <c r="G1251" s="4"/>
      <c r="H1251" s="4"/>
      <c r="K1251" s="26"/>
      <c r="L1251" s="4"/>
      <c r="Z1251" s="42"/>
    </row>
    <row r="1252" spans="7:26" s="3" customFormat="1" ht="13.2" x14ac:dyDescent="0.3">
      <c r="G1252" s="4"/>
      <c r="H1252" s="4"/>
      <c r="K1252" s="26"/>
      <c r="L1252" s="4"/>
      <c r="Z1252" s="42"/>
    </row>
    <row r="1253" spans="7:26" s="3" customFormat="1" ht="13.2" x14ac:dyDescent="0.3">
      <c r="G1253" s="4"/>
      <c r="H1253" s="4"/>
      <c r="K1253" s="26"/>
      <c r="L1253" s="4"/>
      <c r="Z1253" s="42"/>
    </row>
    <row r="1254" spans="7:26" s="3" customFormat="1" ht="13.2" x14ac:dyDescent="0.3">
      <c r="G1254" s="4"/>
      <c r="H1254" s="4"/>
      <c r="K1254" s="26"/>
      <c r="L1254" s="4"/>
      <c r="Z1254" s="42"/>
    </row>
    <row r="1255" spans="7:26" s="3" customFormat="1" ht="13.2" x14ac:dyDescent="0.3">
      <c r="G1255" s="4"/>
      <c r="H1255" s="4"/>
      <c r="K1255" s="26"/>
      <c r="L1255" s="4"/>
      <c r="Z1255" s="42"/>
    </row>
    <row r="1256" spans="7:26" s="3" customFormat="1" ht="13.2" x14ac:dyDescent="0.3">
      <c r="G1256" s="4"/>
      <c r="H1256" s="4"/>
      <c r="K1256" s="26"/>
      <c r="L1256" s="4"/>
      <c r="Z1256" s="42"/>
    </row>
    <row r="1257" spans="7:26" s="3" customFormat="1" ht="13.2" x14ac:dyDescent="0.3">
      <c r="G1257" s="4"/>
      <c r="H1257" s="4"/>
      <c r="K1257" s="26"/>
      <c r="L1257" s="4"/>
      <c r="Z1257" s="42"/>
    </row>
    <row r="1258" spans="7:26" s="3" customFormat="1" ht="13.2" x14ac:dyDescent="0.3">
      <c r="G1258" s="4"/>
      <c r="H1258" s="4"/>
      <c r="K1258" s="26"/>
      <c r="L1258" s="4"/>
      <c r="Z1258" s="42"/>
    </row>
    <row r="1259" spans="7:26" s="3" customFormat="1" ht="13.2" x14ac:dyDescent="0.3">
      <c r="G1259" s="4"/>
      <c r="H1259" s="4"/>
      <c r="K1259" s="26"/>
      <c r="L1259" s="4"/>
      <c r="Z1259" s="42"/>
    </row>
    <row r="1260" spans="7:26" s="3" customFormat="1" ht="13.2" x14ac:dyDescent="0.3">
      <c r="G1260" s="4"/>
      <c r="H1260" s="4"/>
      <c r="K1260" s="26"/>
      <c r="L1260" s="4"/>
      <c r="Z1260" s="42"/>
    </row>
    <row r="1261" spans="7:26" s="3" customFormat="1" ht="13.2" x14ac:dyDescent="0.3">
      <c r="G1261" s="4"/>
      <c r="H1261" s="4"/>
      <c r="K1261" s="26"/>
      <c r="L1261" s="4"/>
      <c r="Z1261" s="42"/>
    </row>
    <row r="1262" spans="7:26" s="3" customFormat="1" ht="13.2" x14ac:dyDescent="0.3">
      <c r="G1262" s="4"/>
      <c r="H1262" s="4"/>
      <c r="K1262" s="26"/>
      <c r="L1262" s="4"/>
      <c r="Z1262" s="42"/>
    </row>
    <row r="1263" spans="7:26" s="3" customFormat="1" ht="13.2" x14ac:dyDescent="0.3">
      <c r="G1263" s="4"/>
      <c r="H1263" s="4"/>
      <c r="K1263" s="26"/>
      <c r="L1263" s="4"/>
      <c r="Z1263" s="42"/>
    </row>
    <row r="1264" spans="7:26" s="3" customFormat="1" ht="13.2" x14ac:dyDescent="0.3">
      <c r="G1264" s="4"/>
      <c r="H1264" s="4"/>
      <c r="K1264" s="26"/>
      <c r="L1264" s="4"/>
      <c r="Z1264" s="42"/>
    </row>
    <row r="1265" spans="7:26" s="3" customFormat="1" ht="13.2" x14ac:dyDescent="0.3">
      <c r="G1265" s="4"/>
      <c r="H1265" s="4"/>
      <c r="K1265" s="26"/>
      <c r="L1265" s="4"/>
      <c r="Z1265" s="42"/>
    </row>
    <row r="1266" spans="7:26" s="3" customFormat="1" ht="13.2" x14ac:dyDescent="0.3">
      <c r="G1266" s="4"/>
      <c r="H1266" s="4"/>
      <c r="K1266" s="26"/>
      <c r="L1266" s="4"/>
      <c r="Z1266" s="42"/>
    </row>
    <row r="1267" spans="7:26" s="3" customFormat="1" ht="13.2" x14ac:dyDescent="0.3">
      <c r="G1267" s="4"/>
      <c r="H1267" s="4"/>
      <c r="K1267" s="26"/>
      <c r="L1267" s="4"/>
      <c r="Z1267" s="42"/>
    </row>
    <row r="1268" spans="7:26" s="3" customFormat="1" ht="13.2" x14ac:dyDescent="0.3">
      <c r="G1268" s="4"/>
      <c r="H1268" s="4"/>
      <c r="K1268" s="26"/>
      <c r="L1268" s="4"/>
      <c r="Z1268" s="42"/>
    </row>
    <row r="1269" spans="7:26" s="3" customFormat="1" ht="13.2" x14ac:dyDescent="0.3">
      <c r="G1269" s="4"/>
      <c r="H1269" s="4"/>
      <c r="K1269" s="26"/>
      <c r="L1269" s="4"/>
      <c r="Z1269" s="42"/>
    </row>
    <row r="1270" spans="7:26" s="3" customFormat="1" ht="13.2" x14ac:dyDescent="0.3">
      <c r="G1270" s="4"/>
      <c r="H1270" s="4"/>
      <c r="K1270" s="26"/>
      <c r="L1270" s="4"/>
      <c r="Z1270" s="42"/>
    </row>
    <row r="1271" spans="7:26" s="3" customFormat="1" ht="13.2" x14ac:dyDescent="0.3">
      <c r="G1271" s="4"/>
      <c r="H1271" s="4"/>
      <c r="K1271" s="26"/>
      <c r="L1271" s="4"/>
      <c r="Z1271" s="42"/>
    </row>
    <row r="1272" spans="7:26" s="3" customFormat="1" ht="13.2" x14ac:dyDescent="0.3">
      <c r="G1272" s="4"/>
      <c r="H1272" s="4"/>
      <c r="K1272" s="26"/>
      <c r="L1272" s="4"/>
      <c r="Z1272" s="42"/>
    </row>
    <row r="1273" spans="7:26" s="3" customFormat="1" ht="13.2" x14ac:dyDescent="0.3">
      <c r="G1273" s="4"/>
      <c r="H1273" s="4"/>
      <c r="K1273" s="26"/>
      <c r="L1273" s="4"/>
      <c r="Z1273" s="42"/>
    </row>
    <row r="1274" spans="7:26" s="3" customFormat="1" ht="13.2" x14ac:dyDescent="0.3">
      <c r="G1274" s="4"/>
      <c r="H1274" s="4"/>
      <c r="K1274" s="26"/>
      <c r="L1274" s="4"/>
      <c r="Z1274" s="42"/>
    </row>
    <row r="1275" spans="7:26" s="3" customFormat="1" ht="13.2" x14ac:dyDescent="0.3">
      <c r="G1275" s="4"/>
      <c r="H1275" s="4"/>
      <c r="K1275" s="26"/>
      <c r="L1275" s="4"/>
      <c r="Z1275" s="42"/>
    </row>
    <row r="1276" spans="7:26" s="3" customFormat="1" ht="13.2" x14ac:dyDescent="0.3">
      <c r="G1276" s="4"/>
      <c r="H1276" s="4"/>
      <c r="K1276" s="26"/>
      <c r="L1276" s="4"/>
      <c r="Z1276" s="42"/>
    </row>
    <row r="1277" spans="7:26" s="3" customFormat="1" ht="13.2" x14ac:dyDescent="0.3">
      <c r="G1277" s="4"/>
      <c r="H1277" s="4"/>
      <c r="K1277" s="26"/>
      <c r="L1277" s="4"/>
      <c r="Z1277" s="42"/>
    </row>
    <row r="1278" spans="7:26" s="3" customFormat="1" ht="13.2" x14ac:dyDescent="0.3">
      <c r="G1278" s="4"/>
      <c r="H1278" s="4"/>
      <c r="K1278" s="26"/>
      <c r="L1278" s="4"/>
      <c r="Z1278" s="42"/>
    </row>
    <row r="1279" spans="7:26" s="3" customFormat="1" ht="13.2" x14ac:dyDescent="0.3">
      <c r="G1279" s="4"/>
      <c r="H1279" s="4"/>
      <c r="K1279" s="26"/>
      <c r="L1279" s="4"/>
      <c r="Z1279" s="42"/>
    </row>
    <row r="1280" spans="7:26" s="3" customFormat="1" ht="13.2" x14ac:dyDescent="0.3">
      <c r="G1280" s="4"/>
      <c r="H1280" s="4"/>
      <c r="K1280" s="26"/>
      <c r="L1280" s="4"/>
      <c r="Z1280" s="42"/>
    </row>
    <row r="1281" spans="7:26" s="3" customFormat="1" ht="13.2" x14ac:dyDescent="0.3">
      <c r="G1281" s="4"/>
      <c r="H1281" s="4"/>
      <c r="K1281" s="26"/>
      <c r="L1281" s="4"/>
      <c r="Z1281" s="42"/>
    </row>
    <row r="1282" spans="7:26" s="3" customFormat="1" ht="13.2" x14ac:dyDescent="0.3">
      <c r="G1282" s="4"/>
      <c r="H1282" s="4"/>
      <c r="K1282" s="26"/>
      <c r="L1282" s="4"/>
      <c r="Z1282" s="42"/>
    </row>
    <row r="1283" spans="7:26" s="3" customFormat="1" ht="13.2" x14ac:dyDescent="0.3">
      <c r="G1283" s="4"/>
      <c r="H1283" s="4"/>
      <c r="K1283" s="26"/>
      <c r="L1283" s="4"/>
      <c r="Z1283" s="42"/>
    </row>
    <row r="1284" spans="7:26" s="3" customFormat="1" ht="13.2" x14ac:dyDescent="0.3">
      <c r="G1284" s="4"/>
      <c r="H1284" s="4"/>
      <c r="K1284" s="26"/>
      <c r="L1284" s="4"/>
      <c r="Z1284" s="42"/>
    </row>
    <row r="1285" spans="7:26" s="3" customFormat="1" ht="13.2" x14ac:dyDescent="0.3">
      <c r="G1285" s="4"/>
      <c r="H1285" s="4"/>
      <c r="K1285" s="26"/>
      <c r="L1285" s="4"/>
      <c r="Z1285" s="42"/>
    </row>
    <row r="1286" spans="7:26" s="3" customFormat="1" ht="13.2" x14ac:dyDescent="0.3">
      <c r="G1286" s="4"/>
      <c r="H1286" s="4"/>
      <c r="K1286" s="26"/>
      <c r="L1286" s="4"/>
      <c r="Z1286" s="42"/>
    </row>
    <row r="1287" spans="7:26" s="3" customFormat="1" ht="13.2" x14ac:dyDescent="0.3">
      <c r="G1287" s="4"/>
      <c r="H1287" s="4"/>
      <c r="K1287" s="26"/>
      <c r="L1287" s="4"/>
      <c r="Z1287" s="42"/>
    </row>
    <row r="1288" spans="7:26" s="3" customFormat="1" ht="13.2" x14ac:dyDescent="0.3">
      <c r="G1288" s="4"/>
      <c r="H1288" s="4"/>
      <c r="K1288" s="26"/>
      <c r="L1288" s="4"/>
      <c r="Z1288" s="42"/>
    </row>
    <row r="1289" spans="7:26" s="3" customFormat="1" ht="13.2" x14ac:dyDescent="0.3">
      <c r="G1289" s="4"/>
      <c r="H1289" s="4"/>
      <c r="K1289" s="26"/>
      <c r="L1289" s="4"/>
      <c r="Z1289" s="42"/>
    </row>
    <row r="1290" spans="7:26" s="3" customFormat="1" ht="13.2" x14ac:dyDescent="0.3">
      <c r="G1290" s="4"/>
      <c r="H1290" s="4"/>
      <c r="K1290" s="26"/>
      <c r="L1290" s="4"/>
      <c r="Z1290" s="42"/>
    </row>
    <row r="1291" spans="7:26" s="3" customFormat="1" ht="13.2" x14ac:dyDescent="0.3">
      <c r="G1291" s="4"/>
      <c r="H1291" s="4"/>
      <c r="K1291" s="26"/>
      <c r="L1291" s="4"/>
      <c r="Z1291" s="42"/>
    </row>
    <row r="1292" spans="7:26" s="3" customFormat="1" ht="13.2" x14ac:dyDescent="0.3">
      <c r="G1292" s="4"/>
      <c r="H1292" s="4"/>
      <c r="K1292" s="26"/>
      <c r="L1292" s="4"/>
      <c r="Z1292" s="42"/>
    </row>
    <row r="1293" spans="7:26" s="3" customFormat="1" ht="13.2" x14ac:dyDescent="0.3">
      <c r="G1293" s="4"/>
      <c r="H1293" s="4"/>
      <c r="K1293" s="26"/>
      <c r="L1293" s="4"/>
      <c r="Z1293" s="42"/>
    </row>
    <row r="1294" spans="7:26" s="3" customFormat="1" ht="13.2" x14ac:dyDescent="0.3">
      <c r="G1294" s="4"/>
      <c r="H1294" s="4"/>
      <c r="K1294" s="26"/>
      <c r="L1294" s="4"/>
      <c r="Z1294" s="42"/>
    </row>
    <row r="1295" spans="7:26" s="3" customFormat="1" ht="13.2" x14ac:dyDescent="0.3">
      <c r="G1295" s="4"/>
      <c r="H1295" s="4"/>
      <c r="K1295" s="26"/>
      <c r="L1295" s="4"/>
      <c r="Z1295" s="42"/>
    </row>
    <row r="1296" spans="7:26" s="3" customFormat="1" ht="13.2" x14ac:dyDescent="0.3">
      <c r="G1296" s="4"/>
      <c r="H1296" s="4"/>
      <c r="K1296" s="26"/>
      <c r="L1296" s="4"/>
      <c r="Z1296" s="42"/>
    </row>
    <row r="1297" spans="7:26" s="3" customFormat="1" ht="13.2" x14ac:dyDescent="0.3">
      <c r="G1297" s="4"/>
      <c r="H1297" s="4"/>
      <c r="K1297" s="26"/>
      <c r="L1297" s="4"/>
      <c r="Z1297" s="42"/>
    </row>
    <row r="1298" spans="7:26" s="3" customFormat="1" ht="13.2" x14ac:dyDescent="0.3">
      <c r="G1298" s="4"/>
      <c r="H1298" s="4"/>
      <c r="K1298" s="26"/>
      <c r="L1298" s="4"/>
      <c r="Z1298" s="42"/>
    </row>
    <row r="1299" spans="7:26" s="3" customFormat="1" ht="13.2" x14ac:dyDescent="0.3">
      <c r="G1299" s="4"/>
      <c r="H1299" s="4"/>
      <c r="K1299" s="26"/>
      <c r="L1299" s="4"/>
      <c r="Z1299" s="42"/>
    </row>
    <row r="1300" spans="7:26" s="3" customFormat="1" ht="13.2" x14ac:dyDescent="0.3">
      <c r="G1300" s="4"/>
      <c r="H1300" s="4"/>
      <c r="K1300" s="26"/>
      <c r="L1300" s="4"/>
      <c r="Z1300" s="42"/>
    </row>
    <row r="1301" spans="7:26" s="3" customFormat="1" ht="13.2" x14ac:dyDescent="0.3">
      <c r="G1301" s="4"/>
      <c r="H1301" s="4"/>
      <c r="K1301" s="26"/>
      <c r="L1301" s="4"/>
      <c r="Z1301" s="42"/>
    </row>
    <row r="1302" spans="7:26" s="3" customFormat="1" ht="13.2" x14ac:dyDescent="0.3">
      <c r="G1302" s="4"/>
      <c r="H1302" s="4"/>
      <c r="K1302" s="26"/>
      <c r="L1302" s="4"/>
      <c r="Z1302" s="42"/>
    </row>
    <row r="1303" spans="7:26" s="3" customFormat="1" ht="13.2" x14ac:dyDescent="0.3">
      <c r="G1303" s="4"/>
      <c r="H1303" s="4"/>
      <c r="K1303" s="26"/>
      <c r="L1303" s="4"/>
      <c r="Z1303" s="42"/>
    </row>
    <row r="1304" spans="7:26" s="3" customFormat="1" ht="13.2" x14ac:dyDescent="0.3">
      <c r="G1304" s="4"/>
      <c r="H1304" s="4"/>
      <c r="K1304" s="26"/>
      <c r="L1304" s="4"/>
      <c r="Z1304" s="42"/>
    </row>
    <row r="1305" spans="7:26" s="3" customFormat="1" ht="13.2" x14ac:dyDescent="0.3">
      <c r="G1305" s="4"/>
      <c r="H1305" s="4"/>
      <c r="K1305" s="26"/>
      <c r="L1305" s="4"/>
      <c r="Z1305" s="42"/>
    </row>
    <row r="1306" spans="7:26" s="3" customFormat="1" ht="13.2" x14ac:dyDescent="0.3">
      <c r="G1306" s="4"/>
      <c r="H1306" s="4"/>
      <c r="K1306" s="26"/>
      <c r="L1306" s="4"/>
      <c r="Z1306" s="42"/>
    </row>
    <row r="1307" spans="7:26" s="3" customFormat="1" ht="13.2" x14ac:dyDescent="0.3">
      <c r="G1307" s="4"/>
      <c r="H1307" s="4"/>
      <c r="K1307" s="26"/>
      <c r="L1307" s="4"/>
      <c r="Z1307" s="42"/>
    </row>
    <row r="1308" spans="7:26" s="3" customFormat="1" ht="13.2" x14ac:dyDescent="0.3">
      <c r="G1308" s="4"/>
      <c r="H1308" s="4"/>
      <c r="K1308" s="26"/>
      <c r="L1308" s="4"/>
      <c r="Z1308" s="42"/>
    </row>
    <row r="1309" spans="7:26" s="3" customFormat="1" ht="13.2" x14ac:dyDescent="0.3">
      <c r="G1309" s="4"/>
      <c r="H1309" s="4"/>
      <c r="K1309" s="26"/>
      <c r="L1309" s="4"/>
      <c r="Z1309" s="42"/>
    </row>
    <row r="1310" spans="7:26" s="3" customFormat="1" ht="13.2" x14ac:dyDescent="0.3">
      <c r="G1310" s="4"/>
      <c r="H1310" s="4"/>
      <c r="K1310" s="26"/>
      <c r="L1310" s="4"/>
      <c r="Z1310" s="42"/>
    </row>
    <row r="1311" spans="7:26" s="3" customFormat="1" ht="13.2" x14ac:dyDescent="0.3">
      <c r="G1311" s="4"/>
      <c r="H1311" s="4"/>
      <c r="K1311" s="26"/>
      <c r="L1311" s="4"/>
      <c r="Z1311" s="42"/>
    </row>
    <row r="1312" spans="7:26" s="3" customFormat="1" ht="13.2" x14ac:dyDescent="0.3">
      <c r="G1312" s="4"/>
      <c r="H1312" s="4"/>
      <c r="K1312" s="26"/>
      <c r="L1312" s="4"/>
      <c r="Z1312" s="42"/>
    </row>
    <row r="1313" spans="7:26" s="3" customFormat="1" ht="13.2" x14ac:dyDescent="0.3">
      <c r="G1313" s="4"/>
      <c r="H1313" s="4"/>
      <c r="K1313" s="26"/>
      <c r="L1313" s="4"/>
      <c r="Z1313" s="42"/>
    </row>
    <row r="1314" spans="7:26" s="3" customFormat="1" ht="13.2" x14ac:dyDescent="0.3">
      <c r="G1314" s="4"/>
      <c r="H1314" s="4"/>
      <c r="K1314" s="26"/>
      <c r="L1314" s="4"/>
      <c r="Z1314" s="42"/>
    </row>
    <row r="1315" spans="7:26" s="3" customFormat="1" ht="13.2" x14ac:dyDescent="0.3">
      <c r="G1315" s="4"/>
      <c r="H1315" s="4"/>
      <c r="K1315" s="26"/>
      <c r="L1315" s="4"/>
      <c r="Z1315" s="42"/>
    </row>
    <row r="1316" spans="7:26" s="3" customFormat="1" ht="13.2" x14ac:dyDescent="0.3">
      <c r="G1316" s="4"/>
      <c r="H1316" s="4"/>
      <c r="K1316" s="26"/>
      <c r="L1316" s="4"/>
      <c r="Z1316" s="42"/>
    </row>
    <row r="1317" spans="7:26" s="3" customFormat="1" ht="13.2" x14ac:dyDescent="0.3">
      <c r="G1317" s="4"/>
      <c r="H1317" s="4"/>
      <c r="K1317" s="26"/>
      <c r="L1317" s="4"/>
      <c r="Z1317" s="42"/>
    </row>
    <row r="1318" spans="7:26" s="3" customFormat="1" ht="13.2" x14ac:dyDescent="0.3">
      <c r="G1318" s="4"/>
      <c r="H1318" s="4"/>
      <c r="K1318" s="26"/>
      <c r="L1318" s="4"/>
      <c r="Z1318" s="42"/>
    </row>
    <row r="1319" spans="7:26" s="3" customFormat="1" ht="13.2" x14ac:dyDescent="0.3">
      <c r="G1319" s="4"/>
      <c r="H1319" s="4"/>
      <c r="K1319" s="26"/>
      <c r="L1319" s="4"/>
      <c r="Z1319" s="42"/>
    </row>
    <row r="1320" spans="7:26" s="3" customFormat="1" ht="13.2" x14ac:dyDescent="0.3">
      <c r="G1320" s="4"/>
      <c r="H1320" s="4"/>
      <c r="K1320" s="26"/>
      <c r="L1320" s="4"/>
      <c r="Z1320" s="42"/>
    </row>
    <row r="1321" spans="7:26" s="3" customFormat="1" ht="13.2" x14ac:dyDescent="0.3">
      <c r="G1321" s="4"/>
      <c r="H1321" s="4"/>
      <c r="K1321" s="26"/>
      <c r="L1321" s="4"/>
      <c r="Z1321" s="42"/>
    </row>
    <row r="1322" spans="7:26" s="3" customFormat="1" ht="13.2" x14ac:dyDescent="0.3">
      <c r="G1322" s="4"/>
      <c r="H1322" s="4"/>
      <c r="K1322" s="26"/>
      <c r="L1322" s="4"/>
      <c r="Z1322" s="42"/>
    </row>
    <row r="1323" spans="7:26" s="3" customFormat="1" ht="13.2" x14ac:dyDescent="0.3">
      <c r="G1323" s="4"/>
      <c r="H1323" s="4"/>
      <c r="K1323" s="26"/>
      <c r="L1323" s="4"/>
      <c r="Z1323" s="42"/>
    </row>
    <row r="1324" spans="7:26" s="3" customFormat="1" ht="13.2" x14ac:dyDescent="0.3">
      <c r="G1324" s="4"/>
      <c r="H1324" s="4"/>
      <c r="K1324" s="26"/>
      <c r="L1324" s="4"/>
      <c r="Z1324" s="42"/>
    </row>
    <row r="1325" spans="7:26" s="3" customFormat="1" ht="13.2" x14ac:dyDescent="0.3">
      <c r="G1325" s="4"/>
      <c r="H1325" s="4"/>
      <c r="K1325" s="26"/>
      <c r="L1325" s="4"/>
      <c r="Z1325" s="42"/>
    </row>
    <row r="1326" spans="7:26" s="3" customFormat="1" ht="13.2" x14ac:dyDescent="0.3">
      <c r="G1326" s="4"/>
      <c r="H1326" s="4"/>
      <c r="K1326" s="26"/>
      <c r="L1326" s="4"/>
      <c r="Z1326" s="42"/>
    </row>
    <row r="1327" spans="7:26" s="3" customFormat="1" ht="13.2" x14ac:dyDescent="0.3">
      <c r="G1327" s="4"/>
      <c r="H1327" s="4"/>
      <c r="K1327" s="26"/>
      <c r="L1327" s="4"/>
      <c r="Z1327" s="42"/>
    </row>
    <row r="1328" spans="7:26" s="3" customFormat="1" ht="13.2" x14ac:dyDescent="0.3">
      <c r="G1328" s="4"/>
      <c r="H1328" s="4"/>
      <c r="K1328" s="26"/>
      <c r="L1328" s="4"/>
      <c r="Z1328" s="42"/>
    </row>
    <row r="1329" spans="7:26" s="3" customFormat="1" ht="13.2" x14ac:dyDescent="0.3">
      <c r="G1329" s="4"/>
      <c r="H1329" s="4"/>
      <c r="K1329" s="26"/>
      <c r="L1329" s="4"/>
      <c r="Z1329" s="42"/>
    </row>
    <row r="1330" spans="7:26" s="3" customFormat="1" ht="13.2" x14ac:dyDescent="0.3">
      <c r="G1330" s="4"/>
      <c r="H1330" s="4"/>
      <c r="K1330" s="26"/>
      <c r="L1330" s="4"/>
      <c r="Z1330" s="42"/>
    </row>
    <row r="1331" spans="7:26" s="3" customFormat="1" ht="13.2" x14ac:dyDescent="0.3">
      <c r="G1331" s="4"/>
      <c r="H1331" s="4"/>
      <c r="K1331" s="26"/>
      <c r="L1331" s="4"/>
      <c r="Z1331" s="42"/>
    </row>
    <row r="1332" spans="7:26" s="3" customFormat="1" ht="13.2" x14ac:dyDescent="0.3">
      <c r="G1332" s="4"/>
      <c r="H1332" s="4"/>
      <c r="K1332" s="26"/>
      <c r="L1332" s="4"/>
      <c r="Z1332" s="42"/>
    </row>
    <row r="1333" spans="7:26" s="3" customFormat="1" ht="13.2" x14ac:dyDescent="0.3">
      <c r="G1333" s="4"/>
      <c r="H1333" s="4"/>
      <c r="K1333" s="26"/>
      <c r="L1333" s="4"/>
      <c r="Z1333" s="42"/>
    </row>
    <row r="1334" spans="7:26" s="3" customFormat="1" ht="13.2" x14ac:dyDescent="0.3">
      <c r="G1334" s="4"/>
      <c r="H1334" s="4"/>
      <c r="K1334" s="26"/>
      <c r="L1334" s="4"/>
      <c r="Z1334" s="42"/>
    </row>
    <row r="1335" spans="7:26" s="3" customFormat="1" ht="13.2" x14ac:dyDescent="0.3">
      <c r="G1335" s="4"/>
      <c r="H1335" s="4"/>
      <c r="K1335" s="26"/>
      <c r="L1335" s="4"/>
      <c r="Z1335" s="42"/>
    </row>
    <row r="1336" spans="7:26" s="3" customFormat="1" ht="13.2" x14ac:dyDescent="0.3">
      <c r="G1336" s="4"/>
      <c r="H1336" s="4"/>
      <c r="K1336" s="26"/>
      <c r="L1336" s="4"/>
      <c r="Z1336" s="42"/>
    </row>
    <row r="1337" spans="7:26" s="3" customFormat="1" ht="13.2" x14ac:dyDescent="0.3">
      <c r="G1337" s="4"/>
      <c r="H1337" s="4"/>
      <c r="K1337" s="26"/>
      <c r="L1337" s="4"/>
      <c r="Z1337" s="42"/>
    </row>
    <row r="1338" spans="7:26" s="3" customFormat="1" ht="13.2" x14ac:dyDescent="0.3">
      <c r="G1338" s="4"/>
      <c r="H1338" s="4"/>
      <c r="K1338" s="26"/>
      <c r="L1338" s="4"/>
      <c r="Z1338" s="42"/>
    </row>
    <row r="1339" spans="7:26" s="3" customFormat="1" ht="13.2" x14ac:dyDescent="0.3">
      <c r="G1339" s="4"/>
      <c r="H1339" s="4"/>
      <c r="K1339" s="26"/>
      <c r="L1339" s="4"/>
      <c r="Z1339" s="42"/>
    </row>
    <row r="1340" spans="7:26" s="3" customFormat="1" ht="13.2" x14ac:dyDescent="0.3">
      <c r="G1340" s="4"/>
      <c r="H1340" s="4"/>
      <c r="K1340" s="26"/>
      <c r="L1340" s="4"/>
      <c r="Z1340" s="42"/>
    </row>
    <row r="1341" spans="7:26" s="3" customFormat="1" ht="13.2" x14ac:dyDescent="0.3">
      <c r="G1341" s="4"/>
      <c r="H1341" s="4"/>
      <c r="K1341" s="26"/>
      <c r="L1341" s="4"/>
      <c r="Z1341" s="42"/>
    </row>
    <row r="1342" spans="7:26" s="3" customFormat="1" ht="13.2" x14ac:dyDescent="0.3">
      <c r="G1342" s="4"/>
      <c r="H1342" s="4"/>
      <c r="K1342" s="26"/>
      <c r="L1342" s="4"/>
      <c r="Z1342" s="42"/>
    </row>
    <row r="1343" spans="7:26" s="3" customFormat="1" ht="13.2" x14ac:dyDescent="0.3">
      <c r="G1343" s="4"/>
      <c r="H1343" s="4"/>
      <c r="K1343" s="26"/>
      <c r="L1343" s="4"/>
      <c r="Z1343" s="42"/>
    </row>
    <row r="1344" spans="7:26" s="3" customFormat="1" ht="13.2" x14ac:dyDescent="0.3">
      <c r="G1344" s="4"/>
      <c r="H1344" s="4"/>
      <c r="K1344" s="26"/>
      <c r="L1344" s="4"/>
      <c r="Z1344" s="42"/>
    </row>
    <row r="1345" spans="7:26" s="3" customFormat="1" ht="13.2" x14ac:dyDescent="0.3">
      <c r="G1345" s="4"/>
      <c r="H1345" s="4"/>
      <c r="K1345" s="26"/>
      <c r="L1345" s="4"/>
      <c r="Z1345" s="42"/>
    </row>
    <row r="1346" spans="7:26" s="3" customFormat="1" ht="13.2" x14ac:dyDescent="0.3">
      <c r="G1346" s="4"/>
      <c r="H1346" s="4"/>
      <c r="K1346" s="26"/>
      <c r="L1346" s="4"/>
      <c r="Z1346" s="42"/>
    </row>
    <row r="1347" spans="7:26" s="3" customFormat="1" ht="13.2" x14ac:dyDescent="0.3">
      <c r="G1347" s="4"/>
      <c r="H1347" s="4"/>
      <c r="K1347" s="26"/>
      <c r="L1347" s="4"/>
      <c r="Z1347" s="42"/>
    </row>
    <row r="1348" spans="7:26" s="3" customFormat="1" ht="13.2" x14ac:dyDescent="0.3">
      <c r="G1348" s="4"/>
      <c r="H1348" s="4"/>
      <c r="K1348" s="26"/>
      <c r="L1348" s="4"/>
      <c r="Z1348" s="42"/>
    </row>
    <row r="1349" spans="7:26" s="3" customFormat="1" ht="13.2" x14ac:dyDescent="0.3">
      <c r="G1349" s="4"/>
      <c r="H1349" s="4"/>
      <c r="K1349" s="26"/>
      <c r="L1349" s="4"/>
      <c r="Z1349" s="42"/>
    </row>
    <row r="1350" spans="7:26" s="3" customFormat="1" ht="13.2" x14ac:dyDescent="0.3">
      <c r="G1350" s="4"/>
      <c r="H1350" s="4"/>
      <c r="K1350" s="26"/>
      <c r="L1350" s="4"/>
      <c r="Z1350" s="42"/>
    </row>
    <row r="1351" spans="7:26" s="3" customFormat="1" ht="13.2" x14ac:dyDescent="0.3">
      <c r="G1351" s="4"/>
      <c r="H1351" s="4"/>
      <c r="K1351" s="26"/>
      <c r="L1351" s="4"/>
      <c r="Z1351" s="42"/>
    </row>
    <row r="1352" spans="7:26" s="3" customFormat="1" ht="13.2" x14ac:dyDescent="0.3">
      <c r="G1352" s="4"/>
      <c r="H1352" s="4"/>
      <c r="K1352" s="26"/>
      <c r="L1352" s="4"/>
      <c r="Z1352" s="42"/>
    </row>
    <row r="1353" spans="7:26" s="3" customFormat="1" ht="13.2" x14ac:dyDescent="0.3">
      <c r="G1353" s="4"/>
      <c r="H1353" s="4"/>
      <c r="K1353" s="26"/>
      <c r="L1353" s="4"/>
      <c r="Z1353" s="42"/>
    </row>
    <row r="1354" spans="7:26" s="3" customFormat="1" ht="13.2" x14ac:dyDescent="0.3">
      <c r="G1354" s="4"/>
      <c r="H1354" s="4"/>
      <c r="K1354" s="26"/>
      <c r="L1354" s="4"/>
      <c r="Z1354" s="42"/>
    </row>
    <row r="1355" spans="7:26" s="3" customFormat="1" ht="13.2" x14ac:dyDescent="0.3">
      <c r="G1355" s="4"/>
      <c r="H1355" s="4"/>
      <c r="K1355" s="26"/>
      <c r="L1355" s="4"/>
      <c r="Z1355" s="42"/>
    </row>
    <row r="1356" spans="7:26" s="3" customFormat="1" ht="13.2" x14ac:dyDescent="0.3">
      <c r="G1356" s="4"/>
      <c r="H1356" s="4"/>
      <c r="K1356" s="26"/>
      <c r="L1356" s="4"/>
      <c r="Z1356" s="42"/>
    </row>
    <row r="1357" spans="7:26" s="3" customFormat="1" ht="13.2" x14ac:dyDescent="0.3">
      <c r="G1357" s="4"/>
      <c r="H1357" s="4"/>
      <c r="K1357" s="26"/>
      <c r="L1357" s="4"/>
      <c r="Z1357" s="42"/>
    </row>
    <row r="1358" spans="7:26" s="3" customFormat="1" ht="13.2" x14ac:dyDescent="0.3">
      <c r="G1358" s="4"/>
      <c r="H1358" s="4"/>
      <c r="K1358" s="26"/>
      <c r="L1358" s="4"/>
      <c r="Z1358" s="42"/>
    </row>
    <row r="1359" spans="7:26" s="3" customFormat="1" ht="13.2" x14ac:dyDescent="0.3">
      <c r="G1359" s="4"/>
      <c r="H1359" s="4"/>
      <c r="K1359" s="26"/>
      <c r="L1359" s="4"/>
      <c r="Z1359" s="42"/>
    </row>
    <row r="1360" spans="7:26" s="3" customFormat="1" ht="13.2" x14ac:dyDescent="0.3">
      <c r="G1360" s="4"/>
      <c r="H1360" s="4"/>
      <c r="K1360" s="26"/>
      <c r="L1360" s="4"/>
      <c r="Z1360" s="42"/>
    </row>
    <row r="1361" spans="7:26" s="3" customFormat="1" ht="13.2" x14ac:dyDescent="0.3">
      <c r="G1361" s="4"/>
      <c r="H1361" s="4"/>
      <c r="K1361" s="26"/>
      <c r="L1361" s="4"/>
      <c r="Z1361" s="42"/>
    </row>
    <row r="1362" spans="7:26" s="3" customFormat="1" ht="13.2" x14ac:dyDescent="0.3">
      <c r="G1362" s="4"/>
      <c r="H1362" s="4"/>
      <c r="K1362" s="26"/>
      <c r="L1362" s="4"/>
      <c r="Z1362" s="42"/>
    </row>
    <row r="1363" spans="7:26" s="3" customFormat="1" ht="13.2" x14ac:dyDescent="0.3">
      <c r="G1363" s="4"/>
      <c r="H1363" s="4"/>
      <c r="K1363" s="26"/>
      <c r="L1363" s="4"/>
      <c r="Z1363" s="42"/>
    </row>
    <row r="1364" spans="7:26" s="3" customFormat="1" ht="13.2" x14ac:dyDescent="0.3">
      <c r="G1364" s="4"/>
      <c r="H1364" s="4"/>
      <c r="K1364" s="26"/>
      <c r="L1364" s="4"/>
      <c r="Z1364" s="42"/>
    </row>
    <row r="1365" spans="7:26" s="3" customFormat="1" ht="13.2" x14ac:dyDescent="0.3">
      <c r="G1365" s="4"/>
      <c r="H1365" s="4"/>
      <c r="K1365" s="26"/>
      <c r="L1365" s="4"/>
      <c r="Z1365" s="42"/>
    </row>
    <row r="1366" spans="7:26" s="3" customFormat="1" ht="13.2" x14ac:dyDescent="0.3">
      <c r="G1366" s="4"/>
      <c r="H1366" s="4"/>
      <c r="K1366" s="26"/>
      <c r="L1366" s="4"/>
      <c r="Z1366" s="42"/>
    </row>
    <row r="1367" spans="7:26" s="3" customFormat="1" ht="13.2" x14ac:dyDescent="0.3">
      <c r="G1367" s="4"/>
      <c r="H1367" s="4"/>
      <c r="K1367" s="26"/>
      <c r="L1367" s="4"/>
      <c r="Z1367" s="42"/>
    </row>
    <row r="1368" spans="7:26" s="3" customFormat="1" ht="13.2" x14ac:dyDescent="0.3">
      <c r="G1368" s="4"/>
      <c r="H1368" s="4"/>
      <c r="K1368" s="26"/>
      <c r="L1368" s="4"/>
      <c r="Z1368" s="42"/>
    </row>
    <row r="1369" spans="7:26" s="3" customFormat="1" ht="13.2" x14ac:dyDescent="0.3">
      <c r="G1369" s="4"/>
      <c r="H1369" s="4"/>
      <c r="K1369" s="26"/>
      <c r="L1369" s="4"/>
      <c r="Z1369" s="42"/>
    </row>
    <row r="1370" spans="7:26" s="3" customFormat="1" ht="13.2" x14ac:dyDescent="0.3">
      <c r="G1370" s="4"/>
      <c r="H1370" s="4"/>
      <c r="K1370" s="26"/>
      <c r="L1370" s="4"/>
      <c r="Z1370" s="42"/>
    </row>
    <row r="1371" spans="7:26" s="3" customFormat="1" ht="13.2" x14ac:dyDescent="0.3">
      <c r="G1371" s="4"/>
      <c r="H1371" s="4"/>
      <c r="K1371" s="26"/>
      <c r="L1371" s="4"/>
      <c r="Z1371" s="42"/>
    </row>
    <row r="1372" spans="7:26" s="3" customFormat="1" ht="13.2" x14ac:dyDescent="0.3">
      <c r="G1372" s="4"/>
      <c r="H1372" s="4"/>
      <c r="K1372" s="26"/>
      <c r="L1372" s="4"/>
      <c r="Z1372" s="42"/>
    </row>
    <row r="1373" spans="7:26" s="3" customFormat="1" ht="13.2" x14ac:dyDescent="0.3">
      <c r="G1373" s="4"/>
      <c r="H1373" s="4"/>
      <c r="K1373" s="26"/>
      <c r="L1373" s="4"/>
      <c r="Z1373" s="42"/>
    </row>
    <row r="1374" spans="7:26" s="3" customFormat="1" ht="13.2" x14ac:dyDescent="0.3">
      <c r="G1374" s="4"/>
      <c r="H1374" s="4"/>
      <c r="K1374" s="26"/>
      <c r="L1374" s="4"/>
      <c r="Z1374" s="42"/>
    </row>
    <row r="1375" spans="7:26" s="3" customFormat="1" ht="13.2" x14ac:dyDescent="0.3">
      <c r="G1375" s="4"/>
      <c r="H1375" s="4"/>
      <c r="K1375" s="26"/>
      <c r="L1375" s="4"/>
      <c r="Z1375" s="42"/>
    </row>
    <row r="1376" spans="7:26" s="3" customFormat="1" ht="13.2" x14ac:dyDescent="0.3">
      <c r="G1376" s="4"/>
      <c r="H1376" s="4"/>
      <c r="K1376" s="26"/>
      <c r="L1376" s="4"/>
      <c r="Z1376" s="42"/>
    </row>
    <row r="1377" spans="7:26" s="3" customFormat="1" ht="13.2" x14ac:dyDescent="0.3">
      <c r="G1377" s="4"/>
      <c r="H1377" s="4"/>
      <c r="K1377" s="26"/>
      <c r="L1377" s="4"/>
      <c r="Z1377" s="42"/>
    </row>
    <row r="1378" spans="7:26" s="3" customFormat="1" ht="13.2" x14ac:dyDescent="0.3">
      <c r="G1378" s="4"/>
      <c r="H1378" s="4"/>
      <c r="K1378" s="26"/>
      <c r="L1378" s="4"/>
      <c r="Z1378" s="42"/>
    </row>
    <row r="1379" spans="7:26" s="3" customFormat="1" ht="13.2" x14ac:dyDescent="0.3">
      <c r="G1379" s="4"/>
      <c r="H1379" s="4"/>
      <c r="K1379" s="26"/>
      <c r="L1379" s="4"/>
      <c r="Z1379" s="42"/>
    </row>
    <row r="1380" spans="7:26" s="3" customFormat="1" ht="13.2" x14ac:dyDescent="0.3">
      <c r="G1380" s="4"/>
      <c r="H1380" s="4"/>
      <c r="K1380" s="26"/>
      <c r="L1380" s="4"/>
      <c r="Z1380" s="42"/>
    </row>
    <row r="1381" spans="7:26" s="3" customFormat="1" ht="13.2" x14ac:dyDescent="0.3">
      <c r="G1381" s="4"/>
      <c r="H1381" s="4"/>
      <c r="K1381" s="26"/>
      <c r="L1381" s="4"/>
      <c r="Z1381" s="42"/>
    </row>
    <row r="1382" spans="7:26" s="3" customFormat="1" ht="13.2" x14ac:dyDescent="0.3">
      <c r="G1382" s="4"/>
      <c r="H1382" s="4"/>
      <c r="K1382" s="26"/>
      <c r="L1382" s="4"/>
      <c r="Z1382" s="42"/>
    </row>
    <row r="1383" spans="7:26" s="3" customFormat="1" ht="13.2" x14ac:dyDescent="0.3">
      <c r="G1383" s="4"/>
      <c r="H1383" s="4"/>
      <c r="K1383" s="26"/>
      <c r="L1383" s="4"/>
      <c r="Z1383" s="42"/>
    </row>
    <row r="1384" spans="7:26" s="3" customFormat="1" ht="13.2" x14ac:dyDescent="0.3">
      <c r="G1384" s="4"/>
      <c r="H1384" s="4"/>
      <c r="K1384" s="26"/>
      <c r="L1384" s="4"/>
      <c r="Z1384" s="42"/>
    </row>
    <row r="1385" spans="7:26" s="3" customFormat="1" ht="13.2" x14ac:dyDescent="0.3">
      <c r="G1385" s="4"/>
      <c r="H1385" s="4"/>
      <c r="K1385" s="26"/>
      <c r="L1385" s="4"/>
      <c r="Z1385" s="42"/>
    </row>
    <row r="1386" spans="7:26" s="3" customFormat="1" ht="13.2" x14ac:dyDescent="0.3">
      <c r="G1386" s="4"/>
      <c r="H1386" s="4"/>
      <c r="K1386" s="26"/>
      <c r="L1386" s="4"/>
      <c r="Z1386" s="42"/>
    </row>
    <row r="1387" spans="7:26" s="3" customFormat="1" ht="13.2" x14ac:dyDescent="0.3">
      <c r="G1387" s="4"/>
      <c r="H1387" s="4"/>
      <c r="K1387" s="26"/>
      <c r="L1387" s="4"/>
      <c r="Z1387" s="42"/>
    </row>
    <row r="1388" spans="7:26" s="3" customFormat="1" ht="13.2" x14ac:dyDescent="0.3">
      <c r="G1388" s="4"/>
      <c r="H1388" s="4"/>
      <c r="K1388" s="26"/>
      <c r="L1388" s="4"/>
      <c r="Z1388" s="42"/>
    </row>
    <row r="1389" spans="7:26" s="3" customFormat="1" ht="13.2" x14ac:dyDescent="0.3">
      <c r="G1389" s="4"/>
      <c r="H1389" s="4"/>
      <c r="K1389" s="26"/>
      <c r="L1389" s="4"/>
      <c r="Z1389" s="42"/>
    </row>
    <row r="1390" spans="7:26" s="3" customFormat="1" ht="13.2" x14ac:dyDescent="0.3">
      <c r="G1390" s="4"/>
      <c r="H1390" s="4"/>
      <c r="K1390" s="26"/>
      <c r="L1390" s="4"/>
      <c r="Z1390" s="42"/>
    </row>
    <row r="1391" spans="7:26" s="3" customFormat="1" ht="13.2" x14ac:dyDescent="0.3">
      <c r="G1391" s="4"/>
      <c r="H1391" s="4"/>
      <c r="K1391" s="26"/>
      <c r="L1391" s="4"/>
      <c r="Z1391" s="42"/>
    </row>
    <row r="1392" spans="7:26" s="3" customFormat="1" ht="13.2" x14ac:dyDescent="0.3">
      <c r="G1392" s="4"/>
      <c r="H1392" s="4"/>
      <c r="K1392" s="26"/>
      <c r="L1392" s="4"/>
      <c r="Z1392" s="42"/>
    </row>
    <row r="1393" spans="7:26" s="3" customFormat="1" ht="13.2" x14ac:dyDescent="0.3">
      <c r="G1393" s="4"/>
      <c r="H1393" s="4"/>
      <c r="K1393" s="26"/>
      <c r="L1393" s="4"/>
      <c r="Z1393" s="42"/>
    </row>
    <row r="1394" spans="7:26" s="3" customFormat="1" ht="13.2" x14ac:dyDescent="0.3">
      <c r="G1394" s="4"/>
      <c r="H1394" s="4"/>
      <c r="K1394" s="26"/>
      <c r="L1394" s="4"/>
      <c r="Z1394" s="42"/>
    </row>
    <row r="1395" spans="7:26" s="3" customFormat="1" ht="13.2" x14ac:dyDescent="0.3">
      <c r="G1395" s="4"/>
      <c r="H1395" s="4"/>
      <c r="K1395" s="26"/>
      <c r="L1395" s="4"/>
      <c r="Z1395" s="42"/>
    </row>
    <row r="1396" spans="7:26" s="3" customFormat="1" ht="13.2" x14ac:dyDescent="0.3">
      <c r="G1396" s="4"/>
      <c r="H1396" s="4"/>
      <c r="K1396" s="26"/>
      <c r="L1396" s="4"/>
      <c r="Z1396" s="42"/>
    </row>
    <row r="1397" spans="7:26" s="3" customFormat="1" ht="13.2" x14ac:dyDescent="0.3">
      <c r="G1397" s="4"/>
      <c r="H1397" s="4"/>
      <c r="K1397" s="26"/>
      <c r="L1397" s="4"/>
      <c r="Z1397" s="42"/>
    </row>
    <row r="1398" spans="7:26" s="3" customFormat="1" ht="13.2" x14ac:dyDescent="0.3">
      <c r="G1398" s="4"/>
      <c r="H1398" s="4"/>
      <c r="K1398" s="26"/>
      <c r="L1398" s="4"/>
      <c r="Z1398" s="42"/>
    </row>
    <row r="1399" spans="7:26" s="3" customFormat="1" ht="13.2" x14ac:dyDescent="0.3">
      <c r="G1399" s="4"/>
      <c r="H1399" s="4"/>
      <c r="K1399" s="26"/>
      <c r="L1399" s="4"/>
      <c r="Z1399" s="42"/>
    </row>
    <row r="1400" spans="7:26" s="3" customFormat="1" ht="13.2" x14ac:dyDescent="0.3">
      <c r="G1400" s="4"/>
      <c r="H1400" s="4"/>
      <c r="K1400" s="26"/>
      <c r="L1400" s="4"/>
      <c r="Z1400" s="42"/>
    </row>
    <row r="1401" spans="7:26" s="3" customFormat="1" ht="13.2" x14ac:dyDescent="0.3">
      <c r="G1401" s="4"/>
      <c r="H1401" s="4"/>
      <c r="K1401" s="26"/>
      <c r="L1401" s="4"/>
      <c r="Z1401" s="42"/>
    </row>
    <row r="1402" spans="7:26" s="3" customFormat="1" ht="13.2" x14ac:dyDescent="0.3">
      <c r="G1402" s="4"/>
      <c r="H1402" s="4"/>
      <c r="K1402" s="26"/>
      <c r="L1402" s="4"/>
      <c r="Z1402" s="42"/>
    </row>
    <row r="1403" spans="7:26" s="3" customFormat="1" ht="13.2" x14ac:dyDescent="0.3">
      <c r="G1403" s="4"/>
      <c r="H1403" s="4"/>
      <c r="K1403" s="26"/>
      <c r="L1403" s="4"/>
      <c r="Z1403" s="42"/>
    </row>
    <row r="1404" spans="7:26" s="3" customFormat="1" ht="13.2" x14ac:dyDescent="0.3">
      <c r="G1404" s="4"/>
      <c r="H1404" s="4"/>
      <c r="K1404" s="26"/>
      <c r="L1404" s="4"/>
      <c r="Z1404" s="42"/>
    </row>
    <row r="1405" spans="7:26" s="3" customFormat="1" ht="13.2" x14ac:dyDescent="0.3">
      <c r="G1405" s="4"/>
      <c r="H1405" s="4"/>
      <c r="K1405" s="26"/>
      <c r="L1405" s="4"/>
      <c r="Z1405" s="42"/>
    </row>
    <row r="1406" spans="7:26" s="3" customFormat="1" ht="13.2" x14ac:dyDescent="0.3">
      <c r="G1406" s="4"/>
      <c r="H1406" s="4"/>
      <c r="K1406" s="26"/>
      <c r="L1406" s="4"/>
      <c r="Z1406" s="42"/>
    </row>
    <row r="1407" spans="7:26" s="3" customFormat="1" ht="13.2" x14ac:dyDescent="0.3">
      <c r="G1407" s="4"/>
      <c r="H1407" s="4"/>
      <c r="K1407" s="26"/>
      <c r="L1407" s="4"/>
      <c r="Z1407" s="42"/>
    </row>
    <row r="1408" spans="7:26" s="3" customFormat="1" ht="13.2" x14ac:dyDescent="0.3">
      <c r="G1408" s="4"/>
      <c r="H1408" s="4"/>
      <c r="K1408" s="26"/>
      <c r="L1408" s="4"/>
      <c r="Z1408" s="42"/>
    </row>
    <row r="1409" spans="7:26" s="3" customFormat="1" ht="13.2" x14ac:dyDescent="0.3">
      <c r="G1409" s="4"/>
      <c r="H1409" s="4"/>
      <c r="K1409" s="26"/>
      <c r="L1409" s="4"/>
      <c r="Z1409" s="42"/>
    </row>
    <row r="1410" spans="7:26" s="3" customFormat="1" ht="13.2" x14ac:dyDescent="0.3">
      <c r="G1410" s="4"/>
      <c r="H1410" s="4"/>
      <c r="K1410" s="26"/>
      <c r="L1410" s="4"/>
      <c r="Z1410" s="42"/>
    </row>
    <row r="1411" spans="7:26" s="3" customFormat="1" ht="13.2" x14ac:dyDescent="0.3">
      <c r="G1411" s="4"/>
      <c r="H1411" s="4"/>
      <c r="K1411" s="26"/>
      <c r="L1411" s="4"/>
      <c r="Z1411" s="42"/>
    </row>
    <row r="1412" spans="7:26" s="3" customFormat="1" ht="13.2" x14ac:dyDescent="0.3">
      <c r="G1412" s="4"/>
      <c r="H1412" s="4"/>
      <c r="K1412" s="26"/>
      <c r="L1412" s="4"/>
      <c r="Z1412" s="42"/>
    </row>
    <row r="1413" spans="7:26" s="3" customFormat="1" ht="13.2" x14ac:dyDescent="0.3">
      <c r="G1413" s="4"/>
      <c r="H1413" s="4"/>
      <c r="K1413" s="26"/>
      <c r="L1413" s="4"/>
      <c r="Z1413" s="42"/>
    </row>
    <row r="1414" spans="7:26" s="3" customFormat="1" ht="13.2" x14ac:dyDescent="0.3">
      <c r="G1414" s="4"/>
      <c r="H1414" s="4"/>
      <c r="K1414" s="26"/>
      <c r="L1414" s="4"/>
      <c r="Z1414" s="42"/>
    </row>
    <row r="1415" spans="7:26" s="3" customFormat="1" ht="13.2" x14ac:dyDescent="0.3">
      <c r="G1415" s="4"/>
      <c r="H1415" s="4"/>
      <c r="K1415" s="26"/>
      <c r="L1415" s="4"/>
      <c r="Z1415" s="42"/>
    </row>
    <row r="1416" spans="7:26" s="3" customFormat="1" ht="13.2" x14ac:dyDescent="0.3">
      <c r="G1416" s="4"/>
      <c r="H1416" s="4"/>
      <c r="K1416" s="26"/>
      <c r="L1416" s="4"/>
      <c r="Z1416" s="42"/>
    </row>
    <row r="1417" spans="7:26" s="3" customFormat="1" ht="13.2" x14ac:dyDescent="0.3">
      <c r="G1417" s="4"/>
      <c r="H1417" s="4"/>
      <c r="K1417" s="26"/>
      <c r="L1417" s="4"/>
      <c r="Z1417" s="42"/>
    </row>
    <row r="1418" spans="7:26" s="3" customFormat="1" ht="13.2" x14ac:dyDescent="0.3">
      <c r="G1418" s="4"/>
      <c r="H1418" s="4"/>
      <c r="K1418" s="26"/>
      <c r="L1418" s="4"/>
      <c r="Z1418" s="42"/>
    </row>
    <row r="1419" spans="7:26" s="3" customFormat="1" ht="13.2" x14ac:dyDescent="0.3">
      <c r="G1419" s="4"/>
      <c r="H1419" s="4"/>
      <c r="K1419" s="26"/>
      <c r="L1419" s="4"/>
      <c r="Z1419" s="42"/>
    </row>
    <row r="1420" spans="7:26" s="3" customFormat="1" ht="13.2" x14ac:dyDescent="0.3">
      <c r="G1420" s="4"/>
      <c r="H1420" s="4"/>
      <c r="K1420" s="26"/>
      <c r="L1420" s="4"/>
      <c r="Z1420" s="42"/>
    </row>
    <row r="1421" spans="7:26" s="3" customFormat="1" ht="13.2" x14ac:dyDescent="0.3">
      <c r="G1421" s="4"/>
      <c r="H1421" s="4"/>
      <c r="K1421" s="26"/>
      <c r="L1421" s="4"/>
      <c r="Z1421" s="42"/>
    </row>
    <row r="1422" spans="7:26" s="3" customFormat="1" ht="13.2" x14ac:dyDescent="0.3">
      <c r="G1422" s="4"/>
      <c r="H1422" s="4"/>
      <c r="K1422" s="26"/>
      <c r="L1422" s="4"/>
      <c r="Z1422" s="42"/>
    </row>
    <row r="1423" spans="7:26" s="3" customFormat="1" ht="13.2" x14ac:dyDescent="0.3">
      <c r="G1423" s="4"/>
      <c r="H1423" s="4"/>
      <c r="K1423" s="26"/>
      <c r="L1423" s="4"/>
      <c r="Z1423" s="42"/>
    </row>
    <row r="1424" spans="7:26" s="3" customFormat="1" ht="13.2" x14ac:dyDescent="0.3">
      <c r="G1424" s="4"/>
      <c r="H1424" s="4"/>
      <c r="K1424" s="26"/>
      <c r="L1424" s="4"/>
      <c r="Z1424" s="42"/>
    </row>
    <row r="1425" spans="7:26" s="3" customFormat="1" ht="13.2" x14ac:dyDescent="0.3">
      <c r="G1425" s="4"/>
      <c r="H1425" s="4"/>
      <c r="K1425" s="26"/>
      <c r="L1425" s="4"/>
      <c r="Z1425" s="42"/>
    </row>
    <row r="1426" spans="7:26" s="3" customFormat="1" ht="13.2" x14ac:dyDescent="0.3">
      <c r="G1426" s="4"/>
      <c r="H1426" s="4"/>
      <c r="K1426" s="26"/>
      <c r="L1426" s="4"/>
      <c r="Z1426" s="42"/>
    </row>
    <row r="1427" spans="7:26" s="3" customFormat="1" ht="13.2" x14ac:dyDescent="0.3">
      <c r="G1427" s="4"/>
      <c r="H1427" s="4"/>
      <c r="K1427" s="26"/>
      <c r="L1427" s="4"/>
      <c r="Z1427" s="42"/>
    </row>
    <row r="1428" spans="7:26" s="3" customFormat="1" ht="13.2" x14ac:dyDescent="0.3">
      <c r="G1428" s="4"/>
      <c r="H1428" s="4"/>
      <c r="K1428" s="26"/>
      <c r="L1428" s="4"/>
      <c r="Z1428" s="42"/>
    </row>
    <row r="1429" spans="7:26" s="3" customFormat="1" ht="13.2" x14ac:dyDescent="0.3">
      <c r="G1429" s="4"/>
      <c r="H1429" s="4"/>
      <c r="K1429" s="26"/>
      <c r="L1429" s="4"/>
      <c r="Z1429" s="42"/>
    </row>
    <row r="1430" spans="7:26" s="3" customFormat="1" ht="13.2" x14ac:dyDescent="0.3">
      <c r="G1430" s="4"/>
      <c r="H1430" s="4"/>
      <c r="K1430" s="26"/>
      <c r="L1430" s="4"/>
      <c r="Z1430" s="42"/>
    </row>
    <row r="1431" spans="7:26" s="3" customFormat="1" ht="13.2" x14ac:dyDescent="0.3">
      <c r="G1431" s="4"/>
      <c r="H1431" s="4"/>
      <c r="K1431" s="26"/>
      <c r="L1431" s="4"/>
      <c r="Z1431" s="42"/>
    </row>
    <row r="1432" spans="7:26" s="3" customFormat="1" ht="13.2" x14ac:dyDescent="0.3">
      <c r="G1432" s="4"/>
      <c r="H1432" s="4"/>
      <c r="K1432" s="26"/>
      <c r="L1432" s="4"/>
      <c r="Z1432" s="42"/>
    </row>
    <row r="1433" spans="7:26" s="3" customFormat="1" ht="13.2" x14ac:dyDescent="0.3">
      <c r="G1433" s="4"/>
      <c r="H1433" s="4"/>
      <c r="K1433" s="26"/>
      <c r="L1433" s="4"/>
      <c r="Z1433" s="42"/>
    </row>
    <row r="1434" spans="7:26" s="3" customFormat="1" ht="13.2" x14ac:dyDescent="0.3">
      <c r="G1434" s="4"/>
      <c r="H1434" s="4"/>
      <c r="K1434" s="26"/>
      <c r="L1434" s="4"/>
      <c r="Z1434" s="42"/>
    </row>
    <row r="1435" spans="7:26" s="3" customFormat="1" ht="13.2" x14ac:dyDescent="0.3">
      <c r="G1435" s="4"/>
      <c r="H1435" s="4"/>
      <c r="K1435" s="26"/>
      <c r="L1435" s="4"/>
      <c r="Z1435" s="42"/>
    </row>
    <row r="1436" spans="7:26" s="3" customFormat="1" ht="13.2" x14ac:dyDescent="0.3">
      <c r="G1436" s="4"/>
      <c r="H1436" s="4"/>
      <c r="K1436" s="26"/>
      <c r="L1436" s="4"/>
      <c r="Z1436" s="42"/>
    </row>
    <row r="1437" spans="7:26" s="3" customFormat="1" ht="13.2" x14ac:dyDescent="0.3">
      <c r="G1437" s="4"/>
      <c r="H1437" s="4"/>
      <c r="K1437" s="26"/>
      <c r="L1437" s="4"/>
      <c r="Z1437" s="42"/>
    </row>
    <row r="1438" spans="7:26" s="3" customFormat="1" ht="13.2" x14ac:dyDescent="0.3">
      <c r="G1438" s="4"/>
      <c r="H1438" s="4"/>
      <c r="K1438" s="26"/>
      <c r="L1438" s="4"/>
      <c r="Z1438" s="42"/>
    </row>
    <row r="1439" spans="7:26" s="3" customFormat="1" ht="13.2" x14ac:dyDescent="0.3">
      <c r="G1439" s="4"/>
      <c r="H1439" s="4"/>
      <c r="K1439" s="26"/>
      <c r="L1439" s="4"/>
      <c r="Z1439" s="42"/>
    </row>
    <row r="1440" spans="7:26" s="3" customFormat="1" ht="13.2" x14ac:dyDescent="0.3">
      <c r="G1440" s="4"/>
      <c r="H1440" s="4"/>
      <c r="K1440" s="26"/>
      <c r="L1440" s="4"/>
      <c r="Z1440" s="42"/>
    </row>
    <row r="1441" spans="7:26" s="3" customFormat="1" ht="13.2" x14ac:dyDescent="0.3">
      <c r="G1441" s="4"/>
      <c r="H1441" s="4"/>
      <c r="K1441" s="26"/>
      <c r="L1441" s="4"/>
      <c r="Z1441" s="42"/>
    </row>
    <row r="1442" spans="7:26" s="3" customFormat="1" ht="13.2" x14ac:dyDescent="0.3">
      <c r="G1442" s="4"/>
      <c r="H1442" s="4"/>
      <c r="K1442" s="26"/>
      <c r="L1442" s="4"/>
      <c r="Z1442" s="42"/>
    </row>
    <row r="1443" spans="7:26" s="3" customFormat="1" ht="13.2" x14ac:dyDescent="0.3">
      <c r="G1443" s="4"/>
      <c r="H1443" s="4"/>
      <c r="K1443" s="26"/>
      <c r="L1443" s="4"/>
      <c r="Z1443" s="42"/>
    </row>
    <row r="1444" spans="7:26" s="3" customFormat="1" ht="13.2" x14ac:dyDescent="0.3">
      <c r="G1444" s="4"/>
      <c r="H1444" s="4"/>
      <c r="K1444" s="26"/>
      <c r="L1444" s="4"/>
      <c r="Z1444" s="42"/>
    </row>
    <row r="1445" spans="7:26" s="3" customFormat="1" ht="13.2" x14ac:dyDescent="0.3">
      <c r="G1445" s="4"/>
      <c r="H1445" s="4"/>
      <c r="K1445" s="26"/>
      <c r="L1445" s="4"/>
      <c r="Z1445" s="42"/>
    </row>
    <row r="1446" spans="7:26" s="3" customFormat="1" ht="13.2" x14ac:dyDescent="0.3">
      <c r="G1446" s="4"/>
      <c r="H1446" s="4"/>
      <c r="K1446" s="26"/>
      <c r="L1446" s="4"/>
      <c r="Z1446" s="42"/>
    </row>
    <row r="1447" spans="7:26" s="3" customFormat="1" ht="13.2" x14ac:dyDescent="0.3">
      <c r="G1447" s="4"/>
      <c r="H1447" s="4"/>
      <c r="K1447" s="26"/>
      <c r="L1447" s="4"/>
      <c r="Z1447" s="42"/>
    </row>
    <row r="1448" spans="7:26" s="3" customFormat="1" ht="13.2" x14ac:dyDescent="0.3">
      <c r="G1448" s="4"/>
      <c r="H1448" s="4"/>
      <c r="K1448" s="26"/>
      <c r="L1448" s="4"/>
      <c r="Z1448" s="42"/>
    </row>
    <row r="1449" spans="7:26" s="3" customFormat="1" ht="13.2" x14ac:dyDescent="0.3">
      <c r="G1449" s="4"/>
      <c r="H1449" s="4"/>
      <c r="K1449" s="26"/>
      <c r="L1449" s="4"/>
      <c r="Z1449" s="42"/>
    </row>
    <row r="1450" spans="7:26" s="3" customFormat="1" ht="13.2" x14ac:dyDescent="0.3">
      <c r="G1450" s="4"/>
      <c r="H1450" s="4"/>
      <c r="K1450" s="26"/>
      <c r="L1450" s="4"/>
      <c r="Z1450" s="42"/>
    </row>
    <row r="1451" spans="7:26" s="3" customFormat="1" ht="13.2" x14ac:dyDescent="0.3">
      <c r="G1451" s="4"/>
      <c r="H1451" s="4"/>
      <c r="K1451" s="26"/>
      <c r="L1451" s="4"/>
      <c r="Z1451" s="42"/>
    </row>
    <row r="1452" spans="7:26" s="3" customFormat="1" ht="13.2" x14ac:dyDescent="0.3">
      <c r="G1452" s="4"/>
      <c r="H1452" s="4"/>
      <c r="K1452" s="26"/>
      <c r="L1452" s="4"/>
      <c r="Z1452" s="42"/>
    </row>
    <row r="1453" spans="7:26" s="3" customFormat="1" ht="13.2" x14ac:dyDescent="0.3">
      <c r="G1453" s="4"/>
      <c r="H1453" s="4"/>
      <c r="K1453" s="26"/>
      <c r="L1453" s="4"/>
      <c r="Z1453" s="42"/>
    </row>
    <row r="1454" spans="7:26" s="3" customFormat="1" ht="13.2" x14ac:dyDescent="0.3">
      <c r="G1454" s="4"/>
      <c r="H1454" s="4"/>
      <c r="K1454" s="26"/>
      <c r="L1454" s="4"/>
      <c r="Z1454" s="42"/>
    </row>
    <row r="1455" spans="7:26" s="3" customFormat="1" ht="13.2" x14ac:dyDescent="0.3">
      <c r="G1455" s="4"/>
      <c r="H1455" s="4"/>
      <c r="K1455" s="26"/>
      <c r="L1455" s="4"/>
      <c r="Z1455" s="42"/>
    </row>
    <row r="1456" spans="7:26" s="3" customFormat="1" ht="13.2" x14ac:dyDescent="0.3">
      <c r="G1456" s="4"/>
      <c r="H1456" s="4"/>
      <c r="K1456" s="26"/>
      <c r="L1456" s="4"/>
      <c r="Z1456" s="42"/>
    </row>
    <row r="1457" spans="7:26" s="3" customFormat="1" ht="13.2" x14ac:dyDescent="0.3">
      <c r="G1457" s="4"/>
      <c r="H1457" s="4"/>
      <c r="K1457" s="26"/>
      <c r="L1457" s="4"/>
      <c r="Z1457" s="42"/>
    </row>
    <row r="1458" spans="7:26" s="3" customFormat="1" ht="13.2" x14ac:dyDescent="0.3">
      <c r="G1458" s="4"/>
      <c r="H1458" s="4"/>
      <c r="K1458" s="26"/>
      <c r="L1458" s="4"/>
      <c r="Z1458" s="42"/>
    </row>
    <row r="1459" spans="7:26" s="3" customFormat="1" ht="13.2" x14ac:dyDescent="0.3">
      <c r="G1459" s="4"/>
      <c r="H1459" s="4"/>
      <c r="K1459" s="26"/>
      <c r="L1459" s="4"/>
      <c r="Z1459" s="42"/>
    </row>
    <row r="1460" spans="7:26" s="3" customFormat="1" ht="13.2" x14ac:dyDescent="0.3">
      <c r="G1460" s="4"/>
      <c r="H1460" s="4"/>
      <c r="K1460" s="26"/>
      <c r="L1460" s="4"/>
      <c r="Z1460" s="42"/>
    </row>
    <row r="1461" spans="7:26" s="3" customFormat="1" ht="13.2" x14ac:dyDescent="0.3">
      <c r="G1461" s="4"/>
      <c r="H1461" s="4"/>
      <c r="K1461" s="26"/>
      <c r="L1461" s="4"/>
      <c r="Z1461" s="42"/>
    </row>
    <row r="1462" spans="7:26" s="3" customFormat="1" ht="13.2" x14ac:dyDescent="0.3">
      <c r="G1462" s="4"/>
      <c r="H1462" s="4"/>
      <c r="K1462" s="26"/>
      <c r="L1462" s="4"/>
      <c r="Z1462" s="42"/>
    </row>
    <row r="1463" spans="7:26" s="3" customFormat="1" ht="13.2" x14ac:dyDescent="0.3">
      <c r="G1463" s="4"/>
      <c r="H1463" s="4"/>
      <c r="K1463" s="26"/>
      <c r="L1463" s="4"/>
      <c r="Z1463" s="42"/>
    </row>
    <row r="1464" spans="7:26" s="3" customFormat="1" ht="13.2" x14ac:dyDescent="0.3">
      <c r="G1464" s="4"/>
      <c r="H1464" s="4"/>
      <c r="K1464" s="26"/>
      <c r="L1464" s="4"/>
      <c r="Z1464" s="42"/>
    </row>
    <row r="1465" spans="7:26" s="3" customFormat="1" ht="13.2" x14ac:dyDescent="0.3">
      <c r="G1465" s="4"/>
      <c r="H1465" s="4"/>
      <c r="K1465" s="26"/>
      <c r="L1465" s="4"/>
      <c r="Z1465" s="42"/>
    </row>
    <row r="1466" spans="7:26" s="3" customFormat="1" ht="13.2" x14ac:dyDescent="0.3">
      <c r="G1466" s="4"/>
      <c r="H1466" s="4"/>
      <c r="K1466" s="26"/>
      <c r="L1466" s="4"/>
      <c r="Z1466" s="42"/>
    </row>
    <row r="1467" spans="7:26" s="3" customFormat="1" ht="13.2" x14ac:dyDescent="0.3">
      <c r="G1467" s="4"/>
      <c r="H1467" s="4"/>
      <c r="K1467" s="26"/>
      <c r="L1467" s="4"/>
      <c r="Z1467" s="42"/>
    </row>
    <row r="1468" spans="7:26" s="3" customFormat="1" ht="13.2" x14ac:dyDescent="0.3">
      <c r="G1468" s="4"/>
      <c r="H1468" s="4"/>
      <c r="K1468" s="26"/>
      <c r="L1468" s="4"/>
      <c r="Z1468" s="42"/>
    </row>
    <row r="1469" spans="7:26" s="3" customFormat="1" ht="13.2" x14ac:dyDescent="0.3">
      <c r="G1469" s="4"/>
      <c r="H1469" s="4"/>
      <c r="K1469" s="26"/>
      <c r="L1469" s="4"/>
      <c r="Z1469" s="42"/>
    </row>
    <row r="1470" spans="7:26" s="3" customFormat="1" ht="13.2" x14ac:dyDescent="0.3">
      <c r="G1470" s="4"/>
      <c r="H1470" s="4"/>
      <c r="K1470" s="26"/>
      <c r="L1470" s="4"/>
      <c r="Z1470" s="42"/>
    </row>
    <row r="1471" spans="7:26" s="3" customFormat="1" ht="13.2" x14ac:dyDescent="0.3">
      <c r="G1471" s="4"/>
      <c r="H1471" s="4"/>
      <c r="K1471" s="26"/>
      <c r="L1471" s="4"/>
      <c r="Z1471" s="42"/>
    </row>
    <row r="1472" spans="7:26" s="3" customFormat="1" ht="13.2" x14ac:dyDescent="0.3">
      <c r="G1472" s="4"/>
      <c r="H1472" s="4"/>
      <c r="K1472" s="26"/>
      <c r="L1472" s="4"/>
      <c r="Z1472" s="42"/>
    </row>
    <row r="1473" spans="7:26" s="3" customFormat="1" ht="13.2" x14ac:dyDescent="0.3">
      <c r="G1473" s="4"/>
      <c r="H1473" s="4"/>
      <c r="K1473" s="26"/>
      <c r="L1473" s="4"/>
      <c r="Z1473" s="42"/>
    </row>
    <row r="1474" spans="7:26" s="3" customFormat="1" ht="13.2" x14ac:dyDescent="0.3">
      <c r="G1474" s="4"/>
      <c r="H1474" s="4"/>
      <c r="K1474" s="26"/>
      <c r="L1474" s="4"/>
      <c r="Z1474" s="42"/>
    </row>
    <row r="1475" spans="7:26" s="3" customFormat="1" ht="13.2" x14ac:dyDescent="0.3">
      <c r="G1475" s="4"/>
      <c r="H1475" s="4"/>
      <c r="K1475" s="26"/>
      <c r="L1475" s="4"/>
      <c r="Z1475" s="42"/>
    </row>
    <row r="1476" spans="7:26" s="3" customFormat="1" ht="13.2" x14ac:dyDescent="0.3">
      <c r="G1476" s="4"/>
      <c r="H1476" s="4"/>
      <c r="K1476" s="26"/>
      <c r="L1476" s="4"/>
      <c r="Z1476" s="42"/>
    </row>
    <row r="1477" spans="7:26" s="3" customFormat="1" ht="13.2" x14ac:dyDescent="0.3">
      <c r="G1477" s="4"/>
      <c r="H1477" s="4"/>
      <c r="K1477" s="26"/>
      <c r="L1477" s="4"/>
      <c r="Z1477" s="42"/>
    </row>
    <row r="1478" spans="7:26" s="3" customFormat="1" ht="13.2" x14ac:dyDescent="0.3">
      <c r="G1478" s="4"/>
      <c r="H1478" s="4"/>
      <c r="K1478" s="26"/>
      <c r="L1478" s="4"/>
      <c r="Z1478" s="42"/>
    </row>
    <row r="1479" spans="7:26" s="3" customFormat="1" ht="13.2" x14ac:dyDescent="0.3">
      <c r="G1479" s="4"/>
      <c r="H1479" s="4"/>
      <c r="K1479" s="26"/>
      <c r="L1479" s="4"/>
      <c r="Z1479" s="42"/>
    </row>
    <row r="1480" spans="7:26" s="3" customFormat="1" ht="13.2" x14ac:dyDescent="0.3">
      <c r="G1480" s="4"/>
      <c r="H1480" s="4"/>
      <c r="K1480" s="26"/>
      <c r="L1480" s="4"/>
      <c r="Z1480" s="42"/>
    </row>
    <row r="1481" spans="7:26" s="3" customFormat="1" ht="13.2" x14ac:dyDescent="0.3">
      <c r="G1481" s="4"/>
      <c r="H1481" s="4"/>
      <c r="K1481" s="26"/>
      <c r="L1481" s="4"/>
      <c r="Z1481" s="42"/>
    </row>
    <row r="1482" spans="7:26" s="3" customFormat="1" ht="13.2" x14ac:dyDescent="0.3">
      <c r="G1482" s="4"/>
      <c r="H1482" s="4"/>
      <c r="K1482" s="26"/>
      <c r="L1482" s="4"/>
      <c r="Z1482" s="42"/>
    </row>
    <row r="1483" spans="7:26" s="3" customFormat="1" ht="13.2" x14ac:dyDescent="0.3">
      <c r="G1483" s="4"/>
      <c r="H1483" s="4"/>
      <c r="K1483" s="26"/>
      <c r="L1483" s="4"/>
      <c r="Z1483" s="42"/>
    </row>
    <row r="1484" spans="7:26" s="3" customFormat="1" ht="13.2" x14ac:dyDescent="0.3">
      <c r="G1484" s="4"/>
      <c r="H1484" s="4"/>
      <c r="K1484" s="26"/>
      <c r="L1484" s="4"/>
      <c r="Z1484" s="42"/>
    </row>
    <row r="1485" spans="7:26" s="3" customFormat="1" ht="13.2" x14ac:dyDescent="0.3">
      <c r="G1485" s="4"/>
      <c r="H1485" s="4"/>
      <c r="K1485" s="26"/>
      <c r="L1485" s="4"/>
      <c r="Z1485" s="42"/>
    </row>
    <row r="1486" spans="7:26" s="3" customFormat="1" ht="13.2" x14ac:dyDescent="0.3">
      <c r="G1486" s="4"/>
      <c r="H1486" s="4"/>
      <c r="K1486" s="26"/>
      <c r="L1486" s="4"/>
      <c r="Z1486" s="42"/>
    </row>
    <row r="1487" spans="7:26" s="3" customFormat="1" ht="13.2" x14ac:dyDescent="0.3">
      <c r="G1487" s="4"/>
      <c r="H1487" s="4"/>
      <c r="K1487" s="26"/>
      <c r="L1487" s="4"/>
      <c r="Z1487" s="42"/>
    </row>
    <row r="1488" spans="7:26" s="3" customFormat="1" ht="13.2" x14ac:dyDescent="0.3">
      <c r="G1488" s="4"/>
      <c r="H1488" s="4"/>
      <c r="K1488" s="26"/>
      <c r="L1488" s="4"/>
      <c r="Z1488" s="42"/>
    </row>
    <row r="1489" spans="7:26" s="3" customFormat="1" ht="13.2" x14ac:dyDescent="0.3">
      <c r="G1489" s="4"/>
      <c r="H1489" s="4"/>
      <c r="K1489" s="26"/>
      <c r="L1489" s="4"/>
      <c r="Z1489" s="42"/>
    </row>
    <row r="1490" spans="7:26" s="3" customFormat="1" ht="13.2" x14ac:dyDescent="0.3">
      <c r="G1490" s="4"/>
      <c r="H1490" s="4"/>
      <c r="K1490" s="26"/>
      <c r="L1490" s="4"/>
      <c r="Z1490" s="42"/>
    </row>
    <row r="1491" spans="7:26" s="3" customFormat="1" ht="13.2" x14ac:dyDescent="0.3">
      <c r="G1491" s="4"/>
      <c r="H1491" s="4"/>
      <c r="K1491" s="26"/>
      <c r="L1491" s="4"/>
      <c r="Z1491" s="42"/>
    </row>
    <row r="1492" spans="7:26" s="3" customFormat="1" ht="13.2" x14ac:dyDescent="0.3">
      <c r="G1492" s="4"/>
      <c r="H1492" s="4"/>
      <c r="K1492" s="26"/>
      <c r="L1492" s="4"/>
      <c r="Z1492" s="42"/>
    </row>
    <row r="1493" spans="7:26" s="3" customFormat="1" ht="13.2" x14ac:dyDescent="0.3">
      <c r="G1493" s="4"/>
      <c r="H1493" s="4"/>
      <c r="K1493" s="26"/>
      <c r="L1493" s="4"/>
      <c r="Z1493" s="42"/>
    </row>
    <row r="1494" spans="7:26" s="3" customFormat="1" ht="13.2" x14ac:dyDescent="0.3">
      <c r="G1494" s="4"/>
      <c r="H1494" s="4"/>
      <c r="K1494" s="26"/>
      <c r="L1494" s="4"/>
      <c r="Z1494" s="42"/>
    </row>
    <row r="1495" spans="7:26" s="3" customFormat="1" ht="13.2" x14ac:dyDescent="0.3">
      <c r="G1495" s="4"/>
      <c r="H1495" s="4"/>
      <c r="K1495" s="26"/>
      <c r="L1495" s="4"/>
      <c r="Z1495" s="42"/>
    </row>
    <row r="1496" spans="7:26" s="3" customFormat="1" ht="13.2" x14ac:dyDescent="0.3">
      <c r="G1496" s="4"/>
      <c r="H1496" s="4"/>
      <c r="K1496" s="26"/>
      <c r="L1496" s="4"/>
      <c r="Z1496" s="42"/>
    </row>
    <row r="1497" spans="7:26" s="3" customFormat="1" ht="13.2" x14ac:dyDescent="0.3">
      <c r="G1497" s="4"/>
      <c r="H1497" s="4"/>
      <c r="K1497" s="26"/>
      <c r="L1497" s="4"/>
      <c r="Z1497" s="42"/>
    </row>
    <row r="1498" spans="7:26" s="3" customFormat="1" ht="13.2" x14ac:dyDescent="0.3">
      <c r="G1498" s="4"/>
      <c r="H1498" s="4"/>
      <c r="K1498" s="26"/>
      <c r="L1498" s="4"/>
      <c r="Z1498" s="42"/>
    </row>
    <row r="1499" spans="7:26" s="3" customFormat="1" ht="13.2" x14ac:dyDescent="0.3">
      <c r="G1499" s="4"/>
      <c r="H1499" s="4"/>
      <c r="K1499" s="26"/>
      <c r="L1499" s="4"/>
      <c r="Z1499" s="42"/>
    </row>
    <row r="1500" spans="7:26" s="3" customFormat="1" ht="13.2" x14ac:dyDescent="0.3">
      <c r="G1500" s="4"/>
      <c r="H1500" s="4"/>
      <c r="K1500" s="26"/>
      <c r="L1500" s="4"/>
      <c r="Z1500" s="42"/>
    </row>
    <row r="1501" spans="7:26" s="3" customFormat="1" ht="13.2" x14ac:dyDescent="0.3">
      <c r="G1501" s="4"/>
      <c r="H1501" s="4"/>
      <c r="K1501" s="26"/>
      <c r="L1501" s="4"/>
      <c r="Z1501" s="42"/>
    </row>
    <row r="1502" spans="7:26" s="3" customFormat="1" ht="13.2" x14ac:dyDescent="0.3">
      <c r="G1502" s="4"/>
      <c r="H1502" s="4"/>
      <c r="K1502" s="26"/>
      <c r="L1502" s="4"/>
      <c r="Z1502" s="42"/>
    </row>
    <row r="1503" spans="7:26" s="3" customFormat="1" ht="13.2" x14ac:dyDescent="0.3">
      <c r="G1503" s="4"/>
      <c r="H1503" s="4"/>
      <c r="K1503" s="26"/>
      <c r="L1503" s="4"/>
      <c r="Z1503" s="42"/>
    </row>
    <row r="1504" spans="7:26" s="3" customFormat="1" ht="13.2" x14ac:dyDescent="0.3">
      <c r="G1504" s="4"/>
      <c r="H1504" s="4"/>
      <c r="K1504" s="26"/>
      <c r="L1504" s="4"/>
      <c r="Z1504" s="42"/>
    </row>
    <row r="1505" spans="7:26" s="3" customFormat="1" ht="13.2" x14ac:dyDescent="0.3">
      <c r="G1505" s="4"/>
      <c r="H1505" s="4"/>
      <c r="K1505" s="26"/>
      <c r="L1505" s="4"/>
      <c r="Z1505" s="42"/>
    </row>
    <row r="1506" spans="7:26" s="3" customFormat="1" ht="13.2" x14ac:dyDescent="0.3">
      <c r="G1506" s="4"/>
      <c r="H1506" s="4"/>
      <c r="K1506" s="26"/>
      <c r="L1506" s="4"/>
      <c r="Z1506" s="42"/>
    </row>
    <row r="1507" spans="7:26" s="3" customFormat="1" ht="13.2" x14ac:dyDescent="0.3">
      <c r="G1507" s="4"/>
      <c r="H1507" s="4"/>
      <c r="K1507" s="26"/>
      <c r="L1507" s="4"/>
      <c r="Z1507" s="42"/>
    </row>
    <row r="1508" spans="7:26" s="3" customFormat="1" ht="13.2" x14ac:dyDescent="0.3">
      <c r="G1508" s="4"/>
      <c r="H1508" s="4"/>
      <c r="K1508" s="26"/>
      <c r="L1508" s="4"/>
      <c r="Z1508" s="42"/>
    </row>
    <row r="1509" spans="7:26" s="3" customFormat="1" ht="13.2" x14ac:dyDescent="0.3">
      <c r="G1509" s="4"/>
      <c r="H1509" s="4"/>
      <c r="K1509" s="26"/>
      <c r="L1509" s="4"/>
      <c r="Z1509" s="42"/>
    </row>
    <row r="1510" spans="7:26" s="3" customFormat="1" ht="13.2" x14ac:dyDescent="0.3">
      <c r="G1510" s="4"/>
      <c r="H1510" s="4"/>
      <c r="K1510" s="26"/>
      <c r="L1510" s="4"/>
      <c r="Z1510" s="42"/>
    </row>
    <row r="1511" spans="7:26" s="3" customFormat="1" ht="13.2" x14ac:dyDescent="0.3">
      <c r="G1511" s="4"/>
      <c r="H1511" s="4"/>
      <c r="K1511" s="26"/>
      <c r="L1511" s="4"/>
      <c r="Z1511" s="42"/>
    </row>
    <row r="1512" spans="7:26" s="3" customFormat="1" ht="13.2" x14ac:dyDescent="0.3">
      <c r="G1512" s="4"/>
      <c r="H1512" s="4"/>
      <c r="K1512" s="26"/>
      <c r="L1512" s="4"/>
      <c r="Z1512" s="42"/>
    </row>
    <row r="1513" spans="7:26" s="3" customFormat="1" ht="13.2" x14ac:dyDescent="0.3">
      <c r="G1513" s="4"/>
      <c r="H1513" s="4"/>
      <c r="K1513" s="26"/>
      <c r="L1513" s="4"/>
      <c r="Z1513" s="42"/>
    </row>
    <row r="1514" spans="7:26" s="3" customFormat="1" ht="13.2" x14ac:dyDescent="0.3">
      <c r="G1514" s="4"/>
      <c r="H1514" s="4"/>
      <c r="K1514" s="26"/>
      <c r="L1514" s="4"/>
      <c r="Z1514" s="42"/>
    </row>
    <row r="1515" spans="7:26" s="3" customFormat="1" ht="13.2" x14ac:dyDescent="0.3">
      <c r="G1515" s="4"/>
      <c r="H1515" s="4"/>
      <c r="K1515" s="26"/>
      <c r="L1515" s="4"/>
      <c r="Z1515" s="42"/>
    </row>
    <row r="1516" spans="7:26" s="3" customFormat="1" ht="13.2" x14ac:dyDescent="0.3">
      <c r="G1516" s="4"/>
      <c r="H1516" s="4"/>
      <c r="K1516" s="26"/>
      <c r="L1516" s="4"/>
      <c r="Z1516" s="42"/>
    </row>
    <row r="1517" spans="7:26" s="3" customFormat="1" ht="13.2" x14ac:dyDescent="0.3">
      <c r="G1517" s="4"/>
      <c r="H1517" s="4"/>
      <c r="K1517" s="26"/>
      <c r="L1517" s="4"/>
      <c r="Z1517" s="42"/>
    </row>
    <row r="1518" spans="7:26" s="3" customFormat="1" ht="13.2" x14ac:dyDescent="0.3">
      <c r="G1518" s="4"/>
      <c r="H1518" s="4"/>
      <c r="K1518" s="26"/>
      <c r="L1518" s="4"/>
      <c r="Z1518" s="42"/>
    </row>
    <row r="1519" spans="7:26" s="3" customFormat="1" ht="13.2" x14ac:dyDescent="0.3">
      <c r="G1519" s="4"/>
      <c r="H1519" s="4"/>
      <c r="K1519" s="26"/>
      <c r="L1519" s="4"/>
      <c r="Z1519" s="42"/>
    </row>
    <row r="1520" spans="7:26" s="3" customFormat="1" ht="13.2" x14ac:dyDescent="0.3">
      <c r="G1520" s="4"/>
      <c r="H1520" s="4"/>
      <c r="K1520" s="26"/>
      <c r="L1520" s="4"/>
      <c r="Z1520" s="42"/>
    </row>
    <row r="1521" spans="7:26" s="3" customFormat="1" ht="13.2" x14ac:dyDescent="0.3">
      <c r="G1521" s="4"/>
      <c r="H1521" s="4"/>
      <c r="K1521" s="26"/>
      <c r="L1521" s="4"/>
      <c r="Z1521" s="42"/>
    </row>
    <row r="1522" spans="7:26" s="3" customFormat="1" ht="13.2" x14ac:dyDescent="0.3">
      <c r="G1522" s="4"/>
      <c r="H1522" s="4"/>
      <c r="K1522" s="26"/>
      <c r="L1522" s="4"/>
      <c r="Z1522" s="42"/>
    </row>
    <row r="1523" spans="7:26" s="3" customFormat="1" ht="13.2" x14ac:dyDescent="0.3">
      <c r="G1523" s="4"/>
      <c r="H1523" s="4"/>
      <c r="K1523" s="26"/>
      <c r="L1523" s="4"/>
      <c r="Z1523" s="42"/>
    </row>
    <row r="1524" spans="7:26" s="3" customFormat="1" ht="13.2" x14ac:dyDescent="0.3">
      <c r="G1524" s="4"/>
      <c r="H1524" s="4"/>
      <c r="K1524" s="26"/>
      <c r="L1524" s="4"/>
      <c r="Z1524" s="42"/>
    </row>
    <row r="1525" spans="7:26" s="3" customFormat="1" ht="13.2" x14ac:dyDescent="0.3">
      <c r="G1525" s="4"/>
      <c r="H1525" s="4"/>
      <c r="K1525" s="26"/>
      <c r="L1525" s="4"/>
      <c r="Z1525" s="42"/>
    </row>
    <row r="1526" spans="7:26" s="3" customFormat="1" ht="13.2" x14ac:dyDescent="0.3">
      <c r="G1526" s="4"/>
      <c r="H1526" s="4"/>
      <c r="K1526" s="26"/>
      <c r="L1526" s="4"/>
      <c r="Z1526" s="42"/>
    </row>
    <row r="1527" spans="7:26" s="3" customFormat="1" ht="13.2" x14ac:dyDescent="0.3">
      <c r="G1527" s="4"/>
      <c r="H1527" s="4"/>
      <c r="K1527" s="26"/>
      <c r="L1527" s="4"/>
      <c r="Z1527" s="42"/>
    </row>
    <row r="1528" spans="7:26" s="3" customFormat="1" ht="13.2" x14ac:dyDescent="0.3">
      <c r="G1528" s="4"/>
      <c r="H1528" s="4"/>
      <c r="K1528" s="26"/>
      <c r="L1528" s="4"/>
      <c r="Z1528" s="42"/>
    </row>
    <row r="1529" spans="7:26" s="3" customFormat="1" ht="13.2" x14ac:dyDescent="0.3">
      <c r="G1529" s="4"/>
      <c r="H1529" s="4"/>
      <c r="K1529" s="26"/>
      <c r="L1529" s="4"/>
      <c r="Z1529" s="42"/>
    </row>
    <row r="1530" spans="7:26" s="3" customFormat="1" ht="13.2" x14ac:dyDescent="0.3">
      <c r="G1530" s="4"/>
      <c r="H1530" s="4"/>
      <c r="K1530" s="26"/>
      <c r="L1530" s="4"/>
      <c r="Z1530" s="42"/>
    </row>
    <row r="1531" spans="7:26" s="3" customFormat="1" ht="13.2" x14ac:dyDescent="0.3">
      <c r="G1531" s="4"/>
      <c r="H1531" s="4"/>
      <c r="K1531" s="26"/>
      <c r="L1531" s="4"/>
      <c r="Z1531" s="42"/>
    </row>
    <row r="1532" spans="7:26" s="3" customFormat="1" ht="13.2" x14ac:dyDescent="0.3">
      <c r="G1532" s="4"/>
      <c r="H1532" s="4"/>
      <c r="K1532" s="26"/>
      <c r="L1532" s="4"/>
      <c r="Z1532" s="42"/>
    </row>
    <row r="1533" spans="7:26" s="3" customFormat="1" ht="13.2" x14ac:dyDescent="0.3">
      <c r="G1533" s="4"/>
      <c r="H1533" s="4"/>
      <c r="K1533" s="26"/>
      <c r="L1533" s="4"/>
      <c r="Z1533" s="42"/>
    </row>
    <row r="1534" spans="7:26" s="3" customFormat="1" ht="13.2" x14ac:dyDescent="0.3">
      <c r="G1534" s="4"/>
      <c r="H1534" s="4"/>
      <c r="K1534" s="26"/>
      <c r="L1534" s="4"/>
      <c r="Z1534" s="42"/>
    </row>
    <row r="1535" spans="7:26" s="3" customFormat="1" ht="13.2" x14ac:dyDescent="0.3">
      <c r="G1535" s="4"/>
      <c r="H1535" s="4"/>
      <c r="K1535" s="26"/>
      <c r="L1535" s="4"/>
      <c r="Z1535" s="42"/>
    </row>
    <row r="1536" spans="7:26" s="3" customFormat="1" ht="13.2" x14ac:dyDescent="0.3">
      <c r="G1536" s="4"/>
      <c r="H1536" s="4"/>
      <c r="K1536" s="26"/>
      <c r="L1536" s="4"/>
      <c r="Z1536" s="42"/>
    </row>
    <row r="1537" spans="7:26" s="3" customFormat="1" ht="13.2" x14ac:dyDescent="0.3">
      <c r="G1537" s="4"/>
      <c r="H1537" s="4"/>
      <c r="K1537" s="26"/>
      <c r="L1537" s="4"/>
      <c r="Z1537" s="42"/>
    </row>
    <row r="1538" spans="7:26" s="3" customFormat="1" ht="13.2" x14ac:dyDescent="0.3">
      <c r="G1538" s="4"/>
      <c r="H1538" s="4"/>
      <c r="K1538" s="26"/>
      <c r="L1538" s="4"/>
      <c r="Z1538" s="42"/>
    </row>
    <row r="1539" spans="7:26" s="3" customFormat="1" ht="13.2" x14ac:dyDescent="0.3">
      <c r="G1539" s="4"/>
      <c r="H1539" s="4"/>
      <c r="K1539" s="26"/>
      <c r="L1539" s="4"/>
      <c r="Z1539" s="42"/>
    </row>
    <row r="1540" spans="7:26" s="3" customFormat="1" ht="13.2" x14ac:dyDescent="0.3">
      <c r="G1540" s="4"/>
      <c r="H1540" s="4"/>
      <c r="K1540" s="26"/>
      <c r="L1540" s="4"/>
      <c r="Z1540" s="42"/>
    </row>
    <row r="1541" spans="7:26" s="3" customFormat="1" ht="13.2" x14ac:dyDescent="0.3">
      <c r="G1541" s="4"/>
      <c r="H1541" s="4"/>
      <c r="K1541" s="26"/>
      <c r="L1541" s="4"/>
      <c r="Z1541" s="42"/>
    </row>
    <row r="1542" spans="7:26" s="3" customFormat="1" ht="13.2" x14ac:dyDescent="0.3">
      <c r="G1542" s="4"/>
      <c r="H1542" s="4"/>
      <c r="K1542" s="26"/>
      <c r="L1542" s="4"/>
      <c r="Z1542" s="42"/>
    </row>
    <row r="1543" spans="7:26" s="3" customFormat="1" ht="13.2" x14ac:dyDescent="0.3">
      <c r="G1543" s="4"/>
      <c r="H1543" s="4"/>
      <c r="K1543" s="26"/>
      <c r="L1543" s="4"/>
      <c r="Z1543" s="42"/>
    </row>
    <row r="1544" spans="7:26" s="3" customFormat="1" ht="13.2" x14ac:dyDescent="0.3">
      <c r="G1544" s="4"/>
      <c r="H1544" s="4"/>
      <c r="K1544" s="26"/>
      <c r="L1544" s="4"/>
      <c r="Z1544" s="42"/>
    </row>
    <row r="1545" spans="7:26" s="3" customFormat="1" ht="13.2" x14ac:dyDescent="0.3">
      <c r="G1545" s="4"/>
      <c r="H1545" s="4"/>
      <c r="K1545" s="26"/>
      <c r="L1545" s="4"/>
      <c r="Z1545" s="42"/>
    </row>
    <row r="1546" spans="7:26" s="3" customFormat="1" ht="13.2" x14ac:dyDescent="0.3">
      <c r="G1546" s="4"/>
      <c r="H1546" s="4"/>
      <c r="K1546" s="26"/>
      <c r="L1546" s="4"/>
      <c r="Z1546" s="42"/>
    </row>
    <row r="1547" spans="7:26" s="3" customFormat="1" ht="13.2" x14ac:dyDescent="0.3">
      <c r="G1547" s="4"/>
      <c r="H1547" s="4"/>
      <c r="K1547" s="26"/>
      <c r="L1547" s="4"/>
      <c r="Z1547" s="42"/>
    </row>
    <row r="1548" spans="7:26" s="3" customFormat="1" ht="13.2" x14ac:dyDescent="0.3">
      <c r="G1548" s="4"/>
      <c r="H1548" s="4"/>
      <c r="K1548" s="26"/>
      <c r="L1548" s="4"/>
      <c r="Z1548" s="42"/>
    </row>
    <row r="1549" spans="7:26" s="3" customFormat="1" ht="13.2" x14ac:dyDescent="0.3">
      <c r="G1549" s="4"/>
      <c r="H1549" s="4"/>
      <c r="K1549" s="26"/>
      <c r="L1549" s="4"/>
      <c r="Z1549" s="42"/>
    </row>
    <row r="1550" spans="7:26" s="3" customFormat="1" ht="13.2" x14ac:dyDescent="0.3">
      <c r="G1550" s="4"/>
      <c r="H1550" s="4"/>
      <c r="K1550" s="26"/>
      <c r="L1550" s="4"/>
      <c r="Z1550" s="42"/>
    </row>
    <row r="1551" spans="7:26" s="3" customFormat="1" ht="13.2" x14ac:dyDescent="0.3">
      <c r="G1551" s="4"/>
      <c r="H1551" s="4"/>
      <c r="K1551" s="26"/>
      <c r="L1551" s="4"/>
      <c r="Z1551" s="42"/>
    </row>
    <row r="1552" spans="7:26" s="3" customFormat="1" ht="13.2" x14ac:dyDescent="0.3">
      <c r="G1552" s="4"/>
      <c r="H1552" s="4"/>
      <c r="K1552" s="26"/>
      <c r="L1552" s="4"/>
      <c r="Z1552" s="42"/>
    </row>
    <row r="1553" spans="7:26" s="3" customFormat="1" ht="13.2" x14ac:dyDescent="0.3">
      <c r="G1553" s="4"/>
      <c r="H1553" s="4"/>
      <c r="K1553" s="26"/>
      <c r="L1553" s="4"/>
      <c r="Z1553" s="42"/>
    </row>
    <row r="1554" spans="7:26" s="3" customFormat="1" ht="13.2" x14ac:dyDescent="0.3">
      <c r="G1554" s="4"/>
      <c r="H1554" s="4"/>
      <c r="K1554" s="26"/>
      <c r="L1554" s="4"/>
      <c r="Z1554" s="42"/>
    </row>
    <row r="1555" spans="7:26" s="3" customFormat="1" ht="13.2" x14ac:dyDescent="0.3">
      <c r="G1555" s="4"/>
      <c r="H1555" s="4"/>
      <c r="K1555" s="26"/>
      <c r="L1555" s="4"/>
      <c r="Z1555" s="42"/>
    </row>
    <row r="1556" spans="7:26" s="3" customFormat="1" ht="13.2" x14ac:dyDescent="0.3">
      <c r="G1556" s="4"/>
      <c r="H1556" s="4"/>
      <c r="K1556" s="26"/>
      <c r="L1556" s="4"/>
      <c r="Z1556" s="42"/>
    </row>
    <row r="1557" spans="7:26" s="3" customFormat="1" ht="13.2" x14ac:dyDescent="0.3">
      <c r="G1557" s="4"/>
      <c r="H1557" s="4"/>
      <c r="K1557" s="26"/>
      <c r="L1557" s="4"/>
      <c r="Z1557" s="42"/>
    </row>
    <row r="1558" spans="7:26" s="3" customFormat="1" ht="13.2" x14ac:dyDescent="0.3">
      <c r="G1558" s="4"/>
      <c r="H1558" s="4"/>
      <c r="K1558" s="26"/>
      <c r="L1558" s="4"/>
      <c r="Z1558" s="42"/>
    </row>
    <row r="1559" spans="7:26" s="3" customFormat="1" ht="13.2" x14ac:dyDescent="0.3">
      <c r="G1559" s="4"/>
      <c r="H1559" s="4"/>
      <c r="K1559" s="26"/>
      <c r="L1559" s="4"/>
      <c r="Z1559" s="42"/>
    </row>
    <row r="1560" spans="7:26" s="3" customFormat="1" ht="13.2" x14ac:dyDescent="0.3">
      <c r="G1560" s="4"/>
      <c r="H1560" s="4"/>
      <c r="K1560" s="26"/>
      <c r="L1560" s="4"/>
      <c r="Z1560" s="42"/>
    </row>
    <row r="1561" spans="7:26" s="3" customFormat="1" ht="13.2" x14ac:dyDescent="0.3">
      <c r="G1561" s="4"/>
      <c r="H1561" s="4"/>
      <c r="K1561" s="26"/>
      <c r="L1561" s="4"/>
      <c r="Z1561" s="42"/>
    </row>
    <row r="1562" spans="7:26" s="3" customFormat="1" ht="13.2" x14ac:dyDescent="0.3">
      <c r="G1562" s="4"/>
      <c r="H1562" s="4"/>
      <c r="K1562" s="26"/>
      <c r="L1562" s="4"/>
      <c r="Z1562" s="42"/>
    </row>
    <row r="1563" spans="7:26" s="3" customFormat="1" ht="13.2" x14ac:dyDescent="0.3">
      <c r="G1563" s="4"/>
      <c r="H1563" s="4"/>
      <c r="K1563" s="26"/>
      <c r="L1563" s="4"/>
      <c r="Z1563" s="42"/>
    </row>
    <row r="1564" spans="7:26" s="3" customFormat="1" ht="13.2" x14ac:dyDescent="0.3">
      <c r="G1564" s="4"/>
      <c r="H1564" s="4"/>
      <c r="K1564" s="26"/>
      <c r="L1564" s="4"/>
      <c r="Z1564" s="42"/>
    </row>
    <row r="1565" spans="7:26" s="3" customFormat="1" ht="13.2" x14ac:dyDescent="0.3">
      <c r="G1565" s="4"/>
      <c r="H1565" s="4"/>
      <c r="K1565" s="26"/>
      <c r="L1565" s="4"/>
      <c r="Z1565" s="42"/>
    </row>
    <row r="1566" spans="7:26" s="3" customFormat="1" ht="13.2" x14ac:dyDescent="0.3">
      <c r="G1566" s="4"/>
      <c r="H1566" s="4"/>
      <c r="K1566" s="26"/>
      <c r="L1566" s="4"/>
      <c r="Z1566" s="42"/>
    </row>
    <row r="1567" spans="7:26" s="3" customFormat="1" ht="13.2" x14ac:dyDescent="0.3">
      <c r="G1567" s="4"/>
      <c r="H1567" s="4"/>
      <c r="K1567" s="26"/>
      <c r="L1567" s="4"/>
      <c r="Z1567" s="42"/>
    </row>
    <row r="1568" spans="7:26" s="3" customFormat="1" ht="13.2" x14ac:dyDescent="0.3">
      <c r="G1568" s="4"/>
      <c r="H1568" s="4"/>
      <c r="K1568" s="26"/>
      <c r="L1568" s="4"/>
      <c r="Z1568" s="42"/>
    </row>
    <row r="1569" spans="7:26" s="3" customFormat="1" ht="13.2" x14ac:dyDescent="0.3">
      <c r="G1569" s="4"/>
      <c r="H1569" s="4"/>
      <c r="K1569" s="26"/>
      <c r="L1569" s="4"/>
      <c r="Z1569" s="42"/>
    </row>
    <row r="1570" spans="7:26" s="3" customFormat="1" ht="13.2" x14ac:dyDescent="0.3">
      <c r="G1570" s="4"/>
      <c r="H1570" s="4"/>
      <c r="K1570" s="26"/>
      <c r="L1570" s="4"/>
      <c r="Z1570" s="42"/>
    </row>
    <row r="1571" spans="7:26" s="3" customFormat="1" ht="13.2" x14ac:dyDescent="0.3">
      <c r="G1571" s="4"/>
      <c r="H1571" s="4"/>
      <c r="K1571" s="26"/>
      <c r="L1571" s="4"/>
      <c r="Z1571" s="42"/>
    </row>
    <row r="1572" spans="7:26" s="3" customFormat="1" ht="13.2" x14ac:dyDescent="0.3">
      <c r="G1572" s="4"/>
      <c r="H1572" s="4"/>
      <c r="K1572" s="26"/>
      <c r="L1572" s="4"/>
      <c r="Z1572" s="42"/>
    </row>
    <row r="1573" spans="7:26" s="3" customFormat="1" ht="13.2" x14ac:dyDescent="0.3">
      <c r="G1573" s="4"/>
      <c r="H1573" s="4"/>
      <c r="K1573" s="26"/>
      <c r="L1573" s="4"/>
      <c r="Z1573" s="42"/>
    </row>
    <row r="1574" spans="7:26" s="3" customFormat="1" ht="13.2" x14ac:dyDescent="0.3">
      <c r="G1574" s="4"/>
      <c r="H1574" s="4"/>
      <c r="K1574" s="26"/>
      <c r="L1574" s="4"/>
      <c r="Z1574" s="42"/>
    </row>
    <row r="1575" spans="7:26" s="3" customFormat="1" ht="13.2" x14ac:dyDescent="0.3">
      <c r="G1575" s="4"/>
      <c r="H1575" s="4"/>
      <c r="K1575" s="26"/>
      <c r="L1575" s="4"/>
      <c r="Z1575" s="42"/>
    </row>
    <row r="1576" spans="7:26" s="3" customFormat="1" ht="13.2" x14ac:dyDescent="0.3">
      <c r="G1576" s="4"/>
      <c r="H1576" s="4"/>
      <c r="K1576" s="26"/>
      <c r="Z1576" s="42"/>
    </row>
    <row r="1577" spans="7:26" s="3" customFormat="1" ht="13.2" x14ac:dyDescent="0.3">
      <c r="G1577" s="4"/>
      <c r="H1577" s="4"/>
      <c r="K1577" s="26"/>
      <c r="Z1577" s="42"/>
    </row>
    <row r="1578" spans="7:26" s="3" customFormat="1" ht="13.2" x14ac:dyDescent="0.3">
      <c r="G1578" s="4"/>
      <c r="H1578" s="4"/>
      <c r="K1578" s="26"/>
      <c r="Z1578" s="42"/>
    </row>
    <row r="1579" spans="7:26" s="3" customFormat="1" ht="13.2" x14ac:dyDescent="0.3">
      <c r="G1579" s="4"/>
      <c r="H1579" s="4"/>
      <c r="K1579" s="26"/>
      <c r="Z1579" s="42"/>
    </row>
    <row r="1580" spans="7:26" s="3" customFormat="1" ht="13.2" x14ac:dyDescent="0.3">
      <c r="G1580" s="4"/>
      <c r="H1580" s="4"/>
      <c r="K1580" s="26"/>
      <c r="Z1580" s="42"/>
    </row>
    <row r="1581" spans="7:26" s="3" customFormat="1" ht="13.2" x14ac:dyDescent="0.3">
      <c r="G1581" s="4"/>
      <c r="H1581" s="4"/>
      <c r="K1581" s="26"/>
      <c r="Z1581" s="42"/>
    </row>
    <row r="1582" spans="7:26" s="3" customFormat="1" ht="13.2" x14ac:dyDescent="0.3">
      <c r="G1582" s="4"/>
      <c r="H1582" s="4"/>
      <c r="K1582" s="26"/>
      <c r="Z1582" s="42"/>
    </row>
    <row r="1583" spans="7:26" s="3" customFormat="1" ht="13.2" x14ac:dyDescent="0.3">
      <c r="G1583" s="4"/>
      <c r="H1583" s="4"/>
      <c r="K1583" s="26"/>
      <c r="Z1583" s="42"/>
    </row>
    <row r="1584" spans="7:26" s="3" customFormat="1" ht="13.2" x14ac:dyDescent="0.3">
      <c r="G1584" s="4"/>
      <c r="H1584" s="4"/>
      <c r="K1584" s="26"/>
      <c r="Z1584" s="42"/>
    </row>
    <row r="1585" spans="7:26" s="3" customFormat="1" ht="13.2" x14ac:dyDescent="0.3">
      <c r="G1585" s="4"/>
      <c r="H1585" s="4"/>
      <c r="K1585" s="26"/>
      <c r="Z1585" s="42"/>
    </row>
    <row r="1586" spans="7:26" s="3" customFormat="1" ht="13.2" x14ac:dyDescent="0.3">
      <c r="G1586" s="4"/>
      <c r="H1586" s="4"/>
      <c r="K1586" s="26"/>
      <c r="Z1586" s="42"/>
    </row>
    <row r="1587" spans="7:26" s="3" customFormat="1" ht="13.2" x14ac:dyDescent="0.3">
      <c r="G1587" s="4"/>
      <c r="H1587" s="4"/>
      <c r="K1587" s="26"/>
      <c r="Z1587" s="42"/>
    </row>
    <row r="1588" spans="7:26" s="3" customFormat="1" ht="13.2" x14ac:dyDescent="0.3">
      <c r="G1588" s="4"/>
      <c r="H1588" s="4"/>
      <c r="K1588" s="26"/>
      <c r="Z1588" s="42"/>
    </row>
    <row r="1589" spans="7:26" s="3" customFormat="1" ht="13.2" x14ac:dyDescent="0.3">
      <c r="G1589" s="4"/>
      <c r="H1589" s="4"/>
      <c r="K1589" s="26"/>
      <c r="Z1589" s="42"/>
    </row>
    <row r="1590" spans="7:26" s="3" customFormat="1" ht="13.2" x14ac:dyDescent="0.3">
      <c r="G1590" s="4"/>
      <c r="H1590" s="4"/>
      <c r="K1590" s="26"/>
      <c r="Z1590" s="42"/>
    </row>
    <row r="1591" spans="7:26" s="3" customFormat="1" ht="13.2" x14ac:dyDescent="0.3">
      <c r="G1591" s="4"/>
      <c r="H1591" s="4"/>
      <c r="K1591" s="26"/>
      <c r="Z1591" s="42"/>
    </row>
    <row r="1592" spans="7:26" s="3" customFormat="1" ht="13.2" x14ac:dyDescent="0.3">
      <c r="G1592" s="4"/>
      <c r="H1592" s="4"/>
      <c r="K1592" s="26"/>
      <c r="Z1592" s="42"/>
    </row>
    <row r="1593" spans="7:26" s="3" customFormat="1" ht="13.2" x14ac:dyDescent="0.3">
      <c r="G1593" s="4"/>
      <c r="H1593" s="4"/>
      <c r="K1593" s="26"/>
      <c r="Z1593" s="42"/>
    </row>
    <row r="1594" spans="7:26" s="3" customFormat="1" ht="13.2" x14ac:dyDescent="0.3">
      <c r="G1594" s="4"/>
      <c r="H1594" s="4"/>
      <c r="K1594" s="26"/>
      <c r="Z1594" s="42"/>
    </row>
    <row r="1595" spans="7:26" s="3" customFormat="1" ht="13.2" x14ac:dyDescent="0.3">
      <c r="G1595" s="4"/>
      <c r="H1595" s="4"/>
      <c r="K1595" s="26"/>
      <c r="Z1595" s="42"/>
    </row>
    <row r="1596" spans="7:26" s="3" customFormat="1" ht="13.2" x14ac:dyDescent="0.3">
      <c r="G1596" s="4"/>
      <c r="H1596" s="4"/>
      <c r="K1596" s="26"/>
      <c r="Z1596" s="42"/>
    </row>
    <row r="1597" spans="7:26" s="3" customFormat="1" ht="13.2" x14ac:dyDescent="0.3">
      <c r="G1597" s="4"/>
      <c r="H1597" s="4"/>
      <c r="K1597" s="26"/>
      <c r="Z1597" s="42"/>
    </row>
    <row r="1598" spans="7:26" s="3" customFormat="1" ht="13.2" x14ac:dyDescent="0.3">
      <c r="G1598" s="4"/>
      <c r="H1598" s="4"/>
      <c r="K1598" s="26"/>
      <c r="Z1598" s="42"/>
    </row>
    <row r="1599" spans="7:26" s="3" customFormat="1" ht="13.2" x14ac:dyDescent="0.3">
      <c r="G1599" s="4"/>
      <c r="H1599" s="4"/>
      <c r="K1599" s="26"/>
      <c r="Z1599" s="42"/>
    </row>
    <row r="1600" spans="7:26" s="3" customFormat="1" ht="13.2" x14ac:dyDescent="0.3">
      <c r="G1600" s="4"/>
      <c r="H1600" s="4"/>
      <c r="K1600" s="26"/>
      <c r="Z1600" s="42"/>
    </row>
    <row r="1601" spans="7:26" s="3" customFormat="1" ht="13.2" x14ac:dyDescent="0.3">
      <c r="G1601" s="4"/>
      <c r="H1601" s="4"/>
      <c r="K1601" s="26"/>
      <c r="Z1601" s="42"/>
    </row>
    <row r="1602" spans="7:26" s="3" customFormat="1" ht="13.2" x14ac:dyDescent="0.3">
      <c r="G1602" s="4"/>
      <c r="H1602" s="4"/>
      <c r="K1602" s="26"/>
      <c r="Z1602" s="42"/>
    </row>
    <row r="1603" spans="7:26" s="3" customFormat="1" ht="13.2" x14ac:dyDescent="0.3">
      <c r="G1603" s="4"/>
      <c r="H1603" s="4"/>
      <c r="K1603" s="26"/>
      <c r="Z1603" s="42"/>
    </row>
    <row r="1604" spans="7:26" s="3" customFormat="1" ht="13.2" x14ac:dyDescent="0.3">
      <c r="G1604" s="4"/>
      <c r="H1604" s="4"/>
      <c r="K1604" s="26"/>
      <c r="Z1604" s="42"/>
    </row>
    <row r="1605" spans="7:26" s="3" customFormat="1" ht="13.2" x14ac:dyDescent="0.3">
      <c r="G1605" s="4"/>
      <c r="H1605" s="4"/>
      <c r="K1605" s="26"/>
      <c r="Z1605" s="42"/>
    </row>
    <row r="1606" spans="7:26" s="3" customFormat="1" ht="13.2" x14ac:dyDescent="0.3">
      <c r="G1606" s="4"/>
      <c r="H1606" s="4"/>
      <c r="K1606" s="26"/>
      <c r="Z1606" s="42"/>
    </row>
    <row r="1607" spans="7:26" s="3" customFormat="1" ht="13.2" x14ac:dyDescent="0.3">
      <c r="G1607" s="4"/>
      <c r="H1607" s="4"/>
      <c r="K1607" s="26"/>
      <c r="Z1607" s="42"/>
    </row>
    <row r="1608" spans="7:26" s="3" customFormat="1" ht="13.2" x14ac:dyDescent="0.3">
      <c r="G1608" s="4"/>
      <c r="H1608" s="4"/>
      <c r="K1608" s="26"/>
      <c r="Z1608" s="42"/>
    </row>
    <row r="1609" spans="7:26" s="3" customFormat="1" ht="13.2" x14ac:dyDescent="0.3">
      <c r="G1609" s="4"/>
      <c r="H1609" s="4"/>
      <c r="K1609" s="26"/>
      <c r="Z1609" s="42"/>
    </row>
    <row r="1610" spans="7:26" s="3" customFormat="1" ht="13.2" x14ac:dyDescent="0.3">
      <c r="G1610" s="4"/>
      <c r="H1610" s="4"/>
      <c r="K1610" s="26"/>
      <c r="Z1610" s="42"/>
    </row>
    <row r="1611" spans="7:26" s="3" customFormat="1" ht="13.2" x14ac:dyDescent="0.3">
      <c r="G1611" s="4"/>
      <c r="H1611" s="4"/>
      <c r="K1611" s="26"/>
      <c r="Z1611" s="42"/>
    </row>
    <row r="1612" spans="7:26" s="3" customFormat="1" ht="13.2" x14ac:dyDescent="0.3">
      <c r="G1612" s="4"/>
      <c r="H1612" s="4"/>
      <c r="K1612" s="26"/>
      <c r="Z1612" s="42"/>
    </row>
    <row r="1613" spans="7:26" s="3" customFormat="1" ht="13.2" x14ac:dyDescent="0.3">
      <c r="G1613" s="4"/>
      <c r="H1613" s="4"/>
      <c r="K1613" s="26"/>
      <c r="Z1613" s="42"/>
    </row>
    <row r="1614" spans="7:26" s="3" customFormat="1" ht="13.2" x14ac:dyDescent="0.3">
      <c r="G1614" s="4"/>
      <c r="H1614" s="4"/>
      <c r="K1614" s="26"/>
      <c r="Z1614" s="42"/>
    </row>
    <row r="1615" spans="7:26" s="3" customFormat="1" ht="13.2" x14ac:dyDescent="0.3">
      <c r="G1615" s="4"/>
      <c r="H1615" s="4"/>
      <c r="K1615" s="26"/>
      <c r="Z1615" s="42"/>
    </row>
    <row r="1616" spans="7:26" s="3" customFormat="1" ht="13.2" x14ac:dyDescent="0.3">
      <c r="G1616" s="4"/>
      <c r="H1616" s="4"/>
      <c r="K1616" s="26"/>
      <c r="Z1616" s="42"/>
    </row>
    <row r="1617" spans="7:26" s="3" customFormat="1" ht="13.2" x14ac:dyDescent="0.3">
      <c r="G1617" s="4"/>
      <c r="H1617" s="4"/>
      <c r="K1617" s="26"/>
      <c r="Z1617" s="42"/>
    </row>
    <row r="1618" spans="7:26" s="3" customFormat="1" ht="13.2" x14ac:dyDescent="0.3">
      <c r="G1618" s="4"/>
      <c r="H1618" s="4"/>
      <c r="K1618" s="26"/>
      <c r="Z1618" s="42"/>
    </row>
    <row r="1619" spans="7:26" s="3" customFormat="1" ht="13.2" x14ac:dyDescent="0.3">
      <c r="G1619" s="4"/>
      <c r="H1619" s="4"/>
      <c r="K1619" s="26"/>
      <c r="Z1619" s="42"/>
    </row>
    <row r="1620" spans="7:26" s="3" customFormat="1" ht="13.2" x14ac:dyDescent="0.3">
      <c r="G1620" s="4"/>
      <c r="H1620" s="4"/>
      <c r="K1620" s="26"/>
      <c r="Z1620" s="42"/>
    </row>
    <row r="1621" spans="7:26" s="3" customFormat="1" ht="13.2" x14ac:dyDescent="0.3">
      <c r="G1621" s="4"/>
      <c r="H1621" s="4"/>
      <c r="K1621" s="26"/>
      <c r="Z1621" s="42"/>
    </row>
    <row r="1622" spans="7:26" s="3" customFormat="1" ht="13.2" x14ac:dyDescent="0.3">
      <c r="G1622" s="4"/>
      <c r="H1622" s="4"/>
      <c r="K1622" s="26"/>
      <c r="Z1622" s="42"/>
    </row>
    <row r="1623" spans="7:26" s="3" customFormat="1" ht="13.2" x14ac:dyDescent="0.3">
      <c r="G1623" s="4"/>
      <c r="H1623" s="4"/>
      <c r="K1623" s="26"/>
      <c r="Z1623" s="42"/>
    </row>
    <row r="1624" spans="7:26" s="3" customFormat="1" ht="13.2" x14ac:dyDescent="0.3">
      <c r="G1624" s="4"/>
      <c r="H1624" s="4"/>
      <c r="K1624" s="26"/>
      <c r="Z1624" s="42"/>
    </row>
    <row r="1625" spans="7:26" s="3" customFormat="1" ht="13.2" x14ac:dyDescent="0.3">
      <c r="G1625" s="4"/>
      <c r="H1625" s="4"/>
      <c r="K1625" s="26"/>
      <c r="Z1625" s="42"/>
    </row>
    <row r="1626" spans="7:26" s="3" customFormat="1" ht="13.2" x14ac:dyDescent="0.3">
      <c r="G1626" s="4"/>
      <c r="H1626" s="4"/>
      <c r="K1626" s="26"/>
      <c r="Z1626" s="42"/>
    </row>
    <row r="1627" spans="7:26" s="3" customFormat="1" ht="13.2" x14ac:dyDescent="0.3">
      <c r="G1627" s="4"/>
      <c r="H1627" s="4"/>
      <c r="K1627" s="26"/>
      <c r="Z1627" s="42"/>
    </row>
    <row r="1628" spans="7:26" s="3" customFormat="1" ht="13.2" x14ac:dyDescent="0.3">
      <c r="G1628" s="4"/>
      <c r="H1628" s="4"/>
      <c r="K1628" s="26"/>
      <c r="Z1628" s="42"/>
    </row>
    <row r="1629" spans="7:26" s="3" customFormat="1" ht="13.2" x14ac:dyDescent="0.3">
      <c r="G1629" s="4"/>
      <c r="H1629" s="4"/>
      <c r="K1629" s="26"/>
      <c r="Z1629" s="42"/>
    </row>
    <row r="1630" spans="7:26" s="3" customFormat="1" ht="13.2" x14ac:dyDescent="0.3">
      <c r="G1630" s="4"/>
      <c r="H1630" s="4"/>
      <c r="K1630" s="26"/>
      <c r="Z1630" s="42"/>
    </row>
    <row r="1631" spans="7:26" s="3" customFormat="1" ht="13.2" x14ac:dyDescent="0.3">
      <c r="G1631" s="4"/>
      <c r="H1631" s="4"/>
      <c r="K1631" s="26"/>
      <c r="Z1631" s="42"/>
    </row>
    <row r="1632" spans="7:26" s="3" customFormat="1" ht="13.2" x14ac:dyDescent="0.3">
      <c r="G1632" s="4"/>
      <c r="H1632" s="4"/>
      <c r="K1632" s="26"/>
      <c r="Z1632" s="42"/>
    </row>
    <row r="1633" spans="7:26" s="3" customFormat="1" ht="13.2" x14ac:dyDescent="0.3">
      <c r="G1633" s="4"/>
      <c r="H1633" s="4"/>
      <c r="K1633" s="26"/>
      <c r="Z1633" s="42"/>
    </row>
    <row r="1634" spans="7:26" s="3" customFormat="1" ht="13.2" x14ac:dyDescent="0.3">
      <c r="G1634" s="4"/>
      <c r="H1634" s="4"/>
      <c r="K1634" s="26"/>
      <c r="Z1634" s="42"/>
    </row>
    <row r="1635" spans="7:26" s="3" customFormat="1" ht="13.2" x14ac:dyDescent="0.3">
      <c r="G1635" s="4"/>
      <c r="H1635" s="4"/>
      <c r="K1635" s="26"/>
      <c r="Z1635" s="42"/>
    </row>
    <row r="1636" spans="7:26" s="3" customFormat="1" ht="13.2" x14ac:dyDescent="0.3">
      <c r="G1636" s="4"/>
      <c r="H1636" s="4"/>
      <c r="K1636" s="26"/>
      <c r="Z1636" s="42"/>
    </row>
    <row r="1637" spans="7:26" s="3" customFormat="1" ht="13.2" x14ac:dyDescent="0.3">
      <c r="G1637" s="4"/>
      <c r="H1637" s="4"/>
      <c r="K1637" s="26"/>
      <c r="Z1637" s="42"/>
    </row>
    <row r="1638" spans="7:26" s="3" customFormat="1" ht="13.2" x14ac:dyDescent="0.3">
      <c r="G1638" s="4"/>
      <c r="H1638" s="4"/>
      <c r="K1638" s="26"/>
      <c r="Z1638" s="42"/>
    </row>
    <row r="1639" spans="7:26" s="3" customFormat="1" ht="13.2" x14ac:dyDescent="0.3">
      <c r="G1639" s="4"/>
      <c r="H1639" s="4"/>
      <c r="K1639" s="26"/>
      <c r="Z1639" s="42"/>
    </row>
    <row r="1640" spans="7:26" s="3" customFormat="1" ht="13.2" x14ac:dyDescent="0.3">
      <c r="G1640" s="4"/>
      <c r="H1640" s="4"/>
      <c r="K1640" s="26"/>
      <c r="Z1640" s="42"/>
    </row>
    <row r="1641" spans="7:26" s="3" customFormat="1" ht="13.2" x14ac:dyDescent="0.3">
      <c r="G1641" s="4"/>
      <c r="H1641" s="4"/>
      <c r="K1641" s="26"/>
      <c r="Z1641" s="42"/>
    </row>
    <row r="1642" spans="7:26" s="3" customFormat="1" ht="13.2" x14ac:dyDescent="0.3">
      <c r="G1642" s="4"/>
      <c r="H1642" s="4"/>
      <c r="K1642" s="26"/>
      <c r="Z1642" s="42"/>
    </row>
    <row r="1643" spans="7:26" s="3" customFormat="1" ht="13.2" x14ac:dyDescent="0.3">
      <c r="G1643" s="4"/>
      <c r="H1643" s="4"/>
      <c r="K1643" s="26"/>
      <c r="Z1643" s="42"/>
    </row>
    <row r="1644" spans="7:26" s="3" customFormat="1" ht="13.2" x14ac:dyDescent="0.3">
      <c r="G1644" s="4"/>
      <c r="H1644" s="4"/>
      <c r="K1644" s="26"/>
      <c r="Z1644" s="42"/>
    </row>
    <row r="1645" spans="7:26" s="3" customFormat="1" ht="13.2" x14ac:dyDescent="0.3">
      <c r="G1645" s="4"/>
      <c r="H1645" s="4"/>
      <c r="K1645" s="26"/>
      <c r="Z1645" s="42"/>
    </row>
    <row r="1646" spans="7:26" s="3" customFormat="1" ht="13.2" x14ac:dyDescent="0.3">
      <c r="G1646" s="4"/>
      <c r="H1646" s="4"/>
      <c r="K1646" s="26"/>
      <c r="Z1646" s="42"/>
    </row>
    <row r="1647" spans="7:26" s="3" customFormat="1" ht="13.2" x14ac:dyDescent="0.3">
      <c r="G1647" s="4"/>
      <c r="H1647" s="4"/>
      <c r="K1647" s="26"/>
      <c r="Z1647" s="42"/>
    </row>
    <row r="1648" spans="7:26" s="3" customFormat="1" ht="13.2" x14ac:dyDescent="0.3">
      <c r="G1648" s="4"/>
      <c r="H1648" s="4"/>
      <c r="K1648" s="26"/>
      <c r="Z1648" s="42"/>
    </row>
    <row r="1649" spans="7:26" s="3" customFormat="1" ht="13.2" x14ac:dyDescent="0.3">
      <c r="G1649" s="4"/>
      <c r="H1649" s="4"/>
      <c r="K1649" s="26"/>
      <c r="Z1649" s="42"/>
    </row>
    <row r="1650" spans="7:26" s="3" customFormat="1" ht="13.2" x14ac:dyDescent="0.3">
      <c r="G1650" s="4"/>
      <c r="H1650" s="4"/>
      <c r="K1650" s="26"/>
      <c r="Z1650" s="42"/>
    </row>
    <row r="1651" spans="7:26" s="3" customFormat="1" ht="13.2" x14ac:dyDescent="0.3">
      <c r="G1651" s="4"/>
      <c r="H1651" s="4"/>
      <c r="K1651" s="26"/>
      <c r="Z1651" s="42"/>
    </row>
    <row r="1652" spans="7:26" s="3" customFormat="1" ht="13.2" x14ac:dyDescent="0.3">
      <c r="G1652" s="4"/>
      <c r="H1652" s="4"/>
      <c r="K1652" s="26"/>
      <c r="Z1652" s="42"/>
    </row>
    <row r="1653" spans="7:26" s="3" customFormat="1" ht="13.2" x14ac:dyDescent="0.3">
      <c r="G1653" s="4"/>
      <c r="H1653" s="4"/>
      <c r="K1653" s="26"/>
      <c r="Z1653" s="42"/>
    </row>
    <row r="1654" spans="7:26" s="3" customFormat="1" ht="13.2" x14ac:dyDescent="0.3">
      <c r="G1654" s="4"/>
      <c r="H1654" s="4"/>
      <c r="K1654" s="26"/>
      <c r="Z1654" s="42"/>
    </row>
    <row r="1655" spans="7:26" s="3" customFormat="1" ht="13.2" x14ac:dyDescent="0.3">
      <c r="G1655" s="4"/>
      <c r="H1655" s="4"/>
      <c r="K1655" s="26"/>
      <c r="Z1655" s="42"/>
    </row>
    <row r="1656" spans="7:26" s="3" customFormat="1" ht="13.2" x14ac:dyDescent="0.3">
      <c r="G1656" s="4"/>
      <c r="H1656" s="4"/>
      <c r="K1656" s="26"/>
      <c r="Z1656" s="42"/>
    </row>
    <row r="1657" spans="7:26" s="3" customFormat="1" ht="13.2" x14ac:dyDescent="0.3">
      <c r="G1657" s="4"/>
      <c r="H1657" s="4"/>
      <c r="K1657" s="26"/>
      <c r="Z1657" s="42"/>
    </row>
    <row r="1658" spans="7:26" s="3" customFormat="1" ht="13.2" x14ac:dyDescent="0.3">
      <c r="G1658" s="4"/>
      <c r="H1658" s="4"/>
      <c r="K1658" s="26"/>
      <c r="Z1658" s="42"/>
    </row>
    <row r="1659" spans="7:26" s="3" customFormat="1" ht="13.2" x14ac:dyDescent="0.3">
      <c r="G1659" s="4"/>
      <c r="H1659" s="4"/>
      <c r="K1659" s="26"/>
      <c r="Z1659" s="42"/>
    </row>
    <row r="1660" spans="7:26" s="3" customFormat="1" ht="13.2" x14ac:dyDescent="0.3">
      <c r="G1660" s="4"/>
      <c r="H1660" s="4"/>
      <c r="K1660" s="26"/>
      <c r="Z1660" s="42"/>
    </row>
    <row r="1661" spans="7:26" s="3" customFormat="1" ht="13.2" x14ac:dyDescent="0.3">
      <c r="G1661" s="4"/>
      <c r="H1661" s="4"/>
      <c r="K1661" s="26"/>
      <c r="Z1661" s="42"/>
    </row>
    <row r="1662" spans="7:26" s="3" customFormat="1" ht="13.2" x14ac:dyDescent="0.3">
      <c r="G1662" s="4"/>
      <c r="H1662" s="4"/>
      <c r="K1662" s="26"/>
      <c r="Z1662" s="42"/>
    </row>
    <row r="1663" spans="7:26" s="3" customFormat="1" ht="13.2" x14ac:dyDescent="0.3">
      <c r="G1663" s="4"/>
      <c r="H1663" s="4"/>
      <c r="K1663" s="26"/>
      <c r="Z1663" s="42"/>
    </row>
    <row r="1664" spans="7:26" s="3" customFormat="1" ht="13.2" x14ac:dyDescent="0.3">
      <c r="G1664" s="4"/>
      <c r="H1664" s="4"/>
      <c r="K1664" s="26"/>
      <c r="Z1664" s="42"/>
    </row>
    <row r="1665" spans="7:26" s="3" customFormat="1" ht="13.2" x14ac:dyDescent="0.3">
      <c r="G1665" s="4"/>
      <c r="H1665" s="4"/>
      <c r="K1665" s="26"/>
      <c r="Z1665" s="42"/>
    </row>
    <row r="1666" spans="7:26" s="3" customFormat="1" ht="13.2" x14ac:dyDescent="0.3">
      <c r="G1666" s="4"/>
      <c r="H1666" s="4"/>
      <c r="K1666" s="26"/>
      <c r="Z1666" s="42"/>
    </row>
    <row r="1667" spans="7:26" s="3" customFormat="1" ht="13.2" x14ac:dyDescent="0.3">
      <c r="G1667" s="4"/>
      <c r="H1667" s="4"/>
      <c r="K1667" s="26"/>
      <c r="Z1667" s="42"/>
    </row>
    <row r="1668" spans="7:26" s="3" customFormat="1" ht="13.2" x14ac:dyDescent="0.3">
      <c r="G1668" s="4"/>
      <c r="H1668" s="4"/>
      <c r="K1668" s="26"/>
      <c r="Z1668" s="42"/>
    </row>
    <row r="1669" spans="7:26" s="3" customFormat="1" ht="13.2" x14ac:dyDescent="0.3">
      <c r="G1669" s="4"/>
      <c r="H1669" s="4"/>
      <c r="K1669" s="26"/>
      <c r="Z1669" s="42"/>
    </row>
    <row r="1670" spans="7:26" s="3" customFormat="1" ht="13.2" x14ac:dyDescent="0.3">
      <c r="G1670" s="4"/>
      <c r="H1670" s="4"/>
      <c r="K1670" s="26"/>
      <c r="Z1670" s="42"/>
    </row>
    <row r="1671" spans="7:26" s="3" customFormat="1" ht="13.2" x14ac:dyDescent="0.3">
      <c r="G1671" s="4"/>
      <c r="H1671" s="4"/>
      <c r="K1671" s="26"/>
      <c r="Z1671" s="42"/>
    </row>
    <row r="1672" spans="7:26" s="3" customFormat="1" ht="13.2" x14ac:dyDescent="0.3">
      <c r="G1672" s="4"/>
      <c r="H1672" s="4"/>
      <c r="K1672" s="26"/>
      <c r="Z1672" s="42"/>
    </row>
    <row r="1673" spans="7:26" s="3" customFormat="1" ht="13.2" x14ac:dyDescent="0.3">
      <c r="G1673" s="4"/>
      <c r="H1673" s="4"/>
      <c r="K1673" s="26"/>
      <c r="Z1673" s="42"/>
    </row>
    <row r="1674" spans="7:26" s="3" customFormat="1" ht="13.2" x14ac:dyDescent="0.3">
      <c r="G1674" s="4"/>
      <c r="H1674" s="4"/>
      <c r="K1674" s="26"/>
      <c r="Z1674" s="42"/>
    </row>
    <row r="1675" spans="7:26" s="3" customFormat="1" ht="13.2" x14ac:dyDescent="0.3">
      <c r="G1675" s="4"/>
      <c r="H1675" s="4"/>
      <c r="K1675" s="26"/>
      <c r="Z1675" s="42"/>
    </row>
    <row r="1676" spans="7:26" s="3" customFormat="1" ht="13.2" x14ac:dyDescent="0.3">
      <c r="G1676" s="4"/>
      <c r="H1676" s="4"/>
      <c r="K1676" s="26"/>
      <c r="Z1676" s="42"/>
    </row>
    <row r="1677" spans="7:26" s="3" customFormat="1" ht="13.2" x14ac:dyDescent="0.3">
      <c r="G1677" s="4"/>
      <c r="H1677" s="4"/>
      <c r="K1677" s="26"/>
      <c r="Z1677" s="42"/>
    </row>
    <row r="1678" spans="7:26" s="3" customFormat="1" ht="13.2" x14ac:dyDescent="0.3">
      <c r="G1678" s="4"/>
      <c r="H1678" s="4"/>
      <c r="K1678" s="26"/>
      <c r="Z1678" s="42"/>
    </row>
    <row r="1679" spans="7:26" s="3" customFormat="1" ht="13.2" x14ac:dyDescent="0.3">
      <c r="G1679" s="4"/>
      <c r="H1679" s="4"/>
      <c r="K1679" s="26"/>
      <c r="Z1679" s="42"/>
    </row>
    <row r="1680" spans="7:26" s="3" customFormat="1" ht="13.2" x14ac:dyDescent="0.3">
      <c r="G1680" s="4"/>
      <c r="H1680" s="4"/>
      <c r="K1680" s="26"/>
      <c r="Z1680" s="42"/>
    </row>
    <row r="1681" spans="7:26" s="3" customFormat="1" ht="13.2" x14ac:dyDescent="0.3">
      <c r="G1681" s="4"/>
      <c r="H1681" s="4"/>
      <c r="K1681" s="26"/>
      <c r="Z1681" s="42"/>
    </row>
    <row r="1682" spans="7:26" s="3" customFormat="1" ht="13.2" x14ac:dyDescent="0.3">
      <c r="G1682" s="4"/>
      <c r="H1682" s="4"/>
      <c r="K1682" s="26"/>
      <c r="Z1682" s="42"/>
    </row>
    <row r="1683" spans="7:26" s="3" customFormat="1" ht="13.2" x14ac:dyDescent="0.3">
      <c r="G1683" s="4"/>
      <c r="H1683" s="4"/>
      <c r="K1683" s="26"/>
      <c r="Z1683" s="42"/>
    </row>
    <row r="1684" spans="7:26" s="3" customFormat="1" ht="13.2" x14ac:dyDescent="0.3">
      <c r="G1684" s="4"/>
      <c r="H1684" s="4"/>
      <c r="K1684" s="26"/>
      <c r="Z1684" s="42"/>
    </row>
    <row r="1685" spans="7:26" s="3" customFormat="1" ht="13.2" x14ac:dyDescent="0.3">
      <c r="G1685" s="4"/>
      <c r="H1685" s="4"/>
      <c r="K1685" s="26"/>
      <c r="Z1685" s="42"/>
    </row>
    <row r="1686" spans="7:26" s="3" customFormat="1" ht="13.2" x14ac:dyDescent="0.3">
      <c r="G1686" s="4"/>
      <c r="H1686" s="4"/>
      <c r="K1686" s="26"/>
      <c r="Z1686" s="42"/>
    </row>
    <row r="1687" spans="7:26" s="3" customFormat="1" ht="13.2" x14ac:dyDescent="0.3">
      <c r="G1687" s="4"/>
      <c r="H1687" s="4"/>
      <c r="K1687" s="26"/>
      <c r="Z1687" s="42"/>
    </row>
    <row r="1688" spans="7:26" s="3" customFormat="1" ht="13.2" x14ac:dyDescent="0.3">
      <c r="G1688" s="4"/>
      <c r="H1688" s="4"/>
      <c r="K1688" s="26"/>
      <c r="Z1688" s="42"/>
    </row>
    <row r="1689" spans="7:26" s="3" customFormat="1" ht="13.2" x14ac:dyDescent="0.3">
      <c r="G1689" s="4"/>
      <c r="H1689" s="4"/>
      <c r="K1689" s="26"/>
      <c r="Z1689" s="42"/>
    </row>
    <row r="1690" spans="7:26" s="3" customFormat="1" ht="13.2" x14ac:dyDescent="0.3">
      <c r="G1690" s="4"/>
      <c r="H1690" s="4"/>
      <c r="K1690" s="26"/>
      <c r="Z1690" s="42"/>
    </row>
    <row r="1691" spans="7:26" s="3" customFormat="1" ht="13.2" x14ac:dyDescent="0.3">
      <c r="G1691" s="4"/>
      <c r="H1691" s="4"/>
      <c r="K1691" s="26"/>
      <c r="Z1691" s="42"/>
    </row>
    <row r="1692" spans="7:26" s="3" customFormat="1" ht="13.2" x14ac:dyDescent="0.3">
      <c r="G1692" s="4"/>
      <c r="H1692" s="4"/>
      <c r="K1692" s="26"/>
      <c r="Z1692" s="42"/>
    </row>
    <row r="1693" spans="7:26" s="3" customFormat="1" ht="13.2" x14ac:dyDescent="0.3">
      <c r="G1693" s="4"/>
      <c r="H1693" s="4"/>
      <c r="K1693" s="26"/>
      <c r="Z1693" s="42"/>
    </row>
    <row r="1694" spans="7:26" s="3" customFormat="1" ht="13.2" x14ac:dyDescent="0.3">
      <c r="G1694" s="4"/>
      <c r="H1694" s="4"/>
      <c r="K1694" s="26"/>
      <c r="Z1694" s="42"/>
    </row>
    <row r="1695" spans="7:26" s="3" customFormat="1" ht="13.2" x14ac:dyDescent="0.3">
      <c r="G1695" s="4"/>
      <c r="H1695" s="4"/>
      <c r="K1695" s="26"/>
      <c r="Z1695" s="42"/>
    </row>
    <row r="1696" spans="7:26" s="3" customFormat="1" ht="13.2" x14ac:dyDescent="0.3">
      <c r="G1696" s="4"/>
      <c r="H1696" s="4"/>
      <c r="K1696" s="26"/>
      <c r="Z1696" s="42"/>
    </row>
    <row r="1697" spans="7:26" s="3" customFormat="1" ht="13.2" x14ac:dyDescent="0.3">
      <c r="G1697" s="4"/>
      <c r="H1697" s="4"/>
      <c r="K1697" s="26"/>
      <c r="Z1697" s="42"/>
    </row>
    <row r="1698" spans="7:26" s="3" customFormat="1" ht="13.2" x14ac:dyDescent="0.3">
      <c r="G1698" s="4"/>
      <c r="H1698" s="4"/>
      <c r="K1698" s="26"/>
      <c r="Z1698" s="42"/>
    </row>
    <row r="1699" spans="7:26" s="3" customFormat="1" ht="13.2" x14ac:dyDescent="0.3">
      <c r="G1699" s="4"/>
      <c r="H1699" s="4"/>
      <c r="K1699" s="26"/>
      <c r="Z1699" s="42"/>
    </row>
    <row r="1700" spans="7:26" s="3" customFormat="1" ht="13.2" x14ac:dyDescent="0.3">
      <c r="G1700" s="4"/>
      <c r="H1700" s="4"/>
      <c r="K1700" s="26"/>
      <c r="Z1700" s="42"/>
    </row>
    <row r="1701" spans="7:26" s="3" customFormat="1" ht="13.2" x14ac:dyDescent="0.3">
      <c r="G1701" s="4"/>
      <c r="H1701" s="4"/>
      <c r="K1701" s="26"/>
      <c r="Z1701" s="42"/>
    </row>
    <row r="1702" spans="7:26" s="3" customFormat="1" ht="13.2" x14ac:dyDescent="0.3">
      <c r="G1702" s="4"/>
      <c r="H1702" s="4"/>
      <c r="K1702" s="26"/>
      <c r="Z1702" s="42"/>
    </row>
    <row r="1703" spans="7:26" s="3" customFormat="1" ht="13.2" x14ac:dyDescent="0.3">
      <c r="G1703" s="4"/>
      <c r="H1703" s="4"/>
      <c r="K1703" s="26"/>
      <c r="Z1703" s="42"/>
    </row>
    <row r="1704" spans="7:26" s="3" customFormat="1" ht="13.2" x14ac:dyDescent="0.3">
      <c r="G1704" s="4"/>
      <c r="H1704" s="4"/>
      <c r="K1704" s="26"/>
      <c r="Z1704" s="42"/>
    </row>
    <row r="1705" spans="7:26" s="3" customFormat="1" ht="13.2" x14ac:dyDescent="0.3">
      <c r="G1705" s="4"/>
      <c r="H1705" s="4"/>
      <c r="K1705" s="26"/>
      <c r="Z1705" s="42"/>
    </row>
    <row r="1706" spans="7:26" s="3" customFormat="1" ht="13.2" x14ac:dyDescent="0.3">
      <c r="G1706" s="4"/>
      <c r="H1706" s="4"/>
      <c r="K1706" s="26"/>
      <c r="Z1706" s="42"/>
    </row>
    <row r="1707" spans="7:26" s="3" customFormat="1" ht="13.2" x14ac:dyDescent="0.3">
      <c r="G1707" s="4"/>
      <c r="H1707" s="4"/>
      <c r="K1707" s="26"/>
      <c r="Z1707" s="42"/>
    </row>
    <row r="1708" spans="7:26" s="3" customFormat="1" ht="13.2" x14ac:dyDescent="0.3">
      <c r="G1708" s="4"/>
      <c r="H1708" s="4"/>
      <c r="K1708" s="26"/>
      <c r="Z1708" s="42"/>
    </row>
    <row r="1709" spans="7:26" s="3" customFormat="1" ht="13.2" x14ac:dyDescent="0.3">
      <c r="G1709" s="4"/>
      <c r="H1709" s="4"/>
      <c r="K1709" s="26"/>
      <c r="Z1709" s="42"/>
    </row>
    <row r="1710" spans="7:26" s="3" customFormat="1" ht="13.2" x14ac:dyDescent="0.3">
      <c r="G1710" s="4"/>
      <c r="H1710" s="4"/>
      <c r="K1710" s="26"/>
      <c r="Z1710" s="42"/>
    </row>
    <row r="1711" spans="7:26" s="3" customFormat="1" ht="13.2" x14ac:dyDescent="0.3">
      <c r="G1711" s="4"/>
      <c r="H1711" s="4"/>
      <c r="K1711" s="26"/>
      <c r="Z1711" s="42"/>
    </row>
    <row r="1712" spans="7:26" s="3" customFormat="1" ht="13.2" x14ac:dyDescent="0.3">
      <c r="G1712" s="4"/>
      <c r="H1712" s="4"/>
      <c r="K1712" s="26"/>
      <c r="Z1712" s="42"/>
    </row>
    <row r="1713" spans="7:26" s="3" customFormat="1" ht="13.2" x14ac:dyDescent="0.3">
      <c r="G1713" s="4"/>
      <c r="H1713" s="4"/>
      <c r="K1713" s="26"/>
      <c r="Z1713" s="42"/>
    </row>
    <row r="1714" spans="7:26" s="3" customFormat="1" ht="13.2" x14ac:dyDescent="0.3">
      <c r="G1714" s="4"/>
      <c r="H1714" s="4"/>
      <c r="K1714" s="26"/>
      <c r="Z1714" s="42"/>
    </row>
    <row r="1715" spans="7:26" s="3" customFormat="1" ht="13.2" x14ac:dyDescent="0.3">
      <c r="G1715" s="4"/>
      <c r="H1715" s="4"/>
      <c r="K1715" s="26"/>
      <c r="Z1715" s="42"/>
    </row>
    <row r="1716" spans="7:26" s="3" customFormat="1" ht="13.2" x14ac:dyDescent="0.3">
      <c r="G1716" s="4"/>
      <c r="H1716" s="4"/>
      <c r="K1716" s="26"/>
      <c r="Z1716" s="42"/>
    </row>
    <row r="1717" spans="7:26" s="3" customFormat="1" ht="13.2" x14ac:dyDescent="0.3">
      <c r="G1717" s="4"/>
      <c r="H1717" s="4"/>
      <c r="K1717" s="26"/>
      <c r="Z1717" s="42"/>
    </row>
    <row r="1718" spans="7:26" s="3" customFormat="1" ht="13.2" x14ac:dyDescent="0.3">
      <c r="G1718" s="4"/>
      <c r="H1718" s="4"/>
      <c r="K1718" s="26"/>
      <c r="Z1718" s="42"/>
    </row>
    <row r="1719" spans="7:26" s="3" customFormat="1" ht="13.2" x14ac:dyDescent="0.3">
      <c r="G1719" s="4"/>
      <c r="H1719" s="4"/>
      <c r="K1719" s="26"/>
      <c r="Z1719" s="42"/>
    </row>
    <row r="1720" spans="7:26" s="3" customFormat="1" ht="13.2" x14ac:dyDescent="0.3">
      <c r="G1720" s="4"/>
      <c r="H1720" s="4"/>
      <c r="K1720" s="26"/>
      <c r="Z1720" s="42"/>
    </row>
    <row r="1721" spans="7:26" s="3" customFormat="1" ht="13.2" x14ac:dyDescent="0.3">
      <c r="G1721" s="4"/>
      <c r="H1721" s="4"/>
      <c r="K1721" s="26"/>
      <c r="Z1721" s="42"/>
    </row>
    <row r="1722" spans="7:26" s="3" customFormat="1" ht="13.2" x14ac:dyDescent="0.3">
      <c r="G1722" s="4"/>
      <c r="H1722" s="4"/>
      <c r="K1722" s="26"/>
      <c r="Z1722" s="42"/>
    </row>
    <row r="1723" spans="7:26" s="3" customFormat="1" ht="13.2" x14ac:dyDescent="0.3">
      <c r="G1723" s="4"/>
      <c r="H1723" s="4"/>
      <c r="K1723" s="26"/>
      <c r="Z1723" s="42"/>
    </row>
    <row r="1724" spans="7:26" s="3" customFormat="1" ht="13.2" x14ac:dyDescent="0.3">
      <c r="G1724" s="4"/>
      <c r="H1724" s="4"/>
      <c r="K1724" s="26"/>
      <c r="Z1724" s="42"/>
    </row>
    <row r="1725" spans="7:26" s="3" customFormat="1" ht="13.2" x14ac:dyDescent="0.3">
      <c r="G1725" s="4"/>
      <c r="H1725" s="4"/>
      <c r="K1725" s="26"/>
      <c r="Z1725" s="42"/>
    </row>
    <row r="1726" spans="7:26" s="3" customFormat="1" ht="13.2" x14ac:dyDescent="0.3">
      <c r="G1726" s="4"/>
      <c r="H1726" s="4"/>
      <c r="K1726" s="26"/>
      <c r="Z1726" s="42"/>
    </row>
    <row r="1727" spans="7:26" s="3" customFormat="1" ht="13.2" x14ac:dyDescent="0.3">
      <c r="G1727" s="4"/>
      <c r="H1727" s="4"/>
      <c r="K1727" s="26"/>
      <c r="Z1727" s="42"/>
    </row>
    <row r="1728" spans="7:26" s="3" customFormat="1" ht="13.2" x14ac:dyDescent="0.3">
      <c r="G1728" s="4"/>
      <c r="H1728" s="4"/>
      <c r="K1728" s="26"/>
      <c r="Z1728" s="42"/>
    </row>
    <row r="1729" spans="7:26" s="3" customFormat="1" ht="13.2" x14ac:dyDescent="0.3">
      <c r="G1729" s="4"/>
      <c r="H1729" s="4"/>
      <c r="K1729" s="26"/>
      <c r="Z1729" s="42"/>
    </row>
    <row r="1730" spans="7:26" s="3" customFormat="1" ht="13.2" x14ac:dyDescent="0.3">
      <c r="G1730" s="4"/>
      <c r="H1730" s="4"/>
      <c r="K1730" s="26"/>
      <c r="Z1730" s="42"/>
    </row>
    <row r="1731" spans="7:26" s="3" customFormat="1" ht="13.2" x14ac:dyDescent="0.3">
      <c r="G1731" s="4"/>
      <c r="H1731" s="4"/>
      <c r="K1731" s="26"/>
      <c r="Z1731" s="42"/>
    </row>
    <row r="1732" spans="7:26" s="3" customFormat="1" ht="13.2" x14ac:dyDescent="0.3">
      <c r="G1732" s="4"/>
      <c r="H1732" s="4"/>
      <c r="K1732" s="26"/>
      <c r="Z1732" s="42"/>
    </row>
    <row r="1733" spans="7:26" s="3" customFormat="1" ht="13.2" x14ac:dyDescent="0.3">
      <c r="G1733" s="4"/>
      <c r="H1733" s="4"/>
      <c r="K1733" s="26"/>
      <c r="Z1733" s="42"/>
    </row>
    <row r="1734" spans="7:26" s="3" customFormat="1" ht="13.2" x14ac:dyDescent="0.3">
      <c r="G1734" s="4"/>
      <c r="H1734" s="4"/>
      <c r="K1734" s="26"/>
      <c r="Z1734" s="42"/>
    </row>
    <row r="1735" spans="7:26" s="3" customFormat="1" ht="13.2" x14ac:dyDescent="0.3">
      <c r="G1735" s="4"/>
      <c r="H1735" s="4"/>
      <c r="K1735" s="26"/>
      <c r="Z1735" s="42"/>
    </row>
    <row r="1736" spans="7:26" s="3" customFormat="1" ht="13.2" x14ac:dyDescent="0.3">
      <c r="G1736" s="4"/>
      <c r="H1736" s="4"/>
      <c r="K1736" s="26"/>
      <c r="Z1736" s="42"/>
    </row>
    <row r="1737" spans="7:26" s="3" customFormat="1" ht="13.2" x14ac:dyDescent="0.3">
      <c r="G1737" s="4"/>
      <c r="H1737" s="4"/>
      <c r="K1737" s="26"/>
      <c r="Z1737" s="42"/>
    </row>
    <row r="1738" spans="7:26" s="3" customFormat="1" ht="13.2" x14ac:dyDescent="0.3">
      <c r="G1738" s="4"/>
      <c r="H1738" s="4"/>
      <c r="K1738" s="26"/>
      <c r="Z1738" s="42"/>
    </row>
    <row r="1739" spans="7:26" s="3" customFormat="1" ht="13.2" x14ac:dyDescent="0.3">
      <c r="G1739" s="4"/>
      <c r="H1739" s="4"/>
      <c r="K1739" s="26"/>
      <c r="Z1739" s="42"/>
    </row>
    <row r="1740" spans="7:26" s="3" customFormat="1" ht="13.2" x14ac:dyDescent="0.3">
      <c r="G1740" s="4"/>
      <c r="H1740" s="4"/>
      <c r="K1740" s="26"/>
      <c r="Z1740" s="42"/>
    </row>
    <row r="1741" spans="7:26" s="3" customFormat="1" ht="13.2" x14ac:dyDescent="0.3">
      <c r="G1741" s="4"/>
      <c r="H1741" s="4"/>
      <c r="K1741" s="26"/>
      <c r="Z1741" s="42"/>
    </row>
    <row r="1742" spans="7:26" s="3" customFormat="1" ht="13.2" x14ac:dyDescent="0.3">
      <c r="G1742" s="4"/>
      <c r="H1742" s="4"/>
      <c r="K1742" s="26"/>
      <c r="Z1742" s="42"/>
    </row>
    <row r="1743" spans="7:26" s="3" customFormat="1" ht="13.2" x14ac:dyDescent="0.3">
      <c r="G1743" s="4"/>
      <c r="H1743" s="4"/>
      <c r="K1743" s="26"/>
      <c r="Z1743" s="42"/>
    </row>
    <row r="1744" spans="7:26" s="3" customFormat="1" ht="13.2" x14ac:dyDescent="0.3">
      <c r="G1744" s="4"/>
      <c r="H1744" s="4"/>
      <c r="K1744" s="26"/>
      <c r="Z1744" s="42"/>
    </row>
    <row r="1745" spans="7:26" s="3" customFormat="1" ht="13.2" x14ac:dyDescent="0.3">
      <c r="G1745" s="4"/>
      <c r="H1745" s="4"/>
      <c r="K1745" s="26"/>
      <c r="Z1745" s="42"/>
    </row>
    <row r="1746" spans="7:26" s="3" customFormat="1" ht="13.2" x14ac:dyDescent="0.3">
      <c r="G1746" s="4"/>
      <c r="H1746" s="4"/>
      <c r="K1746" s="26"/>
      <c r="Z1746" s="42"/>
    </row>
    <row r="1747" spans="7:26" s="3" customFormat="1" ht="13.2" x14ac:dyDescent="0.3">
      <c r="G1747" s="4"/>
      <c r="H1747" s="4"/>
      <c r="K1747" s="26"/>
      <c r="Z1747" s="42"/>
    </row>
    <row r="1748" spans="7:26" s="3" customFormat="1" ht="13.2" x14ac:dyDescent="0.3">
      <c r="G1748" s="4"/>
      <c r="H1748" s="4"/>
      <c r="K1748" s="26"/>
      <c r="Z1748" s="42"/>
    </row>
    <row r="1749" spans="7:26" s="3" customFormat="1" ht="13.2" x14ac:dyDescent="0.3">
      <c r="G1749" s="4"/>
      <c r="H1749" s="4"/>
      <c r="K1749" s="26"/>
      <c r="Z1749" s="42"/>
    </row>
    <row r="1750" spans="7:26" s="3" customFormat="1" ht="13.2" x14ac:dyDescent="0.3">
      <c r="G1750" s="4"/>
      <c r="H1750" s="4"/>
      <c r="K1750" s="26"/>
      <c r="Z1750" s="42"/>
    </row>
    <row r="1751" spans="7:26" s="3" customFormat="1" ht="13.2" x14ac:dyDescent="0.3">
      <c r="G1751" s="4"/>
      <c r="H1751" s="4"/>
      <c r="K1751" s="26"/>
      <c r="Z1751" s="42"/>
    </row>
    <row r="1752" spans="7:26" s="3" customFormat="1" ht="13.2" x14ac:dyDescent="0.3">
      <c r="G1752" s="4"/>
      <c r="H1752" s="4"/>
      <c r="K1752" s="26"/>
      <c r="Z1752" s="42"/>
    </row>
    <row r="1753" spans="7:26" s="3" customFormat="1" ht="13.2" x14ac:dyDescent="0.3">
      <c r="G1753" s="4"/>
      <c r="H1753" s="4"/>
      <c r="K1753" s="26"/>
      <c r="Z1753" s="42"/>
    </row>
    <row r="1754" spans="7:26" s="3" customFormat="1" ht="13.2" x14ac:dyDescent="0.3">
      <c r="G1754" s="4"/>
      <c r="H1754" s="4"/>
      <c r="K1754" s="26"/>
      <c r="Z1754" s="42"/>
    </row>
    <row r="1755" spans="7:26" s="3" customFormat="1" ht="13.2" x14ac:dyDescent="0.3">
      <c r="G1755" s="4"/>
      <c r="H1755" s="4"/>
      <c r="K1755" s="26"/>
      <c r="Z1755" s="42"/>
    </row>
    <row r="1756" spans="7:26" s="3" customFormat="1" ht="13.2" x14ac:dyDescent="0.3">
      <c r="G1756" s="4"/>
      <c r="H1756" s="4"/>
      <c r="K1756" s="26"/>
      <c r="Z1756" s="42"/>
    </row>
    <row r="1757" spans="7:26" s="3" customFormat="1" ht="13.2" x14ac:dyDescent="0.3">
      <c r="G1757" s="4"/>
      <c r="H1757" s="4"/>
      <c r="K1757" s="26"/>
      <c r="Z1757" s="42"/>
    </row>
    <row r="1758" spans="7:26" s="3" customFormat="1" ht="13.2" x14ac:dyDescent="0.3">
      <c r="G1758" s="4"/>
      <c r="H1758" s="4"/>
      <c r="K1758" s="26"/>
      <c r="Z1758" s="42"/>
    </row>
    <row r="1759" spans="7:26" s="3" customFormat="1" ht="13.2" x14ac:dyDescent="0.3">
      <c r="G1759" s="4"/>
      <c r="H1759" s="4"/>
      <c r="K1759" s="26"/>
      <c r="Z1759" s="42"/>
    </row>
    <row r="1760" spans="7:26" s="3" customFormat="1" ht="13.2" x14ac:dyDescent="0.3">
      <c r="G1760" s="4"/>
      <c r="H1760" s="4"/>
      <c r="K1760" s="26"/>
      <c r="Z1760" s="42"/>
    </row>
    <row r="1761" spans="7:26" s="3" customFormat="1" ht="13.2" x14ac:dyDescent="0.3">
      <c r="G1761" s="4"/>
      <c r="H1761" s="4"/>
      <c r="K1761" s="26"/>
      <c r="Z1761" s="42"/>
    </row>
    <row r="1762" spans="7:26" s="3" customFormat="1" ht="13.2" x14ac:dyDescent="0.3">
      <c r="G1762" s="4"/>
      <c r="H1762" s="4"/>
      <c r="K1762" s="26"/>
      <c r="Z1762" s="42"/>
    </row>
    <row r="1763" spans="7:26" s="3" customFormat="1" ht="13.2" x14ac:dyDescent="0.3">
      <c r="G1763" s="4"/>
      <c r="H1763" s="4"/>
      <c r="K1763" s="26"/>
      <c r="Z1763" s="42"/>
    </row>
    <row r="1764" spans="7:26" s="3" customFormat="1" ht="13.2" x14ac:dyDescent="0.3">
      <c r="G1764" s="4"/>
      <c r="H1764" s="4"/>
      <c r="K1764" s="26"/>
      <c r="Z1764" s="42"/>
    </row>
    <row r="1765" spans="7:26" s="3" customFormat="1" ht="13.2" x14ac:dyDescent="0.3">
      <c r="G1765" s="4"/>
      <c r="H1765" s="4"/>
      <c r="K1765" s="26"/>
      <c r="Z1765" s="42"/>
    </row>
    <row r="1766" spans="7:26" s="3" customFormat="1" ht="13.2" x14ac:dyDescent="0.3">
      <c r="G1766" s="4"/>
      <c r="H1766" s="4"/>
      <c r="K1766" s="26"/>
      <c r="Z1766" s="42"/>
    </row>
    <row r="1767" spans="7:26" s="3" customFormat="1" ht="13.2" x14ac:dyDescent="0.3">
      <c r="G1767" s="4"/>
      <c r="H1767" s="4"/>
      <c r="K1767" s="26"/>
      <c r="Z1767" s="42"/>
    </row>
    <row r="1768" spans="7:26" s="3" customFormat="1" ht="13.2" x14ac:dyDescent="0.3">
      <c r="G1768" s="4"/>
      <c r="H1768" s="4"/>
      <c r="K1768" s="26"/>
      <c r="Z1768" s="42"/>
    </row>
    <row r="1769" spans="7:26" s="3" customFormat="1" ht="13.2" x14ac:dyDescent="0.3">
      <c r="G1769" s="4"/>
      <c r="H1769" s="4"/>
      <c r="K1769" s="26"/>
      <c r="Z1769" s="42"/>
    </row>
    <row r="1770" spans="7:26" s="3" customFormat="1" ht="13.2" x14ac:dyDescent="0.3">
      <c r="G1770" s="4"/>
      <c r="H1770" s="4"/>
      <c r="K1770" s="26"/>
      <c r="Z1770" s="42"/>
    </row>
    <row r="1771" spans="7:26" s="3" customFormat="1" ht="13.2" x14ac:dyDescent="0.3">
      <c r="G1771" s="4"/>
      <c r="H1771" s="4"/>
      <c r="K1771" s="26"/>
      <c r="Z1771" s="42"/>
    </row>
    <row r="1772" spans="7:26" s="3" customFormat="1" ht="13.2" x14ac:dyDescent="0.3">
      <c r="G1772" s="4"/>
      <c r="H1772" s="4"/>
      <c r="K1772" s="26"/>
      <c r="Z1772" s="42"/>
    </row>
    <row r="1773" spans="7:26" s="3" customFormat="1" ht="13.2" x14ac:dyDescent="0.3">
      <c r="G1773" s="4"/>
      <c r="H1773" s="4"/>
      <c r="K1773" s="26"/>
      <c r="Z1773" s="42"/>
    </row>
    <row r="1774" spans="7:26" s="3" customFormat="1" ht="13.2" x14ac:dyDescent="0.3">
      <c r="G1774" s="4"/>
      <c r="H1774" s="4"/>
      <c r="K1774" s="26"/>
      <c r="Z1774" s="42"/>
    </row>
    <row r="1775" spans="7:26" s="3" customFormat="1" ht="13.2" x14ac:dyDescent="0.3">
      <c r="G1775" s="4"/>
      <c r="H1775" s="4"/>
      <c r="K1775" s="26"/>
      <c r="Z1775" s="42"/>
    </row>
    <row r="1776" spans="7:26" s="3" customFormat="1" ht="13.2" x14ac:dyDescent="0.3">
      <c r="G1776" s="4"/>
      <c r="H1776" s="4"/>
      <c r="K1776" s="26"/>
      <c r="Z1776" s="42"/>
    </row>
    <row r="1777" spans="7:26" s="3" customFormat="1" ht="13.2" x14ac:dyDescent="0.3">
      <c r="G1777" s="4"/>
      <c r="H1777" s="4"/>
      <c r="K1777" s="26"/>
      <c r="Z1777" s="42"/>
    </row>
    <row r="1778" spans="7:26" s="3" customFormat="1" ht="13.2" x14ac:dyDescent="0.3">
      <c r="G1778" s="4"/>
      <c r="H1778" s="4"/>
      <c r="K1778" s="26"/>
      <c r="Z1778" s="42"/>
    </row>
    <row r="1779" spans="7:26" s="3" customFormat="1" ht="13.2" x14ac:dyDescent="0.3">
      <c r="G1779" s="4"/>
      <c r="H1779" s="4"/>
      <c r="K1779" s="26"/>
      <c r="Z1779" s="42"/>
    </row>
    <row r="1780" spans="7:26" s="3" customFormat="1" ht="13.2" x14ac:dyDescent="0.3">
      <c r="G1780" s="4"/>
      <c r="H1780" s="4"/>
      <c r="K1780" s="26"/>
      <c r="Z1780" s="42"/>
    </row>
    <row r="1781" spans="7:26" s="3" customFormat="1" ht="13.2" x14ac:dyDescent="0.3">
      <c r="G1781" s="4"/>
      <c r="H1781" s="4"/>
      <c r="K1781" s="26"/>
      <c r="Z1781" s="42"/>
    </row>
    <row r="1782" spans="7:26" s="3" customFormat="1" ht="13.2" x14ac:dyDescent="0.3">
      <c r="G1782" s="4"/>
      <c r="H1782" s="4"/>
      <c r="K1782" s="26"/>
      <c r="Z1782" s="42"/>
    </row>
    <row r="1783" spans="7:26" s="3" customFormat="1" ht="13.2" x14ac:dyDescent="0.3">
      <c r="G1783" s="4"/>
      <c r="H1783" s="4"/>
      <c r="K1783" s="26"/>
      <c r="Z1783" s="42"/>
    </row>
    <row r="1784" spans="7:26" s="3" customFormat="1" ht="13.2" x14ac:dyDescent="0.3">
      <c r="G1784" s="4"/>
      <c r="H1784" s="4"/>
      <c r="K1784" s="26"/>
      <c r="Z1784" s="42"/>
    </row>
    <row r="1785" spans="7:26" s="3" customFormat="1" ht="13.2" x14ac:dyDescent="0.3">
      <c r="G1785" s="4"/>
      <c r="H1785" s="4"/>
      <c r="K1785" s="26"/>
      <c r="Z1785" s="42"/>
    </row>
    <row r="1786" spans="7:26" s="3" customFormat="1" ht="13.2" x14ac:dyDescent="0.3">
      <c r="G1786" s="4"/>
      <c r="H1786" s="4"/>
      <c r="K1786" s="26"/>
      <c r="Z1786" s="42"/>
    </row>
    <row r="1787" spans="7:26" s="3" customFormat="1" ht="13.2" x14ac:dyDescent="0.3">
      <c r="G1787" s="4"/>
      <c r="H1787" s="4"/>
      <c r="K1787" s="26"/>
      <c r="Z1787" s="42"/>
    </row>
    <row r="1788" spans="7:26" s="3" customFormat="1" ht="13.2" x14ac:dyDescent="0.3">
      <c r="G1788" s="4"/>
      <c r="H1788" s="4"/>
      <c r="K1788" s="26"/>
      <c r="Z1788" s="42"/>
    </row>
    <row r="1789" spans="7:26" s="3" customFormat="1" ht="13.2" x14ac:dyDescent="0.3">
      <c r="G1789" s="4"/>
      <c r="H1789" s="4"/>
      <c r="K1789" s="26"/>
      <c r="Z1789" s="42"/>
    </row>
    <row r="1790" spans="7:26" s="3" customFormat="1" ht="13.2" x14ac:dyDescent="0.3">
      <c r="G1790" s="4"/>
      <c r="H1790" s="4"/>
      <c r="K1790" s="26"/>
      <c r="Z1790" s="42"/>
    </row>
    <row r="1791" spans="7:26" s="3" customFormat="1" ht="13.2" x14ac:dyDescent="0.3">
      <c r="G1791" s="4"/>
      <c r="H1791" s="4"/>
      <c r="K1791" s="26"/>
      <c r="Z1791" s="42"/>
    </row>
    <row r="1792" spans="7:26" s="3" customFormat="1" ht="13.2" x14ac:dyDescent="0.3">
      <c r="G1792" s="4"/>
      <c r="H1792" s="4"/>
      <c r="K1792" s="26"/>
      <c r="Z1792" s="42"/>
    </row>
    <row r="1793" spans="7:26" s="3" customFormat="1" ht="13.2" x14ac:dyDescent="0.3">
      <c r="G1793" s="4"/>
      <c r="H1793" s="4"/>
      <c r="K1793" s="26"/>
      <c r="Z1793" s="42"/>
    </row>
    <row r="1794" spans="7:26" s="3" customFormat="1" ht="13.2" x14ac:dyDescent="0.3">
      <c r="G1794" s="4"/>
      <c r="H1794" s="4"/>
      <c r="K1794" s="26"/>
      <c r="Z1794" s="42"/>
    </row>
    <row r="1795" spans="7:26" s="3" customFormat="1" ht="13.2" x14ac:dyDescent="0.3">
      <c r="G1795" s="4"/>
      <c r="H1795" s="4"/>
      <c r="K1795" s="26"/>
      <c r="Z1795" s="42"/>
    </row>
    <row r="1796" spans="7:26" s="3" customFormat="1" ht="13.2" x14ac:dyDescent="0.3">
      <c r="G1796" s="4"/>
      <c r="H1796" s="4"/>
      <c r="K1796" s="26"/>
      <c r="Z1796" s="42"/>
    </row>
    <row r="1797" spans="7:26" s="3" customFormat="1" ht="13.2" x14ac:dyDescent="0.3">
      <c r="G1797" s="4"/>
      <c r="H1797" s="4"/>
      <c r="K1797" s="26"/>
      <c r="Z1797" s="42"/>
    </row>
    <row r="1798" spans="7:26" s="3" customFormat="1" ht="13.2" x14ac:dyDescent="0.3">
      <c r="G1798" s="4"/>
      <c r="H1798" s="4"/>
      <c r="K1798" s="26"/>
      <c r="Z1798" s="42"/>
    </row>
    <row r="1799" spans="7:26" s="3" customFormat="1" ht="13.2" x14ac:dyDescent="0.3">
      <c r="G1799" s="4"/>
      <c r="H1799" s="4"/>
      <c r="K1799" s="26"/>
      <c r="Z1799" s="42"/>
    </row>
    <row r="1800" spans="7:26" s="3" customFormat="1" ht="13.2" x14ac:dyDescent="0.3">
      <c r="G1800" s="4"/>
      <c r="H1800" s="4"/>
      <c r="K1800" s="26"/>
      <c r="Z1800" s="42"/>
    </row>
    <row r="1801" spans="7:26" s="3" customFormat="1" ht="13.2" x14ac:dyDescent="0.3">
      <c r="G1801" s="4"/>
      <c r="H1801" s="4"/>
      <c r="K1801" s="26"/>
      <c r="Z1801" s="42"/>
    </row>
    <row r="1802" spans="7:26" s="3" customFormat="1" ht="13.2" x14ac:dyDescent="0.3">
      <c r="G1802" s="4"/>
      <c r="H1802" s="4"/>
      <c r="K1802" s="26"/>
      <c r="Z1802" s="42"/>
    </row>
    <row r="1803" spans="7:26" s="3" customFormat="1" ht="13.2" x14ac:dyDescent="0.3">
      <c r="G1803" s="4"/>
      <c r="H1803" s="4"/>
      <c r="K1803" s="26"/>
      <c r="Z1803" s="42"/>
    </row>
    <row r="1804" spans="7:26" s="3" customFormat="1" ht="13.2" x14ac:dyDescent="0.3">
      <c r="G1804" s="4"/>
      <c r="H1804" s="4"/>
      <c r="K1804" s="26"/>
      <c r="Z1804" s="42"/>
    </row>
    <row r="1805" spans="7:26" s="3" customFormat="1" ht="13.2" x14ac:dyDescent="0.3">
      <c r="G1805" s="4"/>
      <c r="H1805" s="4"/>
      <c r="K1805" s="26"/>
      <c r="Z1805" s="42"/>
    </row>
    <row r="1806" spans="7:26" s="3" customFormat="1" ht="13.2" x14ac:dyDescent="0.3">
      <c r="G1806" s="4"/>
      <c r="H1806" s="4"/>
      <c r="K1806" s="26"/>
      <c r="Z1806" s="42"/>
    </row>
    <row r="1807" spans="7:26" s="3" customFormat="1" ht="13.2" x14ac:dyDescent="0.3">
      <c r="G1807" s="4"/>
      <c r="H1807" s="4"/>
      <c r="K1807" s="26"/>
      <c r="Z1807" s="42"/>
    </row>
    <row r="1808" spans="7:26" s="3" customFormat="1" ht="13.2" x14ac:dyDescent="0.3">
      <c r="G1808" s="4"/>
      <c r="H1808" s="4"/>
      <c r="K1808" s="26"/>
      <c r="Z1808" s="42"/>
    </row>
    <row r="1809" spans="7:26" s="3" customFormat="1" ht="13.2" x14ac:dyDescent="0.3">
      <c r="G1809" s="4"/>
      <c r="H1809" s="4"/>
      <c r="K1809" s="26"/>
      <c r="Z1809" s="42"/>
    </row>
    <row r="1810" spans="7:26" s="3" customFormat="1" ht="13.2" x14ac:dyDescent="0.3">
      <c r="G1810" s="4"/>
      <c r="H1810" s="4"/>
      <c r="K1810" s="26"/>
      <c r="Z1810" s="42"/>
    </row>
    <row r="1811" spans="7:26" s="3" customFormat="1" ht="13.2" x14ac:dyDescent="0.3">
      <c r="G1811" s="4"/>
      <c r="H1811" s="4"/>
      <c r="K1811" s="26"/>
      <c r="Z1811" s="42"/>
    </row>
    <row r="1812" spans="7:26" s="3" customFormat="1" ht="13.2" x14ac:dyDescent="0.3">
      <c r="G1812" s="4"/>
      <c r="H1812" s="4"/>
      <c r="K1812" s="26"/>
      <c r="Z1812" s="42"/>
    </row>
    <row r="1813" spans="7:26" s="3" customFormat="1" ht="13.2" x14ac:dyDescent="0.3">
      <c r="G1813" s="4"/>
      <c r="H1813" s="4"/>
      <c r="K1813" s="26"/>
      <c r="Z1813" s="42"/>
    </row>
    <row r="1814" spans="7:26" s="3" customFormat="1" ht="13.2" x14ac:dyDescent="0.3">
      <c r="G1814" s="4"/>
      <c r="H1814" s="4"/>
      <c r="K1814" s="26"/>
      <c r="Z1814" s="42"/>
    </row>
    <row r="1815" spans="7:26" s="3" customFormat="1" ht="13.2" x14ac:dyDescent="0.3">
      <c r="G1815" s="4"/>
      <c r="H1815" s="4"/>
      <c r="K1815" s="26"/>
      <c r="Z1815" s="42"/>
    </row>
    <row r="1816" spans="7:26" s="3" customFormat="1" ht="13.2" x14ac:dyDescent="0.3">
      <c r="G1816" s="4"/>
      <c r="H1816" s="4"/>
      <c r="K1816" s="26"/>
      <c r="Z1816" s="42"/>
    </row>
    <row r="1817" spans="7:26" s="3" customFormat="1" ht="13.2" x14ac:dyDescent="0.3">
      <c r="G1817" s="4"/>
      <c r="H1817" s="4"/>
      <c r="K1817" s="26"/>
      <c r="Z1817" s="42"/>
    </row>
    <row r="1818" spans="7:26" s="3" customFormat="1" ht="13.2" x14ac:dyDescent="0.3">
      <c r="G1818" s="4"/>
      <c r="H1818" s="4"/>
      <c r="K1818" s="26"/>
      <c r="Z1818" s="42"/>
    </row>
    <row r="1819" spans="7:26" s="3" customFormat="1" ht="13.2" x14ac:dyDescent="0.3">
      <c r="G1819" s="4"/>
      <c r="H1819" s="4"/>
      <c r="K1819" s="26"/>
      <c r="Z1819" s="42"/>
    </row>
    <row r="1820" spans="7:26" s="3" customFormat="1" ht="13.2" x14ac:dyDescent="0.3">
      <c r="G1820" s="4"/>
      <c r="H1820" s="4"/>
      <c r="K1820" s="26"/>
      <c r="Z1820" s="42"/>
    </row>
    <row r="1821" spans="7:26" s="3" customFormat="1" ht="13.2" x14ac:dyDescent="0.3">
      <c r="G1821" s="4"/>
      <c r="H1821" s="4"/>
      <c r="K1821" s="26"/>
      <c r="Z1821" s="42"/>
    </row>
    <row r="1822" spans="7:26" s="3" customFormat="1" ht="13.2" x14ac:dyDescent="0.3">
      <c r="G1822" s="4"/>
      <c r="H1822" s="4"/>
      <c r="K1822" s="26"/>
      <c r="Z1822" s="42"/>
    </row>
    <row r="1823" spans="7:26" s="3" customFormat="1" ht="13.2" x14ac:dyDescent="0.3">
      <c r="G1823" s="4"/>
      <c r="H1823" s="4"/>
      <c r="K1823" s="26"/>
      <c r="Z1823" s="42"/>
    </row>
    <row r="1824" spans="7:26" s="3" customFormat="1" ht="13.2" x14ac:dyDescent="0.3">
      <c r="G1824" s="4"/>
      <c r="H1824" s="4"/>
      <c r="K1824" s="26"/>
      <c r="Z1824" s="42"/>
    </row>
    <row r="1825" spans="7:26" s="3" customFormat="1" ht="13.2" x14ac:dyDescent="0.3">
      <c r="G1825" s="4"/>
      <c r="H1825" s="4"/>
      <c r="K1825" s="26"/>
      <c r="Z1825" s="42"/>
    </row>
    <row r="1826" spans="7:26" s="3" customFormat="1" ht="13.2" x14ac:dyDescent="0.3">
      <c r="G1826" s="4"/>
      <c r="H1826" s="4"/>
      <c r="K1826" s="26"/>
      <c r="Z1826" s="42"/>
    </row>
    <row r="1827" spans="7:26" s="3" customFormat="1" ht="13.2" x14ac:dyDescent="0.3">
      <c r="G1827" s="4"/>
      <c r="H1827" s="4"/>
      <c r="K1827" s="26"/>
      <c r="Z1827" s="42"/>
    </row>
    <row r="1828" spans="7:26" s="3" customFormat="1" ht="13.2" x14ac:dyDescent="0.3">
      <c r="G1828" s="4"/>
      <c r="H1828" s="4"/>
      <c r="K1828" s="26"/>
      <c r="Z1828" s="42"/>
    </row>
    <row r="1829" spans="7:26" s="3" customFormat="1" ht="13.2" x14ac:dyDescent="0.3">
      <c r="G1829" s="4"/>
      <c r="H1829" s="4"/>
      <c r="K1829" s="26"/>
      <c r="Z1829" s="42"/>
    </row>
    <row r="1830" spans="7:26" s="3" customFormat="1" ht="13.2" x14ac:dyDescent="0.3">
      <c r="G1830" s="4"/>
      <c r="H1830" s="4"/>
      <c r="K1830" s="26"/>
      <c r="Z1830" s="42"/>
    </row>
    <row r="1831" spans="7:26" s="3" customFormat="1" ht="13.2" x14ac:dyDescent="0.3">
      <c r="G1831" s="4"/>
      <c r="H1831" s="4"/>
      <c r="K1831" s="26"/>
      <c r="Z1831" s="42"/>
    </row>
    <row r="1832" spans="7:26" s="3" customFormat="1" ht="13.2" x14ac:dyDescent="0.3">
      <c r="G1832" s="4"/>
      <c r="H1832" s="4"/>
      <c r="K1832" s="26"/>
      <c r="Z1832" s="42"/>
    </row>
    <row r="1833" spans="7:26" s="3" customFormat="1" ht="13.2" x14ac:dyDescent="0.3">
      <c r="G1833" s="4"/>
      <c r="H1833" s="4"/>
      <c r="K1833" s="26"/>
      <c r="Z1833" s="42"/>
    </row>
    <row r="1834" spans="7:26" s="3" customFormat="1" ht="13.2" x14ac:dyDescent="0.3">
      <c r="G1834" s="4"/>
      <c r="H1834" s="4"/>
      <c r="K1834" s="26"/>
      <c r="Z1834" s="42"/>
    </row>
    <row r="1835" spans="7:26" s="3" customFormat="1" ht="13.2" x14ac:dyDescent="0.3">
      <c r="G1835" s="4"/>
      <c r="H1835" s="4"/>
      <c r="K1835" s="26"/>
      <c r="Z1835" s="42"/>
    </row>
    <row r="1836" spans="7:26" s="3" customFormat="1" ht="13.2" x14ac:dyDescent="0.3">
      <c r="G1836" s="4"/>
      <c r="H1836" s="4"/>
      <c r="K1836" s="26"/>
      <c r="Z1836" s="42"/>
    </row>
    <row r="1837" spans="7:26" s="3" customFormat="1" ht="13.2" x14ac:dyDescent="0.3">
      <c r="G1837" s="4"/>
      <c r="H1837" s="4"/>
      <c r="K1837" s="26"/>
      <c r="Z1837" s="42"/>
    </row>
    <row r="1838" spans="7:26" s="3" customFormat="1" ht="13.2" x14ac:dyDescent="0.3">
      <c r="G1838" s="4"/>
      <c r="H1838" s="4"/>
      <c r="K1838" s="26"/>
      <c r="Z1838" s="42"/>
    </row>
    <row r="1839" spans="7:26" s="3" customFormat="1" ht="13.2" x14ac:dyDescent="0.3">
      <c r="G1839" s="4"/>
      <c r="H1839" s="4"/>
      <c r="K1839" s="26"/>
      <c r="Z1839" s="42"/>
    </row>
    <row r="1840" spans="7:26" s="3" customFormat="1" ht="13.2" x14ac:dyDescent="0.3">
      <c r="G1840" s="4"/>
      <c r="H1840" s="4"/>
      <c r="K1840" s="26"/>
      <c r="Z1840" s="42"/>
    </row>
    <row r="1841" spans="7:26" s="3" customFormat="1" ht="13.2" x14ac:dyDescent="0.3">
      <c r="G1841" s="4"/>
      <c r="H1841" s="4"/>
      <c r="K1841" s="26"/>
      <c r="Z1841" s="42"/>
    </row>
    <row r="1842" spans="7:26" s="3" customFormat="1" ht="13.2" x14ac:dyDescent="0.3">
      <c r="G1842" s="4"/>
      <c r="H1842" s="4"/>
      <c r="K1842" s="26"/>
      <c r="Z1842" s="42"/>
    </row>
    <row r="1843" spans="7:26" s="3" customFormat="1" ht="13.2" x14ac:dyDescent="0.3">
      <c r="G1843" s="4"/>
      <c r="H1843" s="4"/>
      <c r="K1843" s="26"/>
      <c r="Z1843" s="42"/>
    </row>
    <row r="1844" spans="7:26" s="3" customFormat="1" ht="13.2" x14ac:dyDescent="0.3">
      <c r="G1844" s="4"/>
      <c r="H1844" s="4"/>
      <c r="K1844" s="26"/>
      <c r="Z1844" s="42"/>
    </row>
    <row r="1845" spans="7:26" s="3" customFormat="1" ht="13.2" x14ac:dyDescent="0.3">
      <c r="G1845" s="4"/>
      <c r="H1845" s="4"/>
      <c r="K1845" s="26"/>
      <c r="Z1845" s="42"/>
    </row>
    <row r="1846" spans="7:26" s="3" customFormat="1" ht="13.2" x14ac:dyDescent="0.3">
      <c r="G1846" s="4"/>
      <c r="H1846" s="4"/>
      <c r="K1846" s="26"/>
      <c r="Z1846" s="42"/>
    </row>
    <row r="1847" spans="7:26" s="3" customFormat="1" ht="13.2" x14ac:dyDescent="0.3">
      <c r="G1847" s="4"/>
      <c r="H1847" s="4"/>
      <c r="K1847" s="26"/>
      <c r="Z1847" s="42"/>
    </row>
    <row r="1848" spans="7:26" s="3" customFormat="1" ht="13.2" x14ac:dyDescent="0.3">
      <c r="G1848" s="4"/>
      <c r="H1848" s="4"/>
      <c r="K1848" s="26"/>
      <c r="Z1848" s="42"/>
    </row>
    <row r="1849" spans="7:26" s="3" customFormat="1" ht="13.2" x14ac:dyDescent="0.3">
      <c r="G1849" s="4"/>
      <c r="H1849" s="4"/>
      <c r="K1849" s="26"/>
      <c r="Z1849" s="42"/>
    </row>
    <row r="1850" spans="7:26" s="3" customFormat="1" ht="13.2" x14ac:dyDescent="0.3">
      <c r="G1850" s="4"/>
      <c r="H1850" s="4"/>
      <c r="K1850" s="26"/>
      <c r="Z1850" s="42"/>
    </row>
    <row r="1851" spans="7:26" s="3" customFormat="1" ht="13.2" x14ac:dyDescent="0.3">
      <c r="G1851" s="4"/>
      <c r="H1851" s="4"/>
      <c r="K1851" s="26"/>
      <c r="Z1851" s="42"/>
    </row>
    <row r="1852" spans="7:26" s="3" customFormat="1" ht="13.2" x14ac:dyDescent="0.3">
      <c r="G1852" s="4"/>
      <c r="H1852" s="4"/>
      <c r="K1852" s="26"/>
      <c r="Z1852" s="42"/>
    </row>
    <row r="1853" spans="7:26" s="3" customFormat="1" ht="13.2" x14ac:dyDescent="0.3">
      <c r="G1853" s="4"/>
      <c r="H1853" s="4"/>
      <c r="K1853" s="26"/>
      <c r="Z1853" s="42"/>
    </row>
    <row r="1854" spans="7:26" s="3" customFormat="1" ht="13.2" x14ac:dyDescent="0.3">
      <c r="G1854" s="4"/>
      <c r="H1854" s="4"/>
      <c r="K1854" s="26"/>
      <c r="Z1854" s="42"/>
    </row>
    <row r="1855" spans="7:26" s="3" customFormat="1" ht="13.2" x14ac:dyDescent="0.3">
      <c r="G1855" s="4"/>
      <c r="H1855" s="4"/>
      <c r="K1855" s="26"/>
      <c r="Z1855" s="42"/>
    </row>
    <row r="1856" spans="7:26" s="3" customFormat="1" ht="13.2" x14ac:dyDescent="0.3">
      <c r="G1856" s="4"/>
      <c r="H1856" s="4"/>
      <c r="K1856" s="26"/>
      <c r="Z1856" s="42"/>
    </row>
    <row r="1857" spans="7:26" s="3" customFormat="1" ht="13.2" x14ac:dyDescent="0.3">
      <c r="G1857" s="4"/>
      <c r="H1857" s="4"/>
      <c r="K1857" s="26"/>
      <c r="Z1857" s="42"/>
    </row>
    <row r="1858" spans="7:26" s="3" customFormat="1" ht="13.2" x14ac:dyDescent="0.3">
      <c r="G1858" s="4"/>
      <c r="H1858" s="4"/>
      <c r="K1858" s="26"/>
      <c r="Z1858" s="42"/>
    </row>
    <row r="1859" spans="7:26" s="3" customFormat="1" ht="13.2" x14ac:dyDescent="0.3">
      <c r="G1859" s="4"/>
      <c r="H1859" s="4"/>
      <c r="K1859" s="26"/>
      <c r="Z1859" s="42"/>
    </row>
    <row r="1860" spans="7:26" s="3" customFormat="1" ht="13.2" x14ac:dyDescent="0.3">
      <c r="G1860" s="4"/>
      <c r="H1860" s="4"/>
      <c r="K1860" s="26"/>
      <c r="Z1860" s="42"/>
    </row>
    <row r="1861" spans="7:26" s="3" customFormat="1" ht="13.2" x14ac:dyDescent="0.3">
      <c r="G1861" s="4"/>
      <c r="H1861" s="4"/>
      <c r="K1861" s="26"/>
      <c r="Z1861" s="42"/>
    </row>
    <row r="1862" spans="7:26" s="3" customFormat="1" ht="13.2" x14ac:dyDescent="0.3">
      <c r="G1862" s="4"/>
      <c r="H1862" s="4"/>
      <c r="K1862" s="26"/>
      <c r="Z1862" s="42"/>
    </row>
    <row r="1863" spans="7:26" s="3" customFormat="1" ht="13.2" x14ac:dyDescent="0.3">
      <c r="G1863" s="4"/>
      <c r="H1863" s="4"/>
      <c r="K1863" s="26"/>
      <c r="Z1863" s="42"/>
    </row>
    <row r="1864" spans="7:26" s="3" customFormat="1" ht="13.2" x14ac:dyDescent="0.3">
      <c r="G1864" s="4"/>
      <c r="H1864" s="4"/>
      <c r="K1864" s="26"/>
      <c r="Z1864" s="42"/>
    </row>
    <row r="1865" spans="7:26" s="3" customFormat="1" ht="13.2" x14ac:dyDescent="0.3">
      <c r="G1865" s="4"/>
      <c r="H1865" s="4"/>
      <c r="K1865" s="26"/>
      <c r="Z1865" s="42"/>
    </row>
    <row r="1866" spans="7:26" s="3" customFormat="1" ht="13.2" x14ac:dyDescent="0.3">
      <c r="G1866" s="4"/>
      <c r="H1866" s="4"/>
      <c r="K1866" s="26"/>
      <c r="Z1866" s="42"/>
    </row>
    <row r="1867" spans="7:26" s="3" customFormat="1" ht="13.2" x14ac:dyDescent="0.3">
      <c r="G1867" s="4"/>
      <c r="H1867" s="4"/>
      <c r="K1867" s="26"/>
      <c r="Z1867" s="42"/>
    </row>
    <row r="1868" spans="7:26" s="3" customFormat="1" ht="13.2" x14ac:dyDescent="0.3">
      <c r="G1868" s="4"/>
      <c r="H1868" s="4"/>
      <c r="K1868" s="26"/>
      <c r="Z1868" s="42"/>
    </row>
    <row r="1869" spans="7:26" s="3" customFormat="1" ht="13.2" x14ac:dyDescent="0.3">
      <c r="G1869" s="4"/>
      <c r="H1869" s="4"/>
      <c r="K1869" s="26"/>
      <c r="Z1869" s="42"/>
    </row>
    <row r="1870" spans="7:26" s="3" customFormat="1" ht="13.2" x14ac:dyDescent="0.3">
      <c r="G1870" s="4"/>
      <c r="H1870" s="4"/>
      <c r="K1870" s="26"/>
      <c r="Z1870" s="42"/>
    </row>
    <row r="1871" spans="7:26" s="3" customFormat="1" ht="13.2" x14ac:dyDescent="0.3">
      <c r="G1871" s="4"/>
      <c r="H1871" s="4"/>
      <c r="K1871" s="26"/>
      <c r="Z1871" s="42"/>
    </row>
    <row r="1872" spans="7:26" s="3" customFormat="1" ht="13.2" x14ac:dyDescent="0.3">
      <c r="G1872" s="4"/>
      <c r="H1872" s="4"/>
      <c r="K1872" s="26"/>
      <c r="Z1872" s="42"/>
    </row>
    <row r="1873" spans="7:26" s="3" customFormat="1" ht="13.2" x14ac:dyDescent="0.3">
      <c r="G1873" s="4"/>
      <c r="H1873" s="4"/>
      <c r="K1873" s="26"/>
      <c r="Z1873" s="42"/>
    </row>
    <row r="1874" spans="7:26" s="3" customFormat="1" ht="13.2" x14ac:dyDescent="0.3">
      <c r="G1874" s="4"/>
      <c r="H1874" s="4"/>
      <c r="K1874" s="26"/>
      <c r="Z1874" s="42"/>
    </row>
    <row r="1875" spans="7:26" s="3" customFormat="1" ht="13.2" x14ac:dyDescent="0.3">
      <c r="G1875" s="4"/>
      <c r="H1875" s="4"/>
      <c r="K1875" s="26"/>
      <c r="Z1875" s="42"/>
    </row>
    <row r="1876" spans="7:26" s="3" customFormat="1" ht="13.2" x14ac:dyDescent="0.3">
      <c r="G1876" s="4"/>
      <c r="H1876" s="4"/>
      <c r="K1876" s="26"/>
      <c r="Z1876" s="42"/>
    </row>
    <row r="1877" spans="7:26" s="3" customFormat="1" ht="13.2" x14ac:dyDescent="0.3">
      <c r="G1877" s="4"/>
      <c r="H1877" s="4"/>
      <c r="K1877" s="26"/>
      <c r="Z1877" s="42"/>
    </row>
    <row r="1878" spans="7:26" s="3" customFormat="1" ht="13.2" x14ac:dyDescent="0.3">
      <c r="G1878" s="4"/>
      <c r="H1878" s="4"/>
      <c r="K1878" s="26"/>
      <c r="Z1878" s="42"/>
    </row>
    <row r="1879" spans="7:26" s="3" customFormat="1" ht="13.2" x14ac:dyDescent="0.3">
      <c r="G1879" s="4"/>
      <c r="H1879" s="4"/>
      <c r="K1879" s="26"/>
      <c r="Z1879" s="42"/>
    </row>
    <row r="1880" spans="7:26" s="3" customFormat="1" ht="13.2" x14ac:dyDescent="0.3">
      <c r="G1880" s="4"/>
      <c r="H1880" s="4"/>
      <c r="K1880" s="26"/>
      <c r="Z1880" s="42"/>
    </row>
    <row r="1881" spans="7:26" s="3" customFormat="1" ht="13.2" x14ac:dyDescent="0.3">
      <c r="G1881" s="4"/>
      <c r="H1881" s="4"/>
      <c r="K1881" s="26"/>
      <c r="Z1881" s="42"/>
    </row>
    <row r="1882" spans="7:26" s="3" customFormat="1" ht="13.2" x14ac:dyDescent="0.3">
      <c r="G1882" s="4"/>
      <c r="H1882" s="4"/>
      <c r="K1882" s="26"/>
      <c r="Z1882" s="42"/>
    </row>
    <row r="1883" spans="7:26" s="3" customFormat="1" ht="13.2" x14ac:dyDescent="0.3">
      <c r="G1883" s="4"/>
      <c r="H1883" s="4"/>
      <c r="K1883" s="26"/>
      <c r="Z1883" s="42"/>
    </row>
    <row r="1884" spans="7:26" s="3" customFormat="1" ht="13.2" x14ac:dyDescent="0.3">
      <c r="G1884" s="4"/>
      <c r="H1884" s="4"/>
      <c r="K1884" s="26"/>
      <c r="Z1884" s="42"/>
    </row>
    <row r="1885" spans="7:26" s="3" customFormat="1" ht="13.2" x14ac:dyDescent="0.3">
      <c r="G1885" s="4"/>
      <c r="H1885" s="4"/>
      <c r="K1885" s="26"/>
      <c r="Z1885" s="42"/>
    </row>
    <row r="1886" spans="7:26" s="3" customFormat="1" ht="13.2" x14ac:dyDescent="0.3">
      <c r="G1886" s="4"/>
      <c r="H1886" s="4"/>
      <c r="K1886" s="26"/>
      <c r="Z1886" s="42"/>
    </row>
    <row r="1887" spans="7:26" s="3" customFormat="1" ht="13.2" x14ac:dyDescent="0.3">
      <c r="G1887" s="4"/>
      <c r="H1887" s="4"/>
      <c r="K1887" s="26"/>
      <c r="Z1887" s="42"/>
    </row>
    <row r="1888" spans="7:26" s="3" customFormat="1" ht="13.2" x14ac:dyDescent="0.3">
      <c r="G1888" s="4"/>
      <c r="H1888" s="4"/>
      <c r="K1888" s="26"/>
      <c r="Z1888" s="42"/>
    </row>
    <row r="1889" spans="7:26" s="3" customFormat="1" ht="13.2" x14ac:dyDescent="0.3">
      <c r="G1889" s="4"/>
      <c r="H1889" s="4"/>
      <c r="K1889" s="26"/>
      <c r="Z1889" s="42"/>
    </row>
    <row r="1890" spans="7:26" s="3" customFormat="1" ht="13.2" x14ac:dyDescent="0.3">
      <c r="G1890" s="4"/>
      <c r="H1890" s="4"/>
      <c r="K1890" s="26"/>
      <c r="Z1890" s="42"/>
    </row>
    <row r="1891" spans="7:26" s="3" customFormat="1" ht="13.2" x14ac:dyDescent="0.3">
      <c r="G1891" s="4"/>
      <c r="H1891" s="4"/>
      <c r="K1891" s="26"/>
      <c r="Z1891" s="42"/>
    </row>
    <row r="1892" spans="7:26" s="3" customFormat="1" ht="13.2" x14ac:dyDescent="0.3">
      <c r="G1892" s="4"/>
      <c r="H1892" s="4"/>
      <c r="K1892" s="26"/>
      <c r="Z1892" s="42"/>
    </row>
    <row r="1893" spans="7:26" s="3" customFormat="1" ht="13.2" x14ac:dyDescent="0.3">
      <c r="G1893" s="4"/>
      <c r="H1893" s="4"/>
      <c r="K1893" s="26"/>
      <c r="Z1893" s="42"/>
    </row>
    <row r="1894" spans="7:26" s="3" customFormat="1" ht="13.2" x14ac:dyDescent="0.3">
      <c r="G1894" s="4"/>
      <c r="H1894" s="4"/>
      <c r="K1894" s="26"/>
      <c r="Z1894" s="42"/>
    </row>
    <row r="1895" spans="7:26" s="3" customFormat="1" ht="13.2" x14ac:dyDescent="0.3">
      <c r="G1895" s="4"/>
      <c r="H1895" s="4"/>
      <c r="K1895" s="26"/>
      <c r="Z1895" s="42"/>
    </row>
    <row r="1896" spans="7:26" s="3" customFormat="1" ht="13.2" x14ac:dyDescent="0.3">
      <c r="G1896" s="4"/>
      <c r="H1896" s="4"/>
      <c r="K1896" s="26"/>
      <c r="Z1896" s="42"/>
    </row>
    <row r="1897" spans="7:26" s="3" customFormat="1" ht="13.2" x14ac:dyDescent="0.3">
      <c r="G1897" s="4"/>
      <c r="H1897" s="4"/>
      <c r="K1897" s="26"/>
      <c r="Z1897" s="42"/>
    </row>
    <row r="1898" spans="7:26" s="3" customFormat="1" ht="13.2" x14ac:dyDescent="0.3">
      <c r="G1898" s="4"/>
      <c r="H1898" s="4"/>
      <c r="K1898" s="26"/>
      <c r="Z1898" s="42"/>
    </row>
    <row r="1899" spans="7:26" s="3" customFormat="1" ht="13.2" x14ac:dyDescent="0.3">
      <c r="G1899" s="4"/>
      <c r="H1899" s="4"/>
      <c r="K1899" s="26"/>
      <c r="Z1899" s="42"/>
    </row>
    <row r="1900" spans="7:26" s="3" customFormat="1" ht="13.2" x14ac:dyDescent="0.3">
      <c r="G1900" s="4"/>
      <c r="H1900" s="4"/>
      <c r="K1900" s="26"/>
      <c r="Z1900" s="42"/>
    </row>
    <row r="1901" spans="7:26" s="3" customFormat="1" ht="13.2" x14ac:dyDescent="0.3">
      <c r="G1901" s="4"/>
      <c r="H1901" s="4"/>
      <c r="K1901" s="26"/>
      <c r="Z1901" s="42"/>
    </row>
    <row r="1902" spans="7:26" s="3" customFormat="1" ht="13.2" x14ac:dyDescent="0.3">
      <c r="G1902" s="4"/>
      <c r="H1902" s="4"/>
      <c r="K1902" s="26"/>
      <c r="Z1902" s="42"/>
    </row>
    <row r="1903" spans="7:26" s="3" customFormat="1" ht="13.2" x14ac:dyDescent="0.3">
      <c r="G1903" s="4"/>
      <c r="H1903" s="4"/>
      <c r="K1903" s="26"/>
      <c r="Z1903" s="42"/>
    </row>
    <row r="1904" spans="7:26" s="3" customFormat="1" ht="13.2" x14ac:dyDescent="0.3">
      <c r="G1904" s="4"/>
      <c r="H1904" s="4"/>
      <c r="K1904" s="26"/>
      <c r="Z1904" s="42"/>
    </row>
    <row r="1905" spans="7:26" s="3" customFormat="1" ht="13.2" x14ac:dyDescent="0.3">
      <c r="G1905" s="4"/>
      <c r="H1905" s="4"/>
      <c r="K1905" s="26"/>
      <c r="Z1905" s="42"/>
    </row>
    <row r="1906" spans="7:26" s="3" customFormat="1" ht="13.2" x14ac:dyDescent="0.3">
      <c r="G1906" s="4"/>
      <c r="H1906" s="4"/>
      <c r="K1906" s="26"/>
      <c r="Z1906" s="42"/>
    </row>
    <row r="1907" spans="7:26" s="3" customFormat="1" ht="13.2" x14ac:dyDescent="0.3">
      <c r="G1907" s="4"/>
      <c r="H1907" s="4"/>
      <c r="K1907" s="26"/>
      <c r="Z1907" s="42"/>
    </row>
    <row r="1908" spans="7:26" s="3" customFormat="1" ht="13.2" x14ac:dyDescent="0.3">
      <c r="G1908" s="4"/>
      <c r="H1908" s="4"/>
      <c r="K1908" s="26"/>
      <c r="Z1908" s="42"/>
    </row>
    <row r="1909" spans="7:26" s="3" customFormat="1" ht="13.2" x14ac:dyDescent="0.3">
      <c r="G1909" s="4"/>
      <c r="H1909" s="4"/>
      <c r="K1909" s="26"/>
      <c r="Z1909" s="42"/>
    </row>
    <row r="1910" spans="7:26" s="3" customFormat="1" ht="13.2" x14ac:dyDescent="0.3">
      <c r="G1910" s="4"/>
      <c r="H1910" s="4"/>
      <c r="K1910" s="26"/>
      <c r="Z1910" s="42"/>
    </row>
    <row r="1911" spans="7:26" s="3" customFormat="1" ht="13.2" x14ac:dyDescent="0.3">
      <c r="G1911" s="4"/>
      <c r="H1911" s="4"/>
      <c r="K1911" s="26"/>
      <c r="Z1911" s="42"/>
    </row>
    <row r="1912" spans="7:26" s="3" customFormat="1" ht="13.2" x14ac:dyDescent="0.3">
      <c r="G1912" s="4"/>
      <c r="H1912" s="4"/>
      <c r="K1912" s="26"/>
      <c r="Z1912" s="42"/>
    </row>
    <row r="1913" spans="7:26" s="3" customFormat="1" ht="13.2" x14ac:dyDescent="0.3">
      <c r="G1913" s="4"/>
      <c r="H1913" s="4"/>
      <c r="K1913" s="26"/>
      <c r="Z1913" s="42"/>
    </row>
    <row r="1914" spans="7:26" s="3" customFormat="1" ht="13.2" x14ac:dyDescent="0.3">
      <c r="G1914" s="4"/>
      <c r="H1914" s="4"/>
      <c r="K1914" s="26"/>
      <c r="Z1914" s="42"/>
    </row>
    <row r="1915" spans="7:26" s="3" customFormat="1" ht="13.2" x14ac:dyDescent="0.3">
      <c r="G1915" s="4"/>
      <c r="H1915" s="4"/>
      <c r="K1915" s="26"/>
      <c r="Z1915" s="42"/>
    </row>
    <row r="1916" spans="7:26" s="3" customFormat="1" ht="13.2" x14ac:dyDescent="0.3">
      <c r="G1916" s="4"/>
      <c r="H1916" s="4"/>
      <c r="K1916" s="26"/>
      <c r="Z1916" s="42"/>
    </row>
    <row r="1917" spans="7:26" s="3" customFormat="1" ht="13.2" x14ac:dyDescent="0.3">
      <c r="G1917" s="4"/>
      <c r="H1917" s="4"/>
      <c r="K1917" s="26"/>
      <c r="Z1917" s="42"/>
    </row>
    <row r="1918" spans="7:26" s="3" customFormat="1" ht="13.2" x14ac:dyDescent="0.3">
      <c r="G1918" s="4"/>
      <c r="H1918" s="4"/>
      <c r="K1918" s="26"/>
      <c r="Z1918" s="42"/>
    </row>
    <row r="1919" spans="7:26" s="3" customFormat="1" ht="13.2" x14ac:dyDescent="0.3">
      <c r="G1919" s="4"/>
      <c r="H1919" s="4"/>
      <c r="K1919" s="26"/>
      <c r="Z1919" s="42"/>
    </row>
    <row r="1920" spans="7:26" s="3" customFormat="1" ht="13.2" x14ac:dyDescent="0.3">
      <c r="G1920" s="4"/>
      <c r="H1920" s="4"/>
      <c r="K1920" s="26"/>
      <c r="Z1920" s="42"/>
    </row>
    <row r="1921" spans="7:26" s="3" customFormat="1" ht="13.2" x14ac:dyDescent="0.3">
      <c r="G1921" s="4"/>
      <c r="H1921" s="4"/>
      <c r="K1921" s="26"/>
      <c r="Z1921" s="42"/>
    </row>
    <row r="1922" spans="7:26" s="3" customFormat="1" ht="13.2" x14ac:dyDescent="0.3">
      <c r="G1922" s="4"/>
      <c r="H1922" s="4"/>
      <c r="K1922" s="26"/>
      <c r="Z1922" s="42"/>
    </row>
    <row r="1923" spans="7:26" s="3" customFormat="1" ht="13.2" x14ac:dyDescent="0.3">
      <c r="G1923" s="4"/>
      <c r="H1923" s="4"/>
      <c r="K1923" s="26"/>
      <c r="Z1923" s="42"/>
    </row>
    <row r="1924" spans="7:26" s="3" customFormat="1" ht="13.2" x14ac:dyDescent="0.3">
      <c r="G1924" s="4"/>
      <c r="H1924" s="4"/>
      <c r="K1924" s="26"/>
      <c r="Z1924" s="42"/>
    </row>
    <row r="1925" spans="7:26" s="3" customFormat="1" ht="13.2" x14ac:dyDescent="0.3">
      <c r="G1925" s="4"/>
      <c r="H1925" s="4"/>
      <c r="K1925" s="26"/>
      <c r="Z1925" s="42"/>
    </row>
    <row r="1926" spans="7:26" s="3" customFormat="1" ht="13.2" x14ac:dyDescent="0.3">
      <c r="G1926" s="4"/>
      <c r="H1926" s="4"/>
      <c r="K1926" s="26"/>
      <c r="Z1926" s="42"/>
    </row>
    <row r="1927" spans="7:26" s="3" customFormat="1" ht="13.2" x14ac:dyDescent="0.3">
      <c r="G1927" s="4"/>
      <c r="H1927" s="4"/>
      <c r="K1927" s="26"/>
      <c r="Z1927" s="42"/>
    </row>
    <row r="1928" spans="7:26" s="3" customFormat="1" ht="13.2" x14ac:dyDescent="0.3">
      <c r="G1928" s="4"/>
      <c r="H1928" s="4"/>
      <c r="K1928" s="26"/>
      <c r="Z1928" s="42"/>
    </row>
    <row r="1929" spans="7:26" s="3" customFormat="1" ht="13.2" x14ac:dyDescent="0.3">
      <c r="G1929" s="4"/>
      <c r="H1929" s="4"/>
      <c r="K1929" s="26"/>
      <c r="Z1929" s="42"/>
    </row>
    <row r="1930" spans="7:26" s="3" customFormat="1" ht="13.2" x14ac:dyDescent="0.3">
      <c r="G1930" s="4"/>
      <c r="H1930" s="4"/>
      <c r="K1930" s="26"/>
      <c r="Z1930" s="42"/>
    </row>
    <row r="1931" spans="7:26" s="3" customFormat="1" ht="13.2" x14ac:dyDescent="0.3">
      <c r="G1931" s="4"/>
      <c r="H1931" s="4"/>
      <c r="K1931" s="26"/>
      <c r="Z1931" s="42"/>
    </row>
    <row r="1932" spans="7:26" s="3" customFormat="1" ht="13.2" x14ac:dyDescent="0.3">
      <c r="G1932" s="4"/>
      <c r="H1932" s="4"/>
      <c r="K1932" s="26"/>
      <c r="Z1932" s="42"/>
    </row>
    <row r="1933" spans="7:26" s="3" customFormat="1" ht="13.2" x14ac:dyDescent="0.3">
      <c r="G1933" s="4"/>
      <c r="H1933" s="4"/>
      <c r="K1933" s="26"/>
      <c r="Z1933" s="42"/>
    </row>
    <row r="1934" spans="7:26" s="3" customFormat="1" ht="13.2" x14ac:dyDescent="0.3">
      <c r="G1934" s="4"/>
      <c r="H1934" s="4"/>
      <c r="K1934" s="26"/>
      <c r="Z1934" s="42"/>
    </row>
    <row r="1935" spans="7:26" s="3" customFormat="1" ht="13.2" x14ac:dyDescent="0.3">
      <c r="G1935" s="4"/>
      <c r="H1935" s="4"/>
      <c r="K1935" s="26"/>
      <c r="Z1935" s="42"/>
    </row>
    <row r="1936" spans="7:26" s="3" customFormat="1" ht="13.2" x14ac:dyDescent="0.3">
      <c r="G1936" s="4"/>
      <c r="H1936" s="4"/>
      <c r="K1936" s="26"/>
      <c r="Z1936" s="42"/>
    </row>
    <row r="1937" spans="7:26" s="3" customFormat="1" ht="13.2" x14ac:dyDescent="0.3">
      <c r="G1937" s="4"/>
      <c r="H1937" s="4"/>
      <c r="K1937" s="26"/>
      <c r="Z1937" s="42"/>
    </row>
    <row r="1938" spans="7:26" s="3" customFormat="1" ht="13.2" x14ac:dyDescent="0.3">
      <c r="G1938" s="4"/>
      <c r="H1938" s="4"/>
      <c r="K1938" s="26"/>
      <c r="Z1938" s="42"/>
    </row>
    <row r="1939" spans="7:26" s="3" customFormat="1" ht="13.2" x14ac:dyDescent="0.3">
      <c r="G1939" s="4"/>
      <c r="H1939" s="4"/>
      <c r="K1939" s="26"/>
      <c r="Z1939" s="42"/>
    </row>
    <row r="1940" spans="7:26" s="3" customFormat="1" ht="13.2" x14ac:dyDescent="0.3">
      <c r="G1940" s="4"/>
      <c r="H1940" s="4"/>
      <c r="K1940" s="26"/>
      <c r="Z1940" s="42"/>
    </row>
    <row r="1941" spans="7:26" s="3" customFormat="1" ht="13.2" x14ac:dyDescent="0.3">
      <c r="G1941" s="4"/>
      <c r="H1941" s="4"/>
      <c r="K1941" s="26"/>
      <c r="Z1941" s="42"/>
    </row>
    <row r="1942" spans="7:26" s="3" customFormat="1" ht="13.2" x14ac:dyDescent="0.3">
      <c r="G1942" s="4"/>
      <c r="H1942" s="4"/>
      <c r="K1942" s="26"/>
      <c r="Z1942" s="42"/>
    </row>
    <row r="1943" spans="7:26" s="3" customFormat="1" ht="13.2" x14ac:dyDescent="0.3">
      <c r="G1943" s="4"/>
      <c r="H1943" s="4"/>
      <c r="K1943" s="26"/>
      <c r="Z1943" s="42"/>
    </row>
    <row r="1944" spans="7:26" s="3" customFormat="1" ht="13.2" x14ac:dyDescent="0.3">
      <c r="G1944" s="4"/>
      <c r="H1944" s="4"/>
      <c r="K1944" s="26"/>
      <c r="Z1944" s="42"/>
    </row>
    <row r="1945" spans="7:26" s="3" customFormat="1" ht="13.2" x14ac:dyDescent="0.3">
      <c r="G1945" s="4"/>
      <c r="H1945" s="4"/>
      <c r="K1945" s="26"/>
      <c r="Z1945" s="42"/>
    </row>
    <row r="1946" spans="7:26" s="3" customFormat="1" ht="13.2" x14ac:dyDescent="0.3">
      <c r="G1946" s="4"/>
      <c r="H1946" s="4"/>
      <c r="K1946" s="26"/>
      <c r="Z1946" s="42"/>
    </row>
    <row r="1947" spans="7:26" s="3" customFormat="1" ht="13.2" x14ac:dyDescent="0.3">
      <c r="G1947" s="4"/>
      <c r="H1947" s="4"/>
      <c r="K1947" s="26"/>
      <c r="Z1947" s="42"/>
    </row>
    <row r="1948" spans="7:26" s="3" customFormat="1" ht="13.2" x14ac:dyDescent="0.3">
      <c r="G1948" s="4"/>
      <c r="H1948" s="4"/>
      <c r="K1948" s="26"/>
      <c r="Z1948" s="42"/>
    </row>
    <row r="1949" spans="7:26" s="3" customFormat="1" ht="13.2" x14ac:dyDescent="0.3">
      <c r="G1949" s="4"/>
      <c r="H1949" s="4"/>
      <c r="K1949" s="26"/>
      <c r="Z1949" s="42"/>
    </row>
    <row r="1950" spans="7:26" s="3" customFormat="1" ht="13.2" x14ac:dyDescent="0.3">
      <c r="G1950" s="4"/>
      <c r="H1950" s="4"/>
      <c r="K1950" s="26"/>
      <c r="Z1950" s="42"/>
    </row>
    <row r="1951" spans="7:26" s="3" customFormat="1" ht="13.2" x14ac:dyDescent="0.3">
      <c r="G1951" s="4"/>
      <c r="H1951" s="4"/>
      <c r="K1951" s="26"/>
      <c r="Z1951" s="42"/>
    </row>
    <row r="1952" spans="7:26" s="3" customFormat="1" ht="13.2" x14ac:dyDescent="0.3">
      <c r="G1952" s="4"/>
      <c r="H1952" s="4"/>
      <c r="K1952" s="26"/>
      <c r="Z1952" s="42"/>
    </row>
    <row r="1953" spans="7:26" s="3" customFormat="1" ht="13.2" x14ac:dyDescent="0.3">
      <c r="G1953" s="4"/>
      <c r="H1953" s="4"/>
      <c r="K1953" s="26"/>
      <c r="Z1953" s="42"/>
    </row>
    <row r="1954" spans="7:26" s="3" customFormat="1" ht="13.2" x14ac:dyDescent="0.3">
      <c r="G1954" s="4"/>
      <c r="H1954" s="4"/>
      <c r="K1954" s="26"/>
      <c r="Z1954" s="42"/>
    </row>
    <row r="1955" spans="7:26" s="3" customFormat="1" ht="13.2" x14ac:dyDescent="0.3">
      <c r="G1955" s="4"/>
      <c r="H1955" s="4"/>
      <c r="K1955" s="26"/>
      <c r="Z1955" s="42"/>
    </row>
    <row r="1956" spans="7:26" s="3" customFormat="1" ht="13.2" x14ac:dyDescent="0.3">
      <c r="G1956" s="4"/>
      <c r="H1956" s="4"/>
      <c r="K1956" s="26"/>
      <c r="Z1956" s="42"/>
    </row>
    <row r="1957" spans="7:26" s="3" customFormat="1" ht="13.2" x14ac:dyDescent="0.3">
      <c r="G1957" s="4"/>
      <c r="H1957" s="4"/>
      <c r="K1957" s="26"/>
      <c r="Z1957" s="42"/>
    </row>
    <row r="1958" spans="7:26" s="3" customFormat="1" ht="13.2" x14ac:dyDescent="0.3">
      <c r="G1958" s="4"/>
      <c r="H1958" s="4"/>
      <c r="K1958" s="26"/>
      <c r="Z1958" s="42"/>
    </row>
    <row r="1959" spans="7:26" s="3" customFormat="1" ht="13.2" x14ac:dyDescent="0.3">
      <c r="G1959" s="4"/>
      <c r="H1959" s="4"/>
      <c r="K1959" s="26"/>
      <c r="Z1959" s="42"/>
    </row>
    <row r="1960" spans="7:26" s="3" customFormat="1" ht="13.2" x14ac:dyDescent="0.3">
      <c r="G1960" s="4"/>
      <c r="H1960" s="4"/>
      <c r="K1960" s="26"/>
      <c r="Z1960" s="42"/>
    </row>
    <row r="1961" spans="7:26" s="3" customFormat="1" ht="13.2" x14ac:dyDescent="0.3">
      <c r="G1961" s="4"/>
      <c r="H1961" s="4"/>
      <c r="K1961" s="26"/>
      <c r="Z1961" s="42"/>
    </row>
    <row r="1962" spans="7:26" s="3" customFormat="1" ht="13.2" x14ac:dyDescent="0.3">
      <c r="G1962" s="4"/>
      <c r="H1962" s="4"/>
      <c r="K1962" s="26"/>
      <c r="Z1962" s="42"/>
    </row>
    <row r="1963" spans="7:26" s="3" customFormat="1" ht="13.2" x14ac:dyDescent="0.3">
      <c r="G1963" s="4"/>
      <c r="H1963" s="4"/>
      <c r="K1963" s="26"/>
      <c r="Z1963" s="42"/>
    </row>
    <row r="1964" spans="7:26" s="3" customFormat="1" ht="13.2" x14ac:dyDescent="0.3">
      <c r="G1964" s="4"/>
      <c r="H1964" s="4"/>
      <c r="K1964" s="26"/>
      <c r="Z1964" s="42"/>
    </row>
    <row r="1965" spans="7:26" s="3" customFormat="1" ht="13.2" x14ac:dyDescent="0.3">
      <c r="G1965" s="4"/>
      <c r="H1965" s="4"/>
      <c r="K1965" s="26"/>
      <c r="Z1965" s="42"/>
    </row>
    <row r="1966" spans="7:26" s="3" customFormat="1" ht="13.2" x14ac:dyDescent="0.3">
      <c r="G1966" s="4"/>
      <c r="H1966" s="4"/>
      <c r="K1966" s="26"/>
      <c r="Z1966" s="42"/>
    </row>
    <row r="1967" spans="7:26" s="3" customFormat="1" ht="13.2" x14ac:dyDescent="0.3">
      <c r="G1967" s="4"/>
      <c r="H1967" s="4"/>
      <c r="K1967" s="26"/>
      <c r="Z1967" s="42"/>
    </row>
    <row r="1968" spans="7:26" s="3" customFormat="1" ht="13.2" x14ac:dyDescent="0.3">
      <c r="G1968" s="4"/>
      <c r="H1968" s="4"/>
      <c r="K1968" s="26"/>
      <c r="Z1968" s="42"/>
    </row>
    <row r="1969" spans="7:26" s="3" customFormat="1" ht="13.2" x14ac:dyDescent="0.3">
      <c r="G1969" s="4"/>
      <c r="H1969" s="4"/>
      <c r="K1969" s="26"/>
      <c r="Z1969" s="42"/>
    </row>
    <row r="1970" spans="7:26" s="3" customFormat="1" ht="13.2" x14ac:dyDescent="0.3">
      <c r="G1970" s="4"/>
      <c r="H1970" s="4"/>
      <c r="K1970" s="26"/>
      <c r="Z1970" s="42"/>
    </row>
    <row r="1971" spans="7:26" s="3" customFormat="1" ht="13.2" x14ac:dyDescent="0.3">
      <c r="G1971" s="4"/>
      <c r="H1971" s="4"/>
      <c r="K1971" s="26"/>
      <c r="Z1971" s="42"/>
    </row>
    <row r="1972" spans="7:26" s="3" customFormat="1" ht="13.2" x14ac:dyDescent="0.3">
      <c r="G1972" s="4"/>
      <c r="H1972" s="4"/>
      <c r="K1972" s="26"/>
      <c r="Z1972" s="42"/>
    </row>
    <row r="1973" spans="7:26" s="3" customFormat="1" ht="13.2" x14ac:dyDescent="0.3">
      <c r="G1973" s="4"/>
      <c r="H1973" s="4"/>
      <c r="K1973" s="26"/>
      <c r="Z1973" s="42"/>
    </row>
    <row r="1974" spans="7:26" s="3" customFormat="1" ht="13.2" x14ac:dyDescent="0.3">
      <c r="G1974" s="4"/>
      <c r="H1974" s="4"/>
      <c r="K1974" s="26"/>
      <c r="Z1974" s="42"/>
    </row>
    <row r="1975" spans="7:26" s="3" customFormat="1" ht="13.2" x14ac:dyDescent="0.3">
      <c r="G1975" s="4"/>
      <c r="H1975" s="4"/>
      <c r="K1975" s="26"/>
      <c r="Z1975" s="42"/>
    </row>
    <row r="1976" spans="7:26" s="3" customFormat="1" ht="13.2" x14ac:dyDescent="0.3">
      <c r="G1976" s="4"/>
      <c r="H1976" s="4"/>
      <c r="K1976" s="26"/>
      <c r="Z1976" s="42"/>
    </row>
    <row r="1977" spans="7:26" s="3" customFormat="1" ht="13.2" x14ac:dyDescent="0.3">
      <c r="G1977" s="4"/>
      <c r="H1977" s="4"/>
      <c r="K1977" s="26"/>
      <c r="Z1977" s="42"/>
    </row>
    <row r="1978" spans="7:26" s="3" customFormat="1" ht="13.2" x14ac:dyDescent="0.3">
      <c r="G1978" s="4"/>
      <c r="H1978" s="4"/>
      <c r="K1978" s="26"/>
      <c r="Z1978" s="42"/>
    </row>
    <row r="1979" spans="7:26" s="3" customFormat="1" ht="13.2" x14ac:dyDescent="0.3">
      <c r="G1979" s="4"/>
      <c r="H1979" s="4"/>
      <c r="K1979" s="26"/>
      <c r="Z1979" s="42"/>
    </row>
    <row r="1980" spans="7:26" s="3" customFormat="1" ht="13.2" x14ac:dyDescent="0.3">
      <c r="G1980" s="4"/>
      <c r="H1980" s="4"/>
      <c r="K1980" s="26"/>
      <c r="Z1980" s="42"/>
    </row>
    <row r="1981" spans="7:26" s="3" customFormat="1" ht="13.2" x14ac:dyDescent="0.3">
      <c r="G1981" s="4"/>
      <c r="H1981" s="4"/>
      <c r="K1981" s="26"/>
      <c r="Z1981" s="42"/>
    </row>
    <row r="1982" spans="7:26" s="3" customFormat="1" ht="13.2" x14ac:dyDescent="0.3">
      <c r="G1982" s="4"/>
      <c r="H1982" s="4"/>
      <c r="K1982" s="26"/>
      <c r="Z1982" s="42"/>
    </row>
    <row r="1983" spans="7:26" s="3" customFormat="1" ht="13.2" x14ac:dyDescent="0.3">
      <c r="G1983" s="4"/>
      <c r="H1983" s="4"/>
      <c r="K1983" s="26"/>
      <c r="Z1983" s="42"/>
    </row>
    <row r="1984" spans="7:26" s="3" customFormat="1" ht="13.2" x14ac:dyDescent="0.3">
      <c r="G1984" s="4"/>
      <c r="H1984" s="4"/>
      <c r="K1984" s="26"/>
      <c r="Z1984" s="42"/>
    </row>
    <row r="1985" spans="7:26" s="3" customFormat="1" ht="13.2" x14ac:dyDescent="0.3">
      <c r="G1985" s="4"/>
      <c r="H1985" s="4"/>
      <c r="K1985" s="26"/>
      <c r="Z1985" s="42"/>
    </row>
    <row r="1986" spans="7:26" s="3" customFormat="1" ht="13.2" x14ac:dyDescent="0.3">
      <c r="G1986" s="4"/>
      <c r="H1986" s="4"/>
      <c r="K1986" s="26"/>
      <c r="Z1986" s="42"/>
    </row>
    <row r="1987" spans="7:26" s="3" customFormat="1" ht="13.2" x14ac:dyDescent="0.3">
      <c r="G1987" s="4"/>
      <c r="H1987" s="4"/>
      <c r="K1987" s="26"/>
      <c r="Z1987" s="42"/>
    </row>
    <row r="1988" spans="7:26" s="3" customFormat="1" ht="13.2" x14ac:dyDescent="0.3">
      <c r="G1988" s="4"/>
      <c r="H1988" s="4"/>
      <c r="K1988" s="26"/>
      <c r="Z1988" s="42"/>
    </row>
    <row r="1989" spans="7:26" s="3" customFormat="1" ht="13.2" x14ac:dyDescent="0.3">
      <c r="G1989" s="4"/>
      <c r="H1989" s="4"/>
      <c r="K1989" s="26"/>
      <c r="Z1989" s="42"/>
    </row>
    <row r="1990" spans="7:26" s="3" customFormat="1" ht="13.2" x14ac:dyDescent="0.3">
      <c r="G1990" s="4"/>
      <c r="H1990" s="4"/>
      <c r="K1990" s="26"/>
      <c r="Z1990" s="42"/>
    </row>
    <row r="1991" spans="7:26" s="3" customFormat="1" ht="13.2" x14ac:dyDescent="0.3">
      <c r="G1991" s="4"/>
      <c r="H1991" s="4"/>
      <c r="K1991" s="26"/>
      <c r="Z1991" s="42"/>
    </row>
    <row r="1992" spans="7:26" s="3" customFormat="1" ht="13.2" x14ac:dyDescent="0.3">
      <c r="G1992" s="4"/>
      <c r="H1992" s="4"/>
      <c r="K1992" s="26"/>
      <c r="Z1992" s="42"/>
    </row>
    <row r="1993" spans="7:26" s="3" customFormat="1" ht="13.2" x14ac:dyDescent="0.3">
      <c r="G1993" s="4"/>
      <c r="H1993" s="4"/>
      <c r="K1993" s="26"/>
      <c r="Z1993" s="42"/>
    </row>
    <row r="1994" spans="7:26" s="3" customFormat="1" ht="13.2" x14ac:dyDescent="0.3">
      <c r="G1994" s="4"/>
      <c r="H1994" s="4"/>
      <c r="K1994" s="26"/>
      <c r="Z1994" s="42"/>
    </row>
    <row r="1995" spans="7:26" s="3" customFormat="1" ht="13.2" x14ac:dyDescent="0.3">
      <c r="G1995" s="4"/>
      <c r="H1995" s="4"/>
      <c r="K1995" s="26"/>
      <c r="Z1995" s="42"/>
    </row>
    <row r="1996" spans="7:26" s="3" customFormat="1" ht="13.2" x14ac:dyDescent="0.3">
      <c r="G1996" s="4"/>
      <c r="H1996" s="4"/>
      <c r="K1996" s="26"/>
      <c r="Z1996" s="42"/>
    </row>
    <row r="1997" spans="7:26" s="3" customFormat="1" ht="13.2" x14ac:dyDescent="0.3">
      <c r="G1997" s="4"/>
      <c r="H1997" s="4"/>
      <c r="K1997" s="26"/>
      <c r="Z1997" s="42"/>
    </row>
    <row r="1998" spans="7:26" s="3" customFormat="1" ht="13.2" x14ac:dyDescent="0.3">
      <c r="G1998" s="4"/>
      <c r="H1998" s="4"/>
      <c r="K1998" s="26"/>
      <c r="Z1998" s="42"/>
    </row>
    <row r="1999" spans="7:26" s="3" customFormat="1" ht="13.2" x14ac:dyDescent="0.3">
      <c r="G1999" s="4"/>
      <c r="H1999" s="4"/>
      <c r="K1999" s="26"/>
      <c r="Z1999" s="42"/>
    </row>
    <row r="2000" spans="7:26" s="3" customFormat="1" ht="13.2" x14ac:dyDescent="0.3">
      <c r="G2000" s="4"/>
      <c r="H2000" s="4"/>
      <c r="K2000" s="26"/>
      <c r="Z2000" s="42"/>
    </row>
    <row r="2001" spans="7:26" s="3" customFormat="1" ht="13.2" x14ac:dyDescent="0.3">
      <c r="G2001" s="4"/>
      <c r="H2001" s="4"/>
      <c r="K2001" s="26"/>
      <c r="Z2001" s="42"/>
    </row>
    <row r="2002" spans="7:26" s="3" customFormat="1" ht="13.2" x14ac:dyDescent="0.3">
      <c r="G2002" s="4"/>
      <c r="H2002" s="4"/>
      <c r="K2002" s="26"/>
      <c r="Z2002" s="42"/>
    </row>
    <row r="2003" spans="7:26" s="3" customFormat="1" ht="13.2" x14ac:dyDescent="0.3">
      <c r="G2003" s="4"/>
      <c r="H2003" s="4"/>
      <c r="K2003" s="26"/>
      <c r="Z2003" s="42"/>
    </row>
    <row r="2004" spans="7:26" s="3" customFormat="1" ht="13.2" x14ac:dyDescent="0.3">
      <c r="G2004" s="4"/>
      <c r="H2004" s="4"/>
      <c r="K2004" s="26"/>
      <c r="Z2004" s="42"/>
    </row>
    <row r="2005" spans="7:26" s="3" customFormat="1" ht="13.2" x14ac:dyDescent="0.3">
      <c r="G2005" s="4"/>
      <c r="H2005" s="4"/>
      <c r="K2005" s="26"/>
      <c r="Z2005" s="42"/>
    </row>
    <row r="2006" spans="7:26" s="3" customFormat="1" ht="13.2" x14ac:dyDescent="0.3">
      <c r="G2006" s="4"/>
      <c r="H2006" s="4"/>
      <c r="K2006" s="26"/>
      <c r="Z2006" s="42"/>
    </row>
    <row r="2007" spans="7:26" s="3" customFormat="1" ht="13.2" x14ac:dyDescent="0.3">
      <c r="G2007" s="4"/>
      <c r="H2007" s="4"/>
      <c r="K2007" s="26"/>
      <c r="Z2007" s="42"/>
    </row>
    <row r="2008" spans="7:26" s="3" customFormat="1" ht="13.2" x14ac:dyDescent="0.3">
      <c r="G2008" s="4"/>
      <c r="H2008" s="4"/>
      <c r="K2008" s="26"/>
      <c r="Z2008" s="42"/>
    </row>
    <row r="2009" spans="7:26" s="3" customFormat="1" ht="13.2" x14ac:dyDescent="0.3">
      <c r="G2009" s="4"/>
      <c r="H2009" s="4"/>
      <c r="K2009" s="26"/>
      <c r="Z2009" s="42"/>
    </row>
    <row r="2010" spans="7:26" s="3" customFormat="1" ht="13.2" x14ac:dyDescent="0.3">
      <c r="G2010" s="4"/>
      <c r="H2010" s="4"/>
      <c r="K2010" s="26"/>
      <c r="Z2010" s="42"/>
    </row>
    <row r="2011" spans="7:26" s="3" customFormat="1" ht="13.2" x14ac:dyDescent="0.3">
      <c r="G2011" s="4"/>
      <c r="H2011" s="4"/>
      <c r="K2011" s="26"/>
      <c r="Z2011" s="42"/>
    </row>
    <row r="2012" spans="7:26" s="3" customFormat="1" ht="13.2" x14ac:dyDescent="0.3">
      <c r="G2012" s="4"/>
      <c r="H2012" s="4"/>
      <c r="K2012" s="26"/>
      <c r="Z2012" s="42"/>
    </row>
    <row r="2013" spans="7:26" s="3" customFormat="1" ht="13.2" x14ac:dyDescent="0.3">
      <c r="G2013" s="4"/>
      <c r="H2013" s="4"/>
      <c r="K2013" s="26"/>
      <c r="Z2013" s="42"/>
    </row>
    <row r="2014" spans="7:26" s="3" customFormat="1" ht="13.2" x14ac:dyDescent="0.3">
      <c r="G2014" s="4"/>
      <c r="H2014" s="4"/>
      <c r="K2014" s="26"/>
      <c r="Z2014" s="42"/>
    </row>
    <row r="2015" spans="7:26" s="3" customFormat="1" ht="13.2" x14ac:dyDescent="0.3">
      <c r="G2015" s="4"/>
      <c r="H2015" s="4"/>
      <c r="K2015" s="26"/>
      <c r="Z2015" s="42"/>
    </row>
    <row r="2016" spans="7:26" s="3" customFormat="1" ht="13.2" x14ac:dyDescent="0.3">
      <c r="G2016" s="4"/>
      <c r="H2016" s="4"/>
      <c r="K2016" s="26"/>
      <c r="Z2016" s="42"/>
    </row>
    <row r="2017" spans="7:26" s="3" customFormat="1" ht="13.2" x14ac:dyDescent="0.3">
      <c r="G2017" s="4"/>
      <c r="H2017" s="4"/>
      <c r="K2017" s="26"/>
      <c r="Z2017" s="42"/>
    </row>
    <row r="2018" spans="7:26" s="3" customFormat="1" ht="13.2" x14ac:dyDescent="0.3">
      <c r="G2018" s="4"/>
      <c r="H2018" s="4"/>
      <c r="K2018" s="26"/>
      <c r="Z2018" s="42"/>
    </row>
    <row r="2019" spans="7:26" s="3" customFormat="1" ht="13.2" x14ac:dyDescent="0.3">
      <c r="G2019" s="4"/>
      <c r="H2019" s="4"/>
      <c r="K2019" s="26"/>
      <c r="Z2019" s="42"/>
    </row>
    <row r="2020" spans="7:26" s="3" customFormat="1" ht="13.2" x14ac:dyDescent="0.3">
      <c r="G2020" s="4"/>
      <c r="H2020" s="4"/>
      <c r="K2020" s="26"/>
      <c r="Z2020" s="42"/>
    </row>
    <row r="2021" spans="7:26" s="3" customFormat="1" ht="13.2" x14ac:dyDescent="0.3">
      <c r="G2021" s="4"/>
      <c r="H2021" s="4"/>
      <c r="K2021" s="26"/>
      <c r="Z2021" s="42"/>
    </row>
    <row r="2022" spans="7:26" s="3" customFormat="1" ht="13.2" x14ac:dyDescent="0.3">
      <c r="G2022" s="4"/>
      <c r="H2022" s="4"/>
      <c r="K2022" s="26"/>
      <c r="Z2022" s="42"/>
    </row>
    <row r="2023" spans="7:26" s="3" customFormat="1" ht="13.2" x14ac:dyDescent="0.3">
      <c r="G2023" s="4"/>
      <c r="H2023" s="4"/>
      <c r="K2023" s="26"/>
      <c r="Z2023" s="42"/>
    </row>
    <row r="2024" spans="7:26" s="3" customFormat="1" ht="13.2" x14ac:dyDescent="0.3">
      <c r="G2024" s="4"/>
      <c r="H2024" s="4"/>
      <c r="K2024" s="26"/>
      <c r="Z2024" s="42"/>
    </row>
    <row r="2025" spans="7:26" s="3" customFormat="1" ht="13.2" x14ac:dyDescent="0.3">
      <c r="G2025" s="4"/>
      <c r="H2025" s="4"/>
      <c r="K2025" s="26"/>
      <c r="Z2025" s="42"/>
    </row>
    <row r="2026" spans="7:26" s="3" customFormat="1" ht="13.2" x14ac:dyDescent="0.3">
      <c r="G2026" s="4"/>
      <c r="H2026" s="4"/>
      <c r="K2026" s="26"/>
      <c r="Z2026" s="42"/>
    </row>
    <row r="2027" spans="7:26" s="3" customFormat="1" ht="13.2" x14ac:dyDescent="0.3">
      <c r="G2027" s="4"/>
      <c r="H2027" s="4"/>
      <c r="K2027" s="26"/>
      <c r="Z2027" s="42"/>
    </row>
    <row r="2028" spans="7:26" s="3" customFormat="1" ht="13.2" x14ac:dyDescent="0.3">
      <c r="G2028" s="4"/>
      <c r="H2028" s="4"/>
      <c r="K2028" s="26"/>
      <c r="Z2028" s="42"/>
    </row>
    <row r="2029" spans="7:26" s="3" customFormat="1" ht="13.2" x14ac:dyDescent="0.3">
      <c r="G2029" s="4"/>
      <c r="H2029" s="4"/>
      <c r="K2029" s="26"/>
      <c r="Z2029" s="42"/>
    </row>
    <row r="2030" spans="7:26" s="3" customFormat="1" ht="13.2" x14ac:dyDescent="0.3">
      <c r="G2030" s="4"/>
      <c r="H2030" s="4"/>
      <c r="K2030" s="26"/>
      <c r="Z2030" s="42"/>
    </row>
    <row r="2031" spans="7:26" s="3" customFormat="1" ht="13.2" x14ac:dyDescent="0.3">
      <c r="G2031" s="4"/>
      <c r="H2031" s="4"/>
      <c r="K2031" s="26"/>
      <c r="Z2031" s="42"/>
    </row>
    <row r="2032" spans="7:26" s="3" customFormat="1" ht="13.2" x14ac:dyDescent="0.3">
      <c r="G2032" s="4"/>
      <c r="H2032" s="4"/>
      <c r="K2032" s="26"/>
      <c r="Z2032" s="42"/>
    </row>
    <row r="2033" spans="7:26" s="3" customFormat="1" ht="13.2" x14ac:dyDescent="0.3">
      <c r="G2033" s="4"/>
      <c r="H2033" s="4"/>
      <c r="K2033" s="26"/>
      <c r="Z2033" s="42"/>
    </row>
    <row r="2034" spans="7:26" s="3" customFormat="1" ht="13.2" x14ac:dyDescent="0.3">
      <c r="G2034" s="4"/>
      <c r="H2034" s="4"/>
      <c r="K2034" s="26"/>
      <c r="Z2034" s="42"/>
    </row>
    <row r="2035" spans="7:26" s="3" customFormat="1" ht="13.2" x14ac:dyDescent="0.3">
      <c r="G2035" s="4"/>
      <c r="H2035" s="4"/>
      <c r="K2035" s="26"/>
      <c r="Z2035" s="42"/>
    </row>
    <row r="2036" spans="7:26" s="3" customFormat="1" ht="13.2" x14ac:dyDescent="0.3">
      <c r="G2036" s="4"/>
      <c r="H2036" s="4"/>
      <c r="K2036" s="26"/>
      <c r="Z2036" s="42"/>
    </row>
    <row r="2037" spans="7:26" s="3" customFormat="1" ht="13.2" x14ac:dyDescent="0.3">
      <c r="G2037" s="4"/>
      <c r="H2037" s="4"/>
      <c r="K2037" s="26"/>
      <c r="Z2037" s="42"/>
    </row>
    <row r="2038" spans="7:26" s="3" customFormat="1" ht="13.2" x14ac:dyDescent="0.3">
      <c r="G2038" s="4"/>
      <c r="H2038" s="4"/>
      <c r="K2038" s="26"/>
      <c r="Z2038" s="42"/>
    </row>
    <row r="2039" spans="7:26" s="3" customFormat="1" ht="13.2" x14ac:dyDescent="0.3">
      <c r="G2039" s="4"/>
      <c r="H2039" s="4"/>
      <c r="K2039" s="26"/>
      <c r="Z2039" s="42"/>
    </row>
    <row r="2040" spans="7:26" s="3" customFormat="1" ht="13.2" x14ac:dyDescent="0.3">
      <c r="G2040" s="4"/>
      <c r="H2040" s="4"/>
      <c r="K2040" s="26"/>
      <c r="Z2040" s="42"/>
    </row>
    <row r="2041" spans="7:26" s="3" customFormat="1" ht="13.2" x14ac:dyDescent="0.3">
      <c r="G2041" s="4"/>
      <c r="H2041" s="4"/>
      <c r="K2041" s="26"/>
      <c r="Z2041" s="42"/>
    </row>
    <row r="2042" spans="7:26" s="3" customFormat="1" ht="13.2" x14ac:dyDescent="0.3">
      <c r="G2042" s="4"/>
      <c r="H2042" s="4"/>
      <c r="K2042" s="26"/>
      <c r="Z2042" s="42"/>
    </row>
    <row r="2043" spans="7:26" s="3" customFormat="1" ht="13.2" x14ac:dyDescent="0.3">
      <c r="G2043" s="4"/>
      <c r="H2043" s="4"/>
      <c r="K2043" s="26"/>
      <c r="Z2043" s="42"/>
    </row>
    <row r="2044" spans="7:26" s="3" customFormat="1" ht="13.2" x14ac:dyDescent="0.3">
      <c r="G2044" s="4"/>
      <c r="H2044" s="4"/>
      <c r="K2044" s="26"/>
      <c r="Z2044" s="42"/>
    </row>
    <row r="2045" spans="7:26" s="3" customFormat="1" ht="13.2" x14ac:dyDescent="0.3">
      <c r="G2045" s="4"/>
      <c r="H2045" s="4"/>
      <c r="K2045" s="26"/>
      <c r="Z2045" s="42"/>
    </row>
    <row r="2046" spans="7:26" s="3" customFormat="1" ht="13.2" x14ac:dyDescent="0.3">
      <c r="G2046" s="4"/>
      <c r="H2046" s="4"/>
      <c r="K2046" s="26"/>
      <c r="Z2046" s="42"/>
    </row>
    <row r="2047" spans="7:26" s="3" customFormat="1" ht="13.2" x14ac:dyDescent="0.3">
      <c r="G2047" s="4"/>
      <c r="H2047" s="4"/>
      <c r="K2047" s="26"/>
      <c r="Z2047" s="42"/>
    </row>
    <row r="2048" spans="7:26" s="3" customFormat="1" ht="13.2" x14ac:dyDescent="0.3">
      <c r="G2048" s="4"/>
      <c r="H2048" s="4"/>
      <c r="K2048" s="26"/>
      <c r="Z2048" s="42"/>
    </row>
    <row r="2049" spans="7:26" s="3" customFormat="1" ht="13.2" x14ac:dyDescent="0.3">
      <c r="G2049" s="4"/>
      <c r="H2049" s="4"/>
      <c r="K2049" s="26"/>
      <c r="Z2049" s="42"/>
    </row>
    <row r="2050" spans="7:26" s="3" customFormat="1" ht="13.2" x14ac:dyDescent="0.3">
      <c r="G2050" s="4"/>
      <c r="H2050" s="4"/>
      <c r="K2050" s="26"/>
      <c r="Z2050" s="42"/>
    </row>
    <row r="2051" spans="7:26" s="3" customFormat="1" ht="13.2" x14ac:dyDescent="0.3">
      <c r="G2051" s="4"/>
      <c r="H2051" s="4"/>
      <c r="K2051" s="26"/>
      <c r="Z2051" s="42"/>
    </row>
    <row r="2052" spans="7:26" s="3" customFormat="1" ht="13.2" x14ac:dyDescent="0.3">
      <c r="G2052" s="4"/>
      <c r="H2052" s="4"/>
      <c r="K2052" s="26"/>
      <c r="Z2052" s="42"/>
    </row>
    <row r="2053" spans="7:26" s="3" customFormat="1" ht="13.2" x14ac:dyDescent="0.3">
      <c r="G2053" s="4"/>
      <c r="H2053" s="4"/>
      <c r="K2053" s="26"/>
      <c r="Z2053" s="42"/>
    </row>
    <row r="2054" spans="7:26" s="3" customFormat="1" ht="13.2" x14ac:dyDescent="0.3">
      <c r="G2054" s="4"/>
      <c r="H2054" s="4"/>
      <c r="K2054" s="26"/>
      <c r="Z2054" s="42"/>
    </row>
    <row r="2055" spans="7:26" s="3" customFormat="1" ht="13.2" x14ac:dyDescent="0.3">
      <c r="G2055" s="4"/>
      <c r="H2055" s="4"/>
      <c r="K2055" s="26"/>
      <c r="Z2055" s="42"/>
    </row>
    <row r="2056" spans="7:26" s="3" customFormat="1" ht="13.2" x14ac:dyDescent="0.3">
      <c r="G2056" s="4"/>
      <c r="H2056" s="4"/>
      <c r="K2056" s="26"/>
      <c r="Z2056" s="42"/>
    </row>
    <row r="2057" spans="7:26" s="3" customFormat="1" ht="13.2" x14ac:dyDescent="0.3">
      <c r="G2057" s="4"/>
      <c r="H2057" s="4"/>
      <c r="K2057" s="26"/>
      <c r="Z2057" s="42"/>
    </row>
    <row r="2058" spans="7:26" s="3" customFormat="1" ht="13.2" x14ac:dyDescent="0.3">
      <c r="G2058" s="4"/>
      <c r="H2058" s="4"/>
      <c r="K2058" s="26"/>
      <c r="Z2058" s="42"/>
    </row>
    <row r="2059" spans="7:26" s="3" customFormat="1" ht="13.2" x14ac:dyDescent="0.3">
      <c r="G2059" s="4"/>
      <c r="H2059" s="4"/>
      <c r="K2059" s="26"/>
      <c r="Z2059" s="42"/>
    </row>
    <row r="2060" spans="7:26" s="3" customFormat="1" ht="13.2" x14ac:dyDescent="0.3">
      <c r="G2060" s="4"/>
      <c r="H2060" s="4"/>
      <c r="K2060" s="26"/>
      <c r="Z2060" s="42"/>
    </row>
    <row r="2061" spans="7:26" s="3" customFormat="1" ht="13.2" x14ac:dyDescent="0.3">
      <c r="G2061" s="4"/>
      <c r="H2061" s="4"/>
      <c r="K2061" s="26"/>
      <c r="Z2061" s="42"/>
    </row>
    <row r="2062" spans="7:26" s="3" customFormat="1" ht="13.2" x14ac:dyDescent="0.3">
      <c r="G2062" s="4"/>
      <c r="H2062" s="4"/>
      <c r="K2062" s="26"/>
      <c r="Z2062" s="42"/>
    </row>
    <row r="2063" spans="7:26" s="3" customFormat="1" ht="13.2" x14ac:dyDescent="0.3">
      <c r="G2063" s="4"/>
      <c r="H2063" s="4"/>
      <c r="K2063" s="26"/>
      <c r="Z2063" s="42"/>
    </row>
    <row r="2064" spans="7:26" s="3" customFormat="1" ht="13.2" x14ac:dyDescent="0.3">
      <c r="G2064" s="4"/>
      <c r="H2064" s="4"/>
      <c r="K2064" s="26"/>
      <c r="Z2064" s="42"/>
    </row>
    <row r="2065" spans="7:26" s="3" customFormat="1" ht="13.2" x14ac:dyDescent="0.3">
      <c r="G2065" s="4"/>
      <c r="H2065" s="4"/>
      <c r="K2065" s="26"/>
      <c r="Z2065" s="42"/>
    </row>
    <row r="2066" spans="7:26" s="3" customFormat="1" ht="13.2" x14ac:dyDescent="0.3">
      <c r="G2066" s="4"/>
      <c r="H2066" s="4"/>
      <c r="K2066" s="26"/>
      <c r="Z2066" s="42"/>
    </row>
    <row r="2067" spans="7:26" s="3" customFormat="1" ht="13.2" x14ac:dyDescent="0.3">
      <c r="G2067" s="4"/>
      <c r="H2067" s="4"/>
      <c r="K2067" s="26"/>
      <c r="Z2067" s="42"/>
    </row>
    <row r="2068" spans="7:26" s="3" customFormat="1" ht="13.2" x14ac:dyDescent="0.3">
      <c r="G2068" s="4"/>
      <c r="H2068" s="4"/>
      <c r="K2068" s="26"/>
      <c r="Z2068" s="42"/>
    </row>
    <row r="2069" spans="7:26" s="3" customFormat="1" ht="13.2" x14ac:dyDescent="0.3">
      <c r="G2069" s="4"/>
      <c r="H2069" s="4"/>
      <c r="K2069" s="26"/>
      <c r="Z2069" s="42"/>
    </row>
    <row r="2070" spans="7:26" s="3" customFormat="1" ht="13.2" x14ac:dyDescent="0.3">
      <c r="G2070" s="4"/>
      <c r="H2070" s="4"/>
      <c r="K2070" s="26"/>
      <c r="Z2070" s="42"/>
    </row>
    <row r="2071" spans="7:26" s="3" customFormat="1" ht="13.2" x14ac:dyDescent="0.3">
      <c r="G2071" s="4"/>
      <c r="H2071" s="4"/>
      <c r="K2071" s="26"/>
      <c r="Z2071" s="42"/>
    </row>
    <row r="2072" spans="7:26" s="3" customFormat="1" ht="13.2" x14ac:dyDescent="0.3">
      <c r="G2072" s="4"/>
      <c r="H2072" s="4"/>
      <c r="K2072" s="26"/>
      <c r="Z2072" s="42"/>
    </row>
    <row r="2073" spans="7:26" s="3" customFormat="1" ht="13.2" x14ac:dyDescent="0.3">
      <c r="G2073" s="4"/>
      <c r="H2073" s="4"/>
      <c r="K2073" s="26"/>
      <c r="Z2073" s="42"/>
    </row>
    <row r="2074" spans="7:26" s="3" customFormat="1" ht="13.2" x14ac:dyDescent="0.3">
      <c r="G2074" s="4"/>
      <c r="H2074" s="4"/>
      <c r="K2074" s="26"/>
      <c r="Z2074" s="42"/>
    </row>
    <row r="2075" spans="7:26" s="3" customFormat="1" ht="13.2" x14ac:dyDescent="0.3">
      <c r="G2075" s="4"/>
      <c r="H2075" s="4"/>
      <c r="K2075" s="26"/>
      <c r="Z2075" s="42"/>
    </row>
    <row r="2076" spans="7:26" s="3" customFormat="1" ht="13.2" x14ac:dyDescent="0.3">
      <c r="G2076" s="4"/>
      <c r="H2076" s="4"/>
      <c r="K2076" s="26"/>
      <c r="Z2076" s="42"/>
    </row>
    <row r="2077" spans="7:26" s="3" customFormat="1" ht="13.2" x14ac:dyDescent="0.3">
      <c r="G2077" s="4"/>
      <c r="H2077" s="4"/>
      <c r="K2077" s="26"/>
      <c r="Z2077" s="42"/>
    </row>
    <row r="2078" spans="7:26" s="3" customFormat="1" ht="13.2" x14ac:dyDescent="0.3">
      <c r="G2078" s="4"/>
      <c r="H2078" s="4"/>
      <c r="K2078" s="26"/>
      <c r="Z2078" s="42"/>
    </row>
    <row r="2079" spans="7:26" s="3" customFormat="1" ht="13.2" x14ac:dyDescent="0.3">
      <c r="G2079" s="4"/>
      <c r="H2079" s="4"/>
      <c r="K2079" s="26"/>
      <c r="Z2079" s="42"/>
    </row>
    <row r="2080" spans="7:26" s="3" customFormat="1" ht="13.2" x14ac:dyDescent="0.3">
      <c r="G2080" s="4"/>
      <c r="H2080" s="4"/>
      <c r="K2080" s="26"/>
      <c r="Z2080" s="42"/>
    </row>
    <row r="2081" spans="7:26" s="3" customFormat="1" ht="13.2" x14ac:dyDescent="0.3">
      <c r="G2081" s="4"/>
      <c r="H2081" s="4"/>
      <c r="K2081" s="26"/>
      <c r="Z2081" s="42"/>
    </row>
    <row r="2082" spans="7:26" s="3" customFormat="1" ht="13.2" x14ac:dyDescent="0.3">
      <c r="G2082" s="4"/>
      <c r="H2082" s="4"/>
      <c r="K2082" s="26"/>
      <c r="Z2082" s="42"/>
    </row>
    <row r="2083" spans="7:26" s="3" customFormat="1" ht="13.2" x14ac:dyDescent="0.3">
      <c r="G2083" s="4"/>
      <c r="H2083" s="4"/>
      <c r="K2083" s="26"/>
      <c r="Z2083" s="42"/>
    </row>
    <row r="2084" spans="7:26" s="3" customFormat="1" ht="13.2" x14ac:dyDescent="0.3">
      <c r="G2084" s="4"/>
      <c r="H2084" s="4"/>
      <c r="K2084" s="26"/>
      <c r="Z2084" s="42"/>
    </row>
    <row r="2085" spans="7:26" s="3" customFormat="1" ht="13.2" x14ac:dyDescent="0.3">
      <c r="G2085" s="4"/>
      <c r="H2085" s="4"/>
      <c r="K2085" s="26"/>
      <c r="Z2085" s="42"/>
    </row>
    <row r="2086" spans="7:26" s="3" customFormat="1" ht="13.2" x14ac:dyDescent="0.3">
      <c r="G2086" s="4"/>
      <c r="H2086" s="4"/>
      <c r="K2086" s="26"/>
      <c r="Z2086" s="42"/>
    </row>
    <row r="2087" spans="7:26" s="3" customFormat="1" ht="13.2" x14ac:dyDescent="0.3">
      <c r="G2087" s="4"/>
      <c r="H2087" s="4"/>
      <c r="K2087" s="26"/>
      <c r="Z2087" s="42"/>
    </row>
    <row r="2088" spans="7:26" s="3" customFormat="1" ht="13.2" x14ac:dyDescent="0.3">
      <c r="G2088" s="4"/>
      <c r="H2088" s="4"/>
      <c r="K2088" s="26"/>
      <c r="Z2088" s="42"/>
    </row>
    <row r="2089" spans="7:26" s="3" customFormat="1" ht="13.2" x14ac:dyDescent="0.3">
      <c r="G2089" s="4"/>
      <c r="H2089" s="4"/>
      <c r="K2089" s="26"/>
      <c r="Z2089" s="42"/>
    </row>
    <row r="2090" spans="7:26" s="3" customFormat="1" ht="13.2" x14ac:dyDescent="0.3">
      <c r="G2090" s="4"/>
      <c r="H2090" s="4"/>
      <c r="K2090" s="26"/>
      <c r="Z2090" s="42"/>
    </row>
    <row r="2091" spans="7:26" s="3" customFormat="1" ht="13.2" x14ac:dyDescent="0.3">
      <c r="G2091" s="4"/>
      <c r="H2091" s="4"/>
      <c r="K2091" s="26"/>
      <c r="Z2091" s="42"/>
    </row>
    <row r="2092" spans="7:26" s="3" customFormat="1" ht="13.2" x14ac:dyDescent="0.3">
      <c r="G2092" s="4"/>
      <c r="H2092" s="4"/>
      <c r="K2092" s="26"/>
      <c r="Z2092" s="42"/>
    </row>
    <row r="2093" spans="7:26" s="3" customFormat="1" ht="13.2" x14ac:dyDescent="0.3">
      <c r="G2093" s="4"/>
      <c r="H2093" s="4"/>
      <c r="K2093" s="26"/>
      <c r="Z2093" s="42"/>
    </row>
    <row r="2094" spans="7:26" s="3" customFormat="1" ht="13.2" x14ac:dyDescent="0.3">
      <c r="G2094" s="4"/>
      <c r="H2094" s="4"/>
      <c r="K2094" s="26"/>
      <c r="Z2094" s="42"/>
    </row>
    <row r="2095" spans="7:26" s="3" customFormat="1" ht="13.2" x14ac:dyDescent="0.3">
      <c r="G2095" s="4"/>
      <c r="H2095" s="4"/>
      <c r="K2095" s="26"/>
      <c r="Z2095" s="42"/>
    </row>
    <row r="2096" spans="7:26" s="3" customFormat="1" ht="13.2" x14ac:dyDescent="0.3">
      <c r="G2096" s="4"/>
      <c r="H2096" s="4"/>
      <c r="K2096" s="26"/>
      <c r="Z2096" s="42"/>
    </row>
    <row r="2097" spans="7:26" s="3" customFormat="1" ht="13.2" x14ac:dyDescent="0.3">
      <c r="G2097" s="4"/>
      <c r="H2097" s="4"/>
      <c r="K2097" s="26"/>
      <c r="Z2097" s="42"/>
    </row>
    <row r="2098" spans="7:26" s="3" customFormat="1" ht="13.2" x14ac:dyDescent="0.3">
      <c r="G2098" s="4"/>
      <c r="H2098" s="4"/>
      <c r="K2098" s="26"/>
      <c r="Z2098" s="42"/>
    </row>
    <row r="2099" spans="7:26" s="3" customFormat="1" ht="13.2" x14ac:dyDescent="0.3">
      <c r="G2099" s="4"/>
      <c r="H2099" s="4"/>
      <c r="K2099" s="26"/>
      <c r="Z2099" s="42"/>
    </row>
    <row r="2100" spans="7:26" s="3" customFormat="1" ht="13.2" x14ac:dyDescent="0.3">
      <c r="G2100" s="4"/>
      <c r="H2100" s="4"/>
      <c r="K2100" s="26"/>
      <c r="Z2100" s="42"/>
    </row>
    <row r="2101" spans="7:26" s="3" customFormat="1" ht="13.2" x14ac:dyDescent="0.3">
      <c r="G2101" s="4"/>
      <c r="H2101" s="4"/>
      <c r="K2101" s="26"/>
      <c r="Z2101" s="42"/>
    </row>
    <row r="2102" spans="7:26" s="3" customFormat="1" ht="13.2" x14ac:dyDescent="0.3">
      <c r="G2102" s="4"/>
      <c r="H2102" s="4"/>
      <c r="K2102" s="26"/>
      <c r="Z2102" s="42"/>
    </row>
    <row r="2103" spans="7:26" s="3" customFormat="1" ht="13.2" x14ac:dyDescent="0.3">
      <c r="G2103" s="4"/>
      <c r="H2103" s="4"/>
      <c r="K2103" s="26"/>
      <c r="Z2103" s="42"/>
    </row>
    <row r="2104" spans="7:26" s="3" customFormat="1" ht="13.2" x14ac:dyDescent="0.3">
      <c r="G2104" s="4"/>
      <c r="H2104" s="4"/>
      <c r="K2104" s="26"/>
      <c r="Z2104" s="42"/>
    </row>
    <row r="2105" spans="7:26" s="3" customFormat="1" ht="13.2" x14ac:dyDescent="0.3">
      <c r="G2105" s="4"/>
      <c r="H2105" s="4"/>
      <c r="K2105" s="26"/>
      <c r="Z2105" s="42"/>
    </row>
    <row r="2106" spans="7:26" s="3" customFormat="1" ht="13.2" x14ac:dyDescent="0.3">
      <c r="G2106" s="4"/>
      <c r="H2106" s="4"/>
      <c r="K2106" s="26"/>
      <c r="Z2106" s="42"/>
    </row>
    <row r="2107" spans="7:26" s="3" customFormat="1" ht="13.2" x14ac:dyDescent="0.3">
      <c r="G2107" s="4"/>
      <c r="H2107" s="4"/>
      <c r="K2107" s="26"/>
      <c r="Z2107" s="42"/>
    </row>
    <row r="2108" spans="7:26" s="3" customFormat="1" ht="13.2" x14ac:dyDescent="0.3">
      <c r="G2108" s="4"/>
      <c r="H2108" s="4"/>
      <c r="K2108" s="26"/>
      <c r="Z2108" s="42"/>
    </row>
    <row r="2109" spans="7:26" s="3" customFormat="1" ht="13.2" x14ac:dyDescent="0.3">
      <c r="G2109" s="4"/>
      <c r="H2109" s="4"/>
      <c r="K2109" s="26"/>
      <c r="Z2109" s="42"/>
    </row>
    <row r="2110" spans="7:26" s="3" customFormat="1" ht="13.2" x14ac:dyDescent="0.3">
      <c r="G2110" s="4"/>
      <c r="H2110" s="4"/>
      <c r="K2110" s="26"/>
      <c r="Z2110" s="42"/>
    </row>
    <row r="2111" spans="7:26" s="3" customFormat="1" ht="13.2" x14ac:dyDescent="0.3">
      <c r="G2111" s="4"/>
      <c r="H2111" s="4"/>
      <c r="K2111" s="26"/>
      <c r="Z2111" s="42"/>
    </row>
    <row r="2112" spans="7:26" s="3" customFormat="1" ht="13.2" x14ac:dyDescent="0.3">
      <c r="G2112" s="4"/>
      <c r="H2112" s="4"/>
      <c r="K2112" s="26"/>
      <c r="Z2112" s="42"/>
    </row>
    <row r="2113" spans="7:26" s="3" customFormat="1" ht="13.2" x14ac:dyDescent="0.3">
      <c r="G2113" s="4"/>
      <c r="H2113" s="4"/>
      <c r="K2113" s="26"/>
      <c r="Z2113" s="42"/>
    </row>
    <row r="2114" spans="7:26" s="3" customFormat="1" ht="13.2" x14ac:dyDescent="0.3">
      <c r="G2114" s="4"/>
      <c r="H2114" s="4"/>
      <c r="K2114" s="26"/>
      <c r="Z2114" s="42"/>
    </row>
    <row r="2115" spans="7:26" s="3" customFormat="1" ht="13.2" x14ac:dyDescent="0.3">
      <c r="G2115" s="4"/>
      <c r="H2115" s="4"/>
      <c r="K2115" s="26"/>
      <c r="Z2115" s="42"/>
    </row>
    <row r="2116" spans="7:26" s="3" customFormat="1" ht="13.2" x14ac:dyDescent="0.3">
      <c r="G2116" s="4"/>
      <c r="H2116" s="4"/>
      <c r="K2116" s="26"/>
      <c r="Z2116" s="42"/>
    </row>
    <row r="2117" spans="7:26" s="3" customFormat="1" ht="13.2" x14ac:dyDescent="0.3">
      <c r="G2117" s="4"/>
      <c r="H2117" s="4"/>
      <c r="K2117" s="26"/>
      <c r="Z2117" s="42"/>
    </row>
    <row r="2118" spans="7:26" s="3" customFormat="1" ht="13.2" x14ac:dyDescent="0.3">
      <c r="G2118" s="4"/>
      <c r="H2118" s="4"/>
      <c r="K2118" s="26"/>
      <c r="Z2118" s="42"/>
    </row>
    <row r="2119" spans="7:26" s="3" customFormat="1" ht="13.2" x14ac:dyDescent="0.3">
      <c r="G2119" s="4"/>
      <c r="H2119" s="4"/>
      <c r="K2119" s="26"/>
      <c r="Z2119" s="42"/>
    </row>
    <row r="2120" spans="7:26" s="3" customFormat="1" ht="13.2" x14ac:dyDescent="0.3">
      <c r="G2120" s="4"/>
      <c r="H2120" s="4"/>
      <c r="K2120" s="26"/>
      <c r="Z2120" s="42"/>
    </row>
    <row r="2121" spans="7:26" s="3" customFormat="1" ht="13.2" x14ac:dyDescent="0.3">
      <c r="G2121" s="4"/>
      <c r="H2121" s="4"/>
      <c r="K2121" s="26"/>
      <c r="Z2121" s="42"/>
    </row>
    <row r="2122" spans="7:26" s="3" customFormat="1" ht="13.2" x14ac:dyDescent="0.3">
      <c r="G2122" s="4"/>
      <c r="H2122" s="4"/>
      <c r="K2122" s="26"/>
      <c r="Z2122" s="42"/>
    </row>
    <row r="2123" spans="7:26" s="3" customFormat="1" ht="13.2" x14ac:dyDescent="0.3">
      <c r="G2123" s="4"/>
      <c r="H2123" s="4"/>
      <c r="K2123" s="26"/>
      <c r="Z2123" s="42"/>
    </row>
    <row r="2124" spans="7:26" s="3" customFormat="1" ht="13.2" x14ac:dyDescent="0.3">
      <c r="G2124" s="4"/>
      <c r="H2124" s="4"/>
      <c r="K2124" s="26"/>
      <c r="Z2124" s="42"/>
    </row>
    <row r="2125" spans="7:26" s="3" customFormat="1" ht="13.2" x14ac:dyDescent="0.3">
      <c r="G2125" s="4"/>
      <c r="H2125" s="4"/>
      <c r="K2125" s="26"/>
      <c r="Z2125" s="42"/>
    </row>
    <row r="2126" spans="7:26" s="3" customFormat="1" ht="13.2" x14ac:dyDescent="0.3">
      <c r="G2126" s="4"/>
      <c r="H2126" s="4"/>
      <c r="K2126" s="26"/>
      <c r="Z2126" s="42"/>
    </row>
    <row r="2127" spans="7:26" s="3" customFormat="1" ht="13.2" x14ac:dyDescent="0.3">
      <c r="G2127" s="4"/>
      <c r="H2127" s="4"/>
      <c r="K2127" s="26"/>
      <c r="Z2127" s="42"/>
    </row>
    <row r="2128" spans="7:26" s="3" customFormat="1" ht="13.2" x14ac:dyDescent="0.3">
      <c r="G2128" s="4"/>
      <c r="H2128" s="4"/>
      <c r="K2128" s="26"/>
      <c r="Z2128" s="42"/>
    </row>
    <row r="2129" spans="7:26" s="3" customFormat="1" ht="13.2" x14ac:dyDescent="0.3">
      <c r="G2129" s="4"/>
      <c r="H2129" s="4"/>
      <c r="K2129" s="26"/>
      <c r="Z2129" s="42"/>
    </row>
    <row r="2130" spans="7:26" s="3" customFormat="1" ht="13.2" x14ac:dyDescent="0.3">
      <c r="G2130" s="4"/>
      <c r="H2130" s="4"/>
      <c r="K2130" s="26"/>
      <c r="Z2130" s="42"/>
    </row>
    <row r="2131" spans="7:26" s="3" customFormat="1" ht="13.2" x14ac:dyDescent="0.3">
      <c r="G2131" s="4"/>
      <c r="H2131" s="4"/>
      <c r="K2131" s="26"/>
      <c r="Z2131" s="42"/>
    </row>
    <row r="2132" spans="7:26" s="3" customFormat="1" ht="13.2" x14ac:dyDescent="0.3">
      <c r="G2132" s="4"/>
      <c r="H2132" s="4"/>
      <c r="K2132" s="26"/>
      <c r="Z2132" s="42"/>
    </row>
    <row r="2133" spans="7:26" s="3" customFormat="1" ht="13.2" x14ac:dyDescent="0.3">
      <c r="G2133" s="4"/>
      <c r="H2133" s="4"/>
      <c r="K2133" s="26"/>
      <c r="Z2133" s="42"/>
    </row>
    <row r="2134" spans="7:26" s="3" customFormat="1" ht="13.2" x14ac:dyDescent="0.3">
      <c r="G2134" s="4"/>
      <c r="H2134" s="4"/>
      <c r="K2134" s="26"/>
      <c r="Z2134" s="42"/>
    </row>
    <row r="2135" spans="7:26" s="3" customFormat="1" ht="13.2" x14ac:dyDescent="0.3">
      <c r="G2135" s="4"/>
      <c r="H2135" s="4"/>
      <c r="K2135" s="26"/>
      <c r="Z2135" s="42"/>
    </row>
    <row r="2136" spans="7:26" s="3" customFormat="1" ht="13.2" x14ac:dyDescent="0.3">
      <c r="G2136" s="4"/>
      <c r="H2136" s="4"/>
      <c r="K2136" s="26"/>
      <c r="Z2136" s="42"/>
    </row>
    <row r="2137" spans="7:26" s="3" customFormat="1" ht="13.2" x14ac:dyDescent="0.3">
      <c r="G2137" s="4"/>
      <c r="H2137" s="4"/>
      <c r="K2137" s="26"/>
      <c r="Z2137" s="42"/>
    </row>
    <row r="2138" spans="7:26" s="3" customFormat="1" ht="13.2" x14ac:dyDescent="0.3">
      <c r="G2138" s="4"/>
      <c r="H2138" s="4"/>
      <c r="K2138" s="26"/>
      <c r="Z2138" s="42"/>
    </row>
    <row r="2139" spans="7:26" s="3" customFormat="1" ht="13.2" x14ac:dyDescent="0.3">
      <c r="G2139" s="4"/>
      <c r="H2139" s="4"/>
      <c r="K2139" s="26"/>
      <c r="Z2139" s="42"/>
    </row>
    <row r="2140" spans="7:26" s="3" customFormat="1" ht="13.2" x14ac:dyDescent="0.3">
      <c r="G2140" s="4"/>
      <c r="H2140" s="4"/>
      <c r="K2140" s="26"/>
      <c r="Z2140" s="42"/>
    </row>
    <row r="2141" spans="7:26" s="3" customFormat="1" ht="13.2" x14ac:dyDescent="0.3">
      <c r="G2141" s="4"/>
      <c r="H2141" s="4"/>
      <c r="K2141" s="26"/>
      <c r="Z2141" s="42"/>
    </row>
    <row r="2142" spans="7:26" s="3" customFormat="1" ht="13.2" x14ac:dyDescent="0.3">
      <c r="G2142" s="4"/>
      <c r="H2142" s="4"/>
      <c r="K2142" s="26"/>
      <c r="Z2142" s="42"/>
    </row>
    <row r="2143" spans="7:26" s="3" customFormat="1" ht="13.2" x14ac:dyDescent="0.3">
      <c r="G2143" s="4"/>
      <c r="H2143" s="4"/>
      <c r="K2143" s="26"/>
      <c r="Z2143" s="42"/>
    </row>
    <row r="2144" spans="7:26" s="3" customFormat="1" ht="13.2" x14ac:dyDescent="0.3">
      <c r="G2144" s="4"/>
      <c r="H2144" s="4"/>
      <c r="K2144" s="26"/>
      <c r="Z2144" s="42"/>
    </row>
    <row r="2145" spans="7:26" s="3" customFormat="1" ht="13.2" x14ac:dyDescent="0.3">
      <c r="G2145" s="4"/>
      <c r="H2145" s="4"/>
      <c r="K2145" s="26"/>
      <c r="Z2145" s="42"/>
    </row>
    <row r="2146" spans="7:26" s="3" customFormat="1" ht="13.2" x14ac:dyDescent="0.3">
      <c r="G2146" s="4"/>
      <c r="H2146" s="4"/>
      <c r="K2146" s="26"/>
      <c r="Z2146" s="42"/>
    </row>
    <row r="2147" spans="7:26" s="3" customFormat="1" ht="13.2" x14ac:dyDescent="0.3">
      <c r="G2147" s="4"/>
      <c r="H2147" s="4"/>
      <c r="K2147" s="26"/>
      <c r="Z2147" s="42"/>
    </row>
    <row r="2148" spans="7:26" s="3" customFormat="1" ht="13.2" x14ac:dyDescent="0.3">
      <c r="G2148" s="4"/>
      <c r="H2148" s="4"/>
      <c r="K2148" s="26"/>
      <c r="Z2148" s="42"/>
    </row>
    <row r="2149" spans="7:26" s="3" customFormat="1" ht="13.2" x14ac:dyDescent="0.3">
      <c r="G2149" s="4"/>
      <c r="H2149" s="4"/>
      <c r="K2149" s="26"/>
      <c r="Z2149" s="42"/>
    </row>
    <row r="2150" spans="7:26" s="3" customFormat="1" ht="13.2" x14ac:dyDescent="0.3">
      <c r="G2150" s="4"/>
      <c r="H2150" s="4"/>
      <c r="K2150" s="26"/>
      <c r="Z2150" s="42"/>
    </row>
    <row r="2151" spans="7:26" s="3" customFormat="1" ht="13.2" x14ac:dyDescent="0.3">
      <c r="G2151" s="4"/>
      <c r="H2151" s="4"/>
      <c r="K2151" s="26"/>
      <c r="Z2151" s="42"/>
    </row>
    <row r="2152" spans="7:26" s="3" customFormat="1" ht="13.2" x14ac:dyDescent="0.3">
      <c r="G2152" s="4"/>
      <c r="H2152" s="4"/>
      <c r="K2152" s="26"/>
      <c r="Z2152" s="42"/>
    </row>
    <row r="2153" spans="7:26" s="3" customFormat="1" ht="13.2" x14ac:dyDescent="0.3">
      <c r="G2153" s="4"/>
      <c r="H2153" s="4"/>
      <c r="K2153" s="26"/>
      <c r="Z2153" s="42"/>
    </row>
    <row r="2154" spans="7:26" s="3" customFormat="1" ht="13.2" x14ac:dyDescent="0.3">
      <c r="G2154" s="4"/>
      <c r="H2154" s="4"/>
      <c r="K2154" s="26"/>
      <c r="Z2154" s="42"/>
    </row>
    <row r="2155" spans="7:26" s="3" customFormat="1" ht="13.2" x14ac:dyDescent="0.3">
      <c r="G2155" s="4"/>
      <c r="H2155" s="4"/>
      <c r="K2155" s="26"/>
      <c r="Z2155" s="42"/>
    </row>
    <row r="2156" spans="7:26" s="3" customFormat="1" ht="13.2" x14ac:dyDescent="0.3">
      <c r="G2156" s="4"/>
      <c r="H2156" s="4"/>
      <c r="K2156" s="26"/>
      <c r="Z2156" s="42"/>
    </row>
    <row r="2157" spans="7:26" s="3" customFormat="1" ht="13.2" x14ac:dyDescent="0.3">
      <c r="G2157" s="4"/>
      <c r="H2157" s="4"/>
      <c r="K2157" s="26"/>
      <c r="Z2157" s="42"/>
    </row>
    <row r="2158" spans="7:26" s="3" customFormat="1" ht="13.2" x14ac:dyDescent="0.3">
      <c r="G2158" s="4"/>
      <c r="H2158" s="4"/>
      <c r="K2158" s="26"/>
      <c r="Z2158" s="42"/>
    </row>
    <row r="2159" spans="7:26" s="3" customFormat="1" ht="13.2" x14ac:dyDescent="0.3">
      <c r="G2159" s="4"/>
      <c r="H2159" s="4"/>
      <c r="K2159" s="26"/>
      <c r="Z2159" s="42"/>
    </row>
    <row r="2160" spans="7:26" s="3" customFormat="1" ht="13.2" x14ac:dyDescent="0.3">
      <c r="G2160" s="4"/>
      <c r="H2160" s="4"/>
      <c r="K2160" s="26"/>
      <c r="Z2160" s="42"/>
    </row>
    <row r="2161" spans="7:26" s="3" customFormat="1" ht="13.2" x14ac:dyDescent="0.3">
      <c r="G2161" s="4"/>
      <c r="H2161" s="4"/>
      <c r="K2161" s="26"/>
      <c r="Z2161" s="42"/>
    </row>
    <row r="2162" spans="7:26" s="3" customFormat="1" ht="13.2" x14ac:dyDescent="0.3">
      <c r="G2162" s="4"/>
      <c r="H2162" s="4"/>
      <c r="K2162" s="26"/>
      <c r="Z2162" s="42"/>
    </row>
    <row r="2163" spans="7:26" s="3" customFormat="1" ht="13.2" x14ac:dyDescent="0.3">
      <c r="G2163" s="4"/>
      <c r="H2163" s="4"/>
      <c r="K2163" s="26"/>
      <c r="Z2163" s="42"/>
    </row>
    <row r="2164" spans="7:26" s="3" customFormat="1" ht="13.2" x14ac:dyDescent="0.3">
      <c r="G2164" s="4"/>
      <c r="H2164" s="4"/>
      <c r="K2164" s="26"/>
      <c r="Z2164" s="42"/>
    </row>
    <row r="2165" spans="7:26" s="3" customFormat="1" ht="13.2" x14ac:dyDescent="0.3">
      <c r="G2165" s="4"/>
      <c r="H2165" s="4"/>
      <c r="K2165" s="26"/>
      <c r="Z2165" s="42"/>
    </row>
    <row r="2166" spans="7:26" s="3" customFormat="1" ht="13.2" x14ac:dyDescent="0.3">
      <c r="G2166" s="4"/>
      <c r="H2166" s="4"/>
      <c r="K2166" s="26"/>
      <c r="Z2166" s="42"/>
    </row>
    <row r="2167" spans="7:26" s="3" customFormat="1" ht="13.2" x14ac:dyDescent="0.3">
      <c r="G2167" s="4"/>
      <c r="H2167" s="4"/>
      <c r="K2167" s="26"/>
      <c r="Z2167" s="42"/>
    </row>
    <row r="2168" spans="7:26" s="3" customFormat="1" ht="13.2" x14ac:dyDescent="0.3">
      <c r="G2168" s="4"/>
      <c r="H2168" s="4"/>
      <c r="K2168" s="26"/>
      <c r="Z2168" s="42"/>
    </row>
    <row r="2169" spans="7:26" s="3" customFormat="1" ht="13.2" x14ac:dyDescent="0.3">
      <c r="G2169" s="4"/>
      <c r="H2169" s="4"/>
      <c r="K2169" s="26"/>
      <c r="Z2169" s="42"/>
    </row>
    <row r="2170" spans="7:26" s="3" customFormat="1" ht="13.2" x14ac:dyDescent="0.3">
      <c r="G2170" s="4"/>
      <c r="H2170" s="4"/>
      <c r="K2170" s="26"/>
      <c r="Z2170" s="42"/>
    </row>
    <row r="2171" spans="7:26" s="3" customFormat="1" ht="13.2" x14ac:dyDescent="0.3">
      <c r="G2171" s="4"/>
      <c r="H2171" s="4"/>
      <c r="K2171" s="26"/>
      <c r="Z2171" s="42"/>
    </row>
    <row r="2172" spans="7:26" s="3" customFormat="1" ht="13.2" x14ac:dyDescent="0.3">
      <c r="G2172" s="4"/>
      <c r="H2172" s="4"/>
      <c r="K2172" s="26"/>
      <c r="Z2172" s="42"/>
    </row>
    <row r="2173" spans="7:26" s="3" customFormat="1" ht="13.2" x14ac:dyDescent="0.3">
      <c r="G2173" s="4"/>
      <c r="H2173" s="4"/>
      <c r="K2173" s="26"/>
      <c r="Z2173" s="42"/>
    </row>
    <row r="2174" spans="7:26" s="3" customFormat="1" ht="13.2" x14ac:dyDescent="0.3">
      <c r="G2174" s="4"/>
      <c r="H2174" s="4"/>
      <c r="K2174" s="26"/>
      <c r="Z2174" s="42"/>
    </row>
    <row r="2175" spans="7:26" s="3" customFormat="1" ht="13.2" x14ac:dyDescent="0.3">
      <c r="G2175" s="4"/>
      <c r="H2175" s="4"/>
      <c r="K2175" s="26"/>
      <c r="Z2175" s="42"/>
    </row>
    <row r="2176" spans="7:26" s="3" customFormat="1" ht="13.2" x14ac:dyDescent="0.3">
      <c r="G2176" s="4"/>
      <c r="H2176" s="4"/>
      <c r="K2176" s="26"/>
      <c r="Z2176" s="42"/>
    </row>
    <row r="2177" spans="7:26" s="3" customFormat="1" ht="13.2" x14ac:dyDescent="0.3">
      <c r="G2177" s="4"/>
      <c r="H2177" s="4"/>
      <c r="K2177" s="26"/>
      <c r="Z2177" s="42"/>
    </row>
    <row r="2178" spans="7:26" s="3" customFormat="1" ht="13.2" x14ac:dyDescent="0.3">
      <c r="G2178" s="4"/>
      <c r="H2178" s="4"/>
      <c r="K2178" s="26"/>
      <c r="Z2178" s="42"/>
    </row>
    <row r="2179" spans="7:26" s="3" customFormat="1" ht="13.2" x14ac:dyDescent="0.3">
      <c r="G2179" s="4"/>
      <c r="H2179" s="4"/>
      <c r="K2179" s="26"/>
      <c r="Z2179" s="42"/>
    </row>
    <row r="2180" spans="7:26" s="3" customFormat="1" ht="13.2" x14ac:dyDescent="0.3">
      <c r="G2180" s="4"/>
      <c r="H2180" s="4"/>
      <c r="K2180" s="26"/>
      <c r="Z2180" s="42"/>
    </row>
    <row r="2181" spans="7:26" s="3" customFormat="1" ht="13.2" x14ac:dyDescent="0.3">
      <c r="G2181" s="4"/>
      <c r="H2181" s="4"/>
      <c r="K2181" s="26"/>
      <c r="Z2181" s="42"/>
    </row>
    <row r="2182" spans="7:26" s="3" customFormat="1" ht="13.2" x14ac:dyDescent="0.3">
      <c r="G2182" s="4"/>
      <c r="H2182" s="4"/>
      <c r="K2182" s="26"/>
      <c r="Z2182" s="42"/>
    </row>
    <row r="2183" spans="7:26" s="3" customFormat="1" ht="13.2" x14ac:dyDescent="0.3">
      <c r="G2183" s="4"/>
      <c r="H2183" s="4"/>
      <c r="K2183" s="26"/>
      <c r="Z2183" s="42"/>
    </row>
    <row r="2184" spans="7:26" s="3" customFormat="1" ht="13.2" x14ac:dyDescent="0.3">
      <c r="G2184" s="4"/>
      <c r="H2184" s="4"/>
      <c r="K2184" s="26"/>
      <c r="Z2184" s="42"/>
    </row>
    <row r="2185" spans="7:26" s="3" customFormat="1" ht="13.2" x14ac:dyDescent="0.3">
      <c r="G2185" s="4"/>
      <c r="H2185" s="4"/>
      <c r="K2185" s="26"/>
      <c r="Z2185" s="42"/>
    </row>
    <row r="2186" spans="7:26" s="3" customFormat="1" ht="13.2" x14ac:dyDescent="0.3">
      <c r="G2186" s="4"/>
      <c r="H2186" s="4"/>
      <c r="K2186" s="26"/>
      <c r="Z2186" s="42"/>
    </row>
    <row r="2187" spans="7:26" s="3" customFormat="1" ht="13.2" x14ac:dyDescent="0.3">
      <c r="G2187" s="4"/>
      <c r="H2187" s="4"/>
      <c r="K2187" s="26"/>
      <c r="Z2187" s="42"/>
    </row>
    <row r="2188" spans="7:26" s="3" customFormat="1" ht="13.2" x14ac:dyDescent="0.3">
      <c r="G2188" s="4"/>
      <c r="H2188" s="4"/>
      <c r="K2188" s="26"/>
      <c r="Z2188" s="42"/>
    </row>
    <row r="2189" spans="7:26" s="3" customFormat="1" ht="13.2" x14ac:dyDescent="0.3">
      <c r="G2189" s="4"/>
      <c r="H2189" s="4"/>
      <c r="K2189" s="26"/>
      <c r="Z2189" s="42"/>
    </row>
    <row r="2190" spans="7:26" s="3" customFormat="1" ht="13.2" x14ac:dyDescent="0.3">
      <c r="G2190" s="4"/>
      <c r="H2190" s="4"/>
      <c r="K2190" s="26"/>
      <c r="Z2190" s="42"/>
    </row>
    <row r="2191" spans="7:26" s="3" customFormat="1" ht="13.2" x14ac:dyDescent="0.3">
      <c r="G2191" s="4"/>
      <c r="H2191" s="4"/>
      <c r="K2191" s="26"/>
      <c r="Z2191" s="42"/>
    </row>
    <row r="2192" spans="7:26" s="3" customFormat="1" ht="13.2" x14ac:dyDescent="0.3">
      <c r="G2192" s="4"/>
      <c r="H2192" s="4"/>
      <c r="K2192" s="26"/>
      <c r="Z2192" s="42"/>
    </row>
    <row r="2193" spans="7:26" s="3" customFormat="1" ht="13.2" x14ac:dyDescent="0.3">
      <c r="G2193" s="4"/>
      <c r="H2193" s="4"/>
      <c r="K2193" s="26"/>
      <c r="Z2193" s="42"/>
    </row>
    <row r="2194" spans="7:26" s="3" customFormat="1" ht="13.2" x14ac:dyDescent="0.3">
      <c r="G2194" s="4"/>
      <c r="H2194" s="4"/>
      <c r="K2194" s="26"/>
      <c r="Z2194" s="42"/>
    </row>
    <row r="2195" spans="7:26" s="3" customFormat="1" ht="13.2" x14ac:dyDescent="0.3">
      <c r="G2195" s="4"/>
      <c r="H2195" s="4"/>
      <c r="K2195" s="26"/>
      <c r="Z2195" s="42"/>
    </row>
    <row r="2196" spans="7:26" s="3" customFormat="1" ht="13.2" x14ac:dyDescent="0.3">
      <c r="G2196" s="4"/>
      <c r="H2196" s="4"/>
      <c r="K2196" s="26"/>
      <c r="Z2196" s="42"/>
    </row>
    <row r="2197" spans="7:26" s="3" customFormat="1" ht="13.2" x14ac:dyDescent="0.3">
      <c r="G2197" s="4"/>
      <c r="H2197" s="4"/>
      <c r="K2197" s="26"/>
      <c r="Z2197" s="42"/>
    </row>
    <row r="2198" spans="7:26" s="3" customFormat="1" ht="13.2" x14ac:dyDescent="0.3">
      <c r="G2198" s="4"/>
      <c r="H2198" s="4"/>
      <c r="K2198" s="26"/>
      <c r="Z2198" s="42"/>
    </row>
    <row r="2199" spans="7:26" s="3" customFormat="1" ht="13.2" x14ac:dyDescent="0.3">
      <c r="G2199" s="4"/>
      <c r="H2199" s="4"/>
      <c r="K2199" s="26"/>
      <c r="Z2199" s="42"/>
    </row>
    <row r="2200" spans="7:26" s="3" customFormat="1" ht="13.2" x14ac:dyDescent="0.3">
      <c r="G2200" s="4"/>
      <c r="H2200" s="4"/>
      <c r="K2200" s="26"/>
      <c r="Z2200" s="42"/>
    </row>
    <row r="2201" spans="7:26" s="3" customFormat="1" ht="13.2" x14ac:dyDescent="0.3">
      <c r="G2201" s="4"/>
      <c r="H2201" s="4"/>
      <c r="K2201" s="26"/>
      <c r="Z2201" s="42"/>
    </row>
    <row r="2202" spans="7:26" s="3" customFormat="1" ht="13.2" x14ac:dyDescent="0.3">
      <c r="G2202" s="4"/>
      <c r="H2202" s="4"/>
      <c r="K2202" s="26"/>
      <c r="Z2202" s="42"/>
    </row>
    <row r="2203" spans="7:26" s="3" customFormat="1" ht="13.2" x14ac:dyDescent="0.3">
      <c r="G2203" s="4"/>
      <c r="H2203" s="4"/>
      <c r="K2203" s="26"/>
      <c r="Z2203" s="42"/>
    </row>
    <row r="2204" spans="7:26" s="3" customFormat="1" ht="13.2" x14ac:dyDescent="0.3">
      <c r="G2204" s="4"/>
      <c r="H2204" s="4"/>
      <c r="K2204" s="26"/>
      <c r="Z2204" s="42"/>
    </row>
    <row r="2205" spans="7:26" s="3" customFormat="1" ht="13.2" x14ac:dyDescent="0.3">
      <c r="G2205" s="4"/>
      <c r="H2205" s="4"/>
      <c r="K2205" s="26"/>
      <c r="Z2205" s="42"/>
    </row>
    <row r="2206" spans="7:26" s="3" customFormat="1" ht="13.2" x14ac:dyDescent="0.3">
      <c r="G2206" s="4"/>
      <c r="H2206" s="4"/>
      <c r="K2206" s="26"/>
      <c r="Z2206" s="42"/>
    </row>
    <row r="2207" spans="7:26" s="3" customFormat="1" ht="13.2" x14ac:dyDescent="0.3">
      <c r="G2207" s="4"/>
      <c r="H2207" s="4"/>
      <c r="K2207" s="26"/>
      <c r="Z2207" s="42"/>
    </row>
    <row r="2208" spans="7:26" s="3" customFormat="1" ht="13.2" x14ac:dyDescent="0.3">
      <c r="G2208" s="4"/>
      <c r="H2208" s="4"/>
      <c r="K2208" s="26"/>
      <c r="Z2208" s="42"/>
    </row>
    <row r="2209" spans="7:26" s="3" customFormat="1" ht="13.2" x14ac:dyDescent="0.3">
      <c r="G2209" s="4"/>
      <c r="H2209" s="4"/>
      <c r="K2209" s="26"/>
      <c r="Z2209" s="42"/>
    </row>
    <row r="2210" spans="7:26" s="3" customFormat="1" ht="13.2" x14ac:dyDescent="0.3">
      <c r="G2210" s="4"/>
      <c r="H2210" s="4"/>
      <c r="K2210" s="26"/>
      <c r="Z2210" s="42"/>
    </row>
    <row r="2211" spans="7:26" s="3" customFormat="1" ht="13.2" x14ac:dyDescent="0.3">
      <c r="G2211" s="4"/>
      <c r="H2211" s="4"/>
      <c r="K2211" s="26"/>
      <c r="Z2211" s="42"/>
    </row>
    <row r="2212" spans="7:26" s="3" customFormat="1" ht="13.2" x14ac:dyDescent="0.3">
      <c r="G2212" s="4"/>
      <c r="H2212" s="4"/>
      <c r="K2212" s="26"/>
      <c r="Z2212" s="42"/>
    </row>
    <row r="2213" spans="7:26" s="3" customFormat="1" ht="13.2" x14ac:dyDescent="0.3">
      <c r="G2213" s="4"/>
      <c r="H2213" s="4"/>
      <c r="K2213" s="26"/>
      <c r="Z2213" s="42"/>
    </row>
    <row r="2214" spans="7:26" s="3" customFormat="1" ht="13.2" x14ac:dyDescent="0.3">
      <c r="G2214" s="4"/>
      <c r="H2214" s="4"/>
      <c r="K2214" s="26"/>
      <c r="Z2214" s="42"/>
    </row>
    <row r="2215" spans="7:26" s="3" customFormat="1" ht="13.2" x14ac:dyDescent="0.3">
      <c r="G2215" s="4"/>
      <c r="H2215" s="4"/>
      <c r="K2215" s="26"/>
      <c r="Z2215" s="42"/>
    </row>
    <row r="2216" spans="7:26" s="3" customFormat="1" ht="13.2" x14ac:dyDescent="0.3">
      <c r="G2216" s="4"/>
      <c r="H2216" s="4"/>
      <c r="K2216" s="26"/>
      <c r="Z2216" s="42"/>
    </row>
    <row r="2217" spans="7:26" s="3" customFormat="1" ht="13.2" x14ac:dyDescent="0.3">
      <c r="G2217" s="4"/>
      <c r="H2217" s="4"/>
      <c r="K2217" s="26"/>
      <c r="Z2217" s="42"/>
    </row>
    <row r="2218" spans="7:26" s="3" customFormat="1" ht="13.2" x14ac:dyDescent="0.3">
      <c r="G2218" s="4"/>
      <c r="H2218" s="4"/>
      <c r="K2218" s="26"/>
      <c r="Z2218" s="42"/>
    </row>
    <row r="2219" spans="7:26" s="3" customFormat="1" ht="13.2" x14ac:dyDescent="0.3">
      <c r="G2219" s="4"/>
      <c r="H2219" s="4"/>
      <c r="K2219" s="26"/>
      <c r="Z2219" s="42"/>
    </row>
    <row r="2220" spans="7:26" s="3" customFormat="1" ht="13.2" x14ac:dyDescent="0.3">
      <c r="G2220" s="4"/>
      <c r="H2220" s="4"/>
      <c r="K2220" s="26"/>
      <c r="Z2220" s="42"/>
    </row>
    <row r="2221" spans="7:26" s="3" customFormat="1" ht="13.2" x14ac:dyDescent="0.3">
      <c r="G2221" s="4"/>
      <c r="H2221" s="4"/>
      <c r="K2221" s="26"/>
      <c r="Z2221" s="42"/>
    </row>
    <row r="2222" spans="7:26" s="3" customFormat="1" ht="13.2" x14ac:dyDescent="0.3">
      <c r="G2222" s="4"/>
      <c r="H2222" s="4"/>
      <c r="K2222" s="26"/>
      <c r="Z2222" s="42"/>
    </row>
    <row r="2223" spans="7:26" s="3" customFormat="1" ht="13.2" x14ac:dyDescent="0.3">
      <c r="G2223" s="4"/>
      <c r="H2223" s="4"/>
      <c r="K2223" s="26"/>
      <c r="Z2223" s="42"/>
    </row>
    <row r="2224" spans="7:26" s="3" customFormat="1" ht="13.2" x14ac:dyDescent="0.3">
      <c r="G2224" s="4"/>
      <c r="H2224" s="4"/>
      <c r="K2224" s="26"/>
      <c r="Z2224" s="42"/>
    </row>
    <row r="2225" spans="7:26" s="3" customFormat="1" ht="13.2" x14ac:dyDescent="0.3">
      <c r="G2225" s="4"/>
      <c r="H2225" s="4"/>
      <c r="K2225" s="26"/>
      <c r="Z2225" s="42"/>
    </row>
    <row r="2226" spans="7:26" s="3" customFormat="1" ht="13.2" x14ac:dyDescent="0.3">
      <c r="G2226" s="4"/>
      <c r="H2226" s="4"/>
      <c r="K2226" s="26"/>
      <c r="Z2226" s="42"/>
    </row>
    <row r="2227" spans="7:26" s="3" customFormat="1" ht="13.2" x14ac:dyDescent="0.3">
      <c r="G2227" s="4"/>
      <c r="H2227" s="4"/>
      <c r="K2227" s="26"/>
      <c r="Z2227" s="42"/>
    </row>
    <row r="2228" spans="7:26" s="3" customFormat="1" ht="13.2" x14ac:dyDescent="0.3">
      <c r="G2228" s="4"/>
      <c r="H2228" s="4"/>
      <c r="K2228" s="26"/>
      <c r="Z2228" s="42"/>
    </row>
    <row r="2229" spans="7:26" s="3" customFormat="1" ht="13.2" x14ac:dyDescent="0.3">
      <c r="G2229" s="4"/>
      <c r="H2229" s="4"/>
      <c r="K2229" s="26"/>
      <c r="Z2229" s="42"/>
    </row>
    <row r="2230" spans="7:26" s="3" customFormat="1" ht="13.2" x14ac:dyDescent="0.3">
      <c r="G2230" s="4"/>
      <c r="H2230" s="4"/>
      <c r="K2230" s="26"/>
      <c r="Z2230" s="42"/>
    </row>
    <row r="2231" spans="7:26" s="3" customFormat="1" ht="13.2" x14ac:dyDescent="0.3">
      <c r="G2231" s="4"/>
      <c r="H2231" s="4"/>
      <c r="K2231" s="26"/>
      <c r="Z2231" s="42"/>
    </row>
    <row r="2232" spans="7:26" s="3" customFormat="1" ht="13.2" x14ac:dyDescent="0.3">
      <c r="G2232" s="4"/>
      <c r="H2232" s="4"/>
      <c r="K2232" s="26"/>
      <c r="Z2232" s="42"/>
    </row>
    <row r="2233" spans="7:26" s="3" customFormat="1" ht="13.2" x14ac:dyDescent="0.3">
      <c r="G2233" s="4"/>
      <c r="H2233" s="4"/>
      <c r="K2233" s="26"/>
      <c r="Z2233" s="42"/>
    </row>
    <row r="2234" spans="7:26" s="3" customFormat="1" ht="13.2" x14ac:dyDescent="0.3">
      <c r="G2234" s="4"/>
      <c r="H2234" s="4"/>
      <c r="K2234" s="26"/>
      <c r="Z2234" s="42"/>
    </row>
    <row r="2235" spans="7:26" s="3" customFormat="1" ht="13.2" x14ac:dyDescent="0.3">
      <c r="G2235" s="4"/>
      <c r="H2235" s="4"/>
      <c r="K2235" s="26"/>
      <c r="Z2235" s="42"/>
    </row>
    <row r="2236" spans="7:26" s="3" customFormat="1" ht="13.2" x14ac:dyDescent="0.3">
      <c r="G2236" s="4"/>
      <c r="H2236" s="4"/>
      <c r="K2236" s="26"/>
      <c r="Z2236" s="42"/>
    </row>
    <row r="2237" spans="7:26" s="3" customFormat="1" ht="13.2" x14ac:dyDescent="0.3">
      <c r="G2237" s="4"/>
      <c r="H2237" s="4"/>
      <c r="K2237" s="26"/>
      <c r="Z2237" s="42"/>
    </row>
    <row r="2238" spans="7:26" s="3" customFormat="1" ht="13.2" x14ac:dyDescent="0.3">
      <c r="G2238" s="4"/>
      <c r="H2238" s="4"/>
      <c r="K2238" s="26"/>
      <c r="Z2238" s="42"/>
    </row>
    <row r="2239" spans="7:26" s="3" customFormat="1" ht="13.2" x14ac:dyDescent="0.3">
      <c r="G2239" s="4"/>
      <c r="H2239" s="4"/>
      <c r="K2239" s="26"/>
      <c r="Z2239" s="42"/>
    </row>
    <row r="2240" spans="7:26" s="3" customFormat="1" ht="13.2" x14ac:dyDescent="0.3">
      <c r="G2240" s="4"/>
      <c r="H2240" s="4"/>
      <c r="K2240" s="26"/>
      <c r="Z2240" s="42"/>
    </row>
    <row r="2241" spans="7:26" s="3" customFormat="1" ht="13.2" x14ac:dyDescent="0.3">
      <c r="G2241" s="4"/>
      <c r="H2241" s="4"/>
      <c r="K2241" s="26"/>
      <c r="Z2241" s="42"/>
    </row>
    <row r="2242" spans="7:26" s="3" customFormat="1" ht="13.2" x14ac:dyDescent="0.3">
      <c r="G2242" s="4"/>
      <c r="H2242" s="4"/>
      <c r="K2242" s="26"/>
      <c r="Z2242" s="42"/>
    </row>
    <row r="2243" spans="7:26" s="3" customFormat="1" ht="13.2" x14ac:dyDescent="0.3">
      <c r="G2243" s="4"/>
      <c r="H2243" s="4"/>
      <c r="K2243" s="26"/>
      <c r="Z2243" s="42"/>
    </row>
    <row r="2244" spans="7:26" s="3" customFormat="1" ht="13.2" x14ac:dyDescent="0.3">
      <c r="G2244" s="4"/>
      <c r="H2244" s="4"/>
      <c r="K2244" s="26"/>
      <c r="Z2244" s="42"/>
    </row>
    <row r="2245" spans="7:26" s="3" customFormat="1" ht="13.2" x14ac:dyDescent="0.3">
      <c r="G2245" s="4"/>
      <c r="H2245" s="4"/>
      <c r="K2245" s="26"/>
      <c r="Z2245" s="42"/>
    </row>
    <row r="2246" spans="7:26" s="3" customFormat="1" ht="13.2" x14ac:dyDescent="0.3">
      <c r="G2246" s="4"/>
      <c r="H2246" s="4"/>
      <c r="K2246" s="26"/>
      <c r="Z2246" s="42"/>
    </row>
    <row r="2247" spans="7:26" s="3" customFormat="1" ht="13.2" x14ac:dyDescent="0.3">
      <c r="G2247" s="4"/>
      <c r="H2247" s="4"/>
      <c r="K2247" s="26"/>
      <c r="Z2247" s="42"/>
    </row>
    <row r="2248" spans="7:26" s="3" customFormat="1" ht="13.2" x14ac:dyDescent="0.3">
      <c r="G2248" s="4"/>
      <c r="H2248" s="4"/>
      <c r="K2248" s="26"/>
      <c r="Z2248" s="42"/>
    </row>
    <row r="2249" spans="7:26" s="3" customFormat="1" ht="13.2" x14ac:dyDescent="0.3">
      <c r="G2249" s="4"/>
      <c r="H2249" s="4"/>
      <c r="K2249" s="26"/>
      <c r="Z2249" s="42"/>
    </row>
    <row r="2250" spans="7:26" s="3" customFormat="1" ht="13.2" x14ac:dyDescent="0.3">
      <c r="G2250" s="4"/>
      <c r="H2250" s="4"/>
      <c r="K2250" s="26"/>
      <c r="Z2250" s="42"/>
    </row>
    <row r="2251" spans="7:26" s="3" customFormat="1" ht="13.2" x14ac:dyDescent="0.3">
      <c r="G2251" s="4"/>
      <c r="H2251" s="4"/>
      <c r="K2251" s="26"/>
      <c r="Z2251" s="42"/>
    </row>
    <row r="2252" spans="7:26" s="3" customFormat="1" ht="13.2" x14ac:dyDescent="0.3">
      <c r="G2252" s="4"/>
      <c r="H2252" s="4"/>
      <c r="K2252" s="26"/>
      <c r="Z2252" s="42"/>
    </row>
    <row r="2253" spans="7:26" s="3" customFormat="1" ht="13.2" x14ac:dyDescent="0.3">
      <c r="G2253" s="4"/>
      <c r="H2253" s="4"/>
      <c r="K2253" s="26"/>
      <c r="Z2253" s="42"/>
    </row>
    <row r="2254" spans="7:26" s="3" customFormat="1" ht="13.2" x14ac:dyDescent="0.3">
      <c r="G2254" s="4"/>
      <c r="H2254" s="4"/>
      <c r="K2254" s="26"/>
      <c r="Z2254" s="42"/>
    </row>
    <row r="2255" spans="7:26" s="3" customFormat="1" ht="13.2" x14ac:dyDescent="0.3">
      <c r="G2255" s="4"/>
      <c r="H2255" s="4"/>
      <c r="K2255" s="26"/>
      <c r="Z2255" s="42"/>
    </row>
    <row r="2256" spans="7:26" s="3" customFormat="1" ht="13.2" x14ac:dyDescent="0.3">
      <c r="G2256" s="4"/>
      <c r="H2256" s="4"/>
      <c r="K2256" s="26"/>
      <c r="Z2256" s="42"/>
    </row>
    <row r="2257" spans="7:26" s="3" customFormat="1" ht="13.2" x14ac:dyDescent="0.3">
      <c r="G2257" s="4"/>
      <c r="H2257" s="4"/>
      <c r="K2257" s="26"/>
      <c r="Z2257" s="42"/>
    </row>
    <row r="2258" spans="7:26" s="3" customFormat="1" ht="13.2" x14ac:dyDescent="0.3">
      <c r="G2258" s="4"/>
      <c r="H2258" s="4"/>
      <c r="K2258" s="26"/>
      <c r="Z2258" s="42"/>
    </row>
    <row r="2259" spans="7:26" s="3" customFormat="1" ht="13.2" x14ac:dyDescent="0.3">
      <c r="G2259" s="4"/>
      <c r="H2259" s="4"/>
      <c r="K2259" s="26"/>
      <c r="Z2259" s="42"/>
    </row>
    <row r="2260" spans="7:26" s="3" customFormat="1" ht="13.2" x14ac:dyDescent="0.3">
      <c r="G2260" s="4"/>
      <c r="H2260" s="4"/>
      <c r="K2260" s="26"/>
      <c r="Z2260" s="42"/>
    </row>
    <row r="2261" spans="7:26" s="3" customFormat="1" ht="13.2" x14ac:dyDescent="0.3">
      <c r="G2261" s="4"/>
      <c r="H2261" s="4"/>
      <c r="K2261" s="26"/>
      <c r="Z2261" s="42"/>
    </row>
    <row r="2262" spans="7:26" s="3" customFormat="1" ht="13.2" x14ac:dyDescent="0.3">
      <c r="G2262" s="4"/>
      <c r="H2262" s="4"/>
      <c r="K2262" s="26"/>
      <c r="Z2262" s="42"/>
    </row>
    <row r="2263" spans="7:26" s="3" customFormat="1" ht="13.2" x14ac:dyDescent="0.3">
      <c r="G2263" s="4"/>
      <c r="H2263" s="4"/>
      <c r="K2263" s="26"/>
      <c r="Z2263" s="42"/>
    </row>
    <row r="2264" spans="7:26" s="3" customFormat="1" ht="13.2" x14ac:dyDescent="0.3">
      <c r="G2264" s="4"/>
      <c r="H2264" s="4"/>
      <c r="K2264" s="26"/>
      <c r="Z2264" s="42"/>
    </row>
    <row r="2265" spans="7:26" s="3" customFormat="1" ht="13.2" x14ac:dyDescent="0.3">
      <c r="G2265" s="4"/>
      <c r="H2265" s="4"/>
      <c r="K2265" s="26"/>
      <c r="Z2265" s="42"/>
    </row>
    <row r="2266" spans="7:26" s="3" customFormat="1" ht="13.2" x14ac:dyDescent="0.3">
      <c r="G2266" s="4"/>
      <c r="H2266" s="4"/>
      <c r="K2266" s="26"/>
      <c r="Z2266" s="42"/>
    </row>
    <row r="2267" spans="7:26" s="3" customFormat="1" ht="13.2" x14ac:dyDescent="0.3">
      <c r="G2267" s="4"/>
      <c r="H2267" s="4"/>
      <c r="K2267" s="26"/>
      <c r="Z2267" s="42"/>
    </row>
    <row r="2268" spans="7:26" s="3" customFormat="1" ht="13.2" x14ac:dyDescent="0.3">
      <c r="G2268" s="4"/>
      <c r="H2268" s="4"/>
      <c r="K2268" s="26"/>
      <c r="Z2268" s="42"/>
    </row>
    <row r="2269" spans="7:26" s="3" customFormat="1" ht="13.2" x14ac:dyDescent="0.3">
      <c r="G2269" s="4"/>
      <c r="H2269" s="4"/>
      <c r="K2269" s="26"/>
      <c r="Z2269" s="42"/>
    </row>
    <row r="2270" spans="7:26" s="3" customFormat="1" ht="13.2" x14ac:dyDescent="0.3">
      <c r="G2270" s="4"/>
      <c r="H2270" s="4"/>
      <c r="K2270" s="26"/>
      <c r="Z2270" s="42"/>
    </row>
    <row r="2271" spans="7:26" s="3" customFormat="1" ht="13.2" x14ac:dyDescent="0.3">
      <c r="G2271" s="4"/>
      <c r="H2271" s="4"/>
      <c r="K2271" s="26"/>
      <c r="Z2271" s="42"/>
    </row>
    <row r="2272" spans="7:26" s="3" customFormat="1" ht="13.2" x14ac:dyDescent="0.3">
      <c r="G2272" s="4"/>
      <c r="H2272" s="4"/>
      <c r="K2272" s="26"/>
      <c r="Z2272" s="42"/>
    </row>
    <row r="2273" spans="7:26" s="3" customFormat="1" ht="13.2" x14ac:dyDescent="0.3">
      <c r="G2273" s="4"/>
      <c r="H2273" s="4"/>
      <c r="K2273" s="26"/>
      <c r="Z2273" s="42"/>
    </row>
    <row r="2274" spans="7:26" s="3" customFormat="1" ht="13.2" x14ac:dyDescent="0.3">
      <c r="G2274" s="4"/>
      <c r="H2274" s="4"/>
      <c r="K2274" s="26"/>
      <c r="Z2274" s="42"/>
    </row>
    <row r="2275" spans="7:26" s="3" customFormat="1" ht="13.2" x14ac:dyDescent="0.3">
      <c r="G2275" s="4"/>
      <c r="H2275" s="4"/>
      <c r="K2275" s="26"/>
      <c r="Z2275" s="42"/>
    </row>
    <row r="2276" spans="7:26" s="3" customFormat="1" ht="13.2" x14ac:dyDescent="0.3">
      <c r="G2276" s="4"/>
      <c r="H2276" s="4"/>
      <c r="K2276" s="26"/>
      <c r="Z2276" s="42"/>
    </row>
    <row r="2277" spans="7:26" s="3" customFormat="1" ht="13.2" x14ac:dyDescent="0.3">
      <c r="G2277" s="4"/>
      <c r="H2277" s="4"/>
      <c r="K2277" s="26"/>
      <c r="Z2277" s="42"/>
    </row>
    <row r="2278" spans="7:26" s="3" customFormat="1" ht="13.2" x14ac:dyDescent="0.3">
      <c r="G2278" s="4"/>
      <c r="H2278" s="4"/>
      <c r="K2278" s="26"/>
      <c r="Z2278" s="42"/>
    </row>
    <row r="2279" spans="7:26" s="3" customFormat="1" ht="13.2" x14ac:dyDescent="0.3">
      <c r="G2279" s="4"/>
      <c r="H2279" s="4"/>
      <c r="K2279" s="26"/>
      <c r="Z2279" s="42"/>
    </row>
    <row r="2280" spans="7:26" s="3" customFormat="1" ht="13.2" x14ac:dyDescent="0.3">
      <c r="G2280" s="4"/>
      <c r="H2280" s="4"/>
      <c r="K2280" s="26"/>
      <c r="Z2280" s="42"/>
    </row>
    <row r="2281" spans="7:26" s="3" customFormat="1" ht="13.2" x14ac:dyDescent="0.3">
      <c r="G2281" s="4"/>
      <c r="H2281" s="4"/>
      <c r="K2281" s="26"/>
      <c r="Z2281" s="42"/>
    </row>
    <row r="2282" spans="7:26" s="3" customFormat="1" ht="13.2" x14ac:dyDescent="0.3">
      <c r="G2282" s="4"/>
      <c r="H2282" s="4"/>
      <c r="K2282" s="26"/>
      <c r="Z2282" s="42"/>
    </row>
    <row r="2283" spans="7:26" s="3" customFormat="1" ht="13.2" x14ac:dyDescent="0.3">
      <c r="G2283" s="4"/>
      <c r="H2283" s="4"/>
      <c r="K2283" s="26"/>
      <c r="Z2283" s="42"/>
    </row>
    <row r="2284" spans="7:26" s="3" customFormat="1" ht="13.2" x14ac:dyDescent="0.3">
      <c r="G2284" s="4"/>
      <c r="H2284" s="4"/>
      <c r="K2284" s="26"/>
      <c r="Z2284" s="42"/>
    </row>
    <row r="2285" spans="7:26" s="3" customFormat="1" ht="13.2" x14ac:dyDescent="0.3">
      <c r="G2285" s="4"/>
      <c r="H2285" s="4"/>
      <c r="K2285" s="26"/>
      <c r="Z2285" s="42"/>
    </row>
    <row r="2286" spans="7:26" s="3" customFormat="1" ht="13.2" x14ac:dyDescent="0.3">
      <c r="G2286" s="4"/>
      <c r="H2286" s="4"/>
      <c r="K2286" s="26"/>
      <c r="Z2286" s="42"/>
    </row>
    <row r="2287" spans="7:26" s="3" customFormat="1" ht="13.2" x14ac:dyDescent="0.3">
      <c r="G2287" s="4"/>
      <c r="H2287" s="4"/>
      <c r="K2287" s="26"/>
      <c r="Z2287" s="42"/>
    </row>
    <row r="2288" spans="7:26" s="3" customFormat="1" ht="13.2" x14ac:dyDescent="0.3">
      <c r="G2288" s="4"/>
      <c r="H2288" s="4"/>
      <c r="K2288" s="26"/>
      <c r="Z2288" s="42"/>
    </row>
    <row r="2289" spans="7:26" s="3" customFormat="1" ht="13.2" x14ac:dyDescent="0.3">
      <c r="G2289" s="4"/>
      <c r="H2289" s="4"/>
      <c r="K2289" s="26"/>
      <c r="Z2289" s="42"/>
    </row>
    <row r="2290" spans="7:26" s="3" customFormat="1" ht="13.2" x14ac:dyDescent="0.3">
      <c r="G2290" s="4"/>
      <c r="H2290" s="4"/>
      <c r="K2290" s="26"/>
      <c r="Z2290" s="42"/>
    </row>
    <row r="2291" spans="7:26" s="3" customFormat="1" ht="13.2" x14ac:dyDescent="0.3">
      <c r="G2291" s="4"/>
      <c r="H2291" s="4"/>
      <c r="K2291" s="26"/>
      <c r="Z2291" s="42"/>
    </row>
    <row r="2292" spans="7:26" s="3" customFormat="1" ht="13.2" x14ac:dyDescent="0.3">
      <c r="G2292" s="4"/>
      <c r="H2292" s="4"/>
      <c r="K2292" s="26"/>
      <c r="Z2292" s="42"/>
    </row>
    <row r="2293" spans="7:26" s="3" customFormat="1" ht="13.2" x14ac:dyDescent="0.3">
      <c r="G2293" s="4"/>
      <c r="H2293" s="4"/>
      <c r="K2293" s="26"/>
      <c r="Z2293" s="42"/>
    </row>
    <row r="2294" spans="7:26" s="3" customFormat="1" ht="13.2" x14ac:dyDescent="0.3">
      <c r="G2294" s="4"/>
      <c r="H2294" s="4"/>
      <c r="K2294" s="26"/>
      <c r="Z2294" s="42"/>
    </row>
    <row r="2295" spans="7:26" s="3" customFormat="1" ht="13.2" x14ac:dyDescent="0.3">
      <c r="G2295" s="4"/>
      <c r="H2295" s="4"/>
      <c r="K2295" s="26"/>
      <c r="Z2295" s="42"/>
    </row>
    <row r="2296" spans="7:26" s="3" customFormat="1" ht="13.2" x14ac:dyDescent="0.3">
      <c r="G2296" s="4"/>
      <c r="H2296" s="4"/>
      <c r="K2296" s="26"/>
      <c r="Z2296" s="42"/>
    </row>
    <row r="2297" spans="7:26" s="3" customFormat="1" ht="13.2" x14ac:dyDescent="0.3">
      <c r="G2297" s="4"/>
      <c r="H2297" s="4"/>
      <c r="K2297" s="26"/>
      <c r="Z2297" s="42"/>
    </row>
    <row r="2298" spans="7:26" s="3" customFormat="1" ht="13.2" x14ac:dyDescent="0.3">
      <c r="G2298" s="4"/>
      <c r="H2298" s="4"/>
      <c r="K2298" s="26"/>
      <c r="Z2298" s="42"/>
    </row>
    <row r="2299" spans="7:26" s="3" customFormat="1" ht="13.2" x14ac:dyDescent="0.3">
      <c r="G2299" s="4"/>
      <c r="H2299" s="4"/>
      <c r="K2299" s="26"/>
      <c r="Z2299" s="42"/>
    </row>
    <row r="2300" spans="7:26" s="3" customFormat="1" ht="13.2" x14ac:dyDescent="0.3">
      <c r="G2300" s="4"/>
      <c r="H2300" s="4"/>
      <c r="K2300" s="26"/>
      <c r="Z2300" s="42"/>
    </row>
    <row r="2301" spans="7:26" s="3" customFormat="1" ht="13.2" x14ac:dyDescent="0.3">
      <c r="G2301" s="4"/>
      <c r="H2301" s="4"/>
      <c r="K2301" s="26"/>
      <c r="Z2301" s="42"/>
    </row>
    <row r="2302" spans="7:26" s="3" customFormat="1" ht="13.2" x14ac:dyDescent="0.3">
      <c r="G2302" s="4"/>
      <c r="H2302" s="4"/>
      <c r="K2302" s="26"/>
      <c r="Z2302" s="42"/>
    </row>
    <row r="2303" spans="7:26" s="3" customFormat="1" ht="13.2" x14ac:dyDescent="0.3">
      <c r="G2303" s="4"/>
      <c r="H2303" s="4"/>
      <c r="K2303" s="26"/>
      <c r="Z2303" s="42"/>
    </row>
    <row r="2304" spans="7:26" s="3" customFormat="1" ht="13.2" x14ac:dyDescent="0.3">
      <c r="G2304" s="4"/>
      <c r="H2304" s="4"/>
      <c r="K2304" s="26"/>
      <c r="Z2304" s="42"/>
    </row>
    <row r="2305" spans="7:26" s="3" customFormat="1" ht="13.2" x14ac:dyDescent="0.3">
      <c r="G2305" s="4"/>
      <c r="H2305" s="4"/>
      <c r="K2305" s="26"/>
      <c r="Z2305" s="42"/>
    </row>
    <row r="2306" spans="7:26" s="3" customFormat="1" ht="13.2" x14ac:dyDescent="0.3">
      <c r="G2306" s="4"/>
      <c r="H2306" s="4"/>
      <c r="K2306" s="26"/>
      <c r="Z2306" s="42"/>
    </row>
    <row r="2307" spans="7:26" s="3" customFormat="1" ht="13.2" x14ac:dyDescent="0.3">
      <c r="G2307" s="4"/>
      <c r="H2307" s="4"/>
      <c r="K2307" s="26"/>
      <c r="Z2307" s="42"/>
    </row>
    <row r="2308" spans="7:26" s="3" customFormat="1" ht="13.2" x14ac:dyDescent="0.3">
      <c r="G2308" s="4"/>
      <c r="H2308" s="4"/>
      <c r="K2308" s="26"/>
      <c r="Z2308" s="42"/>
    </row>
    <row r="2309" spans="7:26" s="3" customFormat="1" ht="13.2" x14ac:dyDescent="0.3">
      <c r="G2309" s="4"/>
      <c r="H2309" s="4"/>
      <c r="K2309" s="26"/>
      <c r="Z2309" s="42"/>
    </row>
    <row r="2310" spans="7:26" s="3" customFormat="1" ht="13.2" x14ac:dyDescent="0.3">
      <c r="G2310" s="4"/>
      <c r="H2310" s="4"/>
      <c r="K2310" s="26"/>
      <c r="Z2310" s="42"/>
    </row>
    <row r="2311" spans="7:26" s="3" customFormat="1" ht="13.2" x14ac:dyDescent="0.3">
      <c r="G2311" s="4"/>
      <c r="H2311" s="4"/>
      <c r="K2311" s="26"/>
      <c r="Z2311" s="42"/>
    </row>
    <row r="2312" spans="7:26" s="3" customFormat="1" ht="13.2" x14ac:dyDescent="0.3">
      <c r="G2312" s="4"/>
      <c r="H2312" s="4"/>
      <c r="K2312" s="26"/>
      <c r="Z2312" s="42"/>
    </row>
    <row r="2313" spans="7:26" s="3" customFormat="1" ht="13.2" x14ac:dyDescent="0.3">
      <c r="G2313" s="4"/>
      <c r="H2313" s="4"/>
      <c r="K2313" s="26"/>
      <c r="Z2313" s="42"/>
    </row>
    <row r="2314" spans="7:26" s="3" customFormat="1" ht="13.2" x14ac:dyDescent="0.3">
      <c r="G2314" s="4"/>
      <c r="H2314" s="4"/>
      <c r="K2314" s="26"/>
      <c r="Z2314" s="42"/>
    </row>
    <row r="2315" spans="7:26" s="3" customFormat="1" ht="13.2" x14ac:dyDescent="0.3">
      <c r="G2315" s="4"/>
      <c r="H2315" s="4"/>
      <c r="K2315" s="26"/>
      <c r="Z2315" s="42"/>
    </row>
    <row r="2316" spans="7:26" s="3" customFormat="1" ht="13.2" x14ac:dyDescent="0.3">
      <c r="G2316" s="4"/>
      <c r="H2316" s="4"/>
      <c r="K2316" s="26"/>
      <c r="Z2316" s="42"/>
    </row>
    <row r="2317" spans="7:26" s="3" customFormat="1" ht="13.2" x14ac:dyDescent="0.3">
      <c r="G2317" s="4"/>
      <c r="H2317" s="4"/>
      <c r="K2317" s="26"/>
      <c r="Z2317" s="42"/>
    </row>
    <row r="2318" spans="7:26" s="3" customFormat="1" ht="13.2" x14ac:dyDescent="0.3">
      <c r="G2318" s="4"/>
      <c r="H2318" s="4"/>
      <c r="K2318" s="26"/>
      <c r="Z2318" s="42"/>
    </row>
    <row r="2319" spans="7:26" s="3" customFormat="1" ht="13.2" x14ac:dyDescent="0.3">
      <c r="G2319" s="4"/>
      <c r="H2319" s="4"/>
      <c r="K2319" s="26"/>
      <c r="Z2319" s="42"/>
    </row>
    <row r="2320" spans="7:26" s="3" customFormat="1" ht="13.2" x14ac:dyDescent="0.3">
      <c r="G2320" s="4"/>
      <c r="H2320" s="4"/>
      <c r="K2320" s="26"/>
      <c r="Z2320" s="42"/>
    </row>
    <row r="2321" spans="7:26" s="3" customFormat="1" ht="13.2" x14ac:dyDescent="0.3">
      <c r="G2321" s="4"/>
      <c r="H2321" s="4"/>
      <c r="K2321" s="26"/>
      <c r="Z2321" s="42"/>
    </row>
    <row r="2322" spans="7:26" s="3" customFormat="1" ht="13.2" x14ac:dyDescent="0.3">
      <c r="G2322" s="4"/>
      <c r="H2322" s="4"/>
      <c r="K2322" s="26"/>
      <c r="Z2322" s="42"/>
    </row>
    <row r="2323" spans="7:26" s="3" customFormat="1" ht="13.2" x14ac:dyDescent="0.3">
      <c r="G2323" s="4"/>
      <c r="H2323" s="4"/>
      <c r="K2323" s="26"/>
      <c r="Z2323" s="42"/>
    </row>
    <row r="2324" spans="7:26" s="3" customFormat="1" ht="13.2" x14ac:dyDescent="0.3">
      <c r="G2324" s="4"/>
      <c r="H2324" s="4"/>
      <c r="K2324" s="26"/>
      <c r="Z2324" s="42"/>
    </row>
    <row r="2325" spans="7:26" s="3" customFormat="1" ht="13.2" x14ac:dyDescent="0.3">
      <c r="G2325" s="4"/>
      <c r="H2325" s="4"/>
      <c r="K2325" s="26"/>
      <c r="Z2325" s="42"/>
    </row>
    <row r="2326" spans="7:26" s="3" customFormat="1" ht="13.2" x14ac:dyDescent="0.3">
      <c r="G2326" s="4"/>
      <c r="H2326" s="4"/>
      <c r="K2326" s="26"/>
      <c r="Z2326" s="42"/>
    </row>
    <row r="2327" spans="7:26" s="3" customFormat="1" ht="13.2" x14ac:dyDescent="0.3">
      <c r="G2327" s="4"/>
      <c r="H2327" s="4"/>
      <c r="K2327" s="26"/>
      <c r="Z2327" s="42"/>
    </row>
    <row r="2328" spans="7:26" s="3" customFormat="1" ht="13.2" x14ac:dyDescent="0.3">
      <c r="G2328" s="4"/>
      <c r="H2328" s="4"/>
      <c r="K2328" s="26"/>
      <c r="Z2328" s="42"/>
    </row>
    <row r="2329" spans="7:26" s="3" customFormat="1" ht="13.2" x14ac:dyDescent="0.3">
      <c r="G2329" s="4"/>
      <c r="H2329" s="4"/>
      <c r="K2329" s="26"/>
      <c r="Z2329" s="42"/>
    </row>
    <row r="2330" spans="7:26" s="3" customFormat="1" ht="13.2" x14ac:dyDescent="0.3">
      <c r="G2330" s="4"/>
      <c r="H2330" s="4"/>
      <c r="K2330" s="26"/>
      <c r="Z2330" s="42"/>
    </row>
    <row r="2331" spans="7:26" s="3" customFormat="1" ht="13.2" x14ac:dyDescent="0.3">
      <c r="G2331" s="4"/>
      <c r="H2331" s="4"/>
      <c r="K2331" s="26"/>
      <c r="Z2331" s="42"/>
    </row>
    <row r="2332" spans="7:26" s="3" customFormat="1" ht="13.2" x14ac:dyDescent="0.3">
      <c r="G2332" s="4"/>
      <c r="H2332" s="4"/>
      <c r="K2332" s="26"/>
      <c r="Z2332" s="42"/>
    </row>
    <row r="2333" spans="7:26" s="3" customFormat="1" ht="13.2" x14ac:dyDescent="0.3">
      <c r="G2333" s="4"/>
      <c r="H2333" s="4"/>
      <c r="K2333" s="26"/>
      <c r="Z2333" s="42"/>
    </row>
    <row r="2334" spans="7:26" s="3" customFormat="1" ht="13.2" x14ac:dyDescent="0.3">
      <c r="G2334" s="4"/>
      <c r="H2334" s="4"/>
      <c r="K2334" s="26"/>
      <c r="Z2334" s="42"/>
    </row>
    <row r="2335" spans="7:26" s="3" customFormat="1" ht="13.2" x14ac:dyDescent="0.3">
      <c r="G2335" s="4"/>
      <c r="H2335" s="4"/>
      <c r="K2335" s="26"/>
      <c r="Z2335" s="42"/>
    </row>
    <row r="2336" spans="7:26" s="3" customFormat="1" ht="13.2" x14ac:dyDescent="0.3">
      <c r="G2336" s="4"/>
      <c r="H2336" s="4"/>
      <c r="K2336" s="26"/>
      <c r="Z2336" s="42"/>
    </row>
    <row r="2337" spans="7:26" s="3" customFormat="1" ht="13.2" x14ac:dyDescent="0.3">
      <c r="G2337" s="4"/>
      <c r="H2337" s="4"/>
      <c r="K2337" s="26"/>
      <c r="Z2337" s="42"/>
    </row>
    <row r="2338" spans="7:26" s="3" customFormat="1" ht="13.2" x14ac:dyDescent="0.3">
      <c r="G2338" s="4"/>
      <c r="H2338" s="4"/>
      <c r="K2338" s="26"/>
      <c r="Z2338" s="42"/>
    </row>
    <row r="2339" spans="7:26" s="3" customFormat="1" ht="13.2" x14ac:dyDescent="0.3">
      <c r="G2339" s="4"/>
      <c r="H2339" s="4"/>
      <c r="K2339" s="26"/>
      <c r="Z2339" s="42"/>
    </row>
    <row r="2340" spans="7:26" s="3" customFormat="1" ht="13.2" x14ac:dyDescent="0.3">
      <c r="G2340" s="4"/>
      <c r="H2340" s="4"/>
      <c r="K2340" s="26"/>
      <c r="Z2340" s="42"/>
    </row>
    <row r="2341" spans="7:26" s="3" customFormat="1" ht="13.2" x14ac:dyDescent="0.3">
      <c r="G2341" s="4"/>
      <c r="H2341" s="4"/>
      <c r="K2341" s="26"/>
      <c r="Z2341" s="42"/>
    </row>
    <row r="2342" spans="7:26" s="3" customFormat="1" ht="13.2" x14ac:dyDescent="0.3">
      <c r="G2342" s="4"/>
      <c r="H2342" s="4"/>
      <c r="K2342" s="26"/>
      <c r="Z2342" s="42"/>
    </row>
    <row r="2343" spans="7:26" s="3" customFormat="1" ht="13.2" x14ac:dyDescent="0.3">
      <c r="G2343" s="4"/>
      <c r="H2343" s="4"/>
      <c r="K2343" s="26"/>
      <c r="Z2343" s="42"/>
    </row>
    <row r="2344" spans="7:26" s="3" customFormat="1" ht="13.2" x14ac:dyDescent="0.3">
      <c r="G2344" s="4"/>
      <c r="H2344" s="4"/>
      <c r="K2344" s="26"/>
      <c r="Z2344" s="42"/>
    </row>
    <row r="2345" spans="7:26" s="3" customFormat="1" ht="13.2" x14ac:dyDescent="0.3">
      <c r="G2345" s="4"/>
      <c r="H2345" s="4"/>
      <c r="K2345" s="26"/>
      <c r="Z2345" s="42"/>
    </row>
    <row r="2346" spans="7:26" s="3" customFormat="1" ht="13.2" x14ac:dyDescent="0.3">
      <c r="G2346" s="4"/>
      <c r="H2346" s="4"/>
      <c r="K2346" s="26"/>
      <c r="Z2346" s="42"/>
    </row>
    <row r="2347" spans="7:26" s="3" customFormat="1" ht="13.2" x14ac:dyDescent="0.3">
      <c r="G2347" s="4"/>
      <c r="H2347" s="4"/>
      <c r="K2347" s="26"/>
      <c r="Z2347" s="42"/>
    </row>
    <row r="2348" spans="7:26" s="3" customFormat="1" ht="13.2" x14ac:dyDescent="0.3">
      <c r="G2348" s="4"/>
      <c r="H2348" s="4"/>
      <c r="K2348" s="26"/>
      <c r="Z2348" s="42"/>
    </row>
    <row r="2349" spans="7:26" s="3" customFormat="1" ht="13.2" x14ac:dyDescent="0.3">
      <c r="G2349" s="4"/>
      <c r="H2349" s="4"/>
      <c r="K2349" s="26"/>
      <c r="Z2349" s="42"/>
    </row>
    <row r="2350" spans="7:26" s="3" customFormat="1" ht="13.2" x14ac:dyDescent="0.3">
      <c r="G2350" s="4"/>
      <c r="H2350" s="4"/>
      <c r="K2350" s="26"/>
      <c r="Z2350" s="42"/>
    </row>
    <row r="2351" spans="7:26" s="3" customFormat="1" ht="13.2" x14ac:dyDescent="0.3">
      <c r="G2351" s="4"/>
      <c r="H2351" s="4"/>
      <c r="K2351" s="26"/>
      <c r="Z2351" s="42"/>
    </row>
    <row r="2352" spans="7:26" s="3" customFormat="1" ht="13.2" x14ac:dyDescent="0.3">
      <c r="G2352" s="4"/>
      <c r="H2352" s="4"/>
      <c r="K2352" s="26"/>
      <c r="Z2352" s="42"/>
    </row>
    <row r="2353" spans="7:26" s="3" customFormat="1" ht="13.2" x14ac:dyDescent="0.3">
      <c r="G2353" s="4"/>
      <c r="H2353" s="4"/>
      <c r="K2353" s="26"/>
      <c r="Z2353" s="42"/>
    </row>
    <row r="2354" spans="7:26" s="3" customFormat="1" ht="13.2" x14ac:dyDescent="0.3">
      <c r="G2354" s="4"/>
      <c r="H2354" s="4"/>
      <c r="K2354" s="26"/>
      <c r="Z2354" s="42"/>
    </row>
    <row r="2355" spans="7:26" s="3" customFormat="1" ht="13.2" x14ac:dyDescent="0.3">
      <c r="G2355" s="4"/>
      <c r="H2355" s="4"/>
      <c r="K2355" s="26"/>
      <c r="Z2355" s="42"/>
    </row>
    <row r="2356" spans="7:26" s="3" customFormat="1" ht="13.2" x14ac:dyDescent="0.3">
      <c r="G2356" s="4"/>
      <c r="H2356" s="4"/>
      <c r="K2356" s="26"/>
      <c r="Z2356" s="42"/>
    </row>
    <row r="2357" spans="7:26" s="3" customFormat="1" ht="13.2" x14ac:dyDescent="0.3">
      <c r="G2357" s="4"/>
      <c r="H2357" s="4"/>
      <c r="K2357" s="26"/>
      <c r="Z2357" s="42"/>
    </row>
    <row r="2358" spans="7:26" s="3" customFormat="1" ht="13.2" x14ac:dyDescent="0.3">
      <c r="G2358" s="4"/>
      <c r="H2358" s="4"/>
      <c r="K2358" s="26"/>
      <c r="Z2358" s="42"/>
    </row>
    <row r="2359" spans="7:26" s="3" customFormat="1" ht="13.2" x14ac:dyDescent="0.3">
      <c r="G2359" s="4"/>
      <c r="H2359" s="4"/>
      <c r="K2359" s="26"/>
      <c r="Z2359" s="42"/>
    </row>
    <row r="2360" spans="7:26" s="3" customFormat="1" ht="13.2" x14ac:dyDescent="0.3">
      <c r="G2360" s="4"/>
      <c r="H2360" s="4"/>
      <c r="K2360" s="26"/>
      <c r="Z2360" s="42"/>
    </row>
    <row r="2361" spans="7:26" s="3" customFormat="1" ht="13.2" x14ac:dyDescent="0.3">
      <c r="G2361" s="4"/>
      <c r="H2361" s="4"/>
      <c r="K2361" s="26"/>
      <c r="Z2361" s="42"/>
    </row>
    <row r="2362" spans="7:26" s="3" customFormat="1" ht="13.2" x14ac:dyDescent="0.3">
      <c r="G2362" s="4"/>
      <c r="H2362" s="4"/>
      <c r="K2362" s="26"/>
      <c r="Z2362" s="42"/>
    </row>
    <row r="2363" spans="7:26" s="3" customFormat="1" ht="13.2" x14ac:dyDescent="0.3">
      <c r="G2363" s="4"/>
      <c r="H2363" s="4"/>
      <c r="K2363" s="26"/>
      <c r="Z2363" s="42"/>
    </row>
    <row r="2364" spans="7:26" s="3" customFormat="1" ht="13.2" x14ac:dyDescent="0.3">
      <c r="G2364" s="4"/>
      <c r="H2364" s="4"/>
      <c r="K2364" s="26"/>
      <c r="Z2364" s="42"/>
    </row>
    <row r="2365" spans="7:26" s="3" customFormat="1" ht="13.2" x14ac:dyDescent="0.3">
      <c r="G2365" s="4"/>
      <c r="H2365" s="4"/>
      <c r="K2365" s="26"/>
      <c r="Z2365" s="42"/>
    </row>
    <row r="2366" spans="7:26" s="3" customFormat="1" ht="13.2" x14ac:dyDescent="0.3">
      <c r="G2366" s="4"/>
      <c r="H2366" s="4"/>
      <c r="K2366" s="26"/>
      <c r="Z2366" s="42"/>
    </row>
    <row r="2367" spans="7:26" s="3" customFormat="1" ht="13.2" x14ac:dyDescent="0.3">
      <c r="G2367" s="4"/>
      <c r="H2367" s="4"/>
      <c r="K2367" s="26"/>
      <c r="Z2367" s="42"/>
    </row>
    <row r="2368" spans="7:26" s="3" customFormat="1" ht="13.2" x14ac:dyDescent="0.3">
      <c r="G2368" s="4"/>
      <c r="H2368" s="4"/>
      <c r="K2368" s="26"/>
      <c r="Z2368" s="42"/>
    </row>
    <row r="2369" spans="7:26" s="3" customFormat="1" ht="13.2" x14ac:dyDescent="0.3">
      <c r="G2369" s="4"/>
      <c r="H2369" s="4"/>
      <c r="K2369" s="26"/>
      <c r="Z2369" s="42"/>
    </row>
    <row r="2370" spans="7:26" s="3" customFormat="1" ht="13.2" x14ac:dyDescent="0.3">
      <c r="G2370" s="4"/>
      <c r="H2370" s="4"/>
      <c r="K2370" s="26"/>
      <c r="Z2370" s="42"/>
    </row>
    <row r="2371" spans="7:26" s="3" customFormat="1" ht="13.2" x14ac:dyDescent="0.3">
      <c r="G2371" s="4"/>
      <c r="H2371" s="4"/>
      <c r="K2371" s="26"/>
      <c r="Z2371" s="42"/>
    </row>
    <row r="2372" spans="7:26" s="3" customFormat="1" ht="13.2" x14ac:dyDescent="0.3">
      <c r="G2372" s="4"/>
      <c r="H2372" s="4"/>
      <c r="K2372" s="26"/>
      <c r="Z2372" s="42"/>
    </row>
    <row r="2373" spans="7:26" s="3" customFormat="1" ht="13.2" x14ac:dyDescent="0.3">
      <c r="G2373" s="4"/>
      <c r="H2373" s="4"/>
      <c r="K2373" s="26"/>
      <c r="Z2373" s="42"/>
    </row>
    <row r="2374" spans="7:26" s="3" customFormat="1" ht="13.2" x14ac:dyDescent="0.3">
      <c r="G2374" s="4"/>
      <c r="H2374" s="4"/>
      <c r="K2374" s="26"/>
      <c r="Z2374" s="42"/>
    </row>
    <row r="2375" spans="7:26" s="3" customFormat="1" ht="13.2" x14ac:dyDescent="0.3">
      <c r="G2375" s="4"/>
      <c r="H2375" s="4"/>
      <c r="K2375" s="26"/>
      <c r="Z2375" s="42"/>
    </row>
    <row r="2376" spans="7:26" s="3" customFormat="1" ht="13.2" x14ac:dyDescent="0.3">
      <c r="G2376" s="4"/>
      <c r="H2376" s="4"/>
      <c r="K2376" s="26"/>
      <c r="Z2376" s="42"/>
    </row>
    <row r="2377" spans="7:26" s="3" customFormat="1" ht="13.2" x14ac:dyDescent="0.3">
      <c r="G2377" s="4"/>
      <c r="H2377" s="4"/>
      <c r="K2377" s="26"/>
      <c r="Z2377" s="42"/>
    </row>
    <row r="2378" spans="7:26" s="3" customFormat="1" ht="13.2" x14ac:dyDescent="0.3">
      <c r="G2378" s="4"/>
      <c r="H2378" s="4"/>
      <c r="K2378" s="26"/>
      <c r="Z2378" s="42"/>
    </row>
    <row r="2379" spans="7:26" s="3" customFormat="1" ht="13.2" x14ac:dyDescent="0.3">
      <c r="G2379" s="4"/>
      <c r="H2379" s="4"/>
      <c r="K2379" s="26"/>
      <c r="Z2379" s="42"/>
    </row>
    <row r="2380" spans="7:26" s="3" customFormat="1" ht="13.2" x14ac:dyDescent="0.3">
      <c r="G2380" s="4"/>
      <c r="H2380" s="4"/>
      <c r="K2380" s="26"/>
      <c r="Z2380" s="42"/>
    </row>
    <row r="2381" spans="7:26" s="3" customFormat="1" ht="13.2" x14ac:dyDescent="0.3">
      <c r="G2381" s="4"/>
      <c r="H2381" s="4"/>
      <c r="K2381" s="26"/>
      <c r="Z2381" s="42"/>
    </row>
    <row r="2382" spans="7:26" s="3" customFormat="1" ht="13.2" x14ac:dyDescent="0.3">
      <c r="G2382" s="4"/>
      <c r="H2382" s="4"/>
      <c r="K2382" s="26"/>
      <c r="Z2382" s="42"/>
    </row>
    <row r="2383" spans="7:26" s="3" customFormat="1" ht="13.2" x14ac:dyDescent="0.3">
      <c r="G2383" s="4"/>
      <c r="H2383" s="4"/>
      <c r="K2383" s="26"/>
      <c r="Z2383" s="42"/>
    </row>
    <row r="2384" spans="7:26" s="3" customFormat="1" ht="13.2" x14ac:dyDescent="0.3">
      <c r="G2384" s="4"/>
      <c r="H2384" s="4"/>
      <c r="K2384" s="26"/>
      <c r="Z2384" s="42"/>
    </row>
    <row r="2385" spans="7:26" s="3" customFormat="1" ht="13.2" x14ac:dyDescent="0.3">
      <c r="G2385" s="4"/>
      <c r="H2385" s="4"/>
      <c r="K2385" s="26"/>
      <c r="Z2385" s="42"/>
    </row>
    <row r="2386" spans="7:26" s="3" customFormat="1" ht="13.2" x14ac:dyDescent="0.3">
      <c r="G2386" s="4"/>
      <c r="H2386" s="4"/>
      <c r="K2386" s="26"/>
      <c r="Z2386" s="42"/>
    </row>
    <row r="2387" spans="7:26" s="3" customFormat="1" ht="13.2" x14ac:dyDescent="0.3">
      <c r="G2387" s="4"/>
      <c r="H2387" s="4"/>
      <c r="K2387" s="26"/>
      <c r="Z2387" s="42"/>
    </row>
    <row r="2388" spans="7:26" s="3" customFormat="1" ht="13.2" x14ac:dyDescent="0.3">
      <c r="G2388" s="4"/>
      <c r="H2388" s="4"/>
      <c r="K2388" s="26"/>
      <c r="Z2388" s="42"/>
    </row>
    <row r="2389" spans="7:26" s="3" customFormat="1" ht="13.2" x14ac:dyDescent="0.3">
      <c r="G2389" s="4"/>
      <c r="H2389" s="4"/>
      <c r="K2389" s="26"/>
      <c r="Z2389" s="42"/>
    </row>
    <row r="2390" spans="7:26" s="3" customFormat="1" ht="13.2" x14ac:dyDescent="0.3">
      <c r="G2390" s="4"/>
      <c r="H2390" s="4"/>
      <c r="K2390" s="26"/>
      <c r="Z2390" s="42"/>
    </row>
    <row r="2391" spans="7:26" s="3" customFormat="1" ht="13.2" x14ac:dyDescent="0.3">
      <c r="G2391" s="4"/>
      <c r="H2391" s="4"/>
      <c r="K2391" s="26"/>
      <c r="Z2391" s="42"/>
    </row>
    <row r="2392" spans="7:26" s="3" customFormat="1" ht="13.2" x14ac:dyDescent="0.3">
      <c r="G2392" s="4"/>
      <c r="H2392" s="4"/>
      <c r="K2392" s="26"/>
      <c r="Z2392" s="42"/>
    </row>
    <row r="2393" spans="7:26" s="3" customFormat="1" ht="13.2" x14ac:dyDescent="0.3">
      <c r="G2393" s="4"/>
      <c r="H2393" s="4"/>
      <c r="K2393" s="26"/>
      <c r="Z2393" s="42"/>
    </row>
    <row r="2394" spans="7:26" s="3" customFormat="1" ht="13.2" x14ac:dyDescent="0.3">
      <c r="G2394" s="4"/>
      <c r="H2394" s="4"/>
      <c r="K2394" s="26"/>
      <c r="Z2394" s="42"/>
    </row>
    <row r="2395" spans="7:26" s="3" customFormat="1" ht="13.2" x14ac:dyDescent="0.3">
      <c r="G2395" s="4"/>
      <c r="H2395" s="4"/>
      <c r="K2395" s="26"/>
      <c r="Z2395" s="42"/>
    </row>
    <row r="2396" spans="7:26" s="3" customFormat="1" ht="13.2" x14ac:dyDescent="0.3">
      <c r="G2396" s="4"/>
      <c r="H2396" s="4"/>
      <c r="K2396" s="26"/>
      <c r="Z2396" s="42"/>
    </row>
    <row r="2397" spans="7:26" s="3" customFormat="1" ht="13.2" x14ac:dyDescent="0.3">
      <c r="G2397" s="4"/>
      <c r="H2397" s="4"/>
      <c r="K2397" s="26"/>
      <c r="Z2397" s="42"/>
    </row>
    <row r="2398" spans="7:26" s="3" customFormat="1" ht="13.2" x14ac:dyDescent="0.3">
      <c r="G2398" s="4"/>
      <c r="H2398" s="4"/>
      <c r="K2398" s="26"/>
      <c r="Z2398" s="42"/>
    </row>
    <row r="2399" spans="7:26" s="3" customFormat="1" ht="13.2" x14ac:dyDescent="0.3">
      <c r="G2399" s="4"/>
      <c r="H2399" s="4"/>
      <c r="K2399" s="26"/>
      <c r="Z2399" s="42"/>
    </row>
    <row r="2400" spans="7:26" s="3" customFormat="1" ht="13.2" x14ac:dyDescent="0.3">
      <c r="G2400" s="4"/>
      <c r="H2400" s="4"/>
      <c r="K2400" s="26"/>
      <c r="Z2400" s="42"/>
    </row>
    <row r="2401" spans="7:26" s="3" customFormat="1" ht="13.2" x14ac:dyDescent="0.3">
      <c r="G2401" s="4"/>
      <c r="H2401" s="4"/>
      <c r="K2401" s="26"/>
      <c r="Z2401" s="42"/>
    </row>
    <row r="2402" spans="7:26" s="3" customFormat="1" ht="13.2" x14ac:dyDescent="0.3">
      <c r="G2402" s="4"/>
      <c r="H2402" s="4"/>
      <c r="K2402" s="26"/>
      <c r="Z2402" s="42"/>
    </row>
    <row r="2403" spans="7:26" s="3" customFormat="1" ht="13.2" x14ac:dyDescent="0.3">
      <c r="G2403" s="4"/>
      <c r="H2403" s="4"/>
      <c r="K2403" s="26"/>
      <c r="Z2403" s="42"/>
    </row>
    <row r="2404" spans="7:26" s="3" customFormat="1" ht="13.2" x14ac:dyDescent="0.3">
      <c r="G2404" s="4"/>
      <c r="H2404" s="4"/>
      <c r="K2404" s="26"/>
      <c r="Z2404" s="42"/>
    </row>
    <row r="2405" spans="7:26" s="3" customFormat="1" ht="13.2" x14ac:dyDescent="0.3">
      <c r="G2405" s="4"/>
      <c r="H2405" s="4"/>
      <c r="K2405" s="26"/>
      <c r="Z2405" s="42"/>
    </row>
    <row r="2406" spans="7:26" s="3" customFormat="1" ht="13.2" x14ac:dyDescent="0.3">
      <c r="G2406" s="4"/>
      <c r="H2406" s="4"/>
      <c r="K2406" s="26"/>
      <c r="Z2406" s="42"/>
    </row>
    <row r="2407" spans="7:26" s="3" customFormat="1" ht="13.2" x14ac:dyDescent="0.3">
      <c r="G2407" s="4"/>
      <c r="H2407" s="4"/>
      <c r="K2407" s="26"/>
      <c r="Z2407" s="42"/>
    </row>
    <row r="2408" spans="7:26" s="3" customFormat="1" ht="13.2" x14ac:dyDescent="0.3">
      <c r="G2408" s="4"/>
      <c r="H2408" s="4"/>
      <c r="K2408" s="26"/>
      <c r="Z2408" s="42"/>
    </row>
    <row r="2409" spans="7:26" s="3" customFormat="1" ht="13.2" x14ac:dyDescent="0.3">
      <c r="G2409" s="4"/>
      <c r="H2409" s="4"/>
      <c r="K2409" s="26"/>
      <c r="Z2409" s="42"/>
    </row>
    <row r="2410" spans="7:26" s="3" customFormat="1" ht="13.2" x14ac:dyDescent="0.3">
      <c r="G2410" s="4"/>
      <c r="H2410" s="4"/>
      <c r="K2410" s="26"/>
      <c r="Z2410" s="42"/>
    </row>
    <row r="2411" spans="7:26" s="3" customFormat="1" ht="13.2" x14ac:dyDescent="0.3">
      <c r="G2411" s="4"/>
      <c r="H2411" s="4"/>
      <c r="K2411" s="26"/>
      <c r="Z2411" s="42"/>
    </row>
    <row r="2412" spans="7:26" s="3" customFormat="1" ht="13.2" x14ac:dyDescent="0.3">
      <c r="G2412" s="4"/>
      <c r="H2412" s="4"/>
      <c r="K2412" s="26"/>
      <c r="Z2412" s="42"/>
    </row>
    <row r="2413" spans="7:26" s="3" customFormat="1" ht="13.2" x14ac:dyDescent="0.3">
      <c r="G2413" s="4"/>
      <c r="H2413" s="4"/>
      <c r="K2413" s="26"/>
      <c r="Z2413" s="42"/>
    </row>
    <row r="2414" spans="7:26" s="3" customFormat="1" ht="13.2" x14ac:dyDescent="0.3">
      <c r="G2414" s="4"/>
      <c r="H2414" s="4"/>
      <c r="K2414" s="26"/>
      <c r="Z2414" s="42"/>
    </row>
    <row r="2415" spans="7:26" s="3" customFormat="1" ht="13.2" x14ac:dyDescent="0.3">
      <c r="G2415" s="4"/>
      <c r="H2415" s="4"/>
      <c r="K2415" s="26"/>
      <c r="Z2415" s="42"/>
    </row>
    <row r="2416" spans="7:26" s="3" customFormat="1" ht="13.2" x14ac:dyDescent="0.3">
      <c r="G2416" s="4"/>
      <c r="H2416" s="4"/>
      <c r="K2416" s="26"/>
      <c r="Z2416" s="42"/>
    </row>
    <row r="2417" spans="7:26" s="3" customFormat="1" ht="13.2" x14ac:dyDescent="0.3">
      <c r="G2417" s="4"/>
      <c r="H2417" s="4"/>
      <c r="K2417" s="26"/>
      <c r="Z2417" s="42"/>
    </row>
    <row r="2418" spans="7:26" s="3" customFormat="1" ht="13.2" x14ac:dyDescent="0.3">
      <c r="G2418" s="4"/>
      <c r="H2418" s="4"/>
      <c r="K2418" s="26"/>
      <c r="Z2418" s="42"/>
    </row>
    <row r="2419" spans="7:26" s="3" customFormat="1" ht="13.2" x14ac:dyDescent="0.3">
      <c r="G2419" s="4"/>
      <c r="H2419" s="4"/>
      <c r="K2419" s="26"/>
      <c r="Z2419" s="42"/>
    </row>
    <row r="2420" spans="7:26" s="3" customFormat="1" ht="13.2" x14ac:dyDescent="0.3">
      <c r="G2420" s="4"/>
      <c r="H2420" s="4"/>
      <c r="K2420" s="26"/>
      <c r="Z2420" s="42"/>
    </row>
    <row r="2421" spans="7:26" s="3" customFormat="1" ht="13.2" x14ac:dyDescent="0.3">
      <c r="G2421" s="4"/>
      <c r="H2421" s="4"/>
      <c r="K2421" s="26"/>
      <c r="Z2421" s="42"/>
    </row>
    <row r="2422" spans="7:26" s="3" customFormat="1" ht="13.2" x14ac:dyDescent="0.3">
      <c r="G2422" s="4"/>
      <c r="H2422" s="4"/>
      <c r="K2422" s="26"/>
      <c r="Z2422" s="42"/>
    </row>
    <row r="2423" spans="7:26" s="3" customFormat="1" ht="13.2" x14ac:dyDescent="0.3">
      <c r="G2423" s="4"/>
      <c r="H2423" s="4"/>
      <c r="K2423" s="26"/>
      <c r="Z2423" s="42"/>
    </row>
    <row r="2424" spans="7:26" s="3" customFormat="1" ht="13.2" x14ac:dyDescent="0.3">
      <c r="G2424" s="4"/>
      <c r="H2424" s="4"/>
      <c r="K2424" s="26"/>
      <c r="Z2424" s="42"/>
    </row>
    <row r="2425" spans="7:26" s="3" customFormat="1" ht="13.2" x14ac:dyDescent="0.3">
      <c r="G2425" s="4"/>
      <c r="H2425" s="4"/>
      <c r="K2425" s="26"/>
      <c r="Z2425" s="42"/>
    </row>
    <row r="2426" spans="7:26" s="3" customFormat="1" ht="13.2" x14ac:dyDescent="0.3">
      <c r="G2426" s="4"/>
      <c r="H2426" s="4"/>
      <c r="K2426" s="26"/>
      <c r="Z2426" s="42"/>
    </row>
    <row r="2427" spans="7:26" s="3" customFormat="1" ht="13.2" x14ac:dyDescent="0.3">
      <c r="G2427" s="4"/>
      <c r="H2427" s="4"/>
      <c r="K2427" s="26"/>
      <c r="Z2427" s="42"/>
    </row>
    <row r="2428" spans="7:26" s="3" customFormat="1" ht="13.2" x14ac:dyDescent="0.3">
      <c r="G2428" s="4"/>
      <c r="H2428" s="4"/>
      <c r="K2428" s="26"/>
      <c r="Z2428" s="42"/>
    </row>
    <row r="2429" spans="7:26" s="3" customFormat="1" ht="13.2" x14ac:dyDescent="0.3">
      <c r="G2429" s="4"/>
      <c r="H2429" s="4"/>
      <c r="K2429" s="26"/>
      <c r="Z2429" s="42"/>
    </row>
    <row r="2430" spans="7:26" s="3" customFormat="1" ht="13.2" x14ac:dyDescent="0.3">
      <c r="G2430" s="4"/>
      <c r="H2430" s="4"/>
      <c r="K2430" s="26"/>
      <c r="Z2430" s="42"/>
    </row>
    <row r="2431" spans="7:26" s="3" customFormat="1" ht="13.2" x14ac:dyDescent="0.3">
      <c r="G2431" s="4"/>
      <c r="H2431" s="4"/>
      <c r="K2431" s="26"/>
      <c r="Z2431" s="42"/>
    </row>
    <row r="2432" spans="7:26" s="3" customFormat="1" ht="13.2" x14ac:dyDescent="0.3">
      <c r="G2432" s="4"/>
      <c r="H2432" s="4"/>
      <c r="K2432" s="26"/>
      <c r="Z2432" s="42"/>
    </row>
    <row r="2433" spans="7:26" s="3" customFormat="1" ht="13.2" x14ac:dyDescent="0.3">
      <c r="G2433" s="4"/>
      <c r="H2433" s="4"/>
      <c r="K2433" s="26"/>
      <c r="Z2433" s="42"/>
    </row>
    <row r="2434" spans="7:26" s="3" customFormat="1" ht="13.2" x14ac:dyDescent="0.3">
      <c r="G2434" s="4"/>
      <c r="H2434" s="4"/>
      <c r="K2434" s="26"/>
      <c r="Z2434" s="42"/>
    </row>
    <row r="2435" spans="7:26" s="3" customFormat="1" ht="13.2" x14ac:dyDescent="0.3">
      <c r="G2435" s="4"/>
      <c r="H2435" s="4"/>
      <c r="K2435" s="26"/>
      <c r="Z2435" s="42"/>
    </row>
    <row r="2436" spans="7:26" s="3" customFormat="1" ht="13.2" x14ac:dyDescent="0.3">
      <c r="G2436" s="4"/>
      <c r="H2436" s="4"/>
      <c r="K2436" s="26"/>
      <c r="Z2436" s="42"/>
    </row>
    <row r="2437" spans="7:26" s="3" customFormat="1" ht="13.2" x14ac:dyDescent="0.3">
      <c r="G2437" s="4"/>
      <c r="H2437" s="4"/>
      <c r="K2437" s="26"/>
      <c r="Z2437" s="42"/>
    </row>
    <row r="2438" spans="7:26" s="3" customFormat="1" ht="13.2" x14ac:dyDescent="0.3">
      <c r="G2438" s="4"/>
      <c r="H2438" s="4"/>
      <c r="K2438" s="26"/>
      <c r="Z2438" s="42"/>
    </row>
    <row r="2439" spans="7:26" s="3" customFormat="1" ht="13.2" x14ac:dyDescent="0.3">
      <c r="G2439" s="4"/>
      <c r="H2439" s="4"/>
      <c r="K2439" s="26"/>
      <c r="Z2439" s="42"/>
    </row>
    <row r="2440" spans="7:26" s="3" customFormat="1" ht="13.2" x14ac:dyDescent="0.3">
      <c r="G2440" s="4"/>
      <c r="H2440" s="4"/>
      <c r="K2440" s="26"/>
      <c r="Z2440" s="42"/>
    </row>
    <row r="2441" spans="7:26" s="3" customFormat="1" ht="13.2" x14ac:dyDescent="0.3">
      <c r="G2441" s="4"/>
      <c r="H2441" s="4"/>
      <c r="K2441" s="26"/>
      <c r="Z2441" s="42"/>
    </row>
    <row r="2442" spans="7:26" s="3" customFormat="1" ht="13.2" x14ac:dyDescent="0.3">
      <c r="G2442" s="4"/>
      <c r="H2442" s="4"/>
      <c r="K2442" s="26"/>
      <c r="Z2442" s="42"/>
    </row>
    <row r="2443" spans="7:26" s="3" customFormat="1" ht="13.2" x14ac:dyDescent="0.3">
      <c r="G2443" s="4"/>
      <c r="H2443" s="4"/>
      <c r="K2443" s="26"/>
      <c r="Z2443" s="42"/>
    </row>
    <row r="2444" spans="7:26" s="3" customFormat="1" ht="13.2" x14ac:dyDescent="0.3">
      <c r="G2444" s="4"/>
      <c r="H2444" s="4"/>
      <c r="K2444" s="26"/>
      <c r="Z2444" s="42"/>
    </row>
    <row r="2445" spans="7:26" s="3" customFormat="1" ht="13.2" x14ac:dyDescent="0.3">
      <c r="G2445" s="4"/>
      <c r="H2445" s="4"/>
      <c r="K2445" s="26"/>
      <c r="Z2445" s="42"/>
    </row>
    <row r="2446" spans="7:26" s="3" customFormat="1" ht="13.2" x14ac:dyDescent="0.3">
      <c r="G2446" s="4"/>
      <c r="H2446" s="4"/>
      <c r="K2446" s="26"/>
      <c r="Z2446" s="42"/>
    </row>
    <row r="2447" spans="7:26" s="3" customFormat="1" ht="13.2" x14ac:dyDescent="0.3">
      <c r="G2447" s="4"/>
      <c r="H2447" s="4"/>
      <c r="K2447" s="26"/>
      <c r="Z2447" s="42"/>
    </row>
    <row r="2448" spans="7:26" s="3" customFormat="1" ht="13.2" x14ac:dyDescent="0.3">
      <c r="G2448" s="4"/>
      <c r="H2448" s="4"/>
      <c r="K2448" s="26"/>
      <c r="Z2448" s="42"/>
    </row>
    <row r="2449" spans="7:26" s="3" customFormat="1" ht="13.2" x14ac:dyDescent="0.3">
      <c r="G2449" s="4"/>
      <c r="H2449" s="4"/>
      <c r="K2449" s="26"/>
      <c r="Z2449" s="42"/>
    </row>
    <row r="2450" spans="7:26" s="3" customFormat="1" ht="13.2" x14ac:dyDescent="0.3">
      <c r="G2450" s="4"/>
      <c r="H2450" s="4"/>
      <c r="K2450" s="26"/>
      <c r="Z2450" s="42"/>
    </row>
    <row r="2451" spans="7:26" s="3" customFormat="1" ht="13.2" x14ac:dyDescent="0.3">
      <c r="G2451" s="4"/>
      <c r="H2451" s="4"/>
      <c r="K2451" s="26"/>
      <c r="Z2451" s="42"/>
    </row>
    <row r="2452" spans="7:26" s="3" customFormat="1" ht="13.2" x14ac:dyDescent="0.3">
      <c r="G2452" s="4"/>
      <c r="H2452" s="4"/>
      <c r="K2452" s="26"/>
      <c r="Z2452" s="42"/>
    </row>
    <row r="2453" spans="7:26" s="3" customFormat="1" ht="13.2" x14ac:dyDescent="0.3">
      <c r="G2453" s="4"/>
      <c r="H2453" s="4"/>
      <c r="K2453" s="26"/>
      <c r="Z2453" s="42"/>
    </row>
    <row r="2454" spans="7:26" s="3" customFormat="1" ht="13.2" x14ac:dyDescent="0.3">
      <c r="G2454" s="4"/>
      <c r="H2454" s="4"/>
      <c r="K2454" s="26"/>
      <c r="Z2454" s="42"/>
    </row>
    <row r="2455" spans="7:26" s="3" customFormat="1" ht="13.2" x14ac:dyDescent="0.3">
      <c r="G2455" s="4"/>
      <c r="H2455" s="4"/>
      <c r="K2455" s="26"/>
      <c r="Z2455" s="42"/>
    </row>
    <row r="2456" spans="7:26" s="3" customFormat="1" ht="13.2" x14ac:dyDescent="0.3">
      <c r="G2456" s="4"/>
      <c r="H2456" s="4"/>
      <c r="K2456" s="26"/>
      <c r="Z2456" s="42"/>
    </row>
    <row r="2457" spans="7:26" s="3" customFormat="1" ht="13.2" x14ac:dyDescent="0.3">
      <c r="G2457" s="4"/>
      <c r="H2457" s="4"/>
      <c r="K2457" s="26"/>
      <c r="Z2457" s="42"/>
    </row>
    <row r="2458" spans="7:26" s="3" customFormat="1" ht="13.2" x14ac:dyDescent="0.3">
      <c r="G2458" s="4"/>
      <c r="H2458" s="4"/>
      <c r="K2458" s="26"/>
      <c r="Z2458" s="42"/>
    </row>
    <row r="2459" spans="7:26" s="3" customFormat="1" ht="13.2" x14ac:dyDescent="0.3">
      <c r="G2459" s="4"/>
      <c r="H2459" s="4"/>
      <c r="K2459" s="26"/>
      <c r="Z2459" s="42"/>
    </row>
    <row r="2460" spans="7:26" s="3" customFormat="1" ht="13.2" x14ac:dyDescent="0.3">
      <c r="G2460" s="4"/>
      <c r="H2460" s="4"/>
      <c r="K2460" s="26"/>
      <c r="Z2460" s="42"/>
    </row>
    <row r="2461" spans="7:26" s="3" customFormat="1" ht="13.2" x14ac:dyDescent="0.3">
      <c r="G2461" s="4"/>
      <c r="H2461" s="4"/>
      <c r="K2461" s="26"/>
      <c r="Z2461" s="42"/>
    </row>
    <row r="2462" spans="7:26" s="3" customFormat="1" ht="13.2" x14ac:dyDescent="0.3">
      <c r="G2462" s="4"/>
      <c r="H2462" s="4"/>
      <c r="K2462" s="26"/>
      <c r="Z2462" s="42"/>
    </row>
    <row r="2463" spans="7:26" s="3" customFormat="1" ht="13.2" x14ac:dyDescent="0.3">
      <c r="G2463" s="4"/>
      <c r="H2463" s="4"/>
      <c r="K2463" s="26"/>
      <c r="Z2463" s="42"/>
    </row>
    <row r="2464" spans="7:26" s="3" customFormat="1" ht="13.2" x14ac:dyDescent="0.3">
      <c r="G2464" s="4"/>
      <c r="H2464" s="4"/>
      <c r="K2464" s="26"/>
      <c r="Z2464" s="42"/>
    </row>
    <row r="2465" spans="7:26" s="3" customFormat="1" ht="13.2" x14ac:dyDescent="0.3">
      <c r="G2465" s="4"/>
      <c r="H2465" s="4"/>
      <c r="K2465" s="26"/>
      <c r="Z2465" s="42"/>
    </row>
    <row r="2466" spans="7:26" s="3" customFormat="1" ht="13.2" x14ac:dyDescent="0.3">
      <c r="G2466" s="4"/>
      <c r="H2466" s="4"/>
      <c r="K2466" s="26"/>
      <c r="Z2466" s="42"/>
    </row>
    <row r="2467" spans="7:26" s="3" customFormat="1" ht="13.2" x14ac:dyDescent="0.3">
      <c r="G2467" s="4"/>
      <c r="H2467" s="4"/>
      <c r="K2467" s="26"/>
      <c r="Z2467" s="42"/>
    </row>
    <row r="2468" spans="7:26" s="3" customFormat="1" ht="13.2" x14ac:dyDescent="0.3">
      <c r="G2468" s="4"/>
      <c r="H2468" s="4"/>
      <c r="K2468" s="26"/>
      <c r="Z2468" s="42"/>
    </row>
    <row r="2469" spans="7:26" s="3" customFormat="1" ht="13.2" x14ac:dyDescent="0.3">
      <c r="G2469" s="4"/>
      <c r="H2469" s="4"/>
      <c r="K2469" s="26"/>
      <c r="Z2469" s="42"/>
    </row>
    <row r="2470" spans="7:26" s="3" customFormat="1" ht="13.2" x14ac:dyDescent="0.3">
      <c r="G2470" s="4"/>
      <c r="H2470" s="4"/>
      <c r="K2470" s="26"/>
      <c r="Z2470" s="42"/>
    </row>
    <row r="2471" spans="7:26" s="3" customFormat="1" ht="13.2" x14ac:dyDescent="0.3">
      <c r="G2471" s="4"/>
      <c r="H2471" s="4"/>
      <c r="K2471" s="26"/>
      <c r="Z2471" s="42"/>
    </row>
    <row r="2472" spans="7:26" s="3" customFormat="1" ht="13.2" x14ac:dyDescent="0.3">
      <c r="G2472" s="4"/>
      <c r="H2472" s="4"/>
      <c r="K2472" s="26"/>
      <c r="Z2472" s="42"/>
    </row>
    <row r="2473" spans="7:26" s="3" customFormat="1" ht="13.2" x14ac:dyDescent="0.3">
      <c r="G2473" s="4"/>
      <c r="H2473" s="4"/>
      <c r="K2473" s="26"/>
      <c r="Z2473" s="42"/>
    </row>
    <row r="2474" spans="7:26" s="3" customFormat="1" ht="13.2" x14ac:dyDescent="0.3">
      <c r="G2474" s="4"/>
      <c r="H2474" s="4"/>
      <c r="K2474" s="26"/>
      <c r="Z2474" s="42"/>
    </row>
    <row r="2475" spans="7:26" s="3" customFormat="1" ht="13.2" x14ac:dyDescent="0.3">
      <c r="G2475" s="4"/>
      <c r="H2475" s="4"/>
      <c r="K2475" s="26"/>
      <c r="Z2475" s="42"/>
    </row>
    <row r="2476" spans="7:26" s="3" customFormat="1" ht="13.2" x14ac:dyDescent="0.3">
      <c r="G2476" s="4"/>
      <c r="H2476" s="4"/>
      <c r="K2476" s="26"/>
      <c r="Z2476" s="42"/>
    </row>
    <row r="2477" spans="7:26" s="3" customFormat="1" ht="13.2" x14ac:dyDescent="0.3">
      <c r="G2477" s="4"/>
      <c r="H2477" s="4"/>
      <c r="K2477" s="26"/>
      <c r="Z2477" s="42"/>
    </row>
    <row r="2478" spans="7:26" s="3" customFormat="1" ht="13.2" x14ac:dyDescent="0.3">
      <c r="G2478" s="4"/>
      <c r="H2478" s="4"/>
      <c r="K2478" s="26"/>
      <c r="Z2478" s="42"/>
    </row>
    <row r="2479" spans="7:26" s="3" customFormat="1" ht="13.2" x14ac:dyDescent="0.3">
      <c r="G2479" s="4"/>
      <c r="H2479" s="4"/>
      <c r="K2479" s="26"/>
      <c r="Z2479" s="42"/>
    </row>
    <row r="2480" spans="7:26" s="3" customFormat="1" ht="13.2" x14ac:dyDescent="0.3">
      <c r="G2480" s="4"/>
      <c r="H2480" s="4"/>
      <c r="K2480" s="26"/>
      <c r="Z2480" s="42"/>
    </row>
    <row r="2481" spans="7:26" s="3" customFormat="1" ht="13.2" x14ac:dyDescent="0.3">
      <c r="G2481" s="4"/>
      <c r="H2481" s="4"/>
      <c r="K2481" s="26"/>
      <c r="Z2481" s="42"/>
    </row>
    <row r="2482" spans="7:26" s="3" customFormat="1" ht="13.2" x14ac:dyDescent="0.3">
      <c r="G2482" s="4"/>
      <c r="H2482" s="4"/>
      <c r="K2482" s="26"/>
      <c r="Z2482" s="42"/>
    </row>
    <row r="2483" spans="7:26" s="3" customFormat="1" ht="13.2" x14ac:dyDescent="0.3">
      <c r="G2483" s="4"/>
      <c r="H2483" s="4"/>
      <c r="K2483" s="26"/>
      <c r="Z2483" s="42"/>
    </row>
    <row r="2484" spans="7:26" s="3" customFormat="1" ht="13.2" x14ac:dyDescent="0.3">
      <c r="G2484" s="4"/>
      <c r="H2484" s="4"/>
      <c r="K2484" s="26"/>
      <c r="Z2484" s="42"/>
    </row>
    <row r="2485" spans="7:26" s="3" customFormat="1" ht="13.2" x14ac:dyDescent="0.3">
      <c r="G2485" s="4"/>
      <c r="H2485" s="4"/>
      <c r="K2485" s="26"/>
      <c r="Z2485" s="42"/>
    </row>
    <row r="2486" spans="7:26" s="3" customFormat="1" ht="13.2" x14ac:dyDescent="0.3">
      <c r="G2486" s="4"/>
      <c r="H2486" s="4"/>
      <c r="K2486" s="26"/>
      <c r="Z2486" s="42"/>
    </row>
    <row r="2487" spans="7:26" s="3" customFormat="1" ht="13.2" x14ac:dyDescent="0.3">
      <c r="G2487" s="4"/>
      <c r="H2487" s="4"/>
      <c r="K2487" s="26"/>
      <c r="Z2487" s="42"/>
    </row>
    <row r="2488" spans="7:26" s="3" customFormat="1" ht="13.2" x14ac:dyDescent="0.3">
      <c r="G2488" s="4"/>
      <c r="H2488" s="4"/>
      <c r="K2488" s="26"/>
      <c r="Z2488" s="42"/>
    </row>
    <row r="2489" spans="7:26" s="3" customFormat="1" ht="13.2" x14ac:dyDescent="0.3">
      <c r="G2489" s="4"/>
      <c r="H2489" s="4"/>
      <c r="K2489" s="26"/>
      <c r="Z2489" s="42"/>
    </row>
    <row r="2490" spans="7:26" s="3" customFormat="1" ht="13.2" x14ac:dyDescent="0.3">
      <c r="G2490" s="4"/>
      <c r="H2490" s="4"/>
      <c r="K2490" s="26"/>
      <c r="Z2490" s="42"/>
    </row>
    <row r="2491" spans="7:26" s="3" customFormat="1" ht="13.2" x14ac:dyDescent="0.3">
      <c r="G2491" s="4"/>
      <c r="H2491" s="4"/>
      <c r="K2491" s="26"/>
      <c r="Z2491" s="42"/>
    </row>
    <row r="2492" spans="7:26" s="3" customFormat="1" ht="13.2" x14ac:dyDescent="0.3">
      <c r="G2492" s="4"/>
      <c r="H2492" s="4"/>
      <c r="K2492" s="26"/>
      <c r="Z2492" s="42"/>
    </row>
    <row r="2493" spans="7:26" s="3" customFormat="1" ht="13.2" x14ac:dyDescent="0.3">
      <c r="G2493" s="4"/>
      <c r="H2493" s="4"/>
      <c r="K2493" s="26"/>
      <c r="Z2493" s="42"/>
    </row>
    <row r="2494" spans="7:26" s="3" customFormat="1" ht="13.2" x14ac:dyDescent="0.3">
      <c r="G2494" s="4"/>
      <c r="H2494" s="4"/>
      <c r="K2494" s="26"/>
      <c r="Z2494" s="42"/>
    </row>
    <row r="2495" spans="7:26" s="3" customFormat="1" ht="13.2" x14ac:dyDescent="0.3">
      <c r="G2495" s="4"/>
      <c r="H2495" s="4"/>
      <c r="K2495" s="26"/>
      <c r="Z2495" s="42"/>
    </row>
    <row r="2496" spans="7:26" s="3" customFormat="1" ht="13.2" x14ac:dyDescent="0.3">
      <c r="G2496" s="4"/>
      <c r="H2496" s="4"/>
      <c r="K2496" s="26"/>
      <c r="Z2496" s="42"/>
    </row>
    <row r="2497" spans="7:26" s="3" customFormat="1" ht="13.2" x14ac:dyDescent="0.3">
      <c r="G2497" s="4"/>
      <c r="H2497" s="4"/>
      <c r="K2497" s="26"/>
      <c r="Z2497" s="42"/>
    </row>
    <row r="2498" spans="7:26" s="3" customFormat="1" ht="13.2" x14ac:dyDescent="0.3">
      <c r="G2498" s="4"/>
      <c r="H2498" s="4"/>
      <c r="K2498" s="26"/>
      <c r="Z2498" s="42"/>
    </row>
    <row r="2499" spans="7:26" s="3" customFormat="1" ht="13.2" x14ac:dyDescent="0.3">
      <c r="G2499" s="4"/>
      <c r="H2499" s="4"/>
      <c r="K2499" s="26"/>
      <c r="Z2499" s="42"/>
    </row>
    <row r="2500" spans="7:26" s="3" customFormat="1" ht="13.2" x14ac:dyDescent="0.3">
      <c r="G2500" s="4"/>
      <c r="H2500" s="4"/>
      <c r="K2500" s="26"/>
      <c r="Z2500" s="42"/>
    </row>
    <row r="2501" spans="7:26" s="3" customFormat="1" ht="13.2" x14ac:dyDescent="0.3">
      <c r="G2501" s="4"/>
      <c r="H2501" s="4"/>
      <c r="K2501" s="26"/>
      <c r="Z2501" s="42"/>
    </row>
    <row r="2502" spans="7:26" s="3" customFormat="1" ht="13.2" x14ac:dyDescent="0.3">
      <c r="G2502" s="4"/>
      <c r="H2502" s="4"/>
      <c r="K2502" s="26"/>
      <c r="Z2502" s="42"/>
    </row>
    <row r="2503" spans="7:26" s="3" customFormat="1" ht="13.2" x14ac:dyDescent="0.3">
      <c r="G2503" s="4"/>
      <c r="H2503" s="4"/>
      <c r="K2503" s="26"/>
      <c r="Z2503" s="42"/>
    </row>
    <row r="2504" spans="7:26" s="3" customFormat="1" ht="13.2" x14ac:dyDescent="0.3">
      <c r="G2504" s="4"/>
      <c r="H2504" s="4"/>
      <c r="K2504" s="26"/>
      <c r="Z2504" s="42"/>
    </row>
    <row r="2505" spans="7:26" s="3" customFormat="1" ht="13.2" x14ac:dyDescent="0.3">
      <c r="G2505" s="4"/>
      <c r="H2505" s="4"/>
      <c r="K2505" s="26"/>
      <c r="Z2505" s="42"/>
    </row>
    <row r="2506" spans="7:26" s="3" customFormat="1" ht="13.2" x14ac:dyDescent="0.3">
      <c r="G2506" s="4"/>
      <c r="H2506" s="4"/>
      <c r="K2506" s="26"/>
      <c r="Z2506" s="42"/>
    </row>
    <row r="2507" spans="7:26" s="3" customFormat="1" ht="13.2" x14ac:dyDescent="0.3">
      <c r="G2507" s="4"/>
      <c r="H2507" s="4"/>
      <c r="K2507" s="26"/>
      <c r="Z2507" s="42"/>
    </row>
    <row r="2508" spans="7:26" s="3" customFormat="1" ht="13.2" x14ac:dyDescent="0.3">
      <c r="G2508" s="4"/>
      <c r="H2508" s="4"/>
      <c r="K2508" s="26"/>
      <c r="Z2508" s="42"/>
    </row>
    <row r="2509" spans="7:26" s="3" customFormat="1" ht="13.2" x14ac:dyDescent="0.3">
      <c r="G2509" s="4"/>
      <c r="H2509" s="4"/>
      <c r="K2509" s="26"/>
      <c r="Z2509" s="42"/>
    </row>
    <row r="2510" spans="7:26" s="3" customFormat="1" ht="13.2" x14ac:dyDescent="0.3">
      <c r="G2510" s="4"/>
      <c r="H2510" s="4"/>
      <c r="K2510" s="26"/>
      <c r="Z2510" s="42"/>
    </row>
    <row r="2511" spans="7:26" s="3" customFormat="1" ht="13.2" x14ac:dyDescent="0.3">
      <c r="G2511" s="4"/>
      <c r="H2511" s="4"/>
      <c r="K2511" s="26"/>
      <c r="Z2511" s="42"/>
    </row>
    <row r="2512" spans="7:26" s="3" customFormat="1" ht="13.2" x14ac:dyDescent="0.3">
      <c r="G2512" s="4"/>
      <c r="H2512" s="4"/>
      <c r="K2512" s="26"/>
      <c r="Z2512" s="42"/>
    </row>
    <row r="2513" spans="7:26" s="3" customFormat="1" ht="13.2" x14ac:dyDescent="0.3">
      <c r="G2513" s="4"/>
      <c r="H2513" s="4"/>
      <c r="K2513" s="26"/>
      <c r="Z2513" s="42"/>
    </row>
    <row r="2514" spans="7:26" s="3" customFormat="1" ht="13.2" x14ac:dyDescent="0.3">
      <c r="G2514" s="4"/>
      <c r="H2514" s="4"/>
      <c r="K2514" s="26"/>
      <c r="Z2514" s="42"/>
    </row>
    <row r="2515" spans="7:26" s="3" customFormat="1" ht="13.2" x14ac:dyDescent="0.3">
      <c r="G2515" s="4"/>
      <c r="H2515" s="4"/>
      <c r="K2515" s="26"/>
      <c r="Z2515" s="42"/>
    </row>
    <row r="2516" spans="7:26" s="3" customFormat="1" ht="13.2" x14ac:dyDescent="0.3">
      <c r="G2516" s="4"/>
      <c r="H2516" s="4"/>
      <c r="K2516" s="26"/>
      <c r="Z2516" s="42"/>
    </row>
    <row r="2517" spans="7:26" s="3" customFormat="1" ht="13.2" x14ac:dyDescent="0.3">
      <c r="G2517" s="4"/>
      <c r="H2517" s="4"/>
      <c r="K2517" s="26"/>
      <c r="Z2517" s="42"/>
    </row>
    <row r="2518" spans="7:26" s="3" customFormat="1" ht="13.2" x14ac:dyDescent="0.3">
      <c r="G2518" s="4"/>
      <c r="H2518" s="4"/>
      <c r="K2518" s="26"/>
      <c r="Z2518" s="42"/>
    </row>
    <row r="2519" spans="7:26" s="3" customFormat="1" ht="13.2" x14ac:dyDescent="0.3">
      <c r="G2519" s="4"/>
      <c r="H2519" s="4"/>
      <c r="K2519" s="26"/>
      <c r="Z2519" s="42"/>
    </row>
    <row r="2520" spans="7:26" s="3" customFormat="1" ht="13.2" x14ac:dyDescent="0.3">
      <c r="G2520" s="4"/>
      <c r="H2520" s="4"/>
      <c r="K2520" s="26"/>
      <c r="Z2520" s="42"/>
    </row>
    <row r="2521" spans="7:26" s="3" customFormat="1" ht="13.2" x14ac:dyDescent="0.3">
      <c r="G2521" s="4"/>
      <c r="H2521" s="4"/>
      <c r="K2521" s="26"/>
      <c r="Z2521" s="42"/>
    </row>
    <row r="2522" spans="7:26" s="3" customFormat="1" ht="13.2" x14ac:dyDescent="0.3">
      <c r="G2522" s="4"/>
      <c r="H2522" s="4"/>
      <c r="K2522" s="26"/>
      <c r="Z2522" s="42"/>
    </row>
    <row r="2523" spans="7:26" s="3" customFormat="1" ht="13.2" x14ac:dyDescent="0.3">
      <c r="G2523" s="4"/>
      <c r="H2523" s="4"/>
      <c r="K2523" s="26"/>
      <c r="Z2523" s="42"/>
    </row>
    <row r="2524" spans="7:26" s="3" customFormat="1" ht="13.2" x14ac:dyDescent="0.3">
      <c r="G2524" s="4"/>
      <c r="H2524" s="4"/>
      <c r="K2524" s="26"/>
      <c r="Z2524" s="42"/>
    </row>
    <row r="2525" spans="7:26" s="3" customFormat="1" ht="13.2" x14ac:dyDescent="0.3">
      <c r="G2525" s="4"/>
      <c r="H2525" s="4"/>
      <c r="K2525" s="26"/>
      <c r="Z2525" s="42"/>
    </row>
    <row r="2526" spans="7:26" s="3" customFormat="1" ht="13.2" x14ac:dyDescent="0.3">
      <c r="G2526" s="4"/>
      <c r="H2526" s="4"/>
      <c r="K2526" s="26"/>
      <c r="Z2526" s="42"/>
    </row>
    <row r="2527" spans="7:26" s="3" customFormat="1" ht="13.2" x14ac:dyDescent="0.3">
      <c r="G2527" s="4"/>
      <c r="H2527" s="4"/>
      <c r="K2527" s="26"/>
      <c r="Z2527" s="42"/>
    </row>
    <row r="2528" spans="7:26" s="3" customFormat="1" ht="13.2" x14ac:dyDescent="0.3">
      <c r="G2528" s="4"/>
      <c r="H2528" s="4"/>
      <c r="K2528" s="26"/>
      <c r="Z2528" s="42"/>
    </row>
    <row r="2529" spans="7:26" s="3" customFormat="1" ht="13.2" x14ac:dyDescent="0.3">
      <c r="G2529" s="4"/>
      <c r="H2529" s="4"/>
      <c r="K2529" s="26"/>
      <c r="Z2529" s="42"/>
    </row>
    <row r="2530" spans="7:26" s="3" customFormat="1" ht="13.2" x14ac:dyDescent="0.3">
      <c r="G2530" s="4"/>
      <c r="H2530" s="4"/>
      <c r="K2530" s="26"/>
      <c r="Z2530" s="42"/>
    </row>
    <row r="2531" spans="7:26" s="3" customFormat="1" ht="13.2" x14ac:dyDescent="0.3">
      <c r="G2531" s="4"/>
      <c r="H2531" s="4"/>
      <c r="K2531" s="26"/>
      <c r="Z2531" s="42"/>
    </row>
    <row r="2532" spans="7:26" s="3" customFormat="1" ht="13.2" x14ac:dyDescent="0.3">
      <c r="G2532" s="4"/>
      <c r="H2532" s="4"/>
      <c r="K2532" s="26"/>
      <c r="Z2532" s="42"/>
    </row>
    <row r="2533" spans="7:26" s="3" customFormat="1" ht="13.2" x14ac:dyDescent="0.3">
      <c r="G2533" s="4"/>
      <c r="H2533" s="4"/>
      <c r="K2533" s="26"/>
      <c r="Z2533" s="42"/>
    </row>
    <row r="2534" spans="7:26" s="3" customFormat="1" ht="13.2" x14ac:dyDescent="0.3">
      <c r="G2534" s="4"/>
      <c r="H2534" s="4"/>
      <c r="K2534" s="26"/>
      <c r="Z2534" s="42"/>
    </row>
    <row r="2535" spans="7:26" s="3" customFormat="1" ht="13.2" x14ac:dyDescent="0.3">
      <c r="G2535" s="4"/>
      <c r="H2535" s="4"/>
      <c r="K2535" s="26"/>
      <c r="Z2535" s="42"/>
    </row>
    <row r="2536" spans="7:26" s="3" customFormat="1" ht="13.2" x14ac:dyDescent="0.3">
      <c r="G2536" s="4"/>
      <c r="H2536" s="4"/>
      <c r="K2536" s="26"/>
      <c r="Z2536" s="42"/>
    </row>
    <row r="2537" spans="7:26" s="3" customFormat="1" ht="13.2" x14ac:dyDescent="0.3">
      <c r="G2537" s="4"/>
      <c r="H2537" s="4"/>
      <c r="K2537" s="26"/>
      <c r="Z2537" s="42"/>
    </row>
    <row r="2538" spans="7:26" s="3" customFormat="1" ht="13.2" x14ac:dyDescent="0.3">
      <c r="G2538" s="4"/>
      <c r="H2538" s="4"/>
      <c r="K2538" s="26"/>
      <c r="Z2538" s="42"/>
    </row>
    <row r="2539" spans="7:26" s="3" customFormat="1" ht="13.2" x14ac:dyDescent="0.3">
      <c r="G2539" s="4"/>
      <c r="H2539" s="4"/>
      <c r="K2539" s="26"/>
      <c r="Z2539" s="42"/>
    </row>
    <row r="2540" spans="7:26" s="3" customFormat="1" ht="13.2" x14ac:dyDescent="0.3">
      <c r="G2540" s="4"/>
      <c r="H2540" s="4"/>
      <c r="K2540" s="26"/>
      <c r="Z2540" s="42"/>
    </row>
    <row r="2541" spans="7:26" s="3" customFormat="1" ht="13.2" x14ac:dyDescent="0.3">
      <c r="G2541" s="4"/>
      <c r="H2541" s="4"/>
      <c r="K2541" s="26"/>
      <c r="Z2541" s="42"/>
    </row>
    <row r="2542" spans="7:26" s="3" customFormat="1" ht="13.2" x14ac:dyDescent="0.3">
      <c r="G2542" s="4"/>
      <c r="H2542" s="4"/>
      <c r="K2542" s="26"/>
      <c r="Z2542" s="42"/>
    </row>
    <row r="2543" spans="7:26" s="3" customFormat="1" ht="13.2" x14ac:dyDescent="0.3">
      <c r="G2543" s="4"/>
      <c r="H2543" s="4"/>
      <c r="K2543" s="26"/>
      <c r="Z2543" s="42"/>
    </row>
    <row r="2544" spans="7:26" s="3" customFormat="1" ht="13.2" x14ac:dyDescent="0.3">
      <c r="G2544" s="4"/>
      <c r="H2544" s="4"/>
      <c r="K2544" s="26"/>
      <c r="Z2544" s="42"/>
    </row>
    <row r="2545" spans="7:26" s="3" customFormat="1" ht="13.2" x14ac:dyDescent="0.3">
      <c r="G2545" s="4"/>
      <c r="H2545" s="4"/>
      <c r="K2545" s="26"/>
      <c r="Z2545" s="42"/>
    </row>
    <row r="2546" spans="7:26" s="3" customFormat="1" ht="13.2" x14ac:dyDescent="0.3">
      <c r="G2546" s="4"/>
      <c r="H2546" s="4"/>
      <c r="K2546" s="26"/>
      <c r="Z2546" s="42"/>
    </row>
    <row r="2547" spans="7:26" s="3" customFormat="1" ht="13.2" x14ac:dyDescent="0.3">
      <c r="G2547" s="4"/>
      <c r="H2547" s="4"/>
      <c r="K2547" s="26"/>
      <c r="Z2547" s="42"/>
    </row>
    <row r="2548" spans="7:26" s="3" customFormat="1" ht="13.2" x14ac:dyDescent="0.3">
      <c r="G2548" s="4"/>
      <c r="H2548" s="4"/>
      <c r="K2548" s="26"/>
      <c r="Z2548" s="42"/>
    </row>
    <row r="2549" spans="7:26" s="3" customFormat="1" ht="13.2" x14ac:dyDescent="0.3">
      <c r="G2549" s="4"/>
      <c r="H2549" s="4"/>
      <c r="K2549" s="26"/>
      <c r="Z2549" s="42"/>
    </row>
    <row r="2550" spans="7:26" s="3" customFormat="1" ht="13.2" x14ac:dyDescent="0.3">
      <c r="G2550" s="4"/>
      <c r="H2550" s="4"/>
      <c r="K2550" s="26"/>
      <c r="Z2550" s="42"/>
    </row>
    <row r="2551" spans="7:26" s="3" customFormat="1" ht="13.2" x14ac:dyDescent="0.3">
      <c r="G2551" s="4"/>
      <c r="H2551" s="4"/>
      <c r="K2551" s="26"/>
      <c r="Z2551" s="42"/>
    </row>
    <row r="2552" spans="7:26" s="3" customFormat="1" ht="13.2" x14ac:dyDescent="0.3">
      <c r="G2552" s="4"/>
      <c r="H2552" s="4"/>
      <c r="K2552" s="26"/>
      <c r="Z2552" s="42"/>
    </row>
    <row r="2553" spans="7:26" s="3" customFormat="1" ht="13.2" x14ac:dyDescent="0.3">
      <c r="G2553" s="4"/>
      <c r="H2553" s="4"/>
      <c r="K2553" s="26"/>
      <c r="Z2553" s="42"/>
    </row>
    <row r="2554" spans="7:26" s="3" customFormat="1" ht="13.2" x14ac:dyDescent="0.3">
      <c r="G2554" s="4"/>
      <c r="H2554" s="4"/>
      <c r="K2554" s="26"/>
      <c r="Z2554" s="42"/>
    </row>
    <row r="2555" spans="7:26" s="3" customFormat="1" ht="13.2" x14ac:dyDescent="0.3">
      <c r="G2555" s="4"/>
      <c r="H2555" s="4"/>
      <c r="K2555" s="26"/>
      <c r="Z2555" s="42"/>
    </row>
    <row r="2556" spans="7:26" s="3" customFormat="1" ht="13.2" x14ac:dyDescent="0.3">
      <c r="G2556" s="4"/>
      <c r="H2556" s="4"/>
      <c r="K2556" s="26"/>
      <c r="Z2556" s="42"/>
    </row>
    <row r="2557" spans="7:26" s="3" customFormat="1" ht="13.2" x14ac:dyDescent="0.3">
      <c r="G2557" s="4"/>
      <c r="H2557" s="4"/>
      <c r="K2557" s="26"/>
      <c r="Z2557" s="42"/>
    </row>
    <row r="2558" spans="7:26" s="3" customFormat="1" ht="13.2" x14ac:dyDescent="0.3">
      <c r="G2558" s="4"/>
      <c r="H2558" s="4"/>
      <c r="K2558" s="26"/>
      <c r="Z2558" s="42"/>
    </row>
    <row r="2559" spans="7:26" s="3" customFormat="1" ht="13.2" x14ac:dyDescent="0.3">
      <c r="G2559" s="4"/>
      <c r="H2559" s="4"/>
      <c r="K2559" s="26"/>
      <c r="Z2559" s="42"/>
    </row>
    <row r="2560" spans="7:26" s="3" customFormat="1" ht="13.2" x14ac:dyDescent="0.3">
      <c r="G2560" s="4"/>
      <c r="H2560" s="4"/>
      <c r="K2560" s="26"/>
      <c r="Z2560" s="42"/>
    </row>
    <row r="2561" spans="7:26" s="3" customFormat="1" ht="13.2" x14ac:dyDescent="0.3">
      <c r="G2561" s="4"/>
      <c r="H2561" s="4"/>
      <c r="K2561" s="26"/>
      <c r="Z2561" s="42"/>
    </row>
    <row r="2562" spans="7:26" s="3" customFormat="1" ht="13.2" x14ac:dyDescent="0.3">
      <c r="G2562" s="4"/>
      <c r="H2562" s="4"/>
      <c r="K2562" s="26"/>
      <c r="Z2562" s="42"/>
    </row>
    <row r="2563" spans="7:26" s="3" customFormat="1" ht="13.2" x14ac:dyDescent="0.3">
      <c r="G2563" s="4"/>
      <c r="H2563" s="4"/>
      <c r="K2563" s="26"/>
      <c r="Z2563" s="42"/>
    </row>
    <row r="2564" spans="7:26" s="3" customFormat="1" ht="13.2" x14ac:dyDescent="0.3">
      <c r="G2564" s="4"/>
      <c r="H2564" s="4"/>
      <c r="K2564" s="26"/>
      <c r="Z2564" s="42"/>
    </row>
    <row r="2565" spans="7:26" s="3" customFormat="1" ht="13.2" x14ac:dyDescent="0.3">
      <c r="G2565" s="4"/>
      <c r="H2565" s="4"/>
      <c r="K2565" s="26"/>
      <c r="Z2565" s="42"/>
    </row>
    <row r="2566" spans="7:26" s="3" customFormat="1" ht="13.2" x14ac:dyDescent="0.3">
      <c r="G2566" s="4"/>
      <c r="H2566" s="4"/>
      <c r="K2566" s="26"/>
      <c r="Z2566" s="42"/>
    </row>
    <row r="2567" spans="7:26" s="3" customFormat="1" ht="13.2" x14ac:dyDescent="0.3">
      <c r="G2567" s="4"/>
      <c r="H2567" s="4"/>
      <c r="K2567" s="26"/>
      <c r="Z2567" s="42"/>
    </row>
    <row r="2568" spans="7:26" s="3" customFormat="1" ht="13.2" x14ac:dyDescent="0.3">
      <c r="G2568" s="4"/>
      <c r="H2568" s="4"/>
      <c r="K2568" s="26"/>
      <c r="Z2568" s="42"/>
    </row>
    <row r="2569" spans="7:26" s="3" customFormat="1" ht="13.2" x14ac:dyDescent="0.3">
      <c r="G2569" s="4"/>
      <c r="H2569" s="4"/>
      <c r="K2569" s="26"/>
      <c r="Z2569" s="42"/>
    </row>
    <row r="2570" spans="7:26" s="3" customFormat="1" ht="13.2" x14ac:dyDescent="0.3">
      <c r="G2570" s="4"/>
      <c r="H2570" s="4"/>
      <c r="K2570" s="26"/>
      <c r="Z2570" s="42"/>
    </row>
    <row r="2571" spans="7:26" s="3" customFormat="1" ht="13.2" x14ac:dyDescent="0.3">
      <c r="G2571" s="4"/>
      <c r="H2571" s="4"/>
      <c r="K2571" s="26"/>
      <c r="Z2571" s="42"/>
    </row>
    <row r="2572" spans="7:26" s="3" customFormat="1" ht="13.2" x14ac:dyDescent="0.3">
      <c r="G2572" s="4"/>
      <c r="H2572" s="4"/>
      <c r="K2572" s="26"/>
      <c r="Z2572" s="42"/>
    </row>
    <row r="2573" spans="7:26" s="3" customFormat="1" ht="13.2" x14ac:dyDescent="0.3">
      <c r="G2573" s="4"/>
      <c r="H2573" s="4"/>
      <c r="K2573" s="26"/>
      <c r="Z2573" s="42"/>
    </row>
    <row r="2574" spans="7:26" s="3" customFormat="1" ht="13.2" x14ac:dyDescent="0.3">
      <c r="G2574" s="4"/>
      <c r="H2574" s="4"/>
      <c r="K2574" s="26"/>
      <c r="Z2574" s="42"/>
    </row>
    <row r="2575" spans="7:26" s="3" customFormat="1" ht="13.2" x14ac:dyDescent="0.3">
      <c r="G2575" s="4"/>
      <c r="H2575" s="4"/>
      <c r="K2575" s="26"/>
      <c r="Z2575" s="42"/>
    </row>
    <row r="2576" spans="7:26" s="3" customFormat="1" ht="13.2" x14ac:dyDescent="0.3">
      <c r="G2576" s="4"/>
      <c r="H2576" s="4"/>
      <c r="K2576" s="26"/>
      <c r="Z2576" s="42"/>
    </row>
    <row r="2577" spans="7:26" s="3" customFormat="1" ht="13.2" x14ac:dyDescent="0.3">
      <c r="G2577" s="4"/>
      <c r="H2577" s="4"/>
      <c r="K2577" s="26"/>
      <c r="Z2577" s="42"/>
    </row>
    <row r="2578" spans="7:26" s="3" customFormat="1" ht="13.2" x14ac:dyDescent="0.3">
      <c r="G2578" s="4"/>
      <c r="H2578" s="4"/>
      <c r="K2578" s="26"/>
      <c r="Z2578" s="42"/>
    </row>
    <row r="2579" spans="7:26" s="3" customFormat="1" ht="13.2" x14ac:dyDescent="0.3">
      <c r="G2579" s="4"/>
      <c r="H2579" s="4"/>
      <c r="K2579" s="26"/>
      <c r="Z2579" s="42"/>
    </row>
    <row r="2580" spans="7:26" s="3" customFormat="1" ht="13.2" x14ac:dyDescent="0.3">
      <c r="G2580" s="4"/>
      <c r="H2580" s="4"/>
      <c r="K2580" s="26"/>
      <c r="Z2580" s="42"/>
    </row>
    <row r="2581" spans="7:26" s="3" customFormat="1" ht="13.2" x14ac:dyDescent="0.3">
      <c r="G2581" s="4"/>
      <c r="H2581" s="4"/>
      <c r="K2581" s="26"/>
      <c r="Z2581" s="42"/>
    </row>
    <row r="2582" spans="7:26" s="3" customFormat="1" ht="13.2" x14ac:dyDescent="0.3">
      <c r="G2582" s="4"/>
      <c r="H2582" s="4"/>
      <c r="K2582" s="26"/>
      <c r="Z2582" s="42"/>
    </row>
    <row r="2583" spans="7:26" s="3" customFormat="1" ht="13.2" x14ac:dyDescent="0.3">
      <c r="G2583" s="4"/>
      <c r="H2583" s="4"/>
      <c r="K2583" s="26"/>
      <c r="Z2583" s="42"/>
    </row>
    <row r="2584" spans="7:26" s="3" customFormat="1" ht="13.2" x14ac:dyDescent="0.3">
      <c r="G2584" s="4"/>
      <c r="H2584" s="4"/>
      <c r="K2584" s="26"/>
      <c r="Z2584" s="42"/>
    </row>
    <row r="2585" spans="7:26" s="3" customFormat="1" ht="13.2" x14ac:dyDescent="0.3">
      <c r="G2585" s="4"/>
      <c r="H2585" s="4"/>
      <c r="K2585" s="26"/>
      <c r="Z2585" s="42"/>
    </row>
    <row r="2586" spans="7:26" s="3" customFormat="1" ht="13.2" x14ac:dyDescent="0.3">
      <c r="G2586" s="4"/>
      <c r="H2586" s="4"/>
      <c r="K2586" s="26"/>
      <c r="Z2586" s="42"/>
    </row>
    <row r="2587" spans="7:26" s="3" customFormat="1" ht="13.2" x14ac:dyDescent="0.3">
      <c r="G2587" s="4"/>
      <c r="H2587" s="4"/>
      <c r="K2587" s="26"/>
      <c r="Z2587" s="42"/>
    </row>
    <row r="2588" spans="7:26" s="3" customFormat="1" ht="13.2" x14ac:dyDescent="0.3">
      <c r="G2588" s="4"/>
      <c r="H2588" s="4"/>
      <c r="K2588" s="26"/>
      <c r="Z2588" s="42"/>
    </row>
    <row r="2589" spans="7:26" s="3" customFormat="1" ht="13.2" x14ac:dyDescent="0.3">
      <c r="G2589" s="4"/>
      <c r="H2589" s="4"/>
      <c r="K2589" s="26"/>
      <c r="Z2589" s="42"/>
    </row>
    <row r="2590" spans="7:26" s="3" customFormat="1" ht="13.2" x14ac:dyDescent="0.3">
      <c r="G2590" s="4"/>
      <c r="H2590" s="4"/>
      <c r="K2590" s="26"/>
      <c r="Z2590" s="42"/>
    </row>
    <row r="2591" spans="7:26" s="3" customFormat="1" ht="13.2" x14ac:dyDescent="0.3">
      <c r="G2591" s="4"/>
      <c r="H2591" s="4"/>
      <c r="K2591" s="26"/>
      <c r="Z2591" s="42"/>
    </row>
    <row r="2592" spans="7:26" s="3" customFormat="1" ht="13.2" x14ac:dyDescent="0.3">
      <c r="G2592" s="4"/>
      <c r="H2592" s="4"/>
      <c r="K2592" s="26"/>
      <c r="Z2592" s="42"/>
    </row>
    <row r="2593" spans="7:26" s="3" customFormat="1" ht="13.2" x14ac:dyDescent="0.3">
      <c r="G2593" s="4"/>
      <c r="H2593" s="4"/>
      <c r="K2593" s="26"/>
      <c r="Z2593" s="42"/>
    </row>
    <row r="2594" spans="7:26" s="3" customFormat="1" ht="13.2" x14ac:dyDescent="0.3">
      <c r="G2594" s="4"/>
      <c r="H2594" s="4"/>
      <c r="K2594" s="26"/>
      <c r="Z2594" s="42"/>
    </row>
    <row r="2595" spans="7:26" s="3" customFormat="1" ht="13.2" x14ac:dyDescent="0.3">
      <c r="G2595" s="4"/>
      <c r="H2595" s="4"/>
      <c r="K2595" s="26"/>
      <c r="Z2595" s="42"/>
    </row>
    <row r="2596" spans="7:26" s="3" customFormat="1" ht="13.2" x14ac:dyDescent="0.3">
      <c r="G2596" s="4"/>
      <c r="H2596" s="4"/>
      <c r="K2596" s="26"/>
      <c r="Z2596" s="42"/>
    </row>
    <row r="2597" spans="7:26" s="3" customFormat="1" ht="13.2" x14ac:dyDescent="0.3">
      <c r="G2597" s="4"/>
      <c r="H2597" s="4"/>
      <c r="K2597" s="26"/>
      <c r="Z2597" s="42"/>
    </row>
    <row r="2598" spans="7:26" s="3" customFormat="1" ht="13.2" x14ac:dyDescent="0.3">
      <c r="G2598" s="4"/>
      <c r="H2598" s="4"/>
      <c r="K2598" s="26"/>
      <c r="Z2598" s="42"/>
    </row>
    <row r="2599" spans="7:26" s="3" customFormat="1" ht="13.2" x14ac:dyDescent="0.3">
      <c r="G2599" s="4"/>
      <c r="H2599" s="4"/>
      <c r="K2599" s="26"/>
      <c r="Z2599" s="42"/>
    </row>
    <row r="2600" spans="7:26" s="3" customFormat="1" ht="13.2" x14ac:dyDescent="0.3">
      <c r="G2600" s="4"/>
      <c r="H2600" s="4"/>
      <c r="K2600" s="26"/>
      <c r="Z2600" s="42"/>
    </row>
    <row r="2601" spans="7:26" s="3" customFormat="1" ht="13.2" x14ac:dyDescent="0.3">
      <c r="G2601" s="4"/>
      <c r="H2601" s="4"/>
      <c r="K2601" s="26"/>
      <c r="Z2601" s="42"/>
    </row>
    <row r="2602" spans="7:26" s="3" customFormat="1" ht="13.2" x14ac:dyDescent="0.3">
      <c r="G2602" s="4"/>
      <c r="H2602" s="4"/>
      <c r="K2602" s="26"/>
      <c r="Z2602" s="42"/>
    </row>
    <row r="2603" spans="7:26" s="3" customFormat="1" ht="13.2" x14ac:dyDescent="0.3">
      <c r="G2603" s="4"/>
      <c r="H2603" s="4"/>
      <c r="K2603" s="26"/>
      <c r="Z2603" s="42"/>
    </row>
    <row r="2604" spans="7:26" s="3" customFormat="1" ht="13.2" x14ac:dyDescent="0.3">
      <c r="G2604" s="4"/>
      <c r="H2604" s="4"/>
      <c r="K2604" s="26"/>
      <c r="Z2604" s="42"/>
    </row>
    <row r="2605" spans="7:26" s="3" customFormat="1" ht="13.2" x14ac:dyDescent="0.3">
      <c r="G2605" s="4"/>
      <c r="H2605" s="4"/>
      <c r="K2605" s="26"/>
      <c r="Z2605" s="42"/>
    </row>
    <row r="2606" spans="7:26" s="3" customFormat="1" ht="13.2" x14ac:dyDescent="0.3">
      <c r="G2606" s="4"/>
      <c r="H2606" s="4"/>
      <c r="K2606" s="26"/>
      <c r="Z2606" s="42"/>
    </row>
    <row r="2607" spans="7:26" s="3" customFormat="1" ht="13.2" x14ac:dyDescent="0.3">
      <c r="G2607" s="4"/>
      <c r="H2607" s="4"/>
      <c r="K2607" s="26"/>
      <c r="Z2607" s="42"/>
    </row>
    <row r="2608" spans="7:26" s="3" customFormat="1" ht="13.2" x14ac:dyDescent="0.3">
      <c r="G2608" s="4"/>
      <c r="H2608" s="4"/>
      <c r="K2608" s="26"/>
      <c r="Z2608" s="42"/>
    </row>
    <row r="2609" spans="7:26" s="3" customFormat="1" ht="13.2" x14ac:dyDescent="0.3">
      <c r="G2609" s="4"/>
      <c r="H2609" s="4"/>
      <c r="K2609" s="26"/>
      <c r="Z2609" s="42"/>
    </row>
    <row r="2610" spans="7:26" s="3" customFormat="1" ht="13.2" x14ac:dyDescent="0.3">
      <c r="G2610" s="4"/>
      <c r="H2610" s="4"/>
      <c r="K2610" s="26"/>
      <c r="Z2610" s="42"/>
    </row>
    <row r="2611" spans="7:26" s="3" customFormat="1" ht="13.2" x14ac:dyDescent="0.3">
      <c r="G2611" s="4"/>
      <c r="H2611" s="4"/>
      <c r="K2611" s="26"/>
      <c r="Z2611" s="42"/>
    </row>
    <row r="2612" spans="7:26" s="3" customFormat="1" ht="13.2" x14ac:dyDescent="0.3">
      <c r="G2612" s="4"/>
      <c r="H2612" s="4"/>
      <c r="K2612" s="26"/>
      <c r="Z2612" s="42"/>
    </row>
    <row r="2613" spans="7:26" s="3" customFormat="1" ht="13.2" x14ac:dyDescent="0.3">
      <c r="G2613" s="4"/>
      <c r="H2613" s="4"/>
      <c r="K2613" s="26"/>
      <c r="Z2613" s="42"/>
    </row>
    <row r="2614" spans="7:26" s="3" customFormat="1" ht="13.2" x14ac:dyDescent="0.3">
      <c r="G2614" s="4"/>
      <c r="H2614" s="4"/>
      <c r="K2614" s="26"/>
      <c r="Z2614" s="42"/>
    </row>
    <row r="2615" spans="7:26" s="3" customFormat="1" ht="13.2" x14ac:dyDescent="0.3">
      <c r="G2615" s="4"/>
      <c r="H2615" s="4"/>
      <c r="K2615" s="26"/>
      <c r="Z2615" s="42"/>
    </row>
    <row r="2616" spans="7:26" s="3" customFormat="1" ht="13.2" x14ac:dyDescent="0.3">
      <c r="G2616" s="4"/>
      <c r="H2616" s="4"/>
      <c r="K2616" s="26"/>
      <c r="Z2616" s="42"/>
    </row>
    <row r="2617" spans="7:26" s="3" customFormat="1" ht="13.2" x14ac:dyDescent="0.3">
      <c r="G2617" s="4"/>
      <c r="H2617" s="4"/>
      <c r="K2617" s="26"/>
      <c r="Z2617" s="42"/>
    </row>
    <row r="2618" spans="7:26" s="3" customFormat="1" ht="13.2" x14ac:dyDescent="0.3">
      <c r="G2618" s="4"/>
      <c r="H2618" s="4"/>
      <c r="K2618" s="26"/>
      <c r="Z2618" s="42"/>
    </row>
    <row r="2619" spans="7:26" s="3" customFormat="1" ht="13.2" x14ac:dyDescent="0.3">
      <c r="G2619" s="4"/>
      <c r="H2619" s="4"/>
      <c r="K2619" s="26"/>
      <c r="Z2619" s="42"/>
    </row>
    <row r="2620" spans="7:26" s="3" customFormat="1" ht="13.2" x14ac:dyDescent="0.3">
      <c r="G2620" s="4"/>
      <c r="H2620" s="4"/>
      <c r="K2620" s="26"/>
      <c r="Z2620" s="42"/>
    </row>
    <row r="2621" spans="7:26" s="3" customFormat="1" ht="13.2" x14ac:dyDescent="0.3">
      <c r="G2621" s="4"/>
      <c r="H2621" s="4"/>
      <c r="K2621" s="26"/>
      <c r="Z2621" s="42"/>
    </row>
    <row r="2622" spans="7:26" s="3" customFormat="1" ht="13.2" x14ac:dyDescent="0.3">
      <c r="G2622" s="4"/>
      <c r="H2622" s="4"/>
      <c r="K2622" s="26"/>
      <c r="Z2622" s="42"/>
    </row>
    <row r="2623" spans="7:26" s="3" customFormat="1" ht="13.2" x14ac:dyDescent="0.3">
      <c r="G2623" s="4"/>
      <c r="H2623" s="4"/>
      <c r="K2623" s="26"/>
      <c r="Z2623" s="42"/>
    </row>
    <row r="2624" spans="7:26" s="3" customFormat="1" ht="13.2" x14ac:dyDescent="0.3">
      <c r="G2624" s="4"/>
      <c r="H2624" s="4"/>
      <c r="K2624" s="26"/>
      <c r="Z2624" s="42"/>
    </row>
    <row r="2625" spans="7:26" s="3" customFormat="1" ht="13.2" x14ac:dyDescent="0.3">
      <c r="G2625" s="4"/>
      <c r="H2625" s="4"/>
      <c r="K2625" s="26"/>
      <c r="Z2625" s="42"/>
    </row>
    <row r="2626" spans="7:26" s="3" customFormat="1" ht="13.2" x14ac:dyDescent="0.3">
      <c r="G2626" s="4"/>
      <c r="H2626" s="4"/>
      <c r="K2626" s="26"/>
      <c r="Z2626" s="42"/>
    </row>
    <row r="2627" spans="7:26" s="3" customFormat="1" ht="13.2" x14ac:dyDescent="0.3">
      <c r="G2627" s="4"/>
      <c r="H2627" s="4"/>
      <c r="K2627" s="26"/>
      <c r="Z2627" s="42"/>
    </row>
    <row r="2628" spans="7:26" s="3" customFormat="1" ht="13.2" x14ac:dyDescent="0.3">
      <c r="G2628" s="4"/>
      <c r="H2628" s="4"/>
      <c r="K2628" s="26"/>
      <c r="Z2628" s="42"/>
    </row>
    <row r="2629" spans="7:26" s="3" customFormat="1" ht="13.2" x14ac:dyDescent="0.3">
      <c r="G2629" s="4"/>
      <c r="H2629" s="4"/>
      <c r="K2629" s="26"/>
      <c r="Z2629" s="42"/>
    </row>
    <row r="2630" spans="7:26" s="3" customFormat="1" ht="13.2" x14ac:dyDescent="0.3">
      <c r="G2630" s="4"/>
      <c r="H2630" s="4"/>
      <c r="K2630" s="26"/>
      <c r="Z2630" s="42"/>
    </row>
    <row r="2631" spans="7:26" s="3" customFormat="1" ht="13.2" x14ac:dyDescent="0.3">
      <c r="G2631" s="4"/>
      <c r="H2631" s="4"/>
      <c r="K2631" s="26"/>
      <c r="Z2631" s="42"/>
    </row>
    <row r="2632" spans="7:26" s="3" customFormat="1" ht="13.2" x14ac:dyDescent="0.3">
      <c r="G2632" s="4"/>
      <c r="H2632" s="4"/>
      <c r="K2632" s="26"/>
      <c r="Z2632" s="42"/>
    </row>
    <row r="2633" spans="7:26" s="3" customFormat="1" ht="13.2" x14ac:dyDescent="0.3">
      <c r="G2633" s="4"/>
      <c r="H2633" s="4"/>
      <c r="K2633" s="26"/>
      <c r="Z2633" s="42"/>
    </row>
    <row r="2634" spans="7:26" s="3" customFormat="1" ht="13.2" x14ac:dyDescent="0.3">
      <c r="G2634" s="4"/>
      <c r="H2634" s="4"/>
      <c r="K2634" s="26"/>
      <c r="Z2634" s="42"/>
    </row>
    <row r="2635" spans="7:26" s="3" customFormat="1" ht="13.2" x14ac:dyDescent="0.3">
      <c r="G2635" s="4"/>
      <c r="H2635" s="4"/>
      <c r="K2635" s="26"/>
      <c r="Z2635" s="42"/>
    </row>
    <row r="2636" spans="7:26" s="3" customFormat="1" ht="13.2" x14ac:dyDescent="0.3">
      <c r="G2636" s="4"/>
      <c r="H2636" s="4"/>
      <c r="K2636" s="26"/>
      <c r="Z2636" s="42"/>
    </row>
    <row r="2637" spans="7:26" s="3" customFormat="1" ht="13.2" x14ac:dyDescent="0.3">
      <c r="G2637" s="4"/>
      <c r="H2637" s="4"/>
      <c r="K2637" s="26"/>
      <c r="Z2637" s="42"/>
    </row>
    <row r="2638" spans="7:26" s="3" customFormat="1" ht="13.2" x14ac:dyDescent="0.3">
      <c r="G2638" s="4"/>
      <c r="H2638" s="4"/>
      <c r="K2638" s="26"/>
      <c r="Z2638" s="42"/>
    </row>
    <row r="2639" spans="7:26" s="3" customFormat="1" ht="13.2" x14ac:dyDescent="0.3">
      <c r="G2639" s="4"/>
      <c r="H2639" s="4"/>
      <c r="K2639" s="26"/>
      <c r="Z2639" s="42"/>
    </row>
    <row r="2640" spans="7:26" s="3" customFormat="1" ht="13.2" x14ac:dyDescent="0.3">
      <c r="G2640" s="4"/>
      <c r="H2640" s="4"/>
      <c r="K2640" s="26"/>
      <c r="Z2640" s="42"/>
    </row>
    <row r="2641" spans="7:26" s="3" customFormat="1" ht="13.2" x14ac:dyDescent="0.3">
      <c r="G2641" s="4"/>
      <c r="H2641" s="4"/>
      <c r="K2641" s="26"/>
      <c r="Z2641" s="42"/>
    </row>
    <row r="2642" spans="7:26" s="3" customFormat="1" ht="13.2" x14ac:dyDescent="0.3">
      <c r="G2642" s="4"/>
      <c r="H2642" s="4"/>
      <c r="K2642" s="26"/>
      <c r="Z2642" s="42"/>
    </row>
    <row r="2643" spans="7:26" s="3" customFormat="1" ht="13.2" x14ac:dyDescent="0.3">
      <c r="G2643" s="4"/>
      <c r="H2643" s="4"/>
      <c r="K2643" s="26"/>
      <c r="Z2643" s="42"/>
    </row>
    <row r="2644" spans="7:26" s="3" customFormat="1" ht="13.2" x14ac:dyDescent="0.3">
      <c r="G2644" s="4"/>
      <c r="H2644" s="4"/>
      <c r="K2644" s="26"/>
      <c r="Z2644" s="42"/>
    </row>
    <row r="2645" spans="7:26" s="3" customFormat="1" ht="13.2" x14ac:dyDescent="0.3">
      <c r="G2645" s="4"/>
      <c r="H2645" s="4"/>
      <c r="K2645" s="26"/>
      <c r="Z2645" s="42"/>
    </row>
    <row r="2646" spans="7:26" s="3" customFormat="1" ht="13.2" x14ac:dyDescent="0.3">
      <c r="G2646" s="4"/>
      <c r="H2646" s="4"/>
      <c r="K2646" s="26"/>
      <c r="Z2646" s="42"/>
    </row>
    <row r="2647" spans="7:26" s="3" customFormat="1" ht="13.2" x14ac:dyDescent="0.3">
      <c r="G2647" s="4"/>
      <c r="H2647" s="4"/>
      <c r="K2647" s="26"/>
      <c r="Z2647" s="42"/>
    </row>
    <row r="2648" spans="7:26" s="3" customFormat="1" ht="13.2" x14ac:dyDescent="0.3">
      <c r="G2648" s="4"/>
      <c r="H2648" s="4"/>
      <c r="K2648" s="26"/>
      <c r="Z2648" s="42"/>
    </row>
    <row r="2649" spans="7:26" s="3" customFormat="1" ht="13.2" x14ac:dyDescent="0.3">
      <c r="G2649" s="4"/>
      <c r="H2649" s="4"/>
      <c r="K2649" s="26"/>
      <c r="Z2649" s="42"/>
    </row>
    <row r="2650" spans="7:26" s="3" customFormat="1" ht="13.2" x14ac:dyDescent="0.3">
      <c r="G2650" s="4"/>
      <c r="H2650" s="4"/>
      <c r="K2650" s="26"/>
      <c r="Z2650" s="42"/>
    </row>
    <row r="2651" spans="7:26" s="3" customFormat="1" ht="13.2" x14ac:dyDescent="0.3">
      <c r="G2651" s="4"/>
      <c r="H2651" s="4"/>
      <c r="K2651" s="26"/>
      <c r="Z2651" s="42"/>
    </row>
    <row r="2652" spans="7:26" s="3" customFormat="1" ht="13.2" x14ac:dyDescent="0.3">
      <c r="G2652" s="4"/>
      <c r="H2652" s="4"/>
      <c r="K2652" s="26"/>
      <c r="Z2652" s="42"/>
    </row>
    <row r="2653" spans="7:26" s="3" customFormat="1" ht="13.2" x14ac:dyDescent="0.3">
      <c r="G2653" s="4"/>
      <c r="H2653" s="4"/>
      <c r="K2653" s="26"/>
      <c r="Z2653" s="42"/>
    </row>
    <row r="2654" spans="7:26" s="3" customFormat="1" ht="13.2" x14ac:dyDescent="0.3">
      <c r="G2654" s="4"/>
      <c r="H2654" s="4"/>
      <c r="K2654" s="26"/>
      <c r="Z2654" s="42"/>
    </row>
    <row r="2655" spans="7:26" s="3" customFormat="1" ht="13.2" x14ac:dyDescent="0.3">
      <c r="G2655" s="4"/>
      <c r="H2655" s="4"/>
      <c r="K2655" s="26"/>
      <c r="Z2655" s="42"/>
    </row>
    <row r="2656" spans="7:26" s="3" customFormat="1" ht="13.2" x14ac:dyDescent="0.3">
      <c r="G2656" s="4"/>
      <c r="H2656" s="4"/>
      <c r="K2656" s="26"/>
      <c r="Z2656" s="42"/>
    </row>
    <row r="2657" spans="7:26" s="3" customFormat="1" ht="13.2" x14ac:dyDescent="0.3">
      <c r="G2657" s="4"/>
      <c r="H2657" s="4"/>
      <c r="K2657" s="26"/>
      <c r="Z2657" s="42"/>
    </row>
    <row r="2658" spans="7:26" s="3" customFormat="1" ht="13.2" x14ac:dyDescent="0.3">
      <c r="G2658" s="4"/>
      <c r="H2658" s="4"/>
      <c r="K2658" s="26"/>
      <c r="Z2658" s="42"/>
    </row>
    <row r="2659" spans="7:26" s="3" customFormat="1" ht="13.2" x14ac:dyDescent="0.3">
      <c r="G2659" s="4"/>
      <c r="H2659" s="4"/>
      <c r="K2659" s="26"/>
      <c r="Z2659" s="42"/>
    </row>
    <row r="2660" spans="7:26" s="3" customFormat="1" ht="13.2" x14ac:dyDescent="0.3">
      <c r="G2660" s="4"/>
      <c r="H2660" s="4"/>
      <c r="K2660" s="26"/>
      <c r="Z2660" s="42"/>
    </row>
    <row r="2661" spans="7:26" s="3" customFormat="1" ht="13.2" x14ac:dyDescent="0.3">
      <c r="G2661" s="4"/>
      <c r="H2661" s="4"/>
      <c r="K2661" s="26"/>
      <c r="Z2661" s="42"/>
    </row>
    <row r="2662" spans="7:26" s="3" customFormat="1" ht="13.2" x14ac:dyDescent="0.3">
      <c r="G2662" s="4"/>
      <c r="H2662" s="4"/>
      <c r="K2662" s="26"/>
      <c r="Z2662" s="42"/>
    </row>
    <row r="2663" spans="7:26" s="3" customFormat="1" ht="13.2" x14ac:dyDescent="0.3">
      <c r="G2663" s="4"/>
      <c r="H2663" s="4"/>
      <c r="K2663" s="26"/>
      <c r="Z2663" s="42"/>
    </row>
    <row r="2664" spans="7:26" s="3" customFormat="1" ht="13.2" x14ac:dyDescent="0.3">
      <c r="G2664" s="4"/>
      <c r="H2664" s="4"/>
      <c r="K2664" s="26"/>
      <c r="Z2664" s="42"/>
    </row>
    <row r="2665" spans="7:26" s="3" customFormat="1" ht="13.2" x14ac:dyDescent="0.3">
      <c r="G2665" s="4"/>
      <c r="H2665" s="4"/>
      <c r="K2665" s="26"/>
      <c r="Z2665" s="42"/>
    </row>
    <row r="2666" spans="7:26" s="3" customFormat="1" ht="13.2" x14ac:dyDescent="0.3">
      <c r="G2666" s="4"/>
      <c r="H2666" s="4"/>
      <c r="K2666" s="26"/>
      <c r="Z2666" s="42"/>
    </row>
    <row r="2667" spans="7:26" s="3" customFormat="1" ht="13.2" x14ac:dyDescent="0.3">
      <c r="G2667" s="4"/>
      <c r="H2667" s="4"/>
      <c r="K2667" s="26"/>
      <c r="Z2667" s="42"/>
    </row>
    <row r="2668" spans="7:26" s="3" customFormat="1" ht="13.2" x14ac:dyDescent="0.3">
      <c r="G2668" s="4"/>
      <c r="H2668" s="4"/>
      <c r="K2668" s="26"/>
      <c r="Z2668" s="42"/>
    </row>
    <row r="2669" spans="7:26" s="3" customFormat="1" ht="13.2" x14ac:dyDescent="0.3">
      <c r="G2669" s="4"/>
      <c r="H2669" s="4"/>
      <c r="K2669" s="26"/>
      <c r="Z2669" s="42"/>
    </row>
    <row r="2670" spans="7:26" s="3" customFormat="1" ht="13.2" x14ac:dyDescent="0.3">
      <c r="G2670" s="4"/>
      <c r="H2670" s="4"/>
      <c r="K2670" s="26"/>
      <c r="Z2670" s="42"/>
    </row>
    <row r="2671" spans="7:26" s="3" customFormat="1" ht="13.2" x14ac:dyDescent="0.3">
      <c r="G2671" s="4"/>
      <c r="H2671" s="4"/>
      <c r="K2671" s="26"/>
      <c r="Z2671" s="42"/>
    </row>
    <row r="2672" spans="7:26" s="3" customFormat="1" ht="13.2" x14ac:dyDescent="0.3">
      <c r="G2672" s="4"/>
      <c r="H2672" s="4"/>
      <c r="K2672" s="26"/>
      <c r="Z2672" s="42"/>
    </row>
    <row r="2673" spans="7:26" s="3" customFormat="1" ht="13.2" x14ac:dyDescent="0.3">
      <c r="G2673" s="4"/>
      <c r="H2673" s="4"/>
      <c r="K2673" s="26"/>
      <c r="Z2673" s="42"/>
    </row>
    <row r="2674" spans="7:26" s="3" customFormat="1" ht="13.2" x14ac:dyDescent="0.3">
      <c r="G2674" s="4"/>
      <c r="H2674" s="4"/>
      <c r="K2674" s="26"/>
      <c r="Z2674" s="42"/>
    </row>
    <row r="2675" spans="7:26" s="3" customFormat="1" ht="13.2" x14ac:dyDescent="0.3">
      <c r="G2675" s="4"/>
      <c r="H2675" s="4"/>
      <c r="K2675" s="26"/>
      <c r="Z2675" s="42"/>
    </row>
    <row r="2676" spans="7:26" s="3" customFormat="1" ht="13.2" x14ac:dyDescent="0.3">
      <c r="G2676" s="4"/>
      <c r="H2676" s="4"/>
      <c r="K2676" s="26"/>
      <c r="Z2676" s="42"/>
    </row>
    <row r="2677" spans="7:26" s="3" customFormat="1" ht="13.2" x14ac:dyDescent="0.3">
      <c r="G2677" s="4"/>
      <c r="H2677" s="4"/>
      <c r="K2677" s="26"/>
      <c r="Z2677" s="42"/>
    </row>
    <row r="2678" spans="7:26" s="3" customFormat="1" ht="13.2" x14ac:dyDescent="0.3">
      <c r="G2678" s="4"/>
      <c r="H2678" s="4"/>
      <c r="K2678" s="26"/>
      <c r="Z2678" s="42"/>
    </row>
    <row r="2679" spans="7:26" s="3" customFormat="1" ht="13.2" x14ac:dyDescent="0.3">
      <c r="G2679" s="4"/>
      <c r="H2679" s="4"/>
      <c r="K2679" s="26"/>
      <c r="Z2679" s="42"/>
    </row>
    <row r="2680" spans="7:26" s="3" customFormat="1" ht="13.2" x14ac:dyDescent="0.3">
      <c r="G2680" s="4"/>
      <c r="H2680" s="4"/>
      <c r="K2680" s="26"/>
      <c r="Z2680" s="42"/>
    </row>
    <row r="2681" spans="7:26" s="3" customFormat="1" ht="13.2" x14ac:dyDescent="0.3">
      <c r="G2681" s="4"/>
      <c r="H2681" s="4"/>
      <c r="K2681" s="26"/>
      <c r="Z2681" s="42"/>
    </row>
    <row r="2682" spans="7:26" s="3" customFormat="1" ht="13.2" x14ac:dyDescent="0.3">
      <c r="G2682" s="4"/>
      <c r="H2682" s="4"/>
      <c r="K2682" s="26"/>
      <c r="Z2682" s="42"/>
    </row>
    <row r="2683" spans="7:26" s="3" customFormat="1" ht="13.2" x14ac:dyDescent="0.3">
      <c r="G2683" s="4"/>
      <c r="H2683" s="4"/>
      <c r="K2683" s="26"/>
      <c r="Z2683" s="42"/>
    </row>
    <row r="2684" spans="7:26" s="3" customFormat="1" ht="13.2" x14ac:dyDescent="0.3">
      <c r="G2684" s="4"/>
      <c r="H2684" s="4"/>
      <c r="K2684" s="26"/>
      <c r="Z2684" s="42"/>
    </row>
    <row r="2685" spans="7:26" s="3" customFormat="1" ht="13.2" x14ac:dyDescent="0.3">
      <c r="G2685" s="4"/>
      <c r="H2685" s="4"/>
      <c r="K2685" s="26"/>
      <c r="Z2685" s="42"/>
    </row>
    <row r="2686" spans="7:26" s="3" customFormat="1" ht="13.2" x14ac:dyDescent="0.3">
      <c r="G2686" s="4"/>
      <c r="H2686" s="4"/>
      <c r="K2686" s="26"/>
      <c r="Z2686" s="42"/>
    </row>
    <row r="2687" spans="7:26" s="3" customFormat="1" ht="13.2" x14ac:dyDescent="0.3">
      <c r="G2687" s="4"/>
      <c r="H2687" s="4"/>
      <c r="K2687" s="26"/>
      <c r="Z2687" s="42"/>
    </row>
    <row r="2688" spans="7:26" s="3" customFormat="1" ht="13.2" x14ac:dyDescent="0.3">
      <c r="G2688" s="4"/>
      <c r="H2688" s="4"/>
      <c r="K2688" s="26"/>
      <c r="Z2688" s="42"/>
    </row>
    <row r="2689" spans="7:26" s="3" customFormat="1" ht="13.2" x14ac:dyDescent="0.3">
      <c r="G2689" s="4"/>
      <c r="H2689" s="4"/>
      <c r="K2689" s="26"/>
      <c r="Z2689" s="42"/>
    </row>
    <row r="2690" spans="7:26" s="3" customFormat="1" ht="13.2" x14ac:dyDescent="0.3">
      <c r="G2690" s="4"/>
      <c r="H2690" s="4"/>
      <c r="K2690" s="26"/>
      <c r="Z2690" s="42"/>
    </row>
    <row r="2691" spans="7:26" s="3" customFormat="1" ht="13.2" x14ac:dyDescent="0.3">
      <c r="G2691" s="4"/>
      <c r="H2691" s="4"/>
      <c r="K2691" s="26"/>
      <c r="Z2691" s="42"/>
    </row>
    <row r="2692" spans="7:26" s="3" customFormat="1" ht="13.2" x14ac:dyDescent="0.3">
      <c r="G2692" s="4"/>
      <c r="H2692" s="4"/>
      <c r="K2692" s="26"/>
      <c r="Z2692" s="42"/>
    </row>
    <row r="2693" spans="7:26" s="3" customFormat="1" ht="13.2" x14ac:dyDescent="0.3">
      <c r="G2693" s="4"/>
      <c r="H2693" s="4"/>
      <c r="K2693" s="26"/>
      <c r="Z2693" s="42"/>
    </row>
    <row r="2694" spans="7:26" s="3" customFormat="1" ht="13.2" x14ac:dyDescent="0.3">
      <c r="G2694" s="4"/>
      <c r="H2694" s="4"/>
      <c r="K2694" s="26"/>
      <c r="Z2694" s="42"/>
    </row>
    <row r="2695" spans="7:26" s="3" customFormat="1" ht="13.2" x14ac:dyDescent="0.3">
      <c r="G2695" s="4"/>
      <c r="H2695" s="4"/>
      <c r="K2695" s="26"/>
      <c r="Z2695" s="42"/>
    </row>
    <row r="2696" spans="7:26" s="3" customFormat="1" ht="13.2" x14ac:dyDescent="0.3">
      <c r="G2696" s="4"/>
      <c r="H2696" s="4"/>
      <c r="K2696" s="26"/>
      <c r="Z2696" s="42"/>
    </row>
    <row r="2697" spans="7:26" s="3" customFormat="1" ht="13.2" x14ac:dyDescent="0.3">
      <c r="G2697" s="4"/>
      <c r="H2697" s="4"/>
      <c r="K2697" s="26"/>
      <c r="Z2697" s="42"/>
    </row>
    <row r="2698" spans="7:26" s="3" customFormat="1" ht="13.2" x14ac:dyDescent="0.3">
      <c r="G2698" s="4"/>
      <c r="H2698" s="4"/>
      <c r="K2698" s="26"/>
      <c r="Z2698" s="42"/>
    </row>
    <row r="2699" spans="7:26" s="3" customFormat="1" ht="13.2" x14ac:dyDescent="0.3">
      <c r="G2699" s="4"/>
      <c r="H2699" s="4"/>
      <c r="K2699" s="26"/>
      <c r="Z2699" s="42"/>
    </row>
    <row r="2700" spans="7:26" s="3" customFormat="1" ht="13.2" x14ac:dyDescent="0.3">
      <c r="G2700" s="4"/>
      <c r="H2700" s="4"/>
      <c r="K2700" s="26"/>
      <c r="Z2700" s="42"/>
    </row>
    <row r="2701" spans="7:26" s="3" customFormat="1" ht="13.2" x14ac:dyDescent="0.3">
      <c r="G2701" s="4"/>
      <c r="H2701" s="4"/>
      <c r="K2701" s="26"/>
      <c r="Z2701" s="42"/>
    </row>
    <row r="2702" spans="7:26" s="3" customFormat="1" ht="13.2" x14ac:dyDescent="0.3">
      <c r="G2702" s="4"/>
      <c r="H2702" s="4"/>
      <c r="K2702" s="26"/>
      <c r="Z2702" s="42"/>
    </row>
    <row r="2703" spans="7:26" s="3" customFormat="1" ht="13.2" x14ac:dyDescent="0.3">
      <c r="G2703" s="4"/>
      <c r="H2703" s="4"/>
      <c r="K2703" s="26"/>
      <c r="Z2703" s="42"/>
    </row>
    <row r="2704" spans="7:26" s="3" customFormat="1" ht="13.2" x14ac:dyDescent="0.3">
      <c r="G2704" s="4"/>
      <c r="H2704" s="4"/>
      <c r="K2704" s="26"/>
      <c r="Z2704" s="42"/>
    </row>
    <row r="2705" spans="7:26" s="3" customFormat="1" ht="13.2" x14ac:dyDescent="0.3">
      <c r="G2705" s="4"/>
      <c r="H2705" s="4"/>
      <c r="K2705" s="26"/>
      <c r="Z2705" s="42"/>
    </row>
    <row r="2706" spans="7:26" s="3" customFormat="1" ht="13.2" x14ac:dyDescent="0.3">
      <c r="G2706" s="4"/>
      <c r="H2706" s="4"/>
      <c r="K2706" s="26"/>
      <c r="Z2706" s="42"/>
    </row>
    <row r="2707" spans="7:26" s="3" customFormat="1" ht="13.2" x14ac:dyDescent="0.3">
      <c r="G2707" s="4"/>
      <c r="H2707" s="4"/>
      <c r="K2707" s="26"/>
      <c r="Z2707" s="42"/>
    </row>
    <row r="2708" spans="7:26" s="3" customFormat="1" ht="13.2" x14ac:dyDescent="0.3">
      <c r="G2708" s="4"/>
      <c r="H2708" s="4"/>
      <c r="K2708" s="26"/>
      <c r="Z2708" s="42"/>
    </row>
    <row r="2709" spans="7:26" s="3" customFormat="1" ht="13.2" x14ac:dyDescent="0.3">
      <c r="G2709" s="4"/>
      <c r="H2709" s="4"/>
      <c r="K2709" s="26"/>
      <c r="Z2709" s="42"/>
    </row>
    <row r="2710" spans="7:26" s="3" customFormat="1" ht="13.2" x14ac:dyDescent="0.3">
      <c r="G2710" s="4"/>
      <c r="H2710" s="4"/>
      <c r="K2710" s="26"/>
      <c r="Z2710" s="42"/>
    </row>
    <row r="2711" spans="7:26" s="3" customFormat="1" ht="13.2" x14ac:dyDescent="0.3">
      <c r="G2711" s="4"/>
      <c r="H2711" s="4"/>
      <c r="K2711" s="26"/>
      <c r="Z2711" s="42"/>
    </row>
    <row r="2712" spans="7:26" s="3" customFormat="1" ht="13.2" x14ac:dyDescent="0.3">
      <c r="G2712" s="4"/>
      <c r="H2712" s="4"/>
      <c r="K2712" s="26"/>
      <c r="Z2712" s="42"/>
    </row>
    <row r="2713" spans="7:26" s="3" customFormat="1" ht="13.2" x14ac:dyDescent="0.3">
      <c r="G2713" s="4"/>
      <c r="H2713" s="4"/>
      <c r="K2713" s="26"/>
      <c r="Z2713" s="42"/>
    </row>
    <row r="2714" spans="7:26" s="3" customFormat="1" ht="13.2" x14ac:dyDescent="0.3">
      <c r="G2714" s="4"/>
      <c r="H2714" s="4"/>
      <c r="K2714" s="26"/>
      <c r="Z2714" s="42"/>
    </row>
    <row r="2715" spans="7:26" s="3" customFormat="1" ht="13.2" x14ac:dyDescent="0.3">
      <c r="G2715" s="4"/>
      <c r="H2715" s="4"/>
      <c r="K2715" s="26"/>
      <c r="Z2715" s="42"/>
    </row>
    <row r="2716" spans="7:26" s="3" customFormat="1" ht="13.2" x14ac:dyDescent="0.3">
      <c r="G2716" s="4"/>
      <c r="H2716" s="4"/>
      <c r="K2716" s="26"/>
      <c r="Z2716" s="42"/>
    </row>
    <row r="2717" spans="7:26" s="3" customFormat="1" ht="13.2" x14ac:dyDescent="0.3">
      <c r="G2717" s="4"/>
      <c r="H2717" s="4"/>
      <c r="K2717" s="26"/>
      <c r="Z2717" s="42"/>
    </row>
    <row r="2718" spans="7:26" s="3" customFormat="1" ht="13.2" x14ac:dyDescent="0.3">
      <c r="G2718" s="4"/>
      <c r="H2718" s="4"/>
      <c r="K2718" s="26"/>
      <c r="Z2718" s="42"/>
    </row>
    <row r="2719" spans="7:26" s="3" customFormat="1" ht="13.2" x14ac:dyDescent="0.3">
      <c r="G2719" s="4"/>
      <c r="H2719" s="4"/>
      <c r="K2719" s="26"/>
      <c r="Z2719" s="42"/>
    </row>
    <row r="2720" spans="7:26" s="3" customFormat="1" ht="13.2" x14ac:dyDescent="0.3">
      <c r="G2720" s="4"/>
      <c r="H2720" s="4"/>
      <c r="K2720" s="26"/>
      <c r="Z2720" s="42"/>
    </row>
    <row r="2721" spans="7:26" s="3" customFormat="1" ht="13.2" x14ac:dyDescent="0.3">
      <c r="G2721" s="4"/>
      <c r="H2721" s="4"/>
      <c r="K2721" s="26"/>
      <c r="Z2721" s="42"/>
    </row>
    <row r="2722" spans="7:26" s="3" customFormat="1" ht="13.2" x14ac:dyDescent="0.3">
      <c r="G2722" s="4"/>
      <c r="H2722" s="4"/>
      <c r="K2722" s="26"/>
      <c r="Z2722" s="42"/>
    </row>
    <row r="2723" spans="7:26" s="3" customFormat="1" ht="13.2" x14ac:dyDescent="0.3">
      <c r="G2723" s="4"/>
      <c r="H2723" s="4"/>
      <c r="K2723" s="26"/>
      <c r="Z2723" s="42"/>
    </row>
    <row r="2724" spans="7:26" s="3" customFormat="1" ht="13.2" x14ac:dyDescent="0.3">
      <c r="G2724" s="4"/>
      <c r="H2724" s="4"/>
      <c r="K2724" s="26"/>
      <c r="Z2724" s="42"/>
    </row>
    <row r="2725" spans="7:26" s="3" customFormat="1" ht="13.2" x14ac:dyDescent="0.3">
      <c r="G2725" s="4"/>
      <c r="H2725" s="4"/>
      <c r="K2725" s="26"/>
      <c r="Z2725" s="42"/>
    </row>
    <row r="2726" spans="7:26" s="3" customFormat="1" ht="13.2" x14ac:dyDescent="0.3">
      <c r="G2726" s="4"/>
      <c r="H2726" s="4"/>
      <c r="K2726" s="26"/>
      <c r="Z2726" s="42"/>
    </row>
    <row r="2727" spans="7:26" s="3" customFormat="1" ht="13.2" x14ac:dyDescent="0.3">
      <c r="G2727" s="4"/>
      <c r="H2727" s="4"/>
      <c r="K2727" s="26"/>
      <c r="Z2727" s="42"/>
    </row>
    <row r="2728" spans="7:26" s="3" customFormat="1" ht="13.2" x14ac:dyDescent="0.3">
      <c r="G2728" s="4"/>
      <c r="H2728" s="4"/>
      <c r="K2728" s="26"/>
      <c r="Z2728" s="42"/>
    </row>
    <row r="2729" spans="7:26" s="3" customFormat="1" ht="13.2" x14ac:dyDescent="0.3">
      <c r="G2729" s="4"/>
      <c r="H2729" s="4"/>
      <c r="K2729" s="26"/>
      <c r="Z2729" s="42"/>
    </row>
    <row r="2730" spans="7:26" s="3" customFormat="1" ht="13.2" x14ac:dyDescent="0.3">
      <c r="G2730" s="4"/>
      <c r="H2730" s="4"/>
      <c r="K2730" s="26"/>
      <c r="Z2730" s="42"/>
    </row>
    <row r="2731" spans="7:26" s="3" customFormat="1" ht="13.2" x14ac:dyDescent="0.3">
      <c r="G2731" s="4"/>
      <c r="H2731" s="4"/>
      <c r="K2731" s="26"/>
      <c r="Z2731" s="42"/>
    </row>
    <row r="2732" spans="7:26" s="3" customFormat="1" ht="13.2" x14ac:dyDescent="0.3">
      <c r="G2732" s="4"/>
      <c r="H2732" s="4"/>
      <c r="K2732" s="26"/>
      <c r="Z2732" s="42"/>
    </row>
    <row r="2733" spans="7:26" s="3" customFormat="1" ht="13.2" x14ac:dyDescent="0.3">
      <c r="G2733" s="4"/>
      <c r="H2733" s="4"/>
      <c r="K2733" s="26"/>
      <c r="Z2733" s="42"/>
    </row>
    <row r="2734" spans="7:26" s="3" customFormat="1" ht="13.2" x14ac:dyDescent="0.3">
      <c r="G2734" s="4"/>
      <c r="H2734" s="4"/>
      <c r="K2734" s="26"/>
      <c r="Z2734" s="42"/>
    </row>
    <row r="2735" spans="7:26" s="3" customFormat="1" ht="13.2" x14ac:dyDescent="0.3">
      <c r="G2735" s="4"/>
      <c r="H2735" s="4"/>
      <c r="K2735" s="26"/>
      <c r="Z2735" s="42"/>
    </row>
    <row r="2736" spans="7:26" s="3" customFormat="1" ht="13.2" x14ac:dyDescent="0.3">
      <c r="G2736" s="4"/>
      <c r="H2736" s="4"/>
      <c r="K2736" s="26"/>
      <c r="Z2736" s="42"/>
    </row>
    <row r="2737" spans="7:26" s="3" customFormat="1" ht="13.2" x14ac:dyDescent="0.3">
      <c r="G2737" s="4"/>
      <c r="H2737" s="4"/>
      <c r="K2737" s="26"/>
      <c r="Z2737" s="42"/>
    </row>
    <row r="2738" spans="7:26" s="3" customFormat="1" ht="13.2" x14ac:dyDescent="0.3">
      <c r="G2738" s="4"/>
      <c r="H2738" s="4"/>
      <c r="K2738" s="26"/>
      <c r="Z2738" s="42"/>
    </row>
    <row r="2739" spans="7:26" s="3" customFormat="1" ht="13.2" x14ac:dyDescent="0.3">
      <c r="G2739" s="4"/>
      <c r="H2739" s="4"/>
      <c r="K2739" s="26"/>
      <c r="Z2739" s="42"/>
    </row>
    <row r="2740" spans="7:26" s="3" customFormat="1" ht="13.2" x14ac:dyDescent="0.3">
      <c r="G2740" s="4"/>
      <c r="H2740" s="4"/>
      <c r="K2740" s="26"/>
      <c r="Z2740" s="42"/>
    </row>
    <row r="2741" spans="7:26" s="3" customFormat="1" ht="13.2" x14ac:dyDescent="0.3">
      <c r="G2741" s="4"/>
      <c r="H2741" s="4"/>
      <c r="K2741" s="26"/>
      <c r="Z2741" s="42"/>
    </row>
    <row r="2742" spans="7:26" s="3" customFormat="1" ht="13.2" x14ac:dyDescent="0.3">
      <c r="G2742" s="4"/>
      <c r="H2742" s="4"/>
      <c r="K2742" s="26"/>
      <c r="Z2742" s="42"/>
    </row>
    <row r="2743" spans="7:26" s="3" customFormat="1" ht="13.2" x14ac:dyDescent="0.3">
      <c r="G2743" s="4"/>
      <c r="H2743" s="4"/>
      <c r="K2743" s="26"/>
      <c r="Z2743" s="42"/>
    </row>
    <row r="2744" spans="7:26" s="3" customFormat="1" ht="13.2" x14ac:dyDescent="0.3">
      <c r="G2744" s="4"/>
      <c r="H2744" s="4"/>
      <c r="K2744" s="26"/>
      <c r="Z2744" s="42"/>
    </row>
    <row r="2745" spans="7:26" s="3" customFormat="1" ht="13.2" x14ac:dyDescent="0.3">
      <c r="G2745" s="4"/>
      <c r="H2745" s="4"/>
      <c r="K2745" s="26"/>
      <c r="Z2745" s="42"/>
    </row>
    <row r="2746" spans="7:26" s="3" customFormat="1" ht="13.2" x14ac:dyDescent="0.3">
      <c r="G2746" s="4"/>
      <c r="H2746" s="4"/>
      <c r="K2746" s="26"/>
      <c r="Z2746" s="42"/>
    </row>
    <row r="2747" spans="7:26" s="3" customFormat="1" ht="13.2" x14ac:dyDescent="0.3">
      <c r="G2747" s="4"/>
      <c r="H2747" s="4"/>
      <c r="K2747" s="26"/>
      <c r="Z2747" s="42"/>
    </row>
    <row r="2748" spans="7:26" s="3" customFormat="1" ht="13.2" x14ac:dyDescent="0.3">
      <c r="G2748" s="4"/>
      <c r="H2748" s="4"/>
      <c r="K2748" s="26"/>
      <c r="Z2748" s="42"/>
    </row>
    <row r="2749" spans="7:26" s="3" customFormat="1" ht="13.2" x14ac:dyDescent="0.3">
      <c r="G2749" s="4"/>
      <c r="H2749" s="4"/>
      <c r="K2749" s="26"/>
      <c r="Z2749" s="42"/>
    </row>
    <row r="2750" spans="7:26" s="3" customFormat="1" ht="13.2" x14ac:dyDescent="0.3">
      <c r="G2750" s="4"/>
      <c r="H2750" s="4"/>
      <c r="K2750" s="26"/>
      <c r="Z2750" s="42"/>
    </row>
    <row r="2751" spans="7:26" s="3" customFormat="1" ht="13.2" x14ac:dyDescent="0.3">
      <c r="G2751" s="4"/>
      <c r="H2751" s="4"/>
      <c r="K2751" s="26"/>
      <c r="Z2751" s="42"/>
    </row>
    <row r="2752" spans="7:26" s="3" customFormat="1" ht="13.2" x14ac:dyDescent="0.3">
      <c r="G2752" s="4"/>
      <c r="H2752" s="4"/>
      <c r="K2752" s="26"/>
      <c r="Z2752" s="42"/>
    </row>
    <row r="2753" spans="7:26" s="3" customFormat="1" ht="13.2" x14ac:dyDescent="0.3">
      <c r="G2753" s="4"/>
      <c r="H2753" s="4"/>
      <c r="K2753" s="26"/>
      <c r="Z2753" s="42"/>
    </row>
    <row r="2754" spans="7:26" s="3" customFormat="1" ht="13.2" x14ac:dyDescent="0.3">
      <c r="G2754" s="4"/>
      <c r="H2754" s="4"/>
      <c r="K2754" s="26"/>
      <c r="Z2754" s="42"/>
    </row>
    <row r="2755" spans="7:26" s="3" customFormat="1" ht="13.2" x14ac:dyDescent="0.3">
      <c r="G2755" s="4"/>
      <c r="H2755" s="4"/>
      <c r="K2755" s="26"/>
      <c r="Z2755" s="42"/>
    </row>
    <row r="2756" spans="7:26" s="3" customFormat="1" ht="13.2" x14ac:dyDescent="0.3">
      <c r="G2756" s="4"/>
      <c r="H2756" s="4"/>
      <c r="K2756" s="26"/>
      <c r="Z2756" s="42"/>
    </row>
    <row r="2757" spans="7:26" s="3" customFormat="1" ht="13.2" x14ac:dyDescent="0.3">
      <c r="G2757" s="4"/>
      <c r="H2757" s="4"/>
      <c r="K2757" s="26"/>
      <c r="Z2757" s="42"/>
    </row>
    <row r="2758" spans="7:26" s="3" customFormat="1" ht="13.2" x14ac:dyDescent="0.3">
      <c r="G2758" s="4"/>
      <c r="H2758" s="4"/>
      <c r="K2758" s="26"/>
      <c r="Z2758" s="42"/>
    </row>
    <row r="2759" spans="7:26" s="3" customFormat="1" ht="13.2" x14ac:dyDescent="0.3">
      <c r="G2759" s="4"/>
      <c r="H2759" s="4"/>
      <c r="K2759" s="26"/>
      <c r="Z2759" s="42"/>
    </row>
    <row r="2760" spans="7:26" s="3" customFormat="1" ht="13.2" x14ac:dyDescent="0.3">
      <c r="G2760" s="4"/>
      <c r="H2760" s="4"/>
      <c r="K2760" s="26"/>
      <c r="Z2760" s="42"/>
    </row>
    <row r="2761" spans="7:26" s="3" customFormat="1" ht="13.2" x14ac:dyDescent="0.3">
      <c r="G2761" s="4"/>
      <c r="H2761" s="4"/>
      <c r="K2761" s="26"/>
      <c r="Z2761" s="42"/>
    </row>
    <row r="2762" spans="7:26" s="3" customFormat="1" ht="13.2" x14ac:dyDescent="0.3">
      <c r="G2762" s="4"/>
      <c r="H2762" s="4"/>
      <c r="K2762" s="26"/>
      <c r="Z2762" s="42"/>
    </row>
    <row r="2763" spans="7:26" s="3" customFormat="1" ht="13.2" x14ac:dyDescent="0.3">
      <c r="G2763" s="4"/>
      <c r="H2763" s="4"/>
      <c r="K2763" s="26"/>
      <c r="Z2763" s="42"/>
    </row>
    <row r="2764" spans="7:26" s="3" customFormat="1" ht="13.2" x14ac:dyDescent="0.3">
      <c r="G2764" s="4"/>
      <c r="H2764" s="4"/>
      <c r="K2764" s="26"/>
      <c r="Z2764" s="42"/>
    </row>
    <row r="2765" spans="7:26" s="3" customFormat="1" ht="13.2" x14ac:dyDescent="0.3">
      <c r="G2765" s="4"/>
      <c r="H2765" s="4"/>
      <c r="K2765" s="26"/>
      <c r="Z2765" s="42"/>
    </row>
    <row r="2766" spans="7:26" s="3" customFormat="1" ht="13.2" x14ac:dyDescent="0.3">
      <c r="G2766" s="4"/>
      <c r="H2766" s="4"/>
      <c r="K2766" s="26"/>
      <c r="Z2766" s="42"/>
    </row>
    <row r="2767" spans="7:26" s="3" customFormat="1" ht="13.2" x14ac:dyDescent="0.3">
      <c r="G2767" s="4"/>
      <c r="H2767" s="4"/>
      <c r="K2767" s="26"/>
      <c r="Z2767" s="42"/>
    </row>
    <row r="2768" spans="7:26" s="3" customFormat="1" ht="13.2" x14ac:dyDescent="0.3">
      <c r="G2768" s="4"/>
      <c r="H2768" s="4"/>
      <c r="K2768" s="26"/>
      <c r="Z2768" s="42"/>
    </row>
    <row r="2769" spans="7:26" s="3" customFormat="1" ht="13.2" x14ac:dyDescent="0.3">
      <c r="G2769" s="4"/>
      <c r="H2769" s="4"/>
      <c r="K2769" s="26"/>
      <c r="Z2769" s="42"/>
    </row>
    <row r="2770" spans="7:26" s="3" customFormat="1" ht="13.2" x14ac:dyDescent="0.3">
      <c r="G2770" s="4"/>
      <c r="H2770" s="4"/>
      <c r="K2770" s="26"/>
      <c r="Z2770" s="42"/>
    </row>
    <row r="2771" spans="7:26" s="3" customFormat="1" ht="13.2" x14ac:dyDescent="0.3">
      <c r="G2771" s="4"/>
      <c r="H2771" s="4"/>
      <c r="K2771" s="26"/>
      <c r="Z2771" s="42"/>
    </row>
    <row r="2772" spans="7:26" s="3" customFormat="1" ht="13.2" x14ac:dyDescent="0.3">
      <c r="G2772" s="4"/>
      <c r="H2772" s="4"/>
      <c r="K2772" s="26"/>
      <c r="Z2772" s="42"/>
    </row>
    <row r="2773" spans="7:26" s="3" customFormat="1" ht="13.2" x14ac:dyDescent="0.3">
      <c r="G2773" s="4"/>
      <c r="H2773" s="4"/>
      <c r="K2773" s="26"/>
      <c r="Z2773" s="42"/>
    </row>
    <row r="2774" spans="7:26" s="3" customFormat="1" ht="13.2" x14ac:dyDescent="0.3">
      <c r="G2774" s="4"/>
      <c r="H2774" s="4"/>
      <c r="K2774" s="26"/>
      <c r="Z2774" s="42"/>
    </row>
    <row r="2775" spans="7:26" s="3" customFormat="1" ht="13.2" x14ac:dyDescent="0.3">
      <c r="G2775" s="4"/>
      <c r="H2775" s="4"/>
      <c r="K2775" s="26"/>
      <c r="Z2775" s="42"/>
    </row>
    <row r="2776" spans="7:26" s="3" customFormat="1" ht="13.2" x14ac:dyDescent="0.3">
      <c r="G2776" s="4"/>
      <c r="H2776" s="4"/>
      <c r="K2776" s="26"/>
      <c r="Z2776" s="42"/>
    </row>
    <row r="2777" spans="7:26" s="3" customFormat="1" ht="13.2" x14ac:dyDescent="0.3">
      <c r="G2777" s="4"/>
      <c r="H2777" s="4"/>
      <c r="K2777" s="26"/>
      <c r="Z2777" s="42"/>
    </row>
    <row r="2778" spans="7:26" s="3" customFormat="1" ht="13.2" x14ac:dyDescent="0.3">
      <c r="G2778" s="4"/>
      <c r="H2778" s="4"/>
      <c r="K2778" s="26"/>
      <c r="Z2778" s="42"/>
    </row>
    <row r="2779" spans="7:26" s="3" customFormat="1" ht="13.2" x14ac:dyDescent="0.3">
      <c r="G2779" s="4"/>
      <c r="H2779" s="4"/>
      <c r="K2779" s="26"/>
      <c r="Z2779" s="42"/>
    </row>
    <row r="2780" spans="7:26" s="3" customFormat="1" ht="13.2" x14ac:dyDescent="0.3">
      <c r="G2780" s="4"/>
      <c r="H2780" s="4"/>
      <c r="K2780" s="26"/>
      <c r="Z2780" s="42"/>
    </row>
    <row r="2781" spans="7:26" s="3" customFormat="1" ht="13.2" x14ac:dyDescent="0.3">
      <c r="G2781" s="4"/>
      <c r="H2781" s="4"/>
      <c r="K2781" s="26"/>
      <c r="Z2781" s="42"/>
    </row>
    <row r="2782" spans="7:26" s="3" customFormat="1" ht="13.2" x14ac:dyDescent="0.3">
      <c r="G2782" s="4"/>
      <c r="H2782" s="4"/>
      <c r="K2782" s="26"/>
      <c r="Z2782" s="42"/>
    </row>
    <row r="2783" spans="7:26" s="3" customFormat="1" ht="13.2" x14ac:dyDescent="0.3">
      <c r="G2783" s="4"/>
      <c r="H2783" s="4"/>
      <c r="K2783" s="26"/>
      <c r="Z2783" s="42"/>
    </row>
    <row r="2784" spans="7:26" s="3" customFormat="1" ht="13.2" x14ac:dyDescent="0.3">
      <c r="G2784" s="4"/>
      <c r="H2784" s="4"/>
      <c r="K2784" s="26"/>
      <c r="Z2784" s="42"/>
    </row>
    <row r="2785" spans="7:26" s="3" customFormat="1" ht="13.2" x14ac:dyDescent="0.3">
      <c r="G2785" s="4"/>
      <c r="H2785" s="4"/>
      <c r="K2785" s="26"/>
      <c r="Z2785" s="42"/>
    </row>
    <row r="2786" spans="7:26" s="3" customFormat="1" ht="13.2" x14ac:dyDescent="0.3">
      <c r="G2786" s="4"/>
      <c r="H2786" s="4"/>
      <c r="K2786" s="26"/>
      <c r="Z2786" s="42"/>
    </row>
    <row r="2787" spans="7:26" s="3" customFormat="1" ht="13.2" x14ac:dyDescent="0.3">
      <c r="G2787" s="4"/>
      <c r="H2787" s="4"/>
      <c r="K2787" s="26"/>
      <c r="Z2787" s="42"/>
    </row>
    <row r="2788" spans="7:26" s="3" customFormat="1" ht="13.2" x14ac:dyDescent="0.3">
      <c r="G2788" s="4"/>
      <c r="H2788" s="4"/>
      <c r="K2788" s="26"/>
      <c r="Z2788" s="42"/>
    </row>
    <row r="2789" spans="7:26" s="3" customFormat="1" ht="13.2" x14ac:dyDescent="0.3">
      <c r="G2789" s="4"/>
      <c r="H2789" s="4"/>
      <c r="K2789" s="26"/>
      <c r="Z2789" s="42"/>
    </row>
    <row r="2790" spans="7:26" s="3" customFormat="1" ht="13.2" x14ac:dyDescent="0.3">
      <c r="G2790" s="4"/>
      <c r="H2790" s="4"/>
      <c r="K2790" s="26"/>
      <c r="Z2790" s="42"/>
    </row>
    <row r="2791" spans="7:26" s="3" customFormat="1" ht="13.2" x14ac:dyDescent="0.3">
      <c r="G2791" s="4"/>
      <c r="H2791" s="4"/>
      <c r="K2791" s="26"/>
      <c r="Z2791" s="42"/>
    </row>
    <row r="2792" spans="7:26" s="3" customFormat="1" ht="13.2" x14ac:dyDescent="0.3">
      <c r="G2792" s="4"/>
      <c r="H2792" s="4"/>
      <c r="K2792" s="26"/>
      <c r="Z2792" s="42"/>
    </row>
    <row r="2793" spans="7:26" s="3" customFormat="1" ht="13.2" x14ac:dyDescent="0.3">
      <c r="G2793" s="4"/>
      <c r="H2793" s="4"/>
      <c r="K2793" s="26"/>
      <c r="Z2793" s="42"/>
    </row>
    <row r="2794" spans="7:26" s="3" customFormat="1" ht="13.2" x14ac:dyDescent="0.3">
      <c r="G2794" s="4"/>
      <c r="H2794" s="4"/>
      <c r="K2794" s="26"/>
      <c r="Z2794" s="42"/>
    </row>
    <row r="2795" spans="7:26" s="3" customFormat="1" ht="13.2" x14ac:dyDescent="0.3">
      <c r="G2795" s="4"/>
      <c r="H2795" s="4"/>
      <c r="K2795" s="26"/>
      <c r="Z2795" s="42"/>
    </row>
    <row r="2796" spans="7:26" s="3" customFormat="1" ht="13.2" x14ac:dyDescent="0.3">
      <c r="G2796" s="4"/>
      <c r="H2796" s="4"/>
      <c r="K2796" s="26"/>
      <c r="Z2796" s="42"/>
    </row>
    <row r="2797" spans="7:26" s="3" customFormat="1" ht="13.2" x14ac:dyDescent="0.3">
      <c r="G2797" s="4"/>
      <c r="H2797" s="4"/>
      <c r="K2797" s="26"/>
      <c r="Z2797" s="42"/>
    </row>
    <row r="2798" spans="7:26" s="3" customFormat="1" ht="13.2" x14ac:dyDescent="0.3">
      <c r="G2798" s="4"/>
      <c r="H2798" s="4"/>
      <c r="K2798" s="26"/>
      <c r="Z2798" s="42"/>
    </row>
    <row r="2799" spans="7:26" s="3" customFormat="1" ht="13.2" x14ac:dyDescent="0.3">
      <c r="G2799" s="4"/>
      <c r="H2799" s="4"/>
      <c r="K2799" s="26"/>
      <c r="Z2799" s="42"/>
    </row>
    <row r="2800" spans="7:26" s="3" customFormat="1" ht="13.2" x14ac:dyDescent="0.3">
      <c r="G2800" s="4"/>
      <c r="H2800" s="4"/>
      <c r="K2800" s="26"/>
      <c r="Z2800" s="42"/>
    </row>
    <row r="2801" spans="7:26" s="3" customFormat="1" ht="13.2" x14ac:dyDescent="0.3">
      <c r="G2801" s="4"/>
      <c r="H2801" s="4"/>
      <c r="K2801" s="26"/>
      <c r="Z2801" s="42"/>
    </row>
    <row r="2802" spans="7:26" s="3" customFormat="1" ht="13.2" x14ac:dyDescent="0.3">
      <c r="G2802" s="4"/>
      <c r="H2802" s="4"/>
      <c r="K2802" s="26"/>
      <c r="Z2802" s="42"/>
    </row>
    <row r="2803" spans="7:26" s="3" customFormat="1" ht="13.2" x14ac:dyDescent="0.3">
      <c r="G2803" s="4"/>
      <c r="H2803" s="4"/>
      <c r="K2803" s="26"/>
      <c r="Z2803" s="42"/>
    </row>
    <row r="2804" spans="7:26" s="3" customFormat="1" ht="13.2" x14ac:dyDescent="0.3">
      <c r="G2804" s="4"/>
      <c r="H2804" s="4"/>
      <c r="K2804" s="26"/>
      <c r="Z2804" s="42"/>
    </row>
    <row r="2805" spans="7:26" s="3" customFormat="1" ht="13.2" x14ac:dyDescent="0.3">
      <c r="G2805" s="4"/>
      <c r="H2805" s="4"/>
      <c r="K2805" s="26"/>
      <c r="Z2805" s="42"/>
    </row>
    <row r="2806" spans="7:26" s="3" customFormat="1" ht="13.2" x14ac:dyDescent="0.3">
      <c r="G2806" s="4"/>
      <c r="H2806" s="4"/>
      <c r="K2806" s="26"/>
      <c r="Z2806" s="42"/>
    </row>
    <row r="2807" spans="7:26" s="3" customFormat="1" ht="13.2" x14ac:dyDescent="0.3">
      <c r="G2807" s="4"/>
      <c r="H2807" s="4"/>
      <c r="K2807" s="26"/>
      <c r="Z2807" s="42"/>
    </row>
    <row r="2808" spans="7:26" s="3" customFormat="1" ht="13.2" x14ac:dyDescent="0.3">
      <c r="G2808" s="4"/>
      <c r="H2808" s="4"/>
      <c r="K2808" s="26"/>
      <c r="Z2808" s="42"/>
    </row>
    <row r="2809" spans="7:26" s="3" customFormat="1" ht="13.2" x14ac:dyDescent="0.3">
      <c r="G2809" s="4"/>
      <c r="H2809" s="4"/>
      <c r="K2809" s="26"/>
      <c r="Z2809" s="42"/>
    </row>
    <row r="2810" spans="7:26" s="3" customFormat="1" ht="13.2" x14ac:dyDescent="0.3">
      <c r="G2810" s="4"/>
      <c r="H2810" s="4"/>
      <c r="K2810" s="26"/>
      <c r="Z2810" s="42"/>
    </row>
    <row r="2811" spans="7:26" s="3" customFormat="1" ht="13.2" x14ac:dyDescent="0.3">
      <c r="G2811" s="4"/>
      <c r="H2811" s="4"/>
      <c r="K2811" s="26"/>
      <c r="Z2811" s="42"/>
    </row>
    <row r="2812" spans="7:26" s="3" customFormat="1" ht="13.2" x14ac:dyDescent="0.3">
      <c r="G2812" s="4"/>
      <c r="H2812" s="4"/>
      <c r="K2812" s="26"/>
      <c r="Z2812" s="42"/>
    </row>
    <row r="2813" spans="7:26" s="3" customFormat="1" ht="13.2" x14ac:dyDescent="0.3">
      <c r="G2813" s="4"/>
      <c r="H2813" s="4"/>
      <c r="K2813" s="26"/>
      <c r="Z2813" s="42"/>
    </row>
    <row r="2814" spans="7:26" s="3" customFormat="1" ht="13.2" x14ac:dyDescent="0.3">
      <c r="G2814" s="4"/>
      <c r="H2814" s="4"/>
      <c r="K2814" s="26"/>
      <c r="Z2814" s="42"/>
    </row>
    <row r="2815" spans="7:26" s="3" customFormat="1" ht="13.2" x14ac:dyDescent="0.3">
      <c r="G2815" s="4"/>
      <c r="H2815" s="4"/>
      <c r="K2815" s="26"/>
      <c r="Z2815" s="42"/>
    </row>
    <row r="2816" spans="7:26" s="3" customFormat="1" ht="13.2" x14ac:dyDescent="0.3">
      <c r="G2816" s="4"/>
      <c r="H2816" s="4"/>
      <c r="K2816" s="26"/>
      <c r="Z2816" s="42"/>
    </row>
    <row r="2817" spans="7:26" s="3" customFormat="1" ht="13.2" x14ac:dyDescent="0.3">
      <c r="G2817" s="4"/>
      <c r="H2817" s="4"/>
      <c r="K2817" s="26"/>
      <c r="Z2817" s="42"/>
    </row>
    <row r="2818" spans="7:26" s="3" customFormat="1" ht="13.2" x14ac:dyDescent="0.3">
      <c r="G2818" s="4"/>
      <c r="H2818" s="4"/>
      <c r="K2818" s="26"/>
      <c r="Z2818" s="42"/>
    </row>
    <row r="2819" spans="7:26" s="3" customFormat="1" ht="13.2" x14ac:dyDescent="0.3">
      <c r="G2819" s="4"/>
      <c r="H2819" s="4"/>
      <c r="K2819" s="26"/>
      <c r="Z2819" s="42"/>
    </row>
    <row r="2820" spans="7:26" s="3" customFormat="1" ht="13.2" x14ac:dyDescent="0.3">
      <c r="G2820" s="4"/>
      <c r="H2820" s="4"/>
      <c r="K2820" s="26"/>
      <c r="Z2820" s="42"/>
    </row>
    <row r="2821" spans="7:26" s="3" customFormat="1" ht="13.2" x14ac:dyDescent="0.3">
      <c r="G2821" s="4"/>
      <c r="H2821" s="4"/>
      <c r="K2821" s="26"/>
      <c r="Z2821" s="42"/>
    </row>
    <row r="2822" spans="7:26" s="3" customFormat="1" ht="13.2" x14ac:dyDescent="0.3">
      <c r="G2822" s="4"/>
      <c r="H2822" s="4"/>
      <c r="K2822" s="26"/>
      <c r="Z2822" s="42"/>
    </row>
    <row r="2823" spans="7:26" s="3" customFormat="1" ht="13.2" x14ac:dyDescent="0.3">
      <c r="G2823" s="4"/>
      <c r="H2823" s="4"/>
      <c r="K2823" s="26"/>
      <c r="Z2823" s="42"/>
    </row>
    <row r="2824" spans="7:26" s="3" customFormat="1" ht="13.2" x14ac:dyDescent="0.3">
      <c r="G2824" s="4"/>
      <c r="H2824" s="4"/>
      <c r="K2824" s="26"/>
      <c r="Z2824" s="42"/>
    </row>
    <row r="2825" spans="7:26" s="3" customFormat="1" ht="13.2" x14ac:dyDescent="0.3">
      <c r="G2825" s="4"/>
      <c r="H2825" s="4"/>
      <c r="K2825" s="26"/>
      <c r="Z2825" s="42"/>
    </row>
    <row r="2826" spans="7:26" s="3" customFormat="1" ht="13.2" x14ac:dyDescent="0.3">
      <c r="G2826" s="4"/>
      <c r="H2826" s="4"/>
      <c r="K2826" s="26"/>
      <c r="Z2826" s="42"/>
    </row>
    <row r="2827" spans="7:26" s="3" customFormat="1" ht="13.2" x14ac:dyDescent="0.3">
      <c r="G2827" s="4"/>
      <c r="H2827" s="4"/>
      <c r="K2827" s="26"/>
      <c r="Z2827" s="42"/>
    </row>
    <row r="2828" spans="7:26" s="3" customFormat="1" ht="13.2" x14ac:dyDescent="0.3">
      <c r="G2828" s="4"/>
      <c r="H2828" s="4"/>
      <c r="K2828" s="26"/>
      <c r="Z2828" s="42"/>
    </row>
    <row r="2829" spans="7:26" s="3" customFormat="1" ht="13.2" x14ac:dyDescent="0.3">
      <c r="G2829" s="4"/>
      <c r="H2829" s="4"/>
      <c r="K2829" s="26"/>
      <c r="Z2829" s="42"/>
    </row>
    <row r="2830" spans="7:26" s="3" customFormat="1" ht="13.2" x14ac:dyDescent="0.3">
      <c r="G2830" s="4"/>
      <c r="H2830" s="4"/>
      <c r="K2830" s="26"/>
      <c r="Z2830" s="42"/>
    </row>
    <row r="2831" spans="7:26" s="3" customFormat="1" ht="13.2" x14ac:dyDescent="0.3">
      <c r="G2831" s="4"/>
      <c r="H2831" s="4"/>
      <c r="K2831" s="26"/>
      <c r="Z2831" s="42"/>
    </row>
    <row r="2832" spans="7:26" s="3" customFormat="1" ht="13.2" x14ac:dyDescent="0.3">
      <c r="G2832" s="4"/>
      <c r="H2832" s="4"/>
      <c r="K2832" s="26"/>
      <c r="Z2832" s="42"/>
    </row>
    <row r="2833" spans="7:26" s="3" customFormat="1" ht="13.2" x14ac:dyDescent="0.3">
      <c r="G2833" s="4"/>
      <c r="H2833" s="4"/>
      <c r="K2833" s="26"/>
      <c r="Z2833" s="42"/>
    </row>
    <row r="2834" spans="7:26" s="3" customFormat="1" ht="13.2" x14ac:dyDescent="0.3">
      <c r="G2834" s="4"/>
      <c r="H2834" s="4"/>
      <c r="K2834" s="26"/>
      <c r="Z2834" s="42"/>
    </row>
    <row r="2835" spans="7:26" s="3" customFormat="1" ht="13.2" x14ac:dyDescent="0.3">
      <c r="G2835" s="4"/>
      <c r="H2835" s="4"/>
      <c r="K2835" s="26"/>
      <c r="Z2835" s="42"/>
    </row>
    <row r="2836" spans="7:26" s="3" customFormat="1" ht="13.2" x14ac:dyDescent="0.3">
      <c r="G2836" s="4"/>
      <c r="H2836" s="4"/>
      <c r="K2836" s="26"/>
      <c r="Z2836" s="42"/>
    </row>
    <row r="2837" spans="7:26" s="3" customFormat="1" ht="13.2" x14ac:dyDescent="0.3">
      <c r="G2837" s="4"/>
      <c r="H2837" s="4"/>
      <c r="K2837" s="26"/>
      <c r="Z2837" s="42"/>
    </row>
    <row r="2838" spans="7:26" s="3" customFormat="1" ht="13.2" x14ac:dyDescent="0.3">
      <c r="G2838" s="4"/>
      <c r="H2838" s="4"/>
      <c r="K2838" s="26"/>
      <c r="Z2838" s="42"/>
    </row>
    <row r="2839" spans="7:26" s="3" customFormat="1" ht="13.2" x14ac:dyDescent="0.3">
      <c r="G2839" s="4"/>
      <c r="H2839" s="4"/>
      <c r="K2839" s="26"/>
      <c r="Z2839" s="42"/>
    </row>
    <row r="2840" spans="7:26" s="3" customFormat="1" ht="13.2" x14ac:dyDescent="0.3">
      <c r="G2840" s="4"/>
      <c r="H2840" s="4"/>
      <c r="K2840" s="26"/>
      <c r="Z2840" s="42"/>
    </row>
    <row r="2841" spans="7:26" s="3" customFormat="1" ht="13.2" x14ac:dyDescent="0.3">
      <c r="G2841" s="4"/>
      <c r="H2841" s="4"/>
      <c r="K2841" s="26"/>
      <c r="Z2841" s="42"/>
    </row>
    <row r="2842" spans="7:26" s="3" customFormat="1" ht="13.2" x14ac:dyDescent="0.3">
      <c r="G2842" s="4"/>
      <c r="H2842" s="4"/>
      <c r="K2842" s="26"/>
      <c r="Z2842" s="42"/>
    </row>
    <row r="2843" spans="7:26" s="3" customFormat="1" ht="13.2" x14ac:dyDescent="0.3">
      <c r="G2843" s="4"/>
      <c r="H2843" s="4"/>
      <c r="K2843" s="26"/>
      <c r="Z2843" s="42"/>
    </row>
    <row r="2844" spans="7:26" s="3" customFormat="1" ht="13.2" x14ac:dyDescent="0.3">
      <c r="G2844" s="4"/>
      <c r="H2844" s="4"/>
      <c r="K2844" s="26"/>
      <c r="Z2844" s="42"/>
    </row>
    <row r="2845" spans="7:26" s="3" customFormat="1" ht="13.2" x14ac:dyDescent="0.3">
      <c r="G2845" s="4"/>
      <c r="H2845" s="4"/>
      <c r="K2845" s="26"/>
      <c r="Z2845" s="42"/>
    </row>
    <row r="2846" spans="7:26" s="3" customFormat="1" ht="13.2" x14ac:dyDescent="0.3">
      <c r="G2846" s="4"/>
      <c r="H2846" s="4"/>
      <c r="K2846" s="26"/>
      <c r="Z2846" s="42"/>
    </row>
    <row r="2847" spans="7:26" s="3" customFormat="1" ht="13.2" x14ac:dyDescent="0.3">
      <c r="G2847" s="4"/>
      <c r="H2847" s="4"/>
      <c r="K2847" s="26"/>
      <c r="Z2847" s="42"/>
    </row>
    <row r="2848" spans="7:26" s="3" customFormat="1" ht="13.2" x14ac:dyDescent="0.3">
      <c r="G2848" s="4"/>
      <c r="H2848" s="4"/>
      <c r="K2848" s="26"/>
      <c r="Z2848" s="42"/>
    </row>
    <row r="2849" spans="7:26" s="3" customFormat="1" ht="13.2" x14ac:dyDescent="0.3">
      <c r="G2849" s="4"/>
      <c r="H2849" s="4"/>
      <c r="K2849" s="26"/>
      <c r="Z2849" s="42"/>
    </row>
    <row r="2850" spans="7:26" s="3" customFormat="1" ht="13.2" x14ac:dyDescent="0.3">
      <c r="G2850" s="4"/>
      <c r="H2850" s="4"/>
      <c r="K2850" s="26"/>
      <c r="Z2850" s="42"/>
    </row>
    <row r="2851" spans="7:26" s="3" customFormat="1" ht="13.2" x14ac:dyDescent="0.3">
      <c r="G2851" s="4"/>
      <c r="H2851" s="4"/>
      <c r="K2851" s="26"/>
      <c r="Z2851" s="42"/>
    </row>
    <row r="2852" spans="7:26" s="3" customFormat="1" ht="13.2" x14ac:dyDescent="0.3">
      <c r="G2852" s="4"/>
      <c r="H2852" s="4"/>
      <c r="K2852" s="26"/>
      <c r="Z2852" s="42"/>
    </row>
    <row r="2853" spans="7:26" s="3" customFormat="1" ht="13.2" x14ac:dyDescent="0.3">
      <c r="G2853" s="4"/>
      <c r="H2853" s="4"/>
      <c r="K2853" s="26"/>
      <c r="Z2853" s="42"/>
    </row>
    <row r="2854" spans="7:26" s="3" customFormat="1" ht="13.2" x14ac:dyDescent="0.3">
      <c r="G2854" s="4"/>
      <c r="H2854" s="4"/>
      <c r="K2854" s="26"/>
      <c r="Z2854" s="42"/>
    </row>
    <row r="2855" spans="7:26" s="3" customFormat="1" ht="13.2" x14ac:dyDescent="0.3">
      <c r="G2855" s="4"/>
      <c r="H2855" s="4"/>
      <c r="K2855" s="26"/>
      <c r="Z2855" s="42"/>
    </row>
    <row r="2856" spans="7:26" s="3" customFormat="1" ht="13.2" x14ac:dyDescent="0.3">
      <c r="G2856" s="4"/>
      <c r="H2856" s="4"/>
      <c r="K2856" s="26"/>
      <c r="Z2856" s="42"/>
    </row>
    <row r="2857" spans="7:26" s="3" customFormat="1" ht="13.2" x14ac:dyDescent="0.3">
      <c r="G2857" s="4"/>
      <c r="H2857" s="4"/>
      <c r="K2857" s="26"/>
      <c r="Z2857" s="42"/>
    </row>
    <row r="2858" spans="7:26" s="3" customFormat="1" ht="13.2" x14ac:dyDescent="0.3">
      <c r="G2858" s="4"/>
      <c r="H2858" s="4"/>
      <c r="K2858" s="26"/>
      <c r="Z2858" s="42"/>
    </row>
    <row r="2859" spans="7:26" s="3" customFormat="1" ht="13.2" x14ac:dyDescent="0.3">
      <c r="G2859" s="4"/>
      <c r="H2859" s="4"/>
      <c r="K2859" s="26"/>
      <c r="Z2859" s="42"/>
    </row>
    <row r="2860" spans="7:26" s="3" customFormat="1" ht="13.2" x14ac:dyDescent="0.3">
      <c r="G2860" s="4"/>
      <c r="H2860" s="4"/>
      <c r="K2860" s="26"/>
      <c r="Z2860" s="42"/>
    </row>
    <row r="2861" spans="7:26" s="3" customFormat="1" ht="13.2" x14ac:dyDescent="0.3">
      <c r="G2861" s="4"/>
      <c r="H2861" s="4"/>
      <c r="K2861" s="26"/>
      <c r="Z2861" s="42"/>
    </row>
    <row r="2862" spans="7:26" s="3" customFormat="1" ht="13.2" x14ac:dyDescent="0.3">
      <c r="G2862" s="4"/>
      <c r="H2862" s="4"/>
      <c r="K2862" s="26"/>
      <c r="Z2862" s="42"/>
    </row>
    <row r="2863" spans="7:26" s="3" customFormat="1" ht="13.2" x14ac:dyDescent="0.3">
      <c r="G2863" s="4"/>
      <c r="H2863" s="4"/>
      <c r="K2863" s="26"/>
      <c r="Z2863" s="42"/>
    </row>
    <row r="2864" spans="7:26" s="3" customFormat="1" ht="13.2" x14ac:dyDescent="0.3">
      <c r="G2864" s="4"/>
      <c r="H2864" s="4"/>
      <c r="K2864" s="26"/>
      <c r="Z2864" s="42"/>
    </row>
    <row r="2865" spans="7:26" s="3" customFormat="1" ht="13.2" x14ac:dyDescent="0.3">
      <c r="G2865" s="4"/>
      <c r="H2865" s="4"/>
      <c r="K2865" s="26"/>
      <c r="Z2865" s="42"/>
    </row>
    <row r="2866" spans="7:26" s="3" customFormat="1" ht="13.2" x14ac:dyDescent="0.3">
      <c r="G2866" s="4"/>
      <c r="H2866" s="4"/>
      <c r="K2866" s="26"/>
      <c r="Z2866" s="42"/>
    </row>
    <row r="2867" spans="7:26" s="3" customFormat="1" ht="13.2" x14ac:dyDescent="0.3">
      <c r="G2867" s="4"/>
      <c r="H2867" s="4"/>
      <c r="K2867" s="26"/>
      <c r="Z2867" s="42"/>
    </row>
    <row r="2868" spans="7:26" s="3" customFormat="1" ht="13.2" x14ac:dyDescent="0.3">
      <c r="G2868" s="4"/>
      <c r="H2868" s="4"/>
      <c r="K2868" s="26"/>
      <c r="Z2868" s="42"/>
    </row>
    <row r="2869" spans="7:26" s="3" customFormat="1" ht="13.2" x14ac:dyDescent="0.3">
      <c r="G2869" s="4"/>
      <c r="H2869" s="4"/>
      <c r="K2869" s="26"/>
      <c r="Z2869" s="42"/>
    </row>
    <row r="2870" spans="7:26" s="3" customFormat="1" ht="13.2" x14ac:dyDescent="0.3">
      <c r="G2870" s="4"/>
      <c r="H2870" s="4"/>
      <c r="K2870" s="26"/>
      <c r="Z2870" s="42"/>
    </row>
    <row r="2871" spans="7:26" s="3" customFormat="1" ht="13.2" x14ac:dyDescent="0.3">
      <c r="G2871" s="4"/>
      <c r="H2871" s="4"/>
      <c r="K2871" s="26"/>
      <c r="Z2871" s="42"/>
    </row>
    <row r="2872" spans="7:26" s="3" customFormat="1" ht="13.2" x14ac:dyDescent="0.3">
      <c r="G2872" s="4"/>
      <c r="H2872" s="4"/>
      <c r="K2872" s="26"/>
      <c r="Z2872" s="42"/>
    </row>
    <row r="2873" spans="7:26" s="3" customFormat="1" ht="13.2" x14ac:dyDescent="0.3">
      <c r="G2873" s="4"/>
      <c r="H2873" s="4"/>
      <c r="K2873" s="26"/>
      <c r="Z2873" s="42"/>
    </row>
    <row r="2874" spans="7:26" s="3" customFormat="1" ht="13.2" x14ac:dyDescent="0.3">
      <c r="G2874" s="4"/>
      <c r="H2874" s="4"/>
      <c r="K2874" s="26"/>
      <c r="Z2874" s="42"/>
    </row>
    <row r="2875" spans="7:26" s="3" customFormat="1" ht="13.2" x14ac:dyDescent="0.3">
      <c r="G2875" s="4"/>
      <c r="H2875" s="4"/>
      <c r="K2875" s="26"/>
      <c r="Z2875" s="42"/>
    </row>
    <row r="2876" spans="7:26" s="3" customFormat="1" ht="13.2" x14ac:dyDescent="0.3">
      <c r="G2876" s="4"/>
      <c r="H2876" s="4"/>
      <c r="K2876" s="26"/>
      <c r="Z2876" s="42"/>
    </row>
    <row r="2877" spans="7:26" s="3" customFormat="1" ht="13.2" x14ac:dyDescent="0.3">
      <c r="G2877" s="4"/>
      <c r="H2877" s="4"/>
      <c r="K2877" s="26"/>
      <c r="Z2877" s="42"/>
    </row>
    <row r="2878" spans="7:26" s="3" customFormat="1" ht="13.2" x14ac:dyDescent="0.3">
      <c r="G2878" s="4"/>
      <c r="H2878" s="4"/>
      <c r="K2878" s="26"/>
      <c r="Z2878" s="42"/>
    </row>
    <row r="2879" spans="7:26" s="3" customFormat="1" ht="13.2" x14ac:dyDescent="0.3">
      <c r="G2879" s="4"/>
      <c r="H2879" s="4"/>
      <c r="K2879" s="26"/>
      <c r="Z2879" s="42"/>
    </row>
    <row r="2880" spans="7:26" s="3" customFormat="1" ht="13.2" x14ac:dyDescent="0.3">
      <c r="G2880" s="4"/>
      <c r="H2880" s="4"/>
      <c r="K2880" s="26"/>
      <c r="Z2880" s="42"/>
    </row>
    <row r="2881" spans="7:26" s="3" customFormat="1" ht="13.2" x14ac:dyDescent="0.3">
      <c r="G2881" s="4"/>
      <c r="H2881" s="4"/>
      <c r="K2881" s="26"/>
      <c r="Z2881" s="42"/>
    </row>
    <row r="2882" spans="7:26" s="3" customFormat="1" ht="13.2" x14ac:dyDescent="0.3">
      <c r="G2882" s="4"/>
      <c r="H2882" s="4"/>
      <c r="K2882" s="26"/>
      <c r="Z2882" s="42"/>
    </row>
    <row r="2883" spans="7:26" s="3" customFormat="1" ht="13.2" x14ac:dyDescent="0.3">
      <c r="G2883" s="4"/>
      <c r="H2883" s="4"/>
      <c r="K2883" s="26"/>
      <c r="Z2883" s="42"/>
    </row>
    <row r="2884" spans="7:26" s="3" customFormat="1" ht="13.2" x14ac:dyDescent="0.3">
      <c r="G2884" s="4"/>
      <c r="H2884" s="4"/>
      <c r="K2884" s="26"/>
      <c r="Z2884" s="42"/>
    </row>
    <row r="2885" spans="7:26" s="3" customFormat="1" ht="13.2" x14ac:dyDescent="0.3">
      <c r="G2885" s="4"/>
      <c r="H2885" s="4"/>
      <c r="K2885" s="26"/>
      <c r="Z2885" s="42"/>
    </row>
    <row r="2886" spans="7:26" s="3" customFormat="1" ht="13.2" x14ac:dyDescent="0.3">
      <c r="G2886" s="4"/>
      <c r="H2886" s="4"/>
      <c r="K2886" s="26"/>
      <c r="Z2886" s="42"/>
    </row>
    <row r="2887" spans="7:26" s="3" customFormat="1" ht="13.2" x14ac:dyDescent="0.3">
      <c r="G2887" s="4"/>
      <c r="H2887" s="4"/>
      <c r="K2887" s="26"/>
      <c r="Z2887" s="42"/>
    </row>
    <row r="2888" spans="7:26" s="3" customFormat="1" ht="13.2" x14ac:dyDescent="0.3">
      <c r="G2888" s="4"/>
      <c r="H2888" s="4"/>
      <c r="K2888" s="26"/>
      <c r="Z2888" s="42"/>
    </row>
    <row r="2889" spans="7:26" s="3" customFormat="1" ht="13.2" x14ac:dyDescent="0.3">
      <c r="G2889" s="4"/>
      <c r="H2889" s="4"/>
      <c r="K2889" s="26"/>
      <c r="Z2889" s="42"/>
    </row>
    <row r="2890" spans="7:26" s="3" customFormat="1" ht="13.2" x14ac:dyDescent="0.3">
      <c r="G2890" s="4"/>
      <c r="H2890" s="4"/>
      <c r="K2890" s="26"/>
      <c r="Z2890" s="42"/>
    </row>
    <row r="2891" spans="7:26" s="3" customFormat="1" ht="13.2" x14ac:dyDescent="0.3">
      <c r="G2891" s="4"/>
      <c r="H2891" s="4"/>
      <c r="K2891" s="26"/>
      <c r="Z2891" s="42"/>
    </row>
    <row r="2892" spans="7:26" s="3" customFormat="1" ht="13.2" x14ac:dyDescent="0.3">
      <c r="G2892" s="4"/>
      <c r="H2892" s="4"/>
      <c r="K2892" s="26"/>
      <c r="Z2892" s="42"/>
    </row>
    <row r="2893" spans="7:26" s="3" customFormat="1" ht="13.2" x14ac:dyDescent="0.3">
      <c r="G2893" s="4"/>
      <c r="H2893" s="4"/>
      <c r="K2893" s="26"/>
      <c r="Z2893" s="42"/>
    </row>
    <row r="2894" spans="7:26" s="3" customFormat="1" ht="13.2" x14ac:dyDescent="0.3">
      <c r="G2894" s="4"/>
      <c r="H2894" s="4"/>
      <c r="K2894" s="26"/>
      <c r="Z2894" s="42"/>
    </row>
    <row r="2895" spans="7:26" s="3" customFormat="1" ht="13.2" x14ac:dyDescent="0.3">
      <c r="G2895" s="4"/>
      <c r="H2895" s="4"/>
      <c r="K2895" s="26"/>
      <c r="Z2895" s="42"/>
    </row>
    <row r="2896" spans="7:26" s="3" customFormat="1" ht="13.2" x14ac:dyDescent="0.3">
      <c r="G2896" s="4"/>
      <c r="H2896" s="4"/>
      <c r="K2896" s="26"/>
      <c r="Z2896" s="42"/>
    </row>
    <row r="2897" spans="7:26" s="3" customFormat="1" ht="13.2" x14ac:dyDescent="0.3">
      <c r="G2897" s="4"/>
      <c r="H2897" s="4"/>
      <c r="K2897" s="26"/>
      <c r="Z2897" s="42"/>
    </row>
    <row r="2898" spans="7:26" s="3" customFormat="1" ht="13.2" x14ac:dyDescent="0.3">
      <c r="G2898" s="4"/>
      <c r="H2898" s="4"/>
      <c r="K2898" s="26"/>
      <c r="Z2898" s="42"/>
    </row>
    <row r="2899" spans="7:26" s="3" customFormat="1" ht="13.2" x14ac:dyDescent="0.3">
      <c r="G2899" s="4"/>
      <c r="H2899" s="4"/>
      <c r="K2899" s="26"/>
      <c r="Z2899" s="42"/>
    </row>
    <row r="2900" spans="7:26" s="3" customFormat="1" ht="13.2" x14ac:dyDescent="0.3">
      <c r="G2900" s="4"/>
      <c r="H2900" s="4"/>
      <c r="K2900" s="26"/>
      <c r="Z2900" s="42"/>
    </row>
    <row r="2901" spans="7:26" s="3" customFormat="1" ht="13.2" x14ac:dyDescent="0.3">
      <c r="G2901" s="4"/>
      <c r="H2901" s="4"/>
      <c r="K2901" s="26"/>
      <c r="Z2901" s="42"/>
    </row>
    <row r="2902" spans="7:26" s="3" customFormat="1" ht="13.2" x14ac:dyDescent="0.3">
      <c r="G2902" s="4"/>
      <c r="H2902" s="4"/>
      <c r="K2902" s="26"/>
      <c r="Z2902" s="42"/>
    </row>
    <row r="2903" spans="7:26" s="3" customFormat="1" ht="13.2" x14ac:dyDescent="0.3">
      <c r="G2903" s="4"/>
      <c r="H2903" s="4"/>
      <c r="K2903" s="26"/>
      <c r="Z2903" s="42"/>
    </row>
    <row r="2904" spans="7:26" s="3" customFormat="1" ht="13.2" x14ac:dyDescent="0.3">
      <c r="G2904" s="4"/>
      <c r="H2904" s="4"/>
      <c r="K2904" s="26"/>
      <c r="Z2904" s="42"/>
    </row>
    <row r="2905" spans="7:26" s="3" customFormat="1" ht="13.2" x14ac:dyDescent="0.3">
      <c r="G2905" s="4"/>
      <c r="H2905" s="4"/>
      <c r="K2905" s="26"/>
      <c r="Z2905" s="42"/>
    </row>
    <row r="2906" spans="7:26" s="3" customFormat="1" ht="13.2" x14ac:dyDescent="0.3">
      <c r="G2906" s="4"/>
      <c r="H2906" s="4"/>
      <c r="K2906" s="26"/>
      <c r="Z2906" s="42"/>
    </row>
    <row r="2907" spans="7:26" s="3" customFormat="1" ht="13.2" x14ac:dyDescent="0.3">
      <c r="G2907" s="4"/>
      <c r="H2907" s="4"/>
      <c r="K2907" s="26"/>
      <c r="Z2907" s="42"/>
    </row>
    <row r="2908" spans="7:26" s="3" customFormat="1" ht="13.2" x14ac:dyDescent="0.3">
      <c r="G2908" s="4"/>
      <c r="H2908" s="4"/>
      <c r="K2908" s="26"/>
      <c r="Z2908" s="42"/>
    </row>
    <row r="2909" spans="7:26" s="3" customFormat="1" ht="13.2" x14ac:dyDescent="0.3">
      <c r="G2909" s="4"/>
      <c r="H2909" s="4"/>
      <c r="K2909" s="26"/>
      <c r="Z2909" s="42"/>
    </row>
    <row r="2910" spans="7:26" s="3" customFormat="1" ht="13.2" x14ac:dyDescent="0.3">
      <c r="G2910" s="4"/>
      <c r="H2910" s="4"/>
      <c r="K2910" s="26"/>
      <c r="Z2910" s="42"/>
    </row>
    <row r="2911" spans="7:26" s="3" customFormat="1" ht="13.2" x14ac:dyDescent="0.3">
      <c r="G2911" s="4"/>
      <c r="H2911" s="4"/>
      <c r="K2911" s="26"/>
      <c r="Z2911" s="42"/>
    </row>
    <row r="2912" spans="7:26" s="3" customFormat="1" ht="13.2" x14ac:dyDescent="0.3">
      <c r="G2912" s="4"/>
      <c r="H2912" s="4"/>
      <c r="K2912" s="26"/>
      <c r="Z2912" s="42"/>
    </row>
    <row r="2913" spans="7:26" s="3" customFormat="1" ht="13.2" x14ac:dyDescent="0.3">
      <c r="G2913" s="4"/>
      <c r="H2913" s="4"/>
      <c r="K2913" s="26"/>
      <c r="Z2913" s="42"/>
    </row>
    <row r="2914" spans="7:26" s="3" customFormat="1" ht="13.2" x14ac:dyDescent="0.3">
      <c r="G2914" s="4"/>
      <c r="H2914" s="4"/>
      <c r="K2914" s="26"/>
      <c r="Z2914" s="42"/>
    </row>
    <row r="2915" spans="7:26" s="3" customFormat="1" ht="13.2" x14ac:dyDescent="0.3">
      <c r="G2915" s="4"/>
      <c r="H2915" s="4"/>
      <c r="K2915" s="26"/>
      <c r="Z2915" s="42"/>
    </row>
    <row r="2916" spans="7:26" s="3" customFormat="1" ht="13.2" x14ac:dyDescent="0.3">
      <c r="G2916" s="4"/>
      <c r="H2916" s="4"/>
      <c r="K2916" s="26"/>
      <c r="Z2916" s="42"/>
    </row>
    <row r="2917" spans="7:26" s="3" customFormat="1" ht="13.2" x14ac:dyDescent="0.3">
      <c r="G2917" s="4"/>
      <c r="H2917" s="4"/>
      <c r="K2917" s="26"/>
      <c r="Z2917" s="42"/>
    </row>
    <row r="2918" spans="7:26" s="3" customFormat="1" ht="13.2" x14ac:dyDescent="0.3">
      <c r="G2918" s="4"/>
      <c r="H2918" s="4"/>
      <c r="K2918" s="26"/>
      <c r="Z2918" s="42"/>
    </row>
    <row r="2919" spans="7:26" s="3" customFormat="1" ht="13.2" x14ac:dyDescent="0.3">
      <c r="G2919" s="4"/>
      <c r="H2919" s="4"/>
      <c r="K2919" s="26"/>
      <c r="Z2919" s="42"/>
    </row>
    <row r="2920" spans="7:26" s="3" customFormat="1" ht="13.2" x14ac:dyDescent="0.3">
      <c r="G2920" s="4"/>
      <c r="H2920" s="4"/>
      <c r="K2920" s="26"/>
      <c r="Z2920" s="42"/>
    </row>
    <row r="2921" spans="7:26" s="3" customFormat="1" ht="13.2" x14ac:dyDescent="0.3">
      <c r="G2921" s="4"/>
      <c r="H2921" s="4"/>
      <c r="K2921" s="26"/>
      <c r="Z2921" s="42"/>
    </row>
    <row r="2922" spans="7:26" s="3" customFormat="1" ht="13.2" x14ac:dyDescent="0.3">
      <c r="G2922" s="4"/>
      <c r="H2922" s="4"/>
      <c r="K2922" s="26"/>
      <c r="Z2922" s="42"/>
    </row>
    <row r="2923" spans="7:26" s="3" customFormat="1" ht="13.2" x14ac:dyDescent="0.3">
      <c r="G2923" s="4"/>
      <c r="H2923" s="4"/>
      <c r="K2923" s="26"/>
      <c r="Z2923" s="42"/>
    </row>
    <row r="2924" spans="7:26" s="3" customFormat="1" ht="13.2" x14ac:dyDescent="0.3">
      <c r="G2924" s="4"/>
      <c r="H2924" s="4"/>
      <c r="K2924" s="26"/>
      <c r="Z2924" s="42"/>
    </row>
    <row r="2925" spans="7:26" s="3" customFormat="1" ht="13.2" x14ac:dyDescent="0.3">
      <c r="G2925" s="4"/>
      <c r="H2925" s="4"/>
      <c r="K2925" s="26"/>
      <c r="Z2925" s="42"/>
    </row>
    <row r="2926" spans="7:26" s="3" customFormat="1" ht="13.2" x14ac:dyDescent="0.3">
      <c r="G2926" s="4"/>
      <c r="H2926" s="4"/>
      <c r="K2926" s="26"/>
      <c r="Z2926" s="42"/>
    </row>
    <row r="2927" spans="7:26" s="3" customFormat="1" ht="13.2" x14ac:dyDescent="0.3">
      <c r="G2927" s="4"/>
      <c r="H2927" s="4"/>
      <c r="K2927" s="26"/>
      <c r="Z2927" s="42"/>
    </row>
    <row r="2928" spans="7:26" s="3" customFormat="1" ht="13.2" x14ac:dyDescent="0.3">
      <c r="G2928" s="4"/>
      <c r="H2928" s="4"/>
      <c r="K2928" s="26"/>
      <c r="Z2928" s="42"/>
    </row>
    <row r="2929" spans="7:26" s="3" customFormat="1" ht="13.2" x14ac:dyDescent="0.3">
      <c r="G2929" s="4"/>
      <c r="H2929" s="4"/>
      <c r="K2929" s="26"/>
      <c r="Z2929" s="42"/>
    </row>
    <row r="2930" spans="7:26" s="3" customFormat="1" ht="13.2" x14ac:dyDescent="0.3">
      <c r="G2930" s="4"/>
      <c r="H2930" s="4"/>
      <c r="K2930" s="26"/>
      <c r="Z2930" s="42"/>
    </row>
    <row r="2931" spans="7:26" s="3" customFormat="1" ht="13.2" x14ac:dyDescent="0.3">
      <c r="G2931" s="4"/>
      <c r="H2931" s="4"/>
      <c r="K2931" s="26"/>
      <c r="Z2931" s="42"/>
    </row>
    <row r="2932" spans="7:26" s="3" customFormat="1" ht="13.2" x14ac:dyDescent="0.3">
      <c r="G2932" s="4"/>
      <c r="H2932" s="4"/>
      <c r="K2932" s="26"/>
      <c r="Z2932" s="42"/>
    </row>
    <row r="2933" spans="7:26" s="3" customFormat="1" ht="13.2" x14ac:dyDescent="0.3">
      <c r="G2933" s="4"/>
      <c r="H2933" s="4"/>
      <c r="K2933" s="26"/>
      <c r="Z2933" s="42"/>
    </row>
    <row r="2934" spans="7:26" s="3" customFormat="1" ht="13.2" x14ac:dyDescent="0.3">
      <c r="G2934" s="4"/>
      <c r="H2934" s="4"/>
      <c r="K2934" s="26"/>
      <c r="Z2934" s="42"/>
    </row>
    <row r="2935" spans="7:26" s="3" customFormat="1" ht="13.2" x14ac:dyDescent="0.3">
      <c r="G2935" s="4"/>
      <c r="H2935" s="4"/>
      <c r="K2935" s="26"/>
      <c r="Z2935" s="42"/>
    </row>
    <row r="2936" spans="7:26" s="3" customFormat="1" ht="13.2" x14ac:dyDescent="0.3">
      <c r="G2936" s="4"/>
      <c r="H2936" s="4"/>
      <c r="K2936" s="26"/>
      <c r="Z2936" s="42"/>
    </row>
    <row r="2937" spans="7:26" s="3" customFormat="1" ht="13.2" x14ac:dyDescent="0.3">
      <c r="G2937" s="4"/>
      <c r="H2937" s="4"/>
      <c r="K2937" s="26"/>
      <c r="Z2937" s="42"/>
    </row>
    <row r="2938" spans="7:26" s="3" customFormat="1" ht="13.2" x14ac:dyDescent="0.3">
      <c r="G2938" s="4"/>
      <c r="H2938" s="4"/>
      <c r="K2938" s="26"/>
      <c r="Z2938" s="42"/>
    </row>
    <row r="2939" spans="7:26" s="3" customFormat="1" ht="13.2" x14ac:dyDescent="0.3">
      <c r="G2939" s="4"/>
      <c r="H2939" s="4"/>
      <c r="K2939" s="26"/>
      <c r="Z2939" s="42"/>
    </row>
    <row r="2940" spans="7:26" s="3" customFormat="1" ht="13.2" x14ac:dyDescent="0.3">
      <c r="G2940" s="4"/>
      <c r="H2940" s="4"/>
      <c r="K2940" s="26"/>
      <c r="Z2940" s="42"/>
    </row>
    <row r="2941" spans="7:26" s="3" customFormat="1" ht="13.2" x14ac:dyDescent="0.3">
      <c r="G2941" s="4"/>
      <c r="H2941" s="4"/>
      <c r="K2941" s="26"/>
      <c r="Z2941" s="42"/>
    </row>
    <row r="2942" spans="7:26" s="3" customFormat="1" ht="13.2" x14ac:dyDescent="0.3">
      <c r="G2942" s="4"/>
      <c r="H2942" s="4"/>
      <c r="K2942" s="26"/>
      <c r="Z2942" s="42"/>
    </row>
    <row r="2943" spans="7:26" s="3" customFormat="1" ht="13.2" x14ac:dyDescent="0.3">
      <c r="G2943" s="4"/>
      <c r="H2943" s="4"/>
      <c r="K2943" s="26"/>
      <c r="Z2943" s="42"/>
    </row>
    <row r="2944" spans="7:26" s="3" customFormat="1" ht="13.2" x14ac:dyDescent="0.3">
      <c r="G2944" s="4"/>
      <c r="H2944" s="4"/>
      <c r="K2944" s="26"/>
      <c r="Z2944" s="42"/>
    </row>
    <row r="2945" spans="7:26" s="3" customFormat="1" ht="13.2" x14ac:dyDescent="0.3">
      <c r="G2945" s="4"/>
      <c r="H2945" s="4"/>
      <c r="K2945" s="26"/>
      <c r="Z2945" s="42"/>
    </row>
    <row r="2946" spans="7:26" s="3" customFormat="1" ht="13.2" x14ac:dyDescent="0.3">
      <c r="G2946" s="4"/>
      <c r="H2946" s="4"/>
      <c r="K2946" s="26"/>
      <c r="Z2946" s="42"/>
    </row>
    <row r="2947" spans="7:26" s="3" customFormat="1" ht="13.2" x14ac:dyDescent="0.3">
      <c r="G2947" s="4"/>
      <c r="H2947" s="4"/>
      <c r="K2947" s="26"/>
      <c r="Z2947" s="42"/>
    </row>
    <row r="2948" spans="7:26" s="3" customFormat="1" ht="13.2" x14ac:dyDescent="0.3">
      <c r="G2948" s="4"/>
      <c r="H2948" s="4"/>
      <c r="K2948" s="26"/>
      <c r="Z2948" s="42"/>
    </row>
    <row r="2949" spans="7:26" s="3" customFormat="1" ht="13.2" x14ac:dyDescent="0.3">
      <c r="G2949" s="4"/>
      <c r="H2949" s="4"/>
      <c r="K2949" s="26"/>
      <c r="Z2949" s="42"/>
    </row>
    <row r="2950" spans="7:26" s="3" customFormat="1" ht="13.2" x14ac:dyDescent="0.3">
      <c r="G2950" s="4"/>
      <c r="H2950" s="4"/>
      <c r="K2950" s="26"/>
      <c r="Z2950" s="42"/>
    </row>
    <row r="2951" spans="7:26" s="3" customFormat="1" ht="13.2" x14ac:dyDescent="0.3">
      <c r="G2951" s="4"/>
      <c r="H2951" s="4"/>
      <c r="K2951" s="26"/>
      <c r="Z2951" s="42"/>
    </row>
    <row r="2952" spans="7:26" s="3" customFormat="1" ht="13.2" x14ac:dyDescent="0.3">
      <c r="G2952" s="4"/>
      <c r="H2952" s="4"/>
      <c r="K2952" s="26"/>
      <c r="Z2952" s="42"/>
    </row>
    <row r="2953" spans="7:26" s="3" customFormat="1" ht="13.2" x14ac:dyDescent="0.3">
      <c r="G2953" s="4"/>
      <c r="H2953" s="4"/>
      <c r="K2953" s="26"/>
      <c r="Z2953" s="42"/>
    </row>
    <row r="2954" spans="7:26" s="3" customFormat="1" ht="13.2" x14ac:dyDescent="0.3">
      <c r="G2954" s="4"/>
      <c r="H2954" s="4"/>
      <c r="K2954" s="26"/>
      <c r="Z2954" s="42"/>
    </row>
    <row r="2955" spans="7:26" s="3" customFormat="1" ht="13.2" x14ac:dyDescent="0.3">
      <c r="G2955" s="4"/>
      <c r="H2955" s="4"/>
      <c r="K2955" s="26"/>
      <c r="Z2955" s="42"/>
    </row>
    <row r="2956" spans="7:26" s="3" customFormat="1" ht="13.2" x14ac:dyDescent="0.3">
      <c r="G2956" s="4"/>
      <c r="H2956" s="4"/>
      <c r="K2956" s="26"/>
      <c r="Z2956" s="42"/>
    </row>
    <row r="2957" spans="7:26" s="3" customFormat="1" ht="13.2" x14ac:dyDescent="0.3">
      <c r="G2957" s="4"/>
      <c r="H2957" s="4"/>
      <c r="K2957" s="26"/>
      <c r="Z2957" s="42"/>
    </row>
    <row r="2958" spans="7:26" s="3" customFormat="1" ht="13.2" x14ac:dyDescent="0.3">
      <c r="G2958" s="4"/>
      <c r="H2958" s="4"/>
      <c r="K2958" s="26"/>
      <c r="Z2958" s="42"/>
    </row>
    <row r="2959" spans="7:26" s="3" customFormat="1" ht="13.2" x14ac:dyDescent="0.3">
      <c r="G2959" s="4"/>
      <c r="H2959" s="4"/>
      <c r="K2959" s="26"/>
      <c r="Z2959" s="42"/>
    </row>
    <row r="2960" spans="7:26" s="3" customFormat="1" ht="13.2" x14ac:dyDescent="0.3">
      <c r="G2960" s="4"/>
      <c r="H2960" s="4"/>
      <c r="K2960" s="26"/>
      <c r="Z2960" s="42"/>
    </row>
    <row r="2961" spans="7:26" s="3" customFormat="1" ht="13.2" x14ac:dyDescent="0.3">
      <c r="G2961" s="4"/>
      <c r="H2961" s="4"/>
      <c r="K2961" s="26"/>
      <c r="Z2961" s="42"/>
    </row>
    <row r="2962" spans="7:26" s="3" customFormat="1" ht="13.2" x14ac:dyDescent="0.3">
      <c r="G2962" s="4"/>
      <c r="H2962" s="4"/>
      <c r="K2962" s="26"/>
      <c r="Z2962" s="42"/>
    </row>
    <row r="2963" spans="7:26" s="3" customFormat="1" ht="13.2" x14ac:dyDescent="0.3">
      <c r="G2963" s="4"/>
      <c r="H2963" s="4"/>
      <c r="K2963" s="26"/>
      <c r="Z2963" s="42"/>
    </row>
    <row r="2964" spans="7:26" s="3" customFormat="1" ht="13.2" x14ac:dyDescent="0.3">
      <c r="G2964" s="4"/>
      <c r="H2964" s="4"/>
      <c r="K2964" s="26"/>
      <c r="Z2964" s="42"/>
    </row>
    <row r="2965" spans="7:26" s="3" customFormat="1" ht="13.2" x14ac:dyDescent="0.3">
      <c r="G2965" s="4"/>
      <c r="H2965" s="4"/>
      <c r="K2965" s="26"/>
      <c r="Z2965" s="42"/>
    </row>
    <row r="2966" spans="7:26" s="3" customFormat="1" ht="13.2" x14ac:dyDescent="0.3">
      <c r="G2966" s="4"/>
      <c r="H2966" s="4"/>
      <c r="K2966" s="26"/>
      <c r="Z2966" s="42"/>
    </row>
    <row r="2967" spans="7:26" s="3" customFormat="1" ht="13.2" x14ac:dyDescent="0.3">
      <c r="G2967" s="4"/>
      <c r="H2967" s="4"/>
      <c r="K2967" s="26"/>
      <c r="Z2967" s="42"/>
    </row>
    <row r="2968" spans="7:26" s="3" customFormat="1" ht="13.2" x14ac:dyDescent="0.3">
      <c r="G2968" s="4"/>
      <c r="H2968" s="4"/>
      <c r="K2968" s="26"/>
      <c r="Z2968" s="42"/>
    </row>
    <row r="2969" spans="7:26" s="3" customFormat="1" ht="13.2" x14ac:dyDescent="0.3">
      <c r="G2969" s="4"/>
      <c r="H2969" s="4"/>
      <c r="K2969" s="26"/>
      <c r="Z2969" s="42"/>
    </row>
    <row r="2970" spans="7:26" s="3" customFormat="1" ht="13.2" x14ac:dyDescent="0.3">
      <c r="G2970" s="4"/>
      <c r="H2970" s="4"/>
      <c r="K2970" s="26"/>
      <c r="Z2970" s="42"/>
    </row>
    <row r="2971" spans="7:26" s="3" customFormat="1" ht="13.2" x14ac:dyDescent="0.3">
      <c r="G2971" s="4"/>
      <c r="H2971" s="4"/>
      <c r="K2971" s="26"/>
      <c r="Z2971" s="42"/>
    </row>
    <row r="2972" spans="7:26" s="3" customFormat="1" ht="13.2" x14ac:dyDescent="0.3">
      <c r="G2972" s="4"/>
      <c r="H2972" s="4"/>
      <c r="K2972" s="26"/>
      <c r="Z2972" s="42"/>
    </row>
    <row r="2973" spans="7:26" s="3" customFormat="1" ht="13.2" x14ac:dyDescent="0.3">
      <c r="G2973" s="4"/>
      <c r="H2973" s="4"/>
      <c r="K2973" s="26"/>
      <c r="Z2973" s="42"/>
    </row>
    <row r="2974" spans="7:26" s="3" customFormat="1" ht="13.2" x14ac:dyDescent="0.3">
      <c r="G2974" s="4"/>
      <c r="H2974" s="4"/>
      <c r="K2974" s="26"/>
      <c r="Z2974" s="42"/>
    </row>
    <row r="2975" spans="7:26" s="3" customFormat="1" ht="13.2" x14ac:dyDescent="0.3">
      <c r="G2975" s="4"/>
      <c r="H2975" s="4"/>
      <c r="K2975" s="26"/>
      <c r="Z2975" s="42"/>
    </row>
    <row r="2976" spans="7:26" s="3" customFormat="1" ht="13.2" x14ac:dyDescent="0.3">
      <c r="G2976" s="4"/>
      <c r="H2976" s="4"/>
      <c r="K2976" s="26"/>
      <c r="Z2976" s="42"/>
    </row>
    <row r="2977" spans="7:26" s="3" customFormat="1" ht="13.2" x14ac:dyDescent="0.3">
      <c r="G2977" s="4"/>
      <c r="H2977" s="4"/>
      <c r="K2977" s="26"/>
      <c r="Z2977" s="42"/>
    </row>
    <row r="2978" spans="7:26" s="3" customFormat="1" ht="13.2" x14ac:dyDescent="0.3">
      <c r="G2978" s="4"/>
      <c r="H2978" s="4"/>
      <c r="K2978" s="26"/>
      <c r="Z2978" s="42"/>
    </row>
    <row r="2979" spans="7:26" s="3" customFormat="1" ht="13.2" x14ac:dyDescent="0.3">
      <c r="G2979" s="4"/>
      <c r="H2979" s="4"/>
      <c r="K2979" s="26"/>
      <c r="Z2979" s="42"/>
    </row>
    <row r="2980" spans="7:26" s="3" customFormat="1" ht="13.2" x14ac:dyDescent="0.3">
      <c r="G2980" s="4"/>
      <c r="H2980" s="4"/>
      <c r="K2980" s="26"/>
      <c r="Z2980" s="42"/>
    </row>
    <row r="2981" spans="7:26" s="3" customFormat="1" ht="13.2" x14ac:dyDescent="0.3">
      <c r="G2981" s="4"/>
      <c r="H2981" s="4"/>
      <c r="K2981" s="26"/>
      <c r="Z2981" s="42"/>
    </row>
    <row r="2982" spans="7:26" s="3" customFormat="1" ht="13.2" x14ac:dyDescent="0.3">
      <c r="G2982" s="4"/>
      <c r="H2982" s="4"/>
      <c r="K2982" s="26"/>
      <c r="Z2982" s="42"/>
    </row>
    <row r="2983" spans="7:26" s="3" customFormat="1" ht="13.2" x14ac:dyDescent="0.3">
      <c r="G2983" s="4"/>
      <c r="H2983" s="4"/>
      <c r="K2983" s="26"/>
      <c r="Z2983" s="42"/>
    </row>
    <row r="2984" spans="7:26" s="3" customFormat="1" ht="13.2" x14ac:dyDescent="0.3">
      <c r="G2984" s="4"/>
      <c r="H2984" s="4"/>
      <c r="K2984" s="26"/>
      <c r="Z2984" s="42"/>
    </row>
    <row r="2985" spans="7:26" s="3" customFormat="1" ht="13.2" x14ac:dyDescent="0.3">
      <c r="G2985" s="4"/>
      <c r="H2985" s="4"/>
      <c r="K2985" s="26"/>
      <c r="Z2985" s="42"/>
    </row>
    <row r="2986" spans="7:26" s="3" customFormat="1" ht="13.2" x14ac:dyDescent="0.3">
      <c r="G2986" s="4"/>
      <c r="H2986" s="4"/>
      <c r="K2986" s="26"/>
      <c r="Z2986" s="42"/>
    </row>
    <row r="2987" spans="7:26" s="3" customFormat="1" ht="13.2" x14ac:dyDescent="0.3">
      <c r="G2987" s="4"/>
      <c r="H2987" s="4"/>
      <c r="K2987" s="26"/>
      <c r="Z2987" s="42"/>
    </row>
    <row r="2988" spans="7:26" s="3" customFormat="1" ht="13.2" x14ac:dyDescent="0.3">
      <c r="G2988" s="4"/>
      <c r="H2988" s="4"/>
      <c r="K2988" s="26"/>
      <c r="Z2988" s="42"/>
    </row>
    <row r="2989" spans="7:26" s="3" customFormat="1" ht="13.2" x14ac:dyDescent="0.3">
      <c r="G2989" s="4"/>
      <c r="H2989" s="4"/>
      <c r="K2989" s="26"/>
      <c r="Z2989" s="42"/>
    </row>
    <row r="2990" spans="7:26" s="3" customFormat="1" ht="13.2" x14ac:dyDescent="0.3">
      <c r="G2990" s="4"/>
      <c r="H2990" s="4"/>
      <c r="K2990" s="26"/>
      <c r="Z2990" s="42"/>
    </row>
    <row r="2991" spans="7:26" s="3" customFormat="1" ht="13.2" x14ac:dyDescent="0.3">
      <c r="G2991" s="4"/>
      <c r="H2991" s="4"/>
      <c r="K2991" s="26"/>
      <c r="Z2991" s="42"/>
    </row>
    <row r="2992" spans="7:26" s="3" customFormat="1" ht="13.2" x14ac:dyDescent="0.3">
      <c r="G2992" s="4"/>
      <c r="H2992" s="4"/>
      <c r="K2992" s="26"/>
      <c r="Z2992" s="42"/>
    </row>
    <row r="2993" spans="7:26" s="3" customFormat="1" ht="13.2" x14ac:dyDescent="0.3">
      <c r="G2993" s="4"/>
      <c r="H2993" s="4"/>
      <c r="K2993" s="26"/>
      <c r="Z2993" s="42"/>
    </row>
    <row r="2994" spans="7:26" s="3" customFormat="1" ht="13.2" x14ac:dyDescent="0.3">
      <c r="G2994" s="4"/>
      <c r="H2994" s="4"/>
      <c r="K2994" s="26"/>
      <c r="Z2994" s="42"/>
    </row>
    <row r="2995" spans="7:26" s="3" customFormat="1" ht="13.2" x14ac:dyDescent="0.3">
      <c r="G2995" s="4"/>
      <c r="H2995" s="4"/>
      <c r="K2995" s="26"/>
      <c r="Z2995" s="42"/>
    </row>
    <row r="2996" spans="7:26" s="3" customFormat="1" ht="13.2" x14ac:dyDescent="0.3">
      <c r="G2996" s="4"/>
      <c r="H2996" s="4"/>
      <c r="K2996" s="26"/>
      <c r="Z2996" s="42"/>
    </row>
    <row r="2997" spans="7:26" s="3" customFormat="1" ht="13.2" x14ac:dyDescent="0.3">
      <c r="G2997" s="4"/>
      <c r="H2997" s="4"/>
      <c r="K2997" s="26"/>
      <c r="Z2997" s="42"/>
    </row>
    <row r="2998" spans="7:26" s="3" customFormat="1" ht="13.2" x14ac:dyDescent="0.3">
      <c r="G2998" s="4"/>
      <c r="H2998" s="4"/>
      <c r="K2998" s="26"/>
      <c r="Z2998" s="42"/>
    </row>
    <row r="2999" spans="7:26" s="3" customFormat="1" ht="13.2" x14ac:dyDescent="0.3">
      <c r="G2999" s="4"/>
      <c r="H2999" s="4"/>
      <c r="K2999" s="26"/>
      <c r="Z2999" s="42"/>
    </row>
    <row r="3000" spans="7:26" s="3" customFormat="1" ht="13.2" x14ac:dyDescent="0.3">
      <c r="G3000" s="4"/>
      <c r="H3000" s="4"/>
      <c r="K3000" s="26"/>
      <c r="Z3000" s="42"/>
    </row>
    <row r="3001" spans="7:26" s="3" customFormat="1" ht="13.2" x14ac:dyDescent="0.3">
      <c r="G3001" s="4"/>
      <c r="H3001" s="4"/>
      <c r="K3001" s="26"/>
      <c r="Z3001" s="42"/>
    </row>
    <row r="3002" spans="7:26" s="3" customFormat="1" ht="13.2" x14ac:dyDescent="0.3">
      <c r="G3002" s="4"/>
      <c r="H3002" s="4"/>
      <c r="K3002" s="26"/>
      <c r="Z3002" s="42"/>
    </row>
    <row r="3003" spans="7:26" s="3" customFormat="1" ht="13.2" x14ac:dyDescent="0.3">
      <c r="G3003" s="4"/>
      <c r="H3003" s="4"/>
      <c r="K3003" s="26"/>
      <c r="Z3003" s="42"/>
    </row>
    <row r="3004" spans="7:26" s="3" customFormat="1" ht="13.2" x14ac:dyDescent="0.3">
      <c r="G3004" s="4"/>
      <c r="H3004" s="4"/>
      <c r="K3004" s="26"/>
      <c r="Z3004" s="42"/>
    </row>
    <row r="3005" spans="7:26" s="3" customFormat="1" ht="13.2" x14ac:dyDescent="0.3">
      <c r="G3005" s="4"/>
      <c r="H3005" s="4"/>
      <c r="K3005" s="26"/>
      <c r="Z3005" s="42"/>
    </row>
    <row r="3006" spans="7:26" s="3" customFormat="1" ht="13.2" x14ac:dyDescent="0.3">
      <c r="G3006" s="4"/>
      <c r="H3006" s="4"/>
      <c r="K3006" s="26"/>
      <c r="Z3006" s="42"/>
    </row>
    <row r="3007" spans="7:26" s="3" customFormat="1" ht="13.2" x14ac:dyDescent="0.3">
      <c r="G3007" s="4"/>
      <c r="H3007" s="4"/>
      <c r="K3007" s="26"/>
      <c r="Z3007" s="42"/>
    </row>
    <row r="3008" spans="7:26" s="3" customFormat="1" ht="13.2" x14ac:dyDescent="0.3">
      <c r="G3008" s="4"/>
      <c r="H3008" s="4"/>
      <c r="K3008" s="26"/>
      <c r="Z3008" s="42"/>
    </row>
    <row r="3009" spans="7:26" s="3" customFormat="1" ht="13.2" x14ac:dyDescent="0.3">
      <c r="G3009" s="4"/>
      <c r="H3009" s="4"/>
      <c r="K3009" s="26"/>
      <c r="Z3009" s="42"/>
    </row>
    <row r="3010" spans="7:26" s="3" customFormat="1" ht="13.2" x14ac:dyDescent="0.3">
      <c r="G3010" s="4"/>
      <c r="H3010" s="4"/>
      <c r="K3010" s="26"/>
      <c r="Z3010" s="42"/>
    </row>
    <row r="3011" spans="7:26" s="3" customFormat="1" ht="13.2" x14ac:dyDescent="0.3">
      <c r="G3011" s="4"/>
      <c r="H3011" s="4"/>
      <c r="K3011" s="26"/>
      <c r="Z3011" s="42"/>
    </row>
    <row r="3012" spans="7:26" s="3" customFormat="1" ht="13.2" x14ac:dyDescent="0.3">
      <c r="G3012" s="4"/>
      <c r="H3012" s="4"/>
      <c r="K3012" s="26"/>
      <c r="Z3012" s="42"/>
    </row>
    <row r="3013" spans="7:26" s="3" customFormat="1" ht="13.2" x14ac:dyDescent="0.3">
      <c r="G3013" s="4"/>
      <c r="H3013" s="4"/>
      <c r="K3013" s="26"/>
      <c r="Z3013" s="42"/>
    </row>
    <row r="3014" spans="7:26" s="3" customFormat="1" ht="13.2" x14ac:dyDescent="0.3">
      <c r="G3014" s="4"/>
      <c r="H3014" s="4"/>
      <c r="K3014" s="26"/>
      <c r="Z3014" s="42"/>
    </row>
    <row r="3015" spans="7:26" s="3" customFormat="1" ht="13.2" x14ac:dyDescent="0.3">
      <c r="G3015" s="4"/>
      <c r="H3015" s="4"/>
      <c r="K3015" s="26"/>
      <c r="Z3015" s="42"/>
    </row>
    <row r="3016" spans="7:26" s="3" customFormat="1" ht="13.2" x14ac:dyDescent="0.3">
      <c r="G3016" s="4"/>
      <c r="H3016" s="4"/>
      <c r="K3016" s="26"/>
      <c r="Z3016" s="42"/>
    </row>
    <row r="3017" spans="7:26" s="3" customFormat="1" ht="13.2" x14ac:dyDescent="0.3">
      <c r="G3017" s="4"/>
      <c r="H3017" s="4"/>
      <c r="K3017" s="26"/>
      <c r="Z3017" s="42"/>
    </row>
    <row r="3018" spans="7:26" s="3" customFormat="1" ht="13.2" x14ac:dyDescent="0.3">
      <c r="G3018" s="4"/>
      <c r="H3018" s="4"/>
      <c r="K3018" s="26"/>
      <c r="Z3018" s="42"/>
    </row>
    <row r="3019" spans="7:26" s="3" customFormat="1" ht="13.2" x14ac:dyDescent="0.3">
      <c r="G3019" s="4"/>
      <c r="H3019" s="4"/>
      <c r="K3019" s="26"/>
      <c r="Z3019" s="42"/>
    </row>
    <row r="3020" spans="7:26" s="3" customFormat="1" ht="13.2" x14ac:dyDescent="0.3">
      <c r="G3020" s="4"/>
      <c r="H3020" s="4"/>
      <c r="K3020" s="26"/>
      <c r="Z3020" s="42"/>
    </row>
    <row r="3021" spans="7:26" s="3" customFormat="1" ht="13.2" x14ac:dyDescent="0.3">
      <c r="G3021" s="4"/>
      <c r="H3021" s="4"/>
      <c r="K3021" s="26"/>
      <c r="Z3021" s="42"/>
    </row>
    <row r="3022" spans="7:26" s="3" customFormat="1" ht="13.2" x14ac:dyDescent="0.3">
      <c r="G3022" s="4"/>
      <c r="H3022" s="4"/>
      <c r="K3022" s="26"/>
      <c r="Z3022" s="42"/>
    </row>
    <row r="3023" spans="7:26" s="3" customFormat="1" ht="13.2" x14ac:dyDescent="0.3">
      <c r="G3023" s="4"/>
      <c r="H3023" s="4"/>
      <c r="K3023" s="26"/>
      <c r="Z3023" s="42"/>
    </row>
    <row r="3024" spans="7:26" s="3" customFormat="1" ht="13.2" x14ac:dyDescent="0.3">
      <c r="G3024" s="4"/>
      <c r="H3024" s="4"/>
      <c r="K3024" s="26"/>
      <c r="Z3024" s="42"/>
    </row>
    <row r="3025" spans="7:26" s="3" customFormat="1" ht="13.2" x14ac:dyDescent="0.3">
      <c r="G3025" s="4"/>
      <c r="H3025" s="4"/>
      <c r="K3025" s="26"/>
      <c r="Z3025" s="42"/>
    </row>
    <row r="3026" spans="7:26" s="3" customFormat="1" ht="13.2" x14ac:dyDescent="0.3">
      <c r="G3026" s="4"/>
      <c r="H3026" s="4"/>
      <c r="K3026" s="26"/>
      <c r="Z3026" s="42"/>
    </row>
    <row r="3027" spans="7:26" s="3" customFormat="1" ht="13.2" x14ac:dyDescent="0.3">
      <c r="G3027" s="4"/>
      <c r="H3027" s="4"/>
      <c r="K3027" s="26"/>
      <c r="Z3027" s="42"/>
    </row>
    <row r="3028" spans="7:26" s="3" customFormat="1" ht="13.2" x14ac:dyDescent="0.3">
      <c r="G3028" s="4"/>
      <c r="H3028" s="4"/>
      <c r="K3028" s="26"/>
      <c r="Z3028" s="42"/>
    </row>
    <row r="3029" spans="7:26" s="3" customFormat="1" ht="13.2" x14ac:dyDescent="0.3">
      <c r="G3029" s="4"/>
      <c r="H3029" s="4"/>
      <c r="K3029" s="26"/>
      <c r="Z3029" s="42"/>
    </row>
    <row r="3030" spans="7:26" s="3" customFormat="1" ht="13.2" x14ac:dyDescent="0.3">
      <c r="G3030" s="4"/>
      <c r="H3030" s="4"/>
      <c r="K3030" s="26"/>
      <c r="Z3030" s="42"/>
    </row>
    <row r="3031" spans="7:26" s="3" customFormat="1" ht="13.2" x14ac:dyDescent="0.3">
      <c r="G3031" s="4"/>
      <c r="H3031" s="4"/>
      <c r="K3031" s="26"/>
      <c r="Z3031" s="42"/>
    </row>
    <row r="3032" spans="7:26" s="3" customFormat="1" ht="13.2" x14ac:dyDescent="0.3">
      <c r="G3032" s="4"/>
      <c r="H3032" s="4"/>
      <c r="K3032" s="26"/>
      <c r="Z3032" s="42"/>
    </row>
    <row r="3033" spans="7:26" s="3" customFormat="1" ht="13.2" x14ac:dyDescent="0.3">
      <c r="G3033" s="4"/>
      <c r="H3033" s="4"/>
      <c r="K3033" s="26"/>
      <c r="Z3033" s="42"/>
    </row>
    <row r="3034" spans="7:26" s="3" customFormat="1" ht="13.2" x14ac:dyDescent="0.3">
      <c r="G3034" s="4"/>
      <c r="H3034" s="4"/>
      <c r="K3034" s="26"/>
      <c r="Z3034" s="42"/>
    </row>
    <row r="3035" spans="7:26" s="3" customFormat="1" ht="13.2" x14ac:dyDescent="0.3">
      <c r="G3035" s="4"/>
      <c r="H3035" s="4"/>
      <c r="K3035" s="26"/>
      <c r="Z3035" s="42"/>
    </row>
    <row r="3036" spans="7:26" s="3" customFormat="1" ht="13.2" x14ac:dyDescent="0.3">
      <c r="G3036" s="4"/>
      <c r="H3036" s="4"/>
      <c r="K3036" s="26"/>
      <c r="Z3036" s="42"/>
    </row>
    <row r="3037" spans="7:26" s="3" customFormat="1" ht="13.2" x14ac:dyDescent="0.3">
      <c r="G3037" s="4"/>
      <c r="H3037" s="4"/>
      <c r="K3037" s="26"/>
      <c r="Z3037" s="42"/>
    </row>
    <row r="3038" spans="7:26" s="3" customFormat="1" ht="13.2" x14ac:dyDescent="0.3">
      <c r="G3038" s="4"/>
      <c r="H3038" s="4"/>
      <c r="K3038" s="26"/>
      <c r="Z3038" s="42"/>
    </row>
    <row r="3039" spans="7:26" s="3" customFormat="1" ht="13.2" x14ac:dyDescent="0.3">
      <c r="G3039" s="4"/>
      <c r="H3039" s="4"/>
      <c r="K3039" s="26"/>
      <c r="Z3039" s="42"/>
    </row>
    <row r="3040" spans="7:26" s="3" customFormat="1" ht="13.2" x14ac:dyDescent="0.3">
      <c r="G3040" s="4"/>
      <c r="H3040" s="4"/>
      <c r="K3040" s="26"/>
      <c r="Z3040" s="42"/>
    </row>
    <row r="3041" spans="7:26" s="3" customFormat="1" ht="13.2" x14ac:dyDescent="0.3">
      <c r="G3041" s="4"/>
      <c r="H3041" s="4"/>
      <c r="K3041" s="26"/>
      <c r="Z3041" s="42"/>
    </row>
    <row r="3042" spans="7:26" s="3" customFormat="1" ht="13.2" x14ac:dyDescent="0.3">
      <c r="G3042" s="4"/>
      <c r="H3042" s="4"/>
      <c r="K3042" s="26"/>
      <c r="Z3042" s="42"/>
    </row>
    <row r="3043" spans="7:26" s="3" customFormat="1" ht="13.2" x14ac:dyDescent="0.3">
      <c r="G3043" s="4"/>
      <c r="H3043" s="4"/>
      <c r="K3043" s="26"/>
      <c r="Z3043" s="42"/>
    </row>
    <row r="3044" spans="7:26" s="3" customFormat="1" ht="13.2" x14ac:dyDescent="0.3">
      <c r="G3044" s="4"/>
      <c r="H3044" s="4"/>
      <c r="K3044" s="26"/>
      <c r="Z3044" s="42"/>
    </row>
    <row r="3045" spans="7:26" s="3" customFormat="1" ht="13.2" x14ac:dyDescent="0.3">
      <c r="G3045" s="4"/>
      <c r="H3045" s="4"/>
      <c r="K3045" s="26"/>
      <c r="Z3045" s="42"/>
    </row>
    <row r="3046" spans="7:26" s="3" customFormat="1" ht="13.2" x14ac:dyDescent="0.3">
      <c r="G3046" s="4"/>
      <c r="H3046" s="4"/>
      <c r="K3046" s="26"/>
      <c r="Z3046" s="42"/>
    </row>
    <row r="3047" spans="7:26" s="3" customFormat="1" ht="13.2" x14ac:dyDescent="0.3">
      <c r="G3047" s="4"/>
      <c r="H3047" s="4"/>
      <c r="K3047" s="26"/>
      <c r="Z3047" s="42"/>
    </row>
    <row r="3048" spans="7:26" s="3" customFormat="1" ht="13.2" x14ac:dyDescent="0.3">
      <c r="G3048" s="4"/>
      <c r="H3048" s="4"/>
      <c r="K3048" s="26"/>
      <c r="Z3048" s="42"/>
    </row>
    <row r="3049" spans="7:26" s="3" customFormat="1" ht="13.2" x14ac:dyDescent="0.3">
      <c r="G3049" s="4"/>
      <c r="H3049" s="4"/>
      <c r="K3049" s="26"/>
      <c r="Z3049" s="42"/>
    </row>
    <row r="3050" spans="7:26" s="3" customFormat="1" ht="13.2" x14ac:dyDescent="0.3">
      <c r="G3050" s="4"/>
      <c r="H3050" s="4"/>
      <c r="K3050" s="26"/>
      <c r="Z3050" s="42"/>
    </row>
    <row r="3051" spans="7:26" s="3" customFormat="1" ht="13.2" x14ac:dyDescent="0.3">
      <c r="G3051" s="4"/>
      <c r="H3051" s="4"/>
      <c r="K3051" s="26"/>
      <c r="Z3051" s="42"/>
    </row>
    <row r="3052" spans="7:26" s="3" customFormat="1" ht="13.2" x14ac:dyDescent="0.3">
      <c r="G3052" s="4"/>
      <c r="H3052" s="4"/>
      <c r="K3052" s="26"/>
      <c r="Z3052" s="42"/>
    </row>
    <row r="3053" spans="7:26" s="3" customFormat="1" ht="13.2" x14ac:dyDescent="0.3">
      <c r="G3053" s="4"/>
      <c r="H3053" s="4"/>
      <c r="K3053" s="26"/>
      <c r="Z3053" s="42"/>
    </row>
    <row r="3054" spans="7:26" s="3" customFormat="1" ht="13.2" x14ac:dyDescent="0.3">
      <c r="G3054" s="4"/>
      <c r="H3054" s="4"/>
      <c r="K3054" s="26"/>
      <c r="Z3054" s="42"/>
    </row>
    <row r="3055" spans="7:26" s="3" customFormat="1" ht="13.2" x14ac:dyDescent="0.3">
      <c r="G3055" s="4"/>
      <c r="H3055" s="4"/>
      <c r="K3055" s="26"/>
      <c r="Z3055" s="42"/>
    </row>
    <row r="3056" spans="7:26" s="3" customFormat="1" ht="13.2" x14ac:dyDescent="0.3">
      <c r="G3056" s="4"/>
      <c r="H3056" s="4"/>
      <c r="K3056" s="26"/>
      <c r="Z3056" s="42"/>
    </row>
    <row r="3057" spans="7:26" s="3" customFormat="1" ht="13.2" x14ac:dyDescent="0.3">
      <c r="G3057" s="4"/>
      <c r="H3057" s="4"/>
      <c r="K3057" s="26"/>
      <c r="Z3057" s="42"/>
    </row>
    <row r="3058" spans="7:26" s="3" customFormat="1" ht="13.2" x14ac:dyDescent="0.3">
      <c r="G3058" s="4"/>
      <c r="H3058" s="4"/>
      <c r="K3058" s="26"/>
      <c r="Z3058" s="42"/>
    </row>
    <row r="3059" spans="7:26" s="3" customFormat="1" ht="13.2" x14ac:dyDescent="0.3">
      <c r="G3059" s="4"/>
      <c r="H3059" s="4"/>
      <c r="K3059" s="26"/>
      <c r="Z3059" s="42"/>
    </row>
    <row r="3060" spans="7:26" s="3" customFormat="1" ht="13.2" x14ac:dyDescent="0.3">
      <c r="G3060" s="4"/>
      <c r="H3060" s="4"/>
      <c r="K3060" s="26"/>
      <c r="Z3060" s="42"/>
    </row>
    <row r="3061" spans="7:26" s="3" customFormat="1" ht="13.2" x14ac:dyDescent="0.3">
      <c r="G3061" s="4"/>
      <c r="H3061" s="4"/>
      <c r="K3061" s="26"/>
      <c r="Z3061" s="42"/>
    </row>
    <row r="3062" spans="7:26" s="3" customFormat="1" ht="13.2" x14ac:dyDescent="0.3">
      <c r="G3062" s="4"/>
      <c r="H3062" s="4"/>
      <c r="K3062" s="26"/>
      <c r="Z3062" s="42"/>
    </row>
    <row r="3063" spans="7:26" s="3" customFormat="1" ht="13.2" x14ac:dyDescent="0.3">
      <c r="G3063" s="4"/>
      <c r="H3063" s="4"/>
      <c r="K3063" s="26"/>
      <c r="Z3063" s="42"/>
    </row>
    <row r="3064" spans="7:26" s="3" customFormat="1" ht="13.2" x14ac:dyDescent="0.3">
      <c r="G3064" s="4"/>
      <c r="H3064" s="4"/>
      <c r="K3064" s="26"/>
      <c r="Z3064" s="42"/>
    </row>
    <row r="3065" spans="7:26" s="3" customFormat="1" ht="13.2" x14ac:dyDescent="0.3">
      <c r="G3065" s="4"/>
      <c r="H3065" s="4"/>
      <c r="K3065" s="26"/>
      <c r="Z3065" s="42"/>
    </row>
    <row r="3066" spans="7:26" s="3" customFormat="1" ht="13.2" x14ac:dyDescent="0.3">
      <c r="G3066" s="4"/>
      <c r="H3066" s="4"/>
      <c r="K3066" s="26"/>
      <c r="Z3066" s="42"/>
    </row>
    <row r="3067" spans="7:26" s="3" customFormat="1" ht="13.2" x14ac:dyDescent="0.3">
      <c r="G3067" s="4"/>
      <c r="H3067" s="4"/>
      <c r="K3067" s="26"/>
      <c r="Z3067" s="42"/>
    </row>
    <row r="3068" spans="7:26" s="3" customFormat="1" ht="13.2" x14ac:dyDescent="0.3">
      <c r="G3068" s="4"/>
      <c r="H3068" s="4"/>
      <c r="K3068" s="26"/>
      <c r="Z3068" s="42"/>
    </row>
    <row r="3069" spans="7:26" s="3" customFormat="1" ht="13.2" x14ac:dyDescent="0.3">
      <c r="G3069" s="4"/>
      <c r="H3069" s="4"/>
      <c r="K3069" s="26"/>
      <c r="Z3069" s="42"/>
    </row>
    <row r="3070" spans="7:26" s="3" customFormat="1" ht="13.2" x14ac:dyDescent="0.3">
      <c r="G3070" s="4"/>
      <c r="H3070" s="4"/>
      <c r="K3070" s="26"/>
      <c r="Z3070" s="42"/>
    </row>
    <row r="3071" spans="7:26" s="3" customFormat="1" ht="13.2" x14ac:dyDescent="0.3">
      <c r="G3071" s="4"/>
      <c r="H3071" s="4"/>
      <c r="K3071" s="26"/>
      <c r="Z3071" s="42"/>
    </row>
    <row r="3072" spans="7:26" s="3" customFormat="1" ht="13.2" x14ac:dyDescent="0.3">
      <c r="G3072" s="4"/>
      <c r="H3072" s="4"/>
      <c r="K3072" s="26"/>
      <c r="Z3072" s="42"/>
    </row>
    <row r="3073" spans="7:26" s="3" customFormat="1" ht="13.2" x14ac:dyDescent="0.3">
      <c r="G3073" s="4"/>
      <c r="H3073" s="4"/>
      <c r="K3073" s="26"/>
      <c r="Z3073" s="42"/>
    </row>
    <row r="3074" spans="7:26" s="3" customFormat="1" ht="13.2" x14ac:dyDescent="0.3">
      <c r="G3074" s="4"/>
      <c r="H3074" s="4"/>
      <c r="K3074" s="26"/>
      <c r="Z3074" s="42"/>
    </row>
    <row r="3075" spans="7:26" s="3" customFormat="1" ht="13.2" x14ac:dyDescent="0.3">
      <c r="G3075" s="4"/>
      <c r="H3075" s="4"/>
      <c r="K3075" s="26"/>
      <c r="Z3075" s="42"/>
    </row>
    <row r="3076" spans="7:26" s="3" customFormat="1" ht="13.2" x14ac:dyDescent="0.3">
      <c r="G3076" s="4"/>
      <c r="H3076" s="4"/>
      <c r="K3076" s="26"/>
      <c r="Z3076" s="42"/>
    </row>
    <row r="3077" spans="7:26" s="3" customFormat="1" ht="13.2" x14ac:dyDescent="0.3">
      <c r="G3077" s="4"/>
      <c r="H3077" s="4"/>
      <c r="K3077" s="26"/>
      <c r="Z3077" s="42"/>
    </row>
    <row r="3078" spans="7:26" s="3" customFormat="1" ht="13.2" x14ac:dyDescent="0.3">
      <c r="G3078" s="4"/>
      <c r="H3078" s="4"/>
      <c r="K3078" s="26"/>
      <c r="Z3078" s="42"/>
    </row>
    <row r="3079" spans="7:26" s="3" customFormat="1" ht="13.2" x14ac:dyDescent="0.3">
      <c r="G3079" s="4"/>
      <c r="H3079" s="4"/>
      <c r="K3079" s="26"/>
      <c r="Z3079" s="42"/>
    </row>
    <row r="3080" spans="7:26" s="3" customFormat="1" ht="13.2" x14ac:dyDescent="0.3">
      <c r="G3080" s="4"/>
      <c r="H3080" s="4"/>
      <c r="K3080" s="26"/>
      <c r="Z3080" s="42"/>
    </row>
    <row r="3081" spans="7:26" s="3" customFormat="1" ht="13.2" x14ac:dyDescent="0.3">
      <c r="G3081" s="4"/>
      <c r="H3081" s="4"/>
      <c r="K3081" s="26"/>
      <c r="Z3081" s="42"/>
    </row>
    <row r="3082" spans="7:26" s="3" customFormat="1" ht="13.2" x14ac:dyDescent="0.3">
      <c r="G3082" s="4"/>
      <c r="H3082" s="4"/>
      <c r="K3082" s="26"/>
      <c r="Z3082" s="42"/>
    </row>
    <row r="3083" spans="7:26" s="3" customFormat="1" ht="13.2" x14ac:dyDescent="0.3">
      <c r="G3083" s="4"/>
      <c r="H3083" s="4"/>
      <c r="K3083" s="26"/>
      <c r="Z3083" s="42"/>
    </row>
    <row r="3084" spans="7:26" s="3" customFormat="1" ht="13.2" x14ac:dyDescent="0.3">
      <c r="G3084" s="4"/>
      <c r="H3084" s="4"/>
      <c r="K3084" s="26"/>
      <c r="Z3084" s="42"/>
    </row>
    <row r="3085" spans="7:26" s="3" customFormat="1" ht="13.2" x14ac:dyDescent="0.3">
      <c r="G3085" s="4"/>
      <c r="H3085" s="4"/>
      <c r="K3085" s="26"/>
      <c r="Z3085" s="42"/>
    </row>
    <row r="3086" spans="7:26" s="3" customFormat="1" ht="13.2" x14ac:dyDescent="0.3">
      <c r="G3086" s="4"/>
      <c r="H3086" s="4"/>
      <c r="K3086" s="26"/>
      <c r="Z3086" s="42"/>
    </row>
    <row r="3087" spans="7:26" s="3" customFormat="1" ht="13.2" x14ac:dyDescent="0.3">
      <c r="G3087" s="4"/>
      <c r="H3087" s="4"/>
      <c r="K3087" s="26"/>
      <c r="Z3087" s="42"/>
    </row>
    <row r="3088" spans="7:26" s="3" customFormat="1" ht="13.2" x14ac:dyDescent="0.3">
      <c r="G3088" s="4"/>
      <c r="H3088" s="4"/>
      <c r="K3088" s="26"/>
      <c r="Z3088" s="42"/>
    </row>
    <row r="3089" spans="7:26" s="3" customFormat="1" ht="13.2" x14ac:dyDescent="0.3">
      <c r="G3089" s="4"/>
      <c r="H3089" s="4"/>
      <c r="K3089" s="26"/>
      <c r="Z3089" s="42"/>
    </row>
    <row r="3090" spans="7:26" s="3" customFormat="1" ht="13.2" x14ac:dyDescent="0.3">
      <c r="G3090" s="4"/>
      <c r="H3090" s="4"/>
      <c r="K3090" s="26"/>
      <c r="Z3090" s="42"/>
    </row>
    <row r="3091" spans="7:26" s="3" customFormat="1" ht="13.2" x14ac:dyDescent="0.3">
      <c r="G3091" s="4"/>
      <c r="H3091" s="4"/>
      <c r="K3091" s="26"/>
      <c r="Z3091" s="42"/>
    </row>
    <row r="3092" spans="7:26" s="3" customFormat="1" ht="13.2" x14ac:dyDescent="0.3">
      <c r="G3092" s="4"/>
      <c r="H3092" s="4"/>
      <c r="K3092" s="26"/>
      <c r="Z3092" s="42"/>
    </row>
    <row r="3093" spans="7:26" s="3" customFormat="1" ht="13.2" x14ac:dyDescent="0.3">
      <c r="G3093" s="4"/>
      <c r="H3093" s="4"/>
      <c r="K3093" s="26"/>
      <c r="Z3093" s="42"/>
    </row>
    <row r="3094" spans="7:26" s="3" customFormat="1" ht="13.2" x14ac:dyDescent="0.3">
      <c r="G3094" s="4"/>
      <c r="H3094" s="4"/>
      <c r="K3094" s="26"/>
      <c r="Z3094" s="42"/>
    </row>
    <row r="3095" spans="7:26" s="3" customFormat="1" ht="13.2" x14ac:dyDescent="0.3">
      <c r="G3095" s="4"/>
      <c r="H3095" s="4"/>
      <c r="K3095" s="26"/>
      <c r="Z3095" s="42"/>
    </row>
    <row r="3096" spans="7:26" s="3" customFormat="1" ht="13.2" x14ac:dyDescent="0.3">
      <c r="G3096" s="4"/>
      <c r="H3096" s="4"/>
      <c r="K3096" s="26"/>
      <c r="Z3096" s="42"/>
    </row>
    <row r="3097" spans="7:26" s="3" customFormat="1" ht="13.2" x14ac:dyDescent="0.3">
      <c r="G3097" s="4"/>
      <c r="H3097" s="4"/>
      <c r="K3097" s="26"/>
      <c r="Z3097" s="42"/>
    </row>
    <row r="3098" spans="7:26" s="3" customFormat="1" ht="13.2" x14ac:dyDescent="0.3">
      <c r="G3098" s="4"/>
      <c r="H3098" s="4"/>
      <c r="K3098" s="26"/>
      <c r="Z3098" s="42"/>
    </row>
    <row r="3099" spans="7:26" s="3" customFormat="1" ht="13.2" x14ac:dyDescent="0.3">
      <c r="G3099" s="4"/>
      <c r="H3099" s="4"/>
      <c r="K3099" s="26"/>
      <c r="Z3099" s="42"/>
    </row>
    <row r="3100" spans="7:26" s="3" customFormat="1" ht="13.2" x14ac:dyDescent="0.3">
      <c r="G3100" s="4"/>
      <c r="H3100" s="4"/>
      <c r="K3100" s="26"/>
      <c r="Z3100" s="42"/>
    </row>
    <row r="3101" spans="7:26" s="3" customFormat="1" ht="13.2" x14ac:dyDescent="0.3">
      <c r="G3101" s="4"/>
      <c r="H3101" s="4"/>
      <c r="K3101" s="26"/>
      <c r="Z3101" s="42"/>
    </row>
    <row r="3102" spans="7:26" s="3" customFormat="1" ht="13.2" x14ac:dyDescent="0.3">
      <c r="G3102" s="4"/>
      <c r="H3102" s="4"/>
      <c r="K3102" s="26"/>
      <c r="Z3102" s="42"/>
    </row>
    <row r="3103" spans="7:26" s="3" customFormat="1" ht="13.2" x14ac:dyDescent="0.3">
      <c r="G3103" s="4"/>
      <c r="H3103" s="4"/>
      <c r="K3103" s="26"/>
      <c r="Z3103" s="42"/>
    </row>
    <row r="3104" spans="7:26" s="3" customFormat="1" ht="13.2" x14ac:dyDescent="0.3">
      <c r="G3104" s="4"/>
      <c r="H3104" s="4"/>
      <c r="K3104" s="26"/>
      <c r="Z3104" s="42"/>
    </row>
    <row r="3105" spans="7:26" s="3" customFormat="1" ht="13.2" x14ac:dyDescent="0.3">
      <c r="G3105" s="4"/>
      <c r="H3105" s="4"/>
      <c r="K3105" s="26"/>
      <c r="Z3105" s="42"/>
    </row>
    <row r="3106" spans="7:26" s="3" customFormat="1" ht="13.2" x14ac:dyDescent="0.3">
      <c r="G3106" s="4"/>
      <c r="H3106" s="4"/>
      <c r="K3106" s="26"/>
      <c r="Z3106" s="42"/>
    </row>
    <row r="3107" spans="7:26" s="3" customFormat="1" ht="13.2" x14ac:dyDescent="0.3">
      <c r="G3107" s="4"/>
      <c r="H3107" s="4"/>
      <c r="K3107" s="26"/>
      <c r="Z3107" s="42"/>
    </row>
    <row r="3108" spans="7:26" s="3" customFormat="1" ht="13.2" x14ac:dyDescent="0.3">
      <c r="G3108" s="4"/>
      <c r="H3108" s="4"/>
      <c r="K3108" s="26"/>
      <c r="Z3108" s="42"/>
    </row>
    <row r="3109" spans="7:26" s="3" customFormat="1" ht="13.2" x14ac:dyDescent="0.3">
      <c r="G3109" s="4"/>
      <c r="H3109" s="4"/>
      <c r="K3109" s="26"/>
      <c r="Z3109" s="42"/>
    </row>
    <row r="3110" spans="7:26" s="3" customFormat="1" ht="13.2" x14ac:dyDescent="0.3">
      <c r="G3110" s="4"/>
      <c r="H3110" s="4"/>
      <c r="K3110" s="26"/>
      <c r="Z3110" s="42"/>
    </row>
    <row r="3111" spans="7:26" s="3" customFormat="1" ht="13.2" x14ac:dyDescent="0.3">
      <c r="G3111" s="4"/>
      <c r="H3111" s="4"/>
      <c r="K3111" s="26"/>
      <c r="Z3111" s="42"/>
    </row>
    <row r="3112" spans="7:26" s="3" customFormat="1" ht="13.2" x14ac:dyDescent="0.3">
      <c r="G3112" s="4"/>
      <c r="H3112" s="4"/>
      <c r="K3112" s="26"/>
      <c r="Z3112" s="42"/>
    </row>
    <row r="3113" spans="7:26" s="3" customFormat="1" ht="13.2" x14ac:dyDescent="0.3">
      <c r="G3113" s="4"/>
      <c r="H3113" s="4"/>
      <c r="K3113" s="26"/>
      <c r="Z3113" s="42"/>
    </row>
    <row r="3114" spans="7:26" s="3" customFormat="1" ht="13.2" x14ac:dyDescent="0.3">
      <c r="G3114" s="4"/>
      <c r="H3114" s="4"/>
      <c r="K3114" s="26"/>
      <c r="Z3114" s="42"/>
    </row>
    <row r="3115" spans="7:26" s="3" customFormat="1" ht="13.2" x14ac:dyDescent="0.3">
      <c r="G3115" s="4"/>
      <c r="H3115" s="4"/>
      <c r="K3115" s="26"/>
      <c r="Z3115" s="42"/>
    </row>
    <row r="3116" spans="7:26" s="3" customFormat="1" ht="13.2" x14ac:dyDescent="0.3">
      <c r="G3116" s="4"/>
      <c r="H3116" s="4"/>
      <c r="K3116" s="26"/>
      <c r="Z3116" s="42"/>
    </row>
    <row r="3117" spans="7:26" s="3" customFormat="1" ht="13.2" x14ac:dyDescent="0.3">
      <c r="G3117" s="4"/>
      <c r="H3117" s="4"/>
      <c r="K3117" s="26"/>
      <c r="Z3117" s="42"/>
    </row>
    <row r="3118" spans="7:26" s="3" customFormat="1" ht="13.2" x14ac:dyDescent="0.3">
      <c r="G3118" s="4"/>
      <c r="H3118" s="4"/>
      <c r="K3118" s="26"/>
      <c r="Z3118" s="42"/>
    </row>
    <row r="3119" spans="7:26" s="3" customFormat="1" ht="13.2" x14ac:dyDescent="0.3">
      <c r="G3119" s="4"/>
      <c r="H3119" s="4"/>
      <c r="K3119" s="26"/>
      <c r="Z3119" s="42"/>
    </row>
    <row r="3120" spans="7:26" s="3" customFormat="1" ht="13.2" x14ac:dyDescent="0.3">
      <c r="G3120" s="4"/>
      <c r="H3120" s="4"/>
      <c r="K3120" s="26"/>
      <c r="Z3120" s="42"/>
    </row>
    <row r="3121" spans="7:26" s="3" customFormat="1" ht="13.2" x14ac:dyDescent="0.3">
      <c r="G3121" s="4"/>
      <c r="H3121" s="4"/>
      <c r="K3121" s="26"/>
      <c r="Z3121" s="42"/>
    </row>
    <row r="3122" spans="7:26" s="3" customFormat="1" ht="13.2" x14ac:dyDescent="0.3">
      <c r="G3122" s="4"/>
      <c r="H3122" s="4"/>
      <c r="K3122" s="26"/>
      <c r="Z3122" s="42"/>
    </row>
    <row r="3123" spans="7:26" s="3" customFormat="1" ht="13.2" x14ac:dyDescent="0.3">
      <c r="G3123" s="4"/>
      <c r="H3123" s="4"/>
      <c r="K3123" s="26"/>
      <c r="Z3123" s="42"/>
    </row>
    <row r="3124" spans="7:26" s="3" customFormat="1" ht="13.2" x14ac:dyDescent="0.3">
      <c r="G3124" s="4"/>
      <c r="H3124" s="4"/>
      <c r="K3124" s="26"/>
      <c r="Z3124" s="42"/>
    </row>
    <row r="3125" spans="7:26" s="3" customFormat="1" ht="13.2" x14ac:dyDescent="0.3">
      <c r="G3125" s="4"/>
      <c r="H3125" s="4"/>
      <c r="K3125" s="26"/>
      <c r="Z3125" s="42"/>
    </row>
    <row r="3126" spans="7:26" s="3" customFormat="1" ht="13.2" x14ac:dyDescent="0.3">
      <c r="G3126" s="4"/>
      <c r="H3126" s="4"/>
      <c r="K3126" s="26"/>
      <c r="Z3126" s="42"/>
    </row>
    <row r="3127" spans="7:26" s="3" customFormat="1" ht="13.2" x14ac:dyDescent="0.3">
      <c r="G3127" s="4"/>
      <c r="H3127" s="4"/>
      <c r="K3127" s="26"/>
      <c r="Z3127" s="42"/>
    </row>
    <row r="3128" spans="7:26" s="3" customFormat="1" ht="13.2" x14ac:dyDescent="0.3">
      <c r="G3128" s="4"/>
      <c r="H3128" s="4"/>
      <c r="K3128" s="26"/>
      <c r="Z3128" s="42"/>
    </row>
    <row r="3129" spans="7:26" s="3" customFormat="1" ht="13.2" x14ac:dyDescent="0.3">
      <c r="G3129" s="4"/>
      <c r="H3129" s="4"/>
      <c r="K3129" s="26"/>
      <c r="Z3129" s="42"/>
    </row>
    <row r="3130" spans="7:26" s="3" customFormat="1" ht="13.2" x14ac:dyDescent="0.3">
      <c r="G3130" s="4"/>
      <c r="H3130" s="4"/>
      <c r="K3130" s="26"/>
      <c r="Z3130" s="42"/>
    </row>
    <row r="3131" spans="7:26" s="3" customFormat="1" ht="13.2" x14ac:dyDescent="0.3">
      <c r="G3131" s="4"/>
      <c r="H3131" s="4"/>
      <c r="K3131" s="26"/>
      <c r="Z3131" s="42"/>
    </row>
    <row r="3132" spans="7:26" s="3" customFormat="1" ht="13.2" x14ac:dyDescent="0.3">
      <c r="G3132" s="4"/>
      <c r="H3132" s="4"/>
      <c r="K3132" s="26"/>
      <c r="Z3132" s="42"/>
    </row>
    <row r="3133" spans="7:26" s="3" customFormat="1" ht="13.2" x14ac:dyDescent="0.3">
      <c r="G3133" s="4"/>
      <c r="H3133" s="4"/>
      <c r="K3133" s="26"/>
      <c r="Z3133" s="42"/>
    </row>
    <row r="3134" spans="7:26" s="3" customFormat="1" ht="13.2" x14ac:dyDescent="0.3">
      <c r="G3134" s="4"/>
      <c r="H3134" s="4"/>
      <c r="K3134" s="26"/>
      <c r="Z3134" s="42"/>
    </row>
    <row r="3135" spans="7:26" s="3" customFormat="1" ht="13.2" x14ac:dyDescent="0.3">
      <c r="G3135" s="4"/>
      <c r="H3135" s="4"/>
      <c r="K3135" s="26"/>
      <c r="Z3135" s="42"/>
    </row>
    <row r="3136" spans="7:26" s="3" customFormat="1" ht="13.2" x14ac:dyDescent="0.3">
      <c r="G3136" s="4"/>
      <c r="H3136" s="4"/>
      <c r="K3136" s="26"/>
      <c r="Z3136" s="42"/>
    </row>
    <row r="3137" spans="7:26" s="3" customFormat="1" ht="13.2" x14ac:dyDescent="0.3">
      <c r="G3137" s="4"/>
      <c r="H3137" s="4"/>
      <c r="K3137" s="26"/>
      <c r="Z3137" s="42"/>
    </row>
    <row r="3138" spans="7:26" s="3" customFormat="1" ht="13.2" x14ac:dyDescent="0.3">
      <c r="G3138" s="4"/>
      <c r="H3138" s="4"/>
      <c r="K3138" s="26"/>
      <c r="Z3138" s="42"/>
    </row>
    <row r="3139" spans="7:26" s="3" customFormat="1" ht="13.2" x14ac:dyDescent="0.3">
      <c r="G3139" s="4"/>
      <c r="H3139" s="4"/>
      <c r="K3139" s="26"/>
      <c r="Z3139" s="42"/>
    </row>
    <row r="3140" spans="7:26" s="3" customFormat="1" ht="13.2" x14ac:dyDescent="0.3">
      <c r="G3140" s="4"/>
      <c r="H3140" s="4"/>
      <c r="K3140" s="26"/>
      <c r="Z3140" s="42"/>
    </row>
    <row r="3141" spans="7:26" s="3" customFormat="1" ht="13.2" x14ac:dyDescent="0.3">
      <c r="G3141" s="4"/>
      <c r="H3141" s="4"/>
      <c r="K3141" s="26"/>
      <c r="Z3141" s="42"/>
    </row>
    <row r="3142" spans="7:26" s="3" customFormat="1" ht="13.2" x14ac:dyDescent="0.3">
      <c r="G3142" s="4"/>
      <c r="H3142" s="4"/>
      <c r="K3142" s="26"/>
      <c r="Z3142" s="42"/>
    </row>
    <row r="3143" spans="7:26" s="3" customFormat="1" ht="13.2" x14ac:dyDescent="0.3">
      <c r="G3143" s="4"/>
      <c r="H3143" s="4"/>
      <c r="K3143" s="26"/>
      <c r="Z3143" s="42"/>
    </row>
    <row r="3144" spans="7:26" s="3" customFormat="1" ht="13.2" x14ac:dyDescent="0.3">
      <c r="G3144" s="4"/>
      <c r="H3144" s="4"/>
      <c r="K3144" s="26"/>
      <c r="Z3144" s="42"/>
    </row>
    <row r="3145" spans="7:26" s="3" customFormat="1" ht="13.2" x14ac:dyDescent="0.3">
      <c r="G3145" s="4"/>
      <c r="H3145" s="4"/>
      <c r="K3145" s="26"/>
      <c r="Z3145" s="42"/>
    </row>
    <row r="3146" spans="7:26" s="3" customFormat="1" ht="13.2" x14ac:dyDescent="0.3">
      <c r="G3146" s="4"/>
      <c r="H3146" s="4"/>
      <c r="K3146" s="26"/>
      <c r="Z3146" s="42"/>
    </row>
    <row r="3147" spans="7:26" s="3" customFormat="1" ht="13.2" x14ac:dyDescent="0.3">
      <c r="G3147" s="4"/>
      <c r="H3147" s="4"/>
      <c r="K3147" s="26"/>
      <c r="Z3147" s="42"/>
    </row>
    <row r="3148" spans="7:26" s="3" customFormat="1" ht="13.2" x14ac:dyDescent="0.3">
      <c r="G3148" s="4"/>
      <c r="H3148" s="4"/>
      <c r="K3148" s="26"/>
      <c r="Z3148" s="42"/>
    </row>
    <row r="3149" spans="7:26" s="3" customFormat="1" ht="13.2" x14ac:dyDescent="0.3">
      <c r="G3149" s="4"/>
      <c r="H3149" s="4"/>
      <c r="K3149" s="26"/>
      <c r="Z3149" s="42"/>
    </row>
    <row r="3150" spans="7:26" s="3" customFormat="1" ht="13.2" x14ac:dyDescent="0.3">
      <c r="G3150" s="4"/>
      <c r="H3150" s="4"/>
      <c r="K3150" s="26"/>
      <c r="Z3150" s="42"/>
    </row>
    <row r="3151" spans="7:26" s="3" customFormat="1" ht="13.2" x14ac:dyDescent="0.3">
      <c r="G3151" s="4"/>
      <c r="H3151" s="4"/>
      <c r="K3151" s="26"/>
      <c r="Z3151" s="42"/>
    </row>
    <row r="3152" spans="7:26" s="3" customFormat="1" ht="13.2" x14ac:dyDescent="0.3">
      <c r="G3152" s="4"/>
      <c r="H3152" s="4"/>
      <c r="K3152" s="26"/>
      <c r="Z3152" s="42"/>
    </row>
    <row r="3153" spans="7:26" s="3" customFormat="1" ht="13.2" x14ac:dyDescent="0.3">
      <c r="G3153" s="4"/>
      <c r="H3153" s="4"/>
      <c r="K3153" s="26"/>
      <c r="Z3153" s="42"/>
    </row>
    <row r="3154" spans="7:26" s="3" customFormat="1" ht="13.2" x14ac:dyDescent="0.3">
      <c r="G3154" s="4"/>
      <c r="H3154" s="4"/>
      <c r="K3154" s="26"/>
      <c r="Z3154" s="42"/>
    </row>
    <row r="3155" spans="7:26" s="3" customFormat="1" ht="13.2" x14ac:dyDescent="0.3">
      <c r="G3155" s="4"/>
      <c r="H3155" s="4"/>
      <c r="K3155" s="26"/>
      <c r="Z3155" s="42"/>
    </row>
    <row r="3156" spans="7:26" s="3" customFormat="1" ht="13.2" x14ac:dyDescent="0.3">
      <c r="G3156" s="4"/>
      <c r="H3156" s="4"/>
      <c r="K3156" s="26"/>
      <c r="Z3156" s="42"/>
    </row>
    <row r="3157" spans="7:26" s="3" customFormat="1" ht="13.2" x14ac:dyDescent="0.3">
      <c r="G3157" s="4"/>
      <c r="H3157" s="4"/>
      <c r="K3157" s="26"/>
      <c r="Z3157" s="42"/>
    </row>
    <row r="3158" spans="7:26" s="3" customFormat="1" ht="13.2" x14ac:dyDescent="0.3">
      <c r="G3158" s="4"/>
      <c r="H3158" s="4"/>
      <c r="K3158" s="26"/>
      <c r="Z3158" s="42"/>
    </row>
    <row r="3159" spans="7:26" s="3" customFormat="1" ht="13.2" x14ac:dyDescent="0.3">
      <c r="G3159" s="4"/>
      <c r="H3159" s="4"/>
      <c r="K3159" s="26"/>
      <c r="Z3159" s="42"/>
    </row>
    <row r="3160" spans="7:26" s="3" customFormat="1" ht="13.2" x14ac:dyDescent="0.3">
      <c r="G3160" s="4"/>
      <c r="H3160" s="4"/>
      <c r="K3160" s="26"/>
      <c r="Z3160" s="42"/>
    </row>
    <row r="3161" spans="7:26" s="3" customFormat="1" ht="13.2" x14ac:dyDescent="0.3">
      <c r="G3161" s="4"/>
      <c r="H3161" s="4"/>
      <c r="K3161" s="26"/>
      <c r="Z3161" s="42"/>
    </row>
    <row r="3162" spans="7:26" s="3" customFormat="1" ht="13.2" x14ac:dyDescent="0.3">
      <c r="G3162" s="4"/>
      <c r="H3162" s="4"/>
      <c r="K3162" s="26"/>
      <c r="Z3162" s="42"/>
    </row>
    <row r="3163" spans="7:26" s="3" customFormat="1" ht="13.2" x14ac:dyDescent="0.3">
      <c r="G3163" s="4"/>
      <c r="H3163" s="4"/>
      <c r="K3163" s="26"/>
      <c r="Z3163" s="42"/>
    </row>
    <row r="3164" spans="7:26" s="3" customFormat="1" ht="13.2" x14ac:dyDescent="0.3">
      <c r="G3164" s="4"/>
      <c r="H3164" s="4"/>
      <c r="K3164" s="26"/>
      <c r="Z3164" s="42"/>
    </row>
    <row r="3165" spans="7:26" s="3" customFormat="1" ht="13.2" x14ac:dyDescent="0.3">
      <c r="G3165" s="4"/>
      <c r="H3165" s="4"/>
      <c r="K3165" s="26"/>
      <c r="Z3165" s="42"/>
    </row>
    <row r="3166" spans="7:26" s="3" customFormat="1" ht="13.2" x14ac:dyDescent="0.3">
      <c r="G3166" s="4"/>
      <c r="H3166" s="4"/>
      <c r="K3166" s="26"/>
      <c r="Z3166" s="42"/>
    </row>
    <row r="3167" spans="7:26" s="3" customFormat="1" ht="13.2" x14ac:dyDescent="0.3">
      <c r="G3167" s="4"/>
      <c r="H3167" s="4"/>
      <c r="K3167" s="26"/>
      <c r="Z3167" s="42"/>
    </row>
    <row r="3168" spans="7:26" s="3" customFormat="1" ht="13.2" x14ac:dyDescent="0.3">
      <c r="G3168" s="4"/>
      <c r="H3168" s="4"/>
      <c r="K3168" s="26"/>
      <c r="Z3168" s="42"/>
    </row>
    <row r="3169" spans="7:26" s="3" customFormat="1" ht="13.2" x14ac:dyDescent="0.3">
      <c r="G3169" s="4"/>
      <c r="H3169" s="4"/>
      <c r="K3169" s="26"/>
      <c r="Z3169" s="42"/>
    </row>
    <row r="3170" spans="7:26" s="3" customFormat="1" ht="13.2" x14ac:dyDescent="0.3">
      <c r="G3170" s="4"/>
      <c r="H3170" s="4"/>
      <c r="K3170" s="26"/>
      <c r="Z3170" s="42"/>
    </row>
    <row r="3171" spans="7:26" s="3" customFormat="1" ht="13.2" x14ac:dyDescent="0.3">
      <c r="G3171" s="4"/>
      <c r="H3171" s="4"/>
      <c r="K3171" s="26"/>
      <c r="Z3171" s="42"/>
    </row>
    <row r="3172" spans="7:26" s="3" customFormat="1" ht="13.2" x14ac:dyDescent="0.3">
      <c r="G3172" s="4"/>
      <c r="H3172" s="4"/>
      <c r="K3172" s="26"/>
      <c r="Z3172" s="42"/>
    </row>
    <row r="3173" spans="7:26" s="3" customFormat="1" ht="13.2" x14ac:dyDescent="0.3">
      <c r="G3173" s="4"/>
      <c r="H3173" s="4"/>
      <c r="K3173" s="26"/>
      <c r="Z3173" s="42"/>
    </row>
    <row r="3174" spans="7:26" s="3" customFormat="1" ht="13.2" x14ac:dyDescent="0.3">
      <c r="G3174" s="4"/>
      <c r="H3174" s="4"/>
      <c r="K3174" s="26"/>
      <c r="Z3174" s="42"/>
    </row>
    <row r="3175" spans="7:26" s="3" customFormat="1" ht="13.2" x14ac:dyDescent="0.3">
      <c r="G3175" s="4"/>
      <c r="H3175" s="4"/>
      <c r="K3175" s="26"/>
      <c r="Z3175" s="42"/>
    </row>
    <row r="3176" spans="7:26" s="3" customFormat="1" ht="13.2" x14ac:dyDescent="0.3">
      <c r="G3176" s="4"/>
      <c r="H3176" s="4"/>
      <c r="K3176" s="26"/>
      <c r="Z3176" s="42"/>
    </row>
    <row r="3177" spans="7:26" s="3" customFormat="1" ht="13.2" x14ac:dyDescent="0.3">
      <c r="G3177" s="4"/>
      <c r="H3177" s="4"/>
      <c r="K3177" s="26"/>
      <c r="Z3177" s="42"/>
    </row>
    <row r="3178" spans="7:26" s="3" customFormat="1" ht="13.2" x14ac:dyDescent="0.3">
      <c r="G3178" s="4"/>
      <c r="H3178" s="4"/>
      <c r="K3178" s="26"/>
      <c r="Z3178" s="42"/>
    </row>
    <row r="3179" spans="7:26" s="3" customFormat="1" ht="13.2" x14ac:dyDescent="0.3">
      <c r="G3179" s="4"/>
      <c r="H3179" s="4"/>
      <c r="K3179" s="26"/>
      <c r="Z3179" s="42"/>
    </row>
    <row r="3180" spans="7:26" s="3" customFormat="1" ht="13.2" x14ac:dyDescent="0.3">
      <c r="G3180" s="4"/>
      <c r="H3180" s="4"/>
      <c r="K3180" s="26"/>
      <c r="Z3180" s="42"/>
    </row>
    <row r="3181" spans="7:26" s="3" customFormat="1" ht="13.2" x14ac:dyDescent="0.3">
      <c r="G3181" s="4"/>
      <c r="H3181" s="4"/>
      <c r="K3181" s="26"/>
      <c r="Z3181" s="42"/>
    </row>
    <row r="3182" spans="7:26" s="3" customFormat="1" ht="13.2" x14ac:dyDescent="0.3">
      <c r="G3182" s="4"/>
      <c r="H3182" s="4"/>
      <c r="K3182" s="26"/>
      <c r="Z3182" s="42"/>
    </row>
    <row r="3183" spans="7:26" s="3" customFormat="1" ht="13.2" x14ac:dyDescent="0.3">
      <c r="G3183" s="4"/>
      <c r="H3183" s="4"/>
      <c r="K3183" s="26"/>
      <c r="Z3183" s="42"/>
    </row>
    <row r="3184" spans="7:26" s="3" customFormat="1" ht="13.2" x14ac:dyDescent="0.3">
      <c r="G3184" s="4"/>
      <c r="H3184" s="4"/>
      <c r="K3184" s="26"/>
      <c r="Z3184" s="42"/>
    </row>
    <row r="3185" spans="7:26" s="3" customFormat="1" ht="13.2" x14ac:dyDescent="0.3">
      <c r="G3185" s="4"/>
      <c r="H3185" s="4"/>
      <c r="K3185" s="26"/>
      <c r="Z3185" s="42"/>
    </row>
    <row r="3186" spans="7:26" s="3" customFormat="1" ht="13.2" x14ac:dyDescent="0.3">
      <c r="G3186" s="4"/>
      <c r="H3186" s="4"/>
      <c r="K3186" s="26"/>
      <c r="Z3186" s="42"/>
    </row>
    <row r="3187" spans="7:26" s="3" customFormat="1" ht="13.2" x14ac:dyDescent="0.3">
      <c r="G3187" s="4"/>
      <c r="H3187" s="4"/>
      <c r="K3187" s="26"/>
      <c r="Z3187" s="42"/>
    </row>
    <row r="3188" spans="7:26" s="3" customFormat="1" ht="13.2" x14ac:dyDescent="0.3">
      <c r="G3188" s="4"/>
      <c r="H3188" s="4"/>
      <c r="K3188" s="26"/>
      <c r="Z3188" s="42"/>
    </row>
    <row r="3189" spans="7:26" s="3" customFormat="1" ht="13.2" x14ac:dyDescent="0.3">
      <c r="G3189" s="4"/>
      <c r="H3189" s="4"/>
      <c r="K3189" s="26"/>
      <c r="Z3189" s="42"/>
    </row>
    <row r="3190" spans="7:26" s="3" customFormat="1" ht="13.2" x14ac:dyDescent="0.3">
      <c r="G3190" s="4"/>
      <c r="H3190" s="4"/>
      <c r="K3190" s="26"/>
      <c r="Z3190" s="42"/>
    </row>
    <row r="3191" spans="7:26" s="3" customFormat="1" ht="13.2" x14ac:dyDescent="0.3">
      <c r="G3191" s="4"/>
      <c r="H3191" s="4"/>
      <c r="K3191" s="26"/>
      <c r="Z3191" s="42"/>
    </row>
    <row r="3192" spans="7:26" s="3" customFormat="1" ht="13.2" x14ac:dyDescent="0.3">
      <c r="G3192" s="4"/>
      <c r="H3192" s="4"/>
      <c r="K3192" s="26"/>
      <c r="Z3192" s="42"/>
    </row>
    <row r="3193" spans="7:26" s="3" customFormat="1" ht="13.2" x14ac:dyDescent="0.3">
      <c r="G3193" s="4"/>
      <c r="H3193" s="4"/>
      <c r="K3193" s="26"/>
      <c r="Z3193" s="42"/>
    </row>
    <row r="3194" spans="7:26" s="3" customFormat="1" ht="13.2" x14ac:dyDescent="0.3">
      <c r="G3194" s="4"/>
      <c r="H3194" s="4"/>
      <c r="K3194" s="26"/>
      <c r="Z3194" s="42"/>
    </row>
    <row r="3195" spans="7:26" s="3" customFormat="1" ht="13.2" x14ac:dyDescent="0.3">
      <c r="G3195" s="4"/>
      <c r="H3195" s="4"/>
      <c r="K3195" s="26"/>
      <c r="Z3195" s="42"/>
    </row>
    <row r="3196" spans="7:26" s="3" customFormat="1" ht="13.2" x14ac:dyDescent="0.3">
      <c r="G3196" s="4"/>
      <c r="H3196" s="4"/>
      <c r="K3196" s="26"/>
      <c r="Z3196" s="42"/>
    </row>
    <row r="3197" spans="7:26" s="3" customFormat="1" ht="13.2" x14ac:dyDescent="0.3">
      <c r="G3197" s="4"/>
      <c r="H3197" s="4"/>
      <c r="K3197" s="26"/>
      <c r="Z3197" s="42"/>
    </row>
    <row r="3198" spans="7:26" s="3" customFormat="1" ht="13.2" x14ac:dyDescent="0.3">
      <c r="G3198" s="4"/>
      <c r="H3198" s="4"/>
      <c r="K3198" s="26"/>
      <c r="Z3198" s="42"/>
    </row>
    <row r="3199" spans="7:26" s="3" customFormat="1" ht="13.2" x14ac:dyDescent="0.3">
      <c r="G3199" s="4"/>
      <c r="H3199" s="4"/>
      <c r="K3199" s="26"/>
      <c r="Z3199" s="42"/>
    </row>
    <row r="3200" spans="7:26" s="3" customFormat="1" ht="13.2" x14ac:dyDescent="0.3">
      <c r="G3200" s="4"/>
      <c r="H3200" s="4"/>
      <c r="K3200" s="26"/>
      <c r="Z3200" s="42"/>
    </row>
  </sheetData>
  <autoFilter ref="A1:Z91" xr:uid="{18780914-3986-4E3A-80EE-D6E170AE26A6}"/>
  <conditionalFormatting sqref="V1:V1048576">
    <cfRule type="dataBar" priority="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{E57CF109-0819-4420-82F2-ACF69CF8C90C}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7CF109-0819-4420-82F2-ACF69CF8C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F228-F48D-4EBF-AB46-C954C014B429}">
  <dimension ref="A2:L65"/>
  <sheetViews>
    <sheetView showGridLines="0" zoomScale="70" zoomScaleNormal="70" workbookViewId="0">
      <selection activeCell="E35" sqref="E35"/>
    </sheetView>
  </sheetViews>
  <sheetFormatPr baseColWidth="10" defaultRowHeight="14.4" x14ac:dyDescent="0.3"/>
  <cols>
    <col min="1" max="1" width="15.33203125" customWidth="1"/>
    <col min="2" max="2" width="37.5546875" bestFit="1" customWidth="1"/>
    <col min="3" max="3" width="27.33203125" customWidth="1"/>
    <col min="4" max="4" width="37.44140625" customWidth="1"/>
    <col min="5" max="5" width="27.44140625" bestFit="1" customWidth="1"/>
    <col min="6" max="6" width="14.21875" bestFit="1" customWidth="1"/>
    <col min="7" max="7" width="32" customWidth="1"/>
    <col min="8" max="8" width="22.77734375" customWidth="1"/>
    <col min="9" max="9" width="40.5546875" customWidth="1"/>
    <col min="10" max="10" width="24.6640625" customWidth="1"/>
    <col min="11" max="11" width="20.109375" customWidth="1"/>
    <col min="12" max="12" width="21.21875" customWidth="1"/>
  </cols>
  <sheetData>
    <row r="2" spans="1:12" x14ac:dyDescent="0.3">
      <c r="A2" s="33" t="s">
        <v>2124</v>
      </c>
      <c r="B2" s="33"/>
      <c r="C2" s="33"/>
    </row>
    <row r="4" spans="1:12" ht="24" customHeight="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1896</v>
      </c>
      <c r="F4" s="1" t="s">
        <v>4</v>
      </c>
      <c r="G4" s="1" t="s">
        <v>5</v>
      </c>
      <c r="H4" s="1" t="s">
        <v>6</v>
      </c>
      <c r="I4" s="20" t="s">
        <v>1908</v>
      </c>
      <c r="J4" s="16" t="s">
        <v>1904</v>
      </c>
      <c r="K4" s="32" t="s">
        <v>2125</v>
      </c>
      <c r="L4" s="32" t="s">
        <v>2126</v>
      </c>
    </row>
    <row r="5" spans="1:12" ht="14.4" customHeight="1" x14ac:dyDescent="0.3">
      <c r="A5" s="43">
        <v>7731670</v>
      </c>
      <c r="B5" s="43" t="s">
        <v>2127</v>
      </c>
      <c r="C5" s="43" t="s">
        <v>2128</v>
      </c>
      <c r="D5" s="43" t="s">
        <v>2129</v>
      </c>
      <c r="E5" s="43" t="s">
        <v>16</v>
      </c>
      <c r="F5" s="43" t="s">
        <v>1924</v>
      </c>
      <c r="G5" s="43" t="s">
        <v>18</v>
      </c>
      <c r="H5" s="43" t="s">
        <v>2130</v>
      </c>
      <c r="I5" s="35" t="s">
        <v>2190</v>
      </c>
      <c r="J5" s="11">
        <v>0.05</v>
      </c>
      <c r="K5" s="45" t="s">
        <v>2192</v>
      </c>
      <c r="L5" s="45" t="s">
        <v>2193</v>
      </c>
    </row>
    <row r="6" spans="1:12" x14ac:dyDescent="0.3">
      <c r="A6" s="43">
        <v>11322461</v>
      </c>
      <c r="B6" s="43" t="s">
        <v>2131</v>
      </c>
      <c r="C6" s="43" t="s">
        <v>2128</v>
      </c>
      <c r="D6" s="43" t="s">
        <v>2132</v>
      </c>
      <c r="E6" s="43" t="s">
        <v>16</v>
      </c>
      <c r="F6" s="43" t="s">
        <v>1924</v>
      </c>
      <c r="G6" s="43" t="s">
        <v>18</v>
      </c>
      <c r="H6" s="43" t="s">
        <v>2130</v>
      </c>
      <c r="I6" s="35" t="s">
        <v>2190</v>
      </c>
      <c r="J6" s="11">
        <v>0.4</v>
      </c>
      <c r="K6" s="46"/>
      <c r="L6" s="46"/>
    </row>
    <row r="7" spans="1:12" x14ac:dyDescent="0.3">
      <c r="A7" s="36">
        <v>1117490808</v>
      </c>
      <c r="B7" s="36" t="s">
        <v>67</v>
      </c>
      <c r="C7" s="36" t="s">
        <v>60</v>
      </c>
      <c r="D7" s="36" t="s">
        <v>68</v>
      </c>
      <c r="E7" s="36" t="s">
        <v>16</v>
      </c>
      <c r="F7" s="36" t="s">
        <v>34</v>
      </c>
      <c r="G7" s="36" t="s">
        <v>69</v>
      </c>
      <c r="H7" s="36" t="s">
        <v>70</v>
      </c>
      <c r="I7" s="3" t="s">
        <v>2190</v>
      </c>
      <c r="J7" s="11">
        <v>0.65</v>
      </c>
      <c r="K7" s="46"/>
      <c r="L7" s="46"/>
    </row>
    <row r="8" spans="1:12" x14ac:dyDescent="0.3">
      <c r="A8" s="36">
        <v>14239595</v>
      </c>
      <c r="B8" s="36" t="s">
        <v>134</v>
      </c>
      <c r="C8" s="36" t="s">
        <v>60</v>
      </c>
      <c r="D8" s="36" t="s">
        <v>135</v>
      </c>
      <c r="E8" s="36" t="s">
        <v>16</v>
      </c>
      <c r="F8" s="36" t="s">
        <v>22</v>
      </c>
      <c r="G8" s="36" t="s">
        <v>136</v>
      </c>
      <c r="H8" s="36" t="s">
        <v>137</v>
      </c>
      <c r="I8" s="3" t="s">
        <v>1911</v>
      </c>
      <c r="J8" s="11">
        <v>0.65</v>
      </c>
      <c r="K8" s="46"/>
      <c r="L8" s="46"/>
    </row>
    <row r="9" spans="1:12" x14ac:dyDescent="0.3">
      <c r="A9" s="43">
        <v>72293978</v>
      </c>
      <c r="B9" s="43" t="s">
        <v>305</v>
      </c>
      <c r="C9" s="43" t="s">
        <v>207</v>
      </c>
      <c r="D9" s="43" t="s">
        <v>306</v>
      </c>
      <c r="E9" s="43" t="s">
        <v>16</v>
      </c>
      <c r="F9" s="43" t="s">
        <v>52</v>
      </c>
      <c r="G9" s="43" t="s">
        <v>130</v>
      </c>
      <c r="H9" s="43" t="s">
        <v>131</v>
      </c>
      <c r="I9" s="35" t="s">
        <v>1911</v>
      </c>
      <c r="J9" s="11">
        <v>0.4</v>
      </c>
      <c r="K9" s="46"/>
      <c r="L9" s="46"/>
    </row>
    <row r="10" spans="1:12" x14ac:dyDescent="0.3">
      <c r="A10" s="36">
        <v>55200267</v>
      </c>
      <c r="B10" s="36" t="s">
        <v>381</v>
      </c>
      <c r="C10" s="36" t="s">
        <v>207</v>
      </c>
      <c r="D10" s="36" t="s">
        <v>382</v>
      </c>
      <c r="E10" s="36" t="s">
        <v>16</v>
      </c>
      <c r="F10" s="36" t="s">
        <v>22</v>
      </c>
      <c r="G10" s="36" t="s">
        <v>73</v>
      </c>
      <c r="H10" s="36" t="s">
        <v>383</v>
      </c>
      <c r="I10" s="3" t="s">
        <v>1911</v>
      </c>
      <c r="J10" s="11">
        <v>0.45</v>
      </c>
      <c r="K10" s="46"/>
      <c r="L10" s="46"/>
    </row>
    <row r="11" spans="1:12" x14ac:dyDescent="0.3">
      <c r="A11" s="36">
        <v>26478115</v>
      </c>
      <c r="B11" s="36" t="s">
        <v>388</v>
      </c>
      <c r="C11" s="36" t="s">
        <v>214</v>
      </c>
      <c r="D11" s="36" t="s">
        <v>389</v>
      </c>
      <c r="E11" s="36" t="s">
        <v>16</v>
      </c>
      <c r="F11" s="36" t="s">
        <v>22</v>
      </c>
      <c r="G11" s="36" t="s">
        <v>73</v>
      </c>
      <c r="H11" s="36" t="s">
        <v>390</v>
      </c>
      <c r="I11" s="3" t="s">
        <v>1911</v>
      </c>
      <c r="J11" s="11">
        <v>0.5</v>
      </c>
      <c r="K11" s="46"/>
      <c r="L11" s="46"/>
    </row>
    <row r="12" spans="1:12" x14ac:dyDescent="0.3">
      <c r="A12" s="36">
        <v>1071630389</v>
      </c>
      <c r="B12" s="36" t="s">
        <v>459</v>
      </c>
      <c r="C12" s="36" t="s">
        <v>209</v>
      </c>
      <c r="D12" s="36" t="s">
        <v>460</v>
      </c>
      <c r="E12" s="36" t="s">
        <v>16</v>
      </c>
      <c r="F12" s="36" t="s">
        <v>25</v>
      </c>
      <c r="G12" s="36" t="s">
        <v>149</v>
      </c>
      <c r="H12" s="36" t="s">
        <v>461</v>
      </c>
      <c r="I12" s="3" t="s">
        <v>1911</v>
      </c>
      <c r="J12" s="11">
        <v>0.5</v>
      </c>
      <c r="K12" s="46"/>
      <c r="L12" s="46"/>
    </row>
    <row r="13" spans="1:12" x14ac:dyDescent="0.3">
      <c r="A13" s="43">
        <v>13108370</v>
      </c>
      <c r="B13" s="43" t="s">
        <v>541</v>
      </c>
      <c r="C13" s="43" t="s">
        <v>205</v>
      </c>
      <c r="D13" s="43" t="s">
        <v>542</v>
      </c>
      <c r="E13" s="43" t="s">
        <v>16</v>
      </c>
      <c r="F13" s="43" t="s">
        <v>31</v>
      </c>
      <c r="G13" s="43" t="s">
        <v>91</v>
      </c>
      <c r="H13" s="43" t="s">
        <v>543</v>
      </c>
      <c r="I13" s="35" t="s">
        <v>1911</v>
      </c>
      <c r="J13" s="11">
        <v>0.15</v>
      </c>
      <c r="K13" s="46"/>
      <c r="L13" s="46"/>
    </row>
    <row r="14" spans="1:12" x14ac:dyDescent="0.3">
      <c r="A14" s="43">
        <v>7710788</v>
      </c>
      <c r="B14" s="43" t="s">
        <v>615</v>
      </c>
      <c r="C14" s="43" t="s">
        <v>214</v>
      </c>
      <c r="D14" s="43" t="s">
        <v>616</v>
      </c>
      <c r="E14" s="43" t="s">
        <v>16</v>
      </c>
      <c r="F14" s="43" t="s">
        <v>22</v>
      </c>
      <c r="G14" s="43" t="s">
        <v>136</v>
      </c>
      <c r="H14" s="43" t="s">
        <v>617</v>
      </c>
      <c r="I14" s="35" t="s">
        <v>1911</v>
      </c>
      <c r="J14" s="11">
        <v>0.4</v>
      </c>
      <c r="K14" s="46"/>
      <c r="L14" s="46"/>
    </row>
    <row r="15" spans="1:12" x14ac:dyDescent="0.3">
      <c r="A15" s="43">
        <v>1103215696</v>
      </c>
      <c r="B15" s="43" t="s">
        <v>738</v>
      </c>
      <c r="C15" s="43" t="s">
        <v>205</v>
      </c>
      <c r="D15" s="43" t="s">
        <v>739</v>
      </c>
      <c r="E15" s="43" t="s">
        <v>16</v>
      </c>
      <c r="F15" s="43" t="s">
        <v>52</v>
      </c>
      <c r="G15" s="43" t="s">
        <v>113</v>
      </c>
      <c r="H15" s="43" t="s">
        <v>740</v>
      </c>
      <c r="I15" s="35" t="s">
        <v>1911</v>
      </c>
      <c r="J15" s="11">
        <v>0.4</v>
      </c>
      <c r="K15" s="46"/>
      <c r="L15" s="46"/>
    </row>
    <row r="16" spans="1:12" x14ac:dyDescent="0.3">
      <c r="A16" s="36">
        <v>26585253</v>
      </c>
      <c r="B16" s="36" t="s">
        <v>815</v>
      </c>
      <c r="C16" s="36" t="s">
        <v>214</v>
      </c>
      <c r="D16" s="36" t="s">
        <v>816</v>
      </c>
      <c r="E16" s="36" t="s">
        <v>16</v>
      </c>
      <c r="F16" s="36" t="s">
        <v>22</v>
      </c>
      <c r="G16" s="36" t="s">
        <v>73</v>
      </c>
      <c r="H16" s="36" t="s">
        <v>817</v>
      </c>
      <c r="I16" s="3" t="s">
        <v>1911</v>
      </c>
      <c r="J16" s="11">
        <v>0.65</v>
      </c>
      <c r="K16" s="46"/>
      <c r="L16" s="46"/>
    </row>
    <row r="17" spans="1:12" x14ac:dyDescent="0.3">
      <c r="A17" s="36">
        <v>1049616824</v>
      </c>
      <c r="B17" s="36" t="s">
        <v>969</v>
      </c>
      <c r="C17" s="36" t="s">
        <v>209</v>
      </c>
      <c r="D17" s="36" t="s">
        <v>970</v>
      </c>
      <c r="E17" s="36" t="s">
        <v>16</v>
      </c>
      <c r="F17" s="36" t="s">
        <v>17</v>
      </c>
      <c r="G17" s="36" t="s">
        <v>94</v>
      </c>
      <c r="H17" s="36" t="s">
        <v>971</v>
      </c>
      <c r="I17" s="3" t="s">
        <v>1911</v>
      </c>
      <c r="J17" s="11">
        <v>0.45</v>
      </c>
      <c r="K17" s="46"/>
      <c r="L17" s="46"/>
    </row>
    <row r="18" spans="1:12" x14ac:dyDescent="0.3">
      <c r="A18" s="43">
        <v>32772394</v>
      </c>
      <c r="B18" s="43" t="s">
        <v>1000</v>
      </c>
      <c r="C18" s="43" t="s">
        <v>205</v>
      </c>
      <c r="D18" s="43" t="s">
        <v>1001</v>
      </c>
      <c r="E18" s="43" t="s">
        <v>16</v>
      </c>
      <c r="F18" s="43" t="s">
        <v>34</v>
      </c>
      <c r="G18" s="43" t="s">
        <v>99</v>
      </c>
      <c r="H18" s="43" t="s">
        <v>1002</v>
      </c>
      <c r="I18" s="35" t="s">
        <v>1911</v>
      </c>
      <c r="J18" s="11">
        <v>0.35</v>
      </c>
      <c r="K18" s="46"/>
      <c r="L18" s="46"/>
    </row>
    <row r="19" spans="1:12" x14ac:dyDescent="0.3">
      <c r="A19" s="43">
        <v>7686981</v>
      </c>
      <c r="B19" s="43" t="s">
        <v>1021</v>
      </c>
      <c r="C19" s="43" t="s">
        <v>207</v>
      </c>
      <c r="D19" s="43" t="s">
        <v>1022</v>
      </c>
      <c r="E19" s="43" t="s">
        <v>16</v>
      </c>
      <c r="F19" s="43" t="s">
        <v>22</v>
      </c>
      <c r="G19" s="43" t="s">
        <v>136</v>
      </c>
      <c r="H19" s="43" t="s">
        <v>1023</v>
      </c>
      <c r="I19" s="35" t="s">
        <v>1911</v>
      </c>
      <c r="J19" s="11">
        <v>0.4</v>
      </c>
      <c r="K19" s="46"/>
      <c r="L19" s="46"/>
    </row>
    <row r="20" spans="1:12" x14ac:dyDescent="0.3">
      <c r="A20" s="43">
        <v>3215076</v>
      </c>
      <c r="B20" s="43" t="s">
        <v>1095</v>
      </c>
      <c r="C20" s="43" t="s">
        <v>205</v>
      </c>
      <c r="D20" s="43" t="s">
        <v>1096</v>
      </c>
      <c r="E20" s="43" t="s">
        <v>16</v>
      </c>
      <c r="F20" s="43" t="s">
        <v>25</v>
      </c>
      <c r="G20" s="43" t="s">
        <v>88</v>
      </c>
      <c r="H20" s="43" t="s">
        <v>1097</v>
      </c>
      <c r="I20" s="35" t="s">
        <v>1911</v>
      </c>
      <c r="J20" s="11">
        <v>0.4</v>
      </c>
      <c r="K20" s="46"/>
      <c r="L20" s="46"/>
    </row>
    <row r="21" spans="1:12" x14ac:dyDescent="0.3">
      <c r="A21" s="43">
        <v>7695643</v>
      </c>
      <c r="B21" s="43" t="s">
        <v>1108</v>
      </c>
      <c r="C21" s="43" t="s">
        <v>214</v>
      </c>
      <c r="D21" s="43" t="s">
        <v>1109</v>
      </c>
      <c r="E21" s="43" t="s">
        <v>16</v>
      </c>
      <c r="F21" s="43" t="s">
        <v>25</v>
      </c>
      <c r="G21" s="43" t="s">
        <v>125</v>
      </c>
      <c r="H21" s="43" t="s">
        <v>1110</v>
      </c>
      <c r="I21" s="35" t="s">
        <v>1911</v>
      </c>
      <c r="J21" s="11">
        <v>0.4</v>
      </c>
      <c r="K21" s="46"/>
      <c r="L21" s="46"/>
    </row>
    <row r="22" spans="1:12" x14ac:dyDescent="0.3">
      <c r="A22" s="43">
        <v>18511802</v>
      </c>
      <c r="B22" s="43" t="s">
        <v>1171</v>
      </c>
      <c r="C22" s="43" t="s">
        <v>214</v>
      </c>
      <c r="D22" s="43" t="s">
        <v>1172</v>
      </c>
      <c r="E22" s="43" t="s">
        <v>16</v>
      </c>
      <c r="F22" s="43" t="s">
        <v>31</v>
      </c>
      <c r="G22" s="43" t="s">
        <v>91</v>
      </c>
      <c r="H22" s="43" t="s">
        <v>1173</v>
      </c>
      <c r="I22" s="35" t="s">
        <v>1911</v>
      </c>
      <c r="J22" s="11">
        <v>0.4</v>
      </c>
      <c r="K22" s="46"/>
      <c r="L22" s="46"/>
    </row>
    <row r="23" spans="1:12" x14ac:dyDescent="0.3">
      <c r="A23" s="36">
        <v>4849467</v>
      </c>
      <c r="B23" s="36" t="s">
        <v>1288</v>
      </c>
      <c r="C23" s="36" t="s">
        <v>214</v>
      </c>
      <c r="D23" s="36" t="s">
        <v>1289</v>
      </c>
      <c r="E23" s="36" t="s">
        <v>16</v>
      </c>
      <c r="F23" s="36" t="s">
        <v>37</v>
      </c>
      <c r="G23" s="36" t="s">
        <v>76</v>
      </c>
      <c r="H23" s="36" t="s">
        <v>1290</v>
      </c>
      <c r="I23" s="3" t="s">
        <v>1911</v>
      </c>
      <c r="J23" s="11">
        <v>0.45</v>
      </c>
      <c r="K23" s="46"/>
      <c r="L23" s="46"/>
    </row>
    <row r="24" spans="1:12" x14ac:dyDescent="0.3">
      <c r="A24" s="43">
        <v>24368604</v>
      </c>
      <c r="B24" s="43" t="s">
        <v>1544</v>
      </c>
      <c r="C24" s="43" t="s">
        <v>214</v>
      </c>
      <c r="D24" s="43" t="s">
        <v>1545</v>
      </c>
      <c r="E24" s="43" t="s">
        <v>16</v>
      </c>
      <c r="F24" s="43" t="s">
        <v>28</v>
      </c>
      <c r="G24" s="43" t="s">
        <v>110</v>
      </c>
      <c r="H24" s="43" t="s">
        <v>1546</v>
      </c>
      <c r="I24" s="35" t="s">
        <v>1911</v>
      </c>
      <c r="J24" s="11">
        <v>0.4</v>
      </c>
      <c r="K24" s="46"/>
      <c r="L24" s="46"/>
    </row>
    <row r="25" spans="1:12" x14ac:dyDescent="0.3">
      <c r="A25" s="36">
        <v>35285553</v>
      </c>
      <c r="B25" s="36" t="s">
        <v>1746</v>
      </c>
      <c r="C25" s="36" t="s">
        <v>214</v>
      </c>
      <c r="D25" s="36" t="s">
        <v>1747</v>
      </c>
      <c r="E25" s="36" t="s">
        <v>16</v>
      </c>
      <c r="F25" s="36" t="s">
        <v>25</v>
      </c>
      <c r="G25" s="36" t="s">
        <v>160</v>
      </c>
      <c r="H25" s="36" t="s">
        <v>1748</v>
      </c>
      <c r="I25" s="3" t="s">
        <v>1911</v>
      </c>
      <c r="J25" s="11">
        <v>0.65</v>
      </c>
      <c r="K25" s="46"/>
      <c r="L25" s="46"/>
    </row>
    <row r="26" spans="1:12" x14ac:dyDescent="0.3">
      <c r="A26" s="43">
        <v>16226169</v>
      </c>
      <c r="B26" s="43" t="s">
        <v>1773</v>
      </c>
      <c r="C26" s="43" t="s">
        <v>214</v>
      </c>
      <c r="D26" s="43" t="s">
        <v>1774</v>
      </c>
      <c r="E26" s="43" t="s">
        <v>16</v>
      </c>
      <c r="F26" s="43" t="s">
        <v>28</v>
      </c>
      <c r="G26" s="43" t="s">
        <v>167</v>
      </c>
      <c r="H26" s="43" t="s">
        <v>1775</v>
      </c>
      <c r="I26" s="35" t="s">
        <v>1911</v>
      </c>
      <c r="J26" s="11">
        <v>0.35</v>
      </c>
      <c r="K26" s="46"/>
      <c r="L26" s="46"/>
    </row>
    <row r="27" spans="1:12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</row>
    <row r="29" spans="1:12" x14ac:dyDescent="0.3">
      <c r="A29" s="33" t="s">
        <v>2196</v>
      </c>
      <c r="B29" s="34"/>
      <c r="C29" s="34"/>
    </row>
    <row r="31" spans="1:12" ht="33" customHeight="1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1896</v>
      </c>
      <c r="F31" s="1" t="s">
        <v>4</v>
      </c>
      <c r="G31" s="1" t="s">
        <v>5</v>
      </c>
      <c r="H31" s="1" t="s">
        <v>6</v>
      </c>
      <c r="I31" s="20" t="s">
        <v>1909</v>
      </c>
      <c r="J31" s="32" t="s">
        <v>1904</v>
      </c>
      <c r="K31" s="32" t="s">
        <v>2125</v>
      </c>
      <c r="L31" s="32" t="s">
        <v>2126</v>
      </c>
    </row>
    <row r="32" spans="1:12" ht="14.4" customHeight="1" x14ac:dyDescent="0.3">
      <c r="A32" s="36">
        <v>15274720</v>
      </c>
      <c r="B32" s="36" t="s">
        <v>211</v>
      </c>
      <c r="C32" s="36" t="s">
        <v>209</v>
      </c>
      <c r="D32" s="36" t="s">
        <v>212</v>
      </c>
      <c r="E32" s="36" t="s">
        <v>16</v>
      </c>
      <c r="F32" s="36" t="s">
        <v>37</v>
      </c>
      <c r="G32" s="36" t="s">
        <v>187</v>
      </c>
      <c r="H32" s="36" t="s">
        <v>188</v>
      </c>
      <c r="I32" s="3" t="s">
        <v>1911</v>
      </c>
      <c r="J32" s="11">
        <v>0.65</v>
      </c>
      <c r="K32" s="45" t="s">
        <v>2194</v>
      </c>
      <c r="L32" s="45" t="s">
        <v>2195</v>
      </c>
    </row>
    <row r="33" spans="1:12" x14ac:dyDescent="0.3">
      <c r="A33" s="36">
        <v>1038408502</v>
      </c>
      <c r="B33" s="36" t="s">
        <v>223</v>
      </c>
      <c r="C33" s="36" t="s">
        <v>214</v>
      </c>
      <c r="D33" s="36" t="s">
        <v>224</v>
      </c>
      <c r="E33" s="36" t="s">
        <v>16</v>
      </c>
      <c r="F33" s="36" t="s">
        <v>37</v>
      </c>
      <c r="G33" s="36" t="s">
        <v>106</v>
      </c>
      <c r="H33" s="36" t="s">
        <v>225</v>
      </c>
      <c r="I33" s="3" t="s">
        <v>1911</v>
      </c>
      <c r="J33" s="11">
        <v>0.45</v>
      </c>
      <c r="K33" s="46"/>
      <c r="L33" s="46"/>
    </row>
    <row r="34" spans="1:12" x14ac:dyDescent="0.3">
      <c r="A34" s="43">
        <v>20891831</v>
      </c>
      <c r="B34" s="43" t="s">
        <v>282</v>
      </c>
      <c r="C34" s="43" t="s">
        <v>214</v>
      </c>
      <c r="D34" s="43" t="s">
        <v>283</v>
      </c>
      <c r="E34" s="43" t="s">
        <v>16</v>
      </c>
      <c r="F34" s="43" t="s">
        <v>25</v>
      </c>
      <c r="G34" s="43" t="s">
        <v>142</v>
      </c>
      <c r="H34" s="43" t="s">
        <v>284</v>
      </c>
      <c r="I34" s="35" t="s">
        <v>1911</v>
      </c>
      <c r="J34" s="11">
        <v>0.4</v>
      </c>
      <c r="K34" s="46"/>
      <c r="L34" s="46"/>
    </row>
    <row r="35" spans="1:12" x14ac:dyDescent="0.3">
      <c r="A35" s="36">
        <v>55200267</v>
      </c>
      <c r="B35" s="36" t="s">
        <v>381</v>
      </c>
      <c r="C35" s="36" t="s">
        <v>207</v>
      </c>
      <c r="D35" s="36" t="s">
        <v>382</v>
      </c>
      <c r="E35" s="36" t="s">
        <v>16</v>
      </c>
      <c r="F35" s="36" t="s">
        <v>22</v>
      </c>
      <c r="G35" s="36" t="s">
        <v>73</v>
      </c>
      <c r="H35" s="36" t="s">
        <v>383</v>
      </c>
      <c r="I35" s="3" t="s">
        <v>1911</v>
      </c>
      <c r="J35" s="11">
        <v>0.45</v>
      </c>
      <c r="K35" s="46"/>
      <c r="L35" s="46"/>
    </row>
    <row r="36" spans="1:12" x14ac:dyDescent="0.3">
      <c r="A36" s="36">
        <v>26478115</v>
      </c>
      <c r="B36" s="36" t="s">
        <v>388</v>
      </c>
      <c r="C36" s="36" t="s">
        <v>214</v>
      </c>
      <c r="D36" s="36" t="s">
        <v>389</v>
      </c>
      <c r="E36" s="36" t="s">
        <v>16</v>
      </c>
      <c r="F36" s="36" t="s">
        <v>22</v>
      </c>
      <c r="G36" s="36" t="s">
        <v>73</v>
      </c>
      <c r="H36" s="36" t="s">
        <v>390</v>
      </c>
      <c r="I36" s="3" t="s">
        <v>1911</v>
      </c>
      <c r="J36" s="11">
        <v>0.5</v>
      </c>
      <c r="K36" s="46"/>
      <c r="L36" s="46"/>
    </row>
    <row r="37" spans="1:12" x14ac:dyDescent="0.3">
      <c r="A37" s="43">
        <v>1079172943</v>
      </c>
      <c r="B37" s="43" t="s">
        <v>401</v>
      </c>
      <c r="C37" s="43" t="s">
        <v>214</v>
      </c>
      <c r="D37" s="43" t="s">
        <v>402</v>
      </c>
      <c r="E37" s="43" t="s">
        <v>16</v>
      </c>
      <c r="F37" s="43" t="s">
        <v>22</v>
      </c>
      <c r="G37" s="43" t="s">
        <v>136</v>
      </c>
      <c r="H37" s="43" t="s">
        <v>403</v>
      </c>
      <c r="I37" s="35" t="s">
        <v>1911</v>
      </c>
      <c r="J37" s="11">
        <v>0.05</v>
      </c>
      <c r="K37" s="46"/>
      <c r="L37" s="46"/>
    </row>
    <row r="38" spans="1:12" x14ac:dyDescent="0.3">
      <c r="A38" s="43">
        <v>42883318</v>
      </c>
      <c r="B38" s="43" t="s">
        <v>431</v>
      </c>
      <c r="C38" s="43" t="s">
        <v>205</v>
      </c>
      <c r="D38" s="43" t="s">
        <v>432</v>
      </c>
      <c r="E38" s="43" t="s">
        <v>16</v>
      </c>
      <c r="F38" s="43" t="s">
        <v>37</v>
      </c>
      <c r="G38" s="43" t="s">
        <v>84</v>
      </c>
      <c r="H38" s="43" t="s">
        <v>433</v>
      </c>
      <c r="I38" s="35" t="s">
        <v>1911</v>
      </c>
      <c r="J38" s="11">
        <v>0.35</v>
      </c>
      <c r="K38" s="46"/>
      <c r="L38" s="46"/>
    </row>
    <row r="39" spans="1:12" x14ac:dyDescent="0.3">
      <c r="A39" s="36">
        <v>71491542</v>
      </c>
      <c r="B39" s="36" t="s">
        <v>434</v>
      </c>
      <c r="C39" s="36" t="s">
        <v>214</v>
      </c>
      <c r="D39" s="36" t="s">
        <v>435</v>
      </c>
      <c r="E39" s="36" t="s">
        <v>16</v>
      </c>
      <c r="F39" s="36" t="s">
        <v>37</v>
      </c>
      <c r="G39" s="36" t="s">
        <v>84</v>
      </c>
      <c r="H39" s="36" t="s">
        <v>436</v>
      </c>
      <c r="I39" s="3" t="s">
        <v>1911</v>
      </c>
      <c r="J39" s="11">
        <v>0.65</v>
      </c>
      <c r="K39" s="46"/>
      <c r="L39" s="46"/>
    </row>
    <row r="40" spans="1:12" x14ac:dyDescent="0.3">
      <c r="A40" s="36">
        <v>1071630389</v>
      </c>
      <c r="B40" s="36" t="s">
        <v>459</v>
      </c>
      <c r="C40" s="36" t="s">
        <v>209</v>
      </c>
      <c r="D40" s="36" t="s">
        <v>460</v>
      </c>
      <c r="E40" s="36" t="s">
        <v>16</v>
      </c>
      <c r="F40" s="36" t="s">
        <v>25</v>
      </c>
      <c r="G40" s="36" t="s">
        <v>149</v>
      </c>
      <c r="H40" s="36" t="s">
        <v>461</v>
      </c>
      <c r="I40" s="3" t="s">
        <v>1911</v>
      </c>
      <c r="J40" s="11">
        <v>0.5</v>
      </c>
      <c r="K40" s="46"/>
      <c r="L40" s="46"/>
    </row>
    <row r="41" spans="1:12" x14ac:dyDescent="0.3">
      <c r="A41" s="43">
        <v>77096672</v>
      </c>
      <c r="B41" s="43" t="s">
        <v>518</v>
      </c>
      <c r="C41" s="43" t="s">
        <v>214</v>
      </c>
      <c r="D41" s="43" t="s">
        <v>519</v>
      </c>
      <c r="E41" s="43" t="s">
        <v>16</v>
      </c>
      <c r="F41" s="43" t="s">
        <v>52</v>
      </c>
      <c r="G41" s="43" t="s">
        <v>130</v>
      </c>
      <c r="H41" s="43" t="s">
        <v>520</v>
      </c>
      <c r="I41" s="35" t="s">
        <v>1911</v>
      </c>
      <c r="J41" s="11">
        <v>0.35</v>
      </c>
      <c r="K41" s="46"/>
      <c r="L41" s="46"/>
    </row>
    <row r="42" spans="1:12" x14ac:dyDescent="0.3">
      <c r="A42" s="43">
        <v>1072662975</v>
      </c>
      <c r="B42" s="43" t="s">
        <v>554</v>
      </c>
      <c r="C42" s="43" t="s">
        <v>209</v>
      </c>
      <c r="D42" s="43" t="s">
        <v>555</v>
      </c>
      <c r="E42" s="43" t="s">
        <v>16</v>
      </c>
      <c r="F42" s="43" t="s">
        <v>17</v>
      </c>
      <c r="G42" s="43" t="s">
        <v>116</v>
      </c>
      <c r="H42" s="43" t="s">
        <v>556</v>
      </c>
      <c r="I42" s="35" t="s">
        <v>1911</v>
      </c>
      <c r="J42" s="11">
        <v>0.05</v>
      </c>
      <c r="K42" s="46"/>
      <c r="L42" s="46"/>
    </row>
    <row r="43" spans="1:12" x14ac:dyDescent="0.3">
      <c r="A43" s="43">
        <v>1055830006</v>
      </c>
      <c r="B43" s="43" t="s">
        <v>665</v>
      </c>
      <c r="C43" s="43" t="s">
        <v>205</v>
      </c>
      <c r="D43" s="43" t="s">
        <v>666</v>
      </c>
      <c r="E43" s="43" t="s">
        <v>16</v>
      </c>
      <c r="F43" s="43" t="s">
        <v>37</v>
      </c>
      <c r="G43" s="43" t="s">
        <v>84</v>
      </c>
      <c r="H43" s="43" t="s">
        <v>667</v>
      </c>
      <c r="I43" s="35" t="s">
        <v>1911</v>
      </c>
      <c r="J43" s="11">
        <v>0.05</v>
      </c>
      <c r="K43" s="46"/>
      <c r="L43" s="46"/>
    </row>
    <row r="44" spans="1:12" x14ac:dyDescent="0.3">
      <c r="A44" s="43">
        <v>1018412882</v>
      </c>
      <c r="B44" s="43" t="s">
        <v>700</v>
      </c>
      <c r="C44" s="43" t="s">
        <v>207</v>
      </c>
      <c r="D44" s="43" t="s">
        <v>701</v>
      </c>
      <c r="E44" s="43" t="s">
        <v>16</v>
      </c>
      <c r="F44" s="43" t="s">
        <v>25</v>
      </c>
      <c r="G44" s="43" t="s">
        <v>125</v>
      </c>
      <c r="H44" s="43" t="s">
        <v>702</v>
      </c>
      <c r="I44" s="35" t="s">
        <v>1911</v>
      </c>
      <c r="J44" s="11">
        <v>0.35</v>
      </c>
      <c r="K44" s="46"/>
      <c r="L44" s="46"/>
    </row>
    <row r="45" spans="1:12" x14ac:dyDescent="0.3">
      <c r="A45" s="43">
        <v>32875923</v>
      </c>
      <c r="B45" s="43" t="s">
        <v>721</v>
      </c>
      <c r="C45" s="43" t="s">
        <v>214</v>
      </c>
      <c r="D45" s="43" t="s">
        <v>722</v>
      </c>
      <c r="E45" s="43" t="s">
        <v>16</v>
      </c>
      <c r="F45" s="43" t="s">
        <v>52</v>
      </c>
      <c r="G45" s="43" t="s">
        <v>130</v>
      </c>
      <c r="H45" s="43" t="s">
        <v>723</v>
      </c>
      <c r="I45" s="35" t="s">
        <v>1911</v>
      </c>
      <c r="J45" s="11">
        <v>0.05</v>
      </c>
      <c r="K45" s="46"/>
      <c r="L45" s="46"/>
    </row>
    <row r="46" spans="1:12" x14ac:dyDescent="0.3">
      <c r="A46" s="43">
        <v>1100961880</v>
      </c>
      <c r="B46" s="43" t="s">
        <v>783</v>
      </c>
      <c r="C46" s="43" t="s">
        <v>207</v>
      </c>
      <c r="D46" s="43" t="s">
        <v>784</v>
      </c>
      <c r="E46" s="43" t="s">
        <v>16</v>
      </c>
      <c r="F46" s="43" t="s">
        <v>17</v>
      </c>
      <c r="G46" s="43" t="s">
        <v>120</v>
      </c>
      <c r="H46" s="43" t="s">
        <v>785</v>
      </c>
      <c r="I46" s="35" t="s">
        <v>1911</v>
      </c>
      <c r="J46" s="11">
        <v>0.1</v>
      </c>
      <c r="K46" s="46"/>
      <c r="L46" s="46"/>
    </row>
    <row r="47" spans="1:12" x14ac:dyDescent="0.3">
      <c r="A47" s="36">
        <v>27732135</v>
      </c>
      <c r="B47" s="36" t="s">
        <v>798</v>
      </c>
      <c r="C47" s="36" t="s">
        <v>205</v>
      </c>
      <c r="D47" s="36" t="s">
        <v>799</v>
      </c>
      <c r="E47" s="36" t="s">
        <v>16</v>
      </c>
      <c r="F47" s="36" t="s">
        <v>34</v>
      </c>
      <c r="G47" s="36" t="s">
        <v>99</v>
      </c>
      <c r="H47" s="36" t="s">
        <v>800</v>
      </c>
      <c r="I47" s="3" t="s">
        <v>1911</v>
      </c>
      <c r="J47" s="11">
        <v>0.65</v>
      </c>
      <c r="K47" s="46"/>
      <c r="L47" s="46"/>
    </row>
    <row r="48" spans="1:12" x14ac:dyDescent="0.3">
      <c r="A48" s="43">
        <v>39429445</v>
      </c>
      <c r="B48" s="43" t="s">
        <v>844</v>
      </c>
      <c r="C48" s="43" t="s">
        <v>207</v>
      </c>
      <c r="D48" s="43" t="s">
        <v>845</v>
      </c>
      <c r="E48" s="43" t="s">
        <v>16</v>
      </c>
      <c r="F48" s="43" t="s">
        <v>37</v>
      </c>
      <c r="G48" s="43" t="s">
        <v>76</v>
      </c>
      <c r="H48" s="43" t="s">
        <v>77</v>
      </c>
      <c r="I48" s="35" t="s">
        <v>1911</v>
      </c>
      <c r="J48" s="11">
        <v>0.4</v>
      </c>
      <c r="K48" s="46"/>
      <c r="L48" s="46"/>
    </row>
    <row r="49" spans="1:12" x14ac:dyDescent="0.3">
      <c r="A49" s="36">
        <v>71784053</v>
      </c>
      <c r="B49" s="36" t="s">
        <v>853</v>
      </c>
      <c r="C49" s="36" t="s">
        <v>214</v>
      </c>
      <c r="D49" s="36" t="s">
        <v>854</v>
      </c>
      <c r="E49" s="36" t="s">
        <v>16</v>
      </c>
      <c r="F49" s="36" t="s">
        <v>37</v>
      </c>
      <c r="G49" s="36" t="s">
        <v>102</v>
      </c>
      <c r="H49" s="36" t="s">
        <v>855</v>
      </c>
      <c r="I49" s="3" t="s">
        <v>1911</v>
      </c>
      <c r="J49" s="11">
        <v>0.65</v>
      </c>
      <c r="K49" s="46"/>
      <c r="L49" s="46"/>
    </row>
    <row r="50" spans="1:12" x14ac:dyDescent="0.3">
      <c r="A50" s="43">
        <v>85464406</v>
      </c>
      <c r="B50" s="43" t="s">
        <v>939</v>
      </c>
      <c r="C50" s="43" t="s">
        <v>214</v>
      </c>
      <c r="D50" s="43" t="s">
        <v>940</v>
      </c>
      <c r="E50" s="43" t="s">
        <v>16</v>
      </c>
      <c r="F50" s="43" t="s">
        <v>52</v>
      </c>
      <c r="G50" s="43" t="s">
        <v>130</v>
      </c>
      <c r="H50" s="43" t="s">
        <v>941</v>
      </c>
      <c r="I50" s="35" t="s">
        <v>1911</v>
      </c>
      <c r="J50" s="11">
        <v>0.05</v>
      </c>
      <c r="K50" s="46"/>
      <c r="L50" s="46"/>
    </row>
    <row r="51" spans="1:12" x14ac:dyDescent="0.3">
      <c r="A51" s="36">
        <v>31955258</v>
      </c>
      <c r="B51" s="36" t="s">
        <v>962</v>
      </c>
      <c r="C51" s="36" t="s">
        <v>209</v>
      </c>
      <c r="D51" s="36" t="s">
        <v>963</v>
      </c>
      <c r="E51" s="36" t="s">
        <v>16</v>
      </c>
      <c r="F51" s="36" t="s">
        <v>31</v>
      </c>
      <c r="G51" s="36" t="s">
        <v>91</v>
      </c>
      <c r="H51" s="36" t="s">
        <v>964</v>
      </c>
      <c r="I51" s="3" t="s">
        <v>1911</v>
      </c>
      <c r="J51" s="11">
        <v>0.45</v>
      </c>
      <c r="K51" s="46"/>
      <c r="L51" s="46"/>
    </row>
    <row r="52" spans="1:12" x14ac:dyDescent="0.3">
      <c r="A52" s="43">
        <v>1118821022</v>
      </c>
      <c r="B52" s="43" t="s">
        <v>1246</v>
      </c>
      <c r="C52" s="43" t="s">
        <v>205</v>
      </c>
      <c r="D52" s="43" t="s">
        <v>1247</v>
      </c>
      <c r="E52" s="43" t="s">
        <v>16</v>
      </c>
      <c r="F52" s="43" t="s">
        <v>52</v>
      </c>
      <c r="G52" s="43" t="s">
        <v>194</v>
      </c>
      <c r="H52" s="43" t="s">
        <v>1248</v>
      </c>
      <c r="I52" s="35" t="s">
        <v>1911</v>
      </c>
      <c r="J52" s="11">
        <v>0.05</v>
      </c>
      <c r="K52" s="46"/>
      <c r="L52" s="46"/>
    </row>
    <row r="53" spans="1:12" x14ac:dyDescent="0.3">
      <c r="A53" s="43">
        <v>70135999</v>
      </c>
      <c r="B53" s="43" t="s">
        <v>1249</v>
      </c>
      <c r="C53" s="43" t="s">
        <v>209</v>
      </c>
      <c r="D53" s="43" t="s">
        <v>1250</v>
      </c>
      <c r="E53" s="43" t="s">
        <v>16</v>
      </c>
      <c r="F53" s="43" t="s">
        <v>37</v>
      </c>
      <c r="G53" s="43" t="s">
        <v>80</v>
      </c>
      <c r="H53" s="43" t="s">
        <v>1251</v>
      </c>
      <c r="I53" s="35" t="s">
        <v>1911</v>
      </c>
      <c r="J53" s="11">
        <v>0.35</v>
      </c>
      <c r="K53" s="46"/>
      <c r="L53" s="46"/>
    </row>
    <row r="54" spans="1:12" x14ac:dyDescent="0.3">
      <c r="A54" s="43">
        <v>98484734</v>
      </c>
      <c r="B54" s="43" t="s">
        <v>1277</v>
      </c>
      <c r="C54" s="43" t="s">
        <v>214</v>
      </c>
      <c r="D54" s="43" t="s">
        <v>1278</v>
      </c>
      <c r="E54" s="43" t="s">
        <v>16</v>
      </c>
      <c r="F54" s="43" t="s">
        <v>37</v>
      </c>
      <c r="G54" s="43" t="s">
        <v>80</v>
      </c>
      <c r="H54" s="43" t="s">
        <v>1279</v>
      </c>
      <c r="I54" s="35" t="s">
        <v>1911</v>
      </c>
      <c r="J54" s="11">
        <v>0.05</v>
      </c>
      <c r="K54" s="46"/>
      <c r="L54" s="46"/>
    </row>
    <row r="55" spans="1:12" x14ac:dyDescent="0.3">
      <c r="A55" s="36">
        <v>4849467</v>
      </c>
      <c r="B55" s="36" t="s">
        <v>1288</v>
      </c>
      <c r="C55" s="36" t="s">
        <v>214</v>
      </c>
      <c r="D55" s="36" t="s">
        <v>1289</v>
      </c>
      <c r="E55" s="36" t="s">
        <v>16</v>
      </c>
      <c r="F55" s="36" t="s">
        <v>37</v>
      </c>
      <c r="G55" s="36" t="s">
        <v>76</v>
      </c>
      <c r="H55" s="36" t="s">
        <v>1290</v>
      </c>
      <c r="I55" s="3" t="s">
        <v>1911</v>
      </c>
      <c r="J55" s="11">
        <v>0.45</v>
      </c>
      <c r="K55" s="46"/>
      <c r="L55" s="46"/>
    </row>
    <row r="56" spans="1:12" x14ac:dyDescent="0.3">
      <c r="A56" s="43">
        <v>29899233</v>
      </c>
      <c r="B56" s="43" t="s">
        <v>1377</v>
      </c>
      <c r="C56" s="43" t="s">
        <v>256</v>
      </c>
      <c r="D56" s="43" t="s">
        <v>1378</v>
      </c>
      <c r="E56" s="43" t="s">
        <v>16</v>
      </c>
      <c r="F56" s="43" t="s">
        <v>31</v>
      </c>
      <c r="G56" s="43" t="s">
        <v>62</v>
      </c>
      <c r="H56" s="43" t="s">
        <v>1379</v>
      </c>
      <c r="I56" s="35" t="s">
        <v>1911</v>
      </c>
      <c r="J56" s="11">
        <v>0.4</v>
      </c>
      <c r="K56" s="46"/>
      <c r="L56" s="46"/>
    </row>
    <row r="57" spans="1:12" x14ac:dyDescent="0.3">
      <c r="A57" s="36">
        <v>53118246</v>
      </c>
      <c r="B57" s="36" t="s">
        <v>1388</v>
      </c>
      <c r="C57" s="36" t="s">
        <v>207</v>
      </c>
      <c r="D57" s="36" t="s">
        <v>1389</v>
      </c>
      <c r="E57" s="36" t="s">
        <v>16</v>
      </c>
      <c r="F57" s="36" t="s">
        <v>17</v>
      </c>
      <c r="G57" s="36" t="s">
        <v>116</v>
      </c>
      <c r="H57" s="36" t="s">
        <v>117</v>
      </c>
      <c r="I57" s="3" t="s">
        <v>1911</v>
      </c>
      <c r="J57" s="11">
        <v>0.45</v>
      </c>
      <c r="K57" s="46"/>
      <c r="L57" s="46"/>
    </row>
    <row r="58" spans="1:12" x14ac:dyDescent="0.3">
      <c r="A58" s="43">
        <v>1049634207</v>
      </c>
      <c r="B58" s="43" t="s">
        <v>1611</v>
      </c>
      <c r="C58" s="43" t="s">
        <v>205</v>
      </c>
      <c r="D58" s="43" t="s">
        <v>1612</v>
      </c>
      <c r="E58" s="43" t="s">
        <v>16</v>
      </c>
      <c r="F58" s="43" t="s">
        <v>17</v>
      </c>
      <c r="G58" s="43" t="s">
        <v>197</v>
      </c>
      <c r="H58" s="43" t="s">
        <v>1613</v>
      </c>
      <c r="I58" s="35" t="s">
        <v>1911</v>
      </c>
      <c r="J58" s="11">
        <v>0.05</v>
      </c>
      <c r="K58" s="46"/>
      <c r="L58" s="46"/>
    </row>
    <row r="59" spans="1:12" x14ac:dyDescent="0.3">
      <c r="A59" s="43">
        <v>1044503556</v>
      </c>
      <c r="B59" s="43" t="s">
        <v>1671</v>
      </c>
      <c r="C59" s="43" t="s">
        <v>205</v>
      </c>
      <c r="D59" s="43" t="s">
        <v>1672</v>
      </c>
      <c r="E59" s="43" t="s">
        <v>16</v>
      </c>
      <c r="F59" s="43" t="s">
        <v>37</v>
      </c>
      <c r="G59" s="43" t="s">
        <v>187</v>
      </c>
      <c r="H59" s="43" t="s">
        <v>1673</v>
      </c>
      <c r="I59" s="35" t="s">
        <v>1911</v>
      </c>
      <c r="J59" s="11">
        <v>0.4</v>
      </c>
      <c r="K59" s="46"/>
      <c r="L59" s="46"/>
    </row>
    <row r="60" spans="1:12" x14ac:dyDescent="0.3">
      <c r="A60" s="36">
        <v>1214716206</v>
      </c>
      <c r="B60" s="36" t="s">
        <v>1694</v>
      </c>
      <c r="C60" s="36" t="s">
        <v>214</v>
      </c>
      <c r="D60" s="36" t="s">
        <v>1695</v>
      </c>
      <c r="E60" s="36" t="s">
        <v>16</v>
      </c>
      <c r="F60" s="36" t="s">
        <v>37</v>
      </c>
      <c r="G60" s="36" t="s">
        <v>84</v>
      </c>
      <c r="H60" s="36" t="s">
        <v>1696</v>
      </c>
      <c r="I60" s="3" t="s">
        <v>1911</v>
      </c>
      <c r="J60" s="11">
        <v>0.65</v>
      </c>
      <c r="K60" s="46"/>
      <c r="L60" s="46"/>
    </row>
    <row r="61" spans="1:12" x14ac:dyDescent="0.3">
      <c r="A61" s="43">
        <v>1068976553</v>
      </c>
      <c r="B61" s="43" t="s">
        <v>1737</v>
      </c>
      <c r="C61" s="43" t="s">
        <v>205</v>
      </c>
      <c r="D61" s="43" t="s">
        <v>1738</v>
      </c>
      <c r="E61" s="43" t="s">
        <v>16</v>
      </c>
      <c r="F61" s="43" t="s">
        <v>25</v>
      </c>
      <c r="G61" s="43" t="s">
        <v>149</v>
      </c>
      <c r="H61" s="43" t="s">
        <v>1739</v>
      </c>
      <c r="I61" s="35" t="s">
        <v>1911</v>
      </c>
      <c r="J61" s="11">
        <v>0.4</v>
      </c>
      <c r="K61" s="46"/>
      <c r="L61" s="46"/>
    </row>
    <row r="62" spans="1:12" x14ac:dyDescent="0.3">
      <c r="A62" s="43">
        <v>1071550019</v>
      </c>
      <c r="B62" s="43" t="s">
        <v>1740</v>
      </c>
      <c r="C62" s="43" t="s">
        <v>205</v>
      </c>
      <c r="D62" s="43" t="s">
        <v>1741</v>
      </c>
      <c r="E62" s="43" t="s">
        <v>16</v>
      </c>
      <c r="F62" s="43" t="s">
        <v>25</v>
      </c>
      <c r="G62" s="43" t="s">
        <v>149</v>
      </c>
      <c r="H62" s="43" t="s">
        <v>1742</v>
      </c>
      <c r="I62" s="35" t="s">
        <v>1911</v>
      </c>
      <c r="J62" s="11">
        <v>0.35</v>
      </c>
      <c r="K62" s="46"/>
      <c r="L62" s="46"/>
    </row>
    <row r="63" spans="1:12" x14ac:dyDescent="0.3">
      <c r="A63" s="43">
        <v>40446798</v>
      </c>
      <c r="B63" s="43" t="s">
        <v>1743</v>
      </c>
      <c r="C63" s="43" t="s">
        <v>214</v>
      </c>
      <c r="D63" s="43" t="s">
        <v>1744</v>
      </c>
      <c r="E63" s="43" t="s">
        <v>16</v>
      </c>
      <c r="F63" s="43" t="s">
        <v>25</v>
      </c>
      <c r="G63" s="43" t="s">
        <v>176</v>
      </c>
      <c r="H63" s="43" t="s">
        <v>1745</v>
      </c>
      <c r="I63" s="35" t="s">
        <v>1911</v>
      </c>
      <c r="J63" s="11">
        <v>0.4</v>
      </c>
      <c r="K63" s="46"/>
      <c r="L63" s="46"/>
    </row>
    <row r="64" spans="1:12" x14ac:dyDescent="0.3">
      <c r="A64" s="43">
        <v>1072396121</v>
      </c>
      <c r="B64" s="43" t="s">
        <v>1886</v>
      </c>
      <c r="C64" s="43" t="s">
        <v>209</v>
      </c>
      <c r="D64" s="43" t="s">
        <v>1887</v>
      </c>
      <c r="E64" s="43" t="s">
        <v>16</v>
      </c>
      <c r="F64" s="43" t="s">
        <v>25</v>
      </c>
      <c r="G64" s="43" t="s">
        <v>149</v>
      </c>
      <c r="H64" s="43" t="s">
        <v>1888</v>
      </c>
      <c r="I64" s="35" t="s">
        <v>1911</v>
      </c>
      <c r="J64" s="11">
        <v>0.35</v>
      </c>
      <c r="K64" s="46"/>
      <c r="L64" s="46"/>
    </row>
    <row r="65" spans="11:12" x14ac:dyDescent="0.3">
      <c r="K65" s="46"/>
      <c r="L65" s="46"/>
    </row>
  </sheetData>
  <autoFilter ref="A31:L65" xr:uid="{65EAF228-F48D-4EBF-AB46-C954C014B429}"/>
  <mergeCells count="4">
    <mergeCell ref="K5:K26"/>
    <mergeCell ref="L5:L26"/>
    <mergeCell ref="K32:K65"/>
    <mergeCell ref="L32:L65"/>
  </mergeCells>
  <conditionalFormatting sqref="J4:J26">
    <cfRule type="dataBar" priority="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{8A320B42-D89D-4DDB-9A8F-110295EEB3BC}</x14:id>
        </ext>
      </extLst>
    </cfRule>
  </conditionalFormatting>
  <conditionalFormatting sqref="J32:J64">
    <cfRule type="dataBar" priority="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{9998A356-FFD9-4734-BC0B-9F9B7D376D09}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320B42-D89D-4DDB-9A8F-110295EEB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J4:J26</xm:sqref>
        </x14:conditionalFormatting>
        <x14:conditionalFormatting xmlns:xm="http://schemas.microsoft.com/office/excel/2006/main">
          <x14:cfRule type="dataBar" id="{9998A356-FFD9-4734-BC0B-9F9B7D376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J32:J64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BDB0ABB1F4684D8AE2BD92B91C34C2" ma:contentTypeVersion="11" ma:contentTypeDescription="Crear nuevo documento." ma:contentTypeScope="" ma:versionID="c613232873af129efae5252eb95d2248">
  <xsd:schema xmlns:xsd="http://www.w3.org/2001/XMLSchema" xmlns:xs="http://www.w3.org/2001/XMLSchema" xmlns:p="http://schemas.microsoft.com/office/2006/metadata/properties" xmlns:ns2="b79ef5da-1465-4185-ba8d-9b520ebad678" xmlns:ns3="e7382a97-db9d-40ab-a28a-28b7fa25a605" targetNamespace="http://schemas.microsoft.com/office/2006/metadata/properties" ma:root="true" ma:fieldsID="ba63da56e0ef0a8cfb424187b6eb6df4" ns2:_="" ns3:_="">
    <xsd:import namespace="b79ef5da-1465-4185-ba8d-9b520ebad678"/>
    <xsd:import namespace="e7382a97-db9d-40ab-a28a-28b7fa25a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ef5da-1465-4185-ba8d-9b520ebad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37a9d1d6-ab10-4170-8ae1-35e337d9fa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82a97-db9d-40ab-a28a-28b7fa25a60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fa26a6d-99f1-4c05-b1f2-6487e79dca25}" ma:internalName="TaxCatchAll" ma:showField="CatchAllData" ma:web="e7382a97-db9d-40ab-a28a-28b7fa25a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382a97-db9d-40ab-a28a-28b7fa25a605" xsi:nil="true"/>
    <lcf76f155ced4ddcb4097134ff3c332f xmlns="b79ef5da-1465-4185-ba8d-9b520ebad6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8792148-6C7F-46F3-949F-55DC9597D4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235BC-375D-48D7-A3EC-727D40643A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9ef5da-1465-4185-ba8d-9b520ebad678"/>
    <ds:schemaRef ds:uri="e7382a97-db9d-40ab-a28a-28b7fa25a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65D9FA-D82B-488F-B7DC-58422D3E6211}">
  <ds:schemaRefs>
    <ds:schemaRef ds:uri="b79ef5da-1465-4185-ba8d-9b520ebad678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e7382a97-db9d-40ab-a28a-28b7fa25a605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Dashboard VP Agro</vt:lpstr>
      <vt:lpstr>Dashboard VP Empresa</vt:lpstr>
      <vt:lpstr>VP AGROPECUARIA</vt:lpstr>
      <vt:lpstr>VP EMPRESARIAL Y OFICIAL</vt:lpstr>
      <vt:lpstr>citacion personas nivelar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Jaider Isaac Rubio Rueda</dc:creator>
  <cp:keywords/>
  <dc:description/>
  <cp:lastModifiedBy>Jhonatan Alejandro Gordillo</cp:lastModifiedBy>
  <cp:revision/>
  <dcterms:created xsi:type="dcterms:W3CDTF">2023-06-14T14:54:51Z</dcterms:created>
  <dcterms:modified xsi:type="dcterms:W3CDTF">2023-11-30T14:18:56Z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0x0101007BBDB0ABB1F4684D8AE2BD92B91C34C2</vt:lpwstr>
  </property>
  <property fmtid="{D5CDD505-2E9C-101B-9397-08002B2CF9AE}" pid="3" name="MediaServiceImageTags">
    <vt:lpwstr/>
  </property>
</Properties>
</file>