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filterPrivacy="1"/>
  <xr:revisionPtr revIDLastSave="0" documentId="8_{7713C104-B268-6043-AB5B-DFBBC588829A}" xr6:coauthVersionLast="47" xr6:coauthVersionMax="47" xr10:uidLastSave="{00000000-0000-0000-0000-000000000000}"/>
  <bookViews>
    <workbookView xWindow="0" yWindow="880" windowWidth="17100" windowHeight="21360" xr2:uid="{00000000-000D-0000-FFFF-FFFF00000000}"/>
  </bookViews>
  <sheets>
    <sheet name="Tasks" sheetId="1" r:id="rId1"/>
    <sheet name="Rates" sheetId="2" r:id="rId2"/>
  </sheets>
  <definedNames>
    <definedName name="_xlnm._FilterDatabase" localSheetId="0" hidden="1">Tasks!$A$3:$R$3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N26" i="1"/>
  <c r="O26" i="1"/>
  <c r="P26" i="1"/>
  <c r="Q26" i="1"/>
  <c r="I26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Q4" i="1"/>
  <c r="P4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I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19" i="1" l="1"/>
  <c r="G16" i="1"/>
  <c r="G13" i="1"/>
  <c r="G10" i="1"/>
  <c r="G7" i="1"/>
  <c r="G4" i="1"/>
</calcChain>
</file>

<file path=xl/sharedStrings.xml><?xml version="1.0" encoding="utf-8"?>
<sst xmlns="http://schemas.openxmlformats.org/spreadsheetml/2006/main" count="161" uniqueCount="91">
  <si>
    <t/>
  </si>
  <si>
    <t>Task ID</t>
  </si>
  <si>
    <t>Task Name</t>
  </si>
  <si>
    <t>Parent ID</t>
  </si>
  <si>
    <t>Parent Name</t>
  </si>
  <si>
    <t>Status</t>
  </si>
  <si>
    <t>Due Date</t>
  </si>
  <si>
    <t>86c20vezb</t>
  </si>
  <si>
    <t>1. Project Planning</t>
  </si>
  <si>
    <t>OPEN</t>
  </si>
  <si>
    <t>86c20vf0y</t>
  </si>
  <si>
    <t>2. UI-Rebranding</t>
  </si>
  <si>
    <t>86c20vf21</t>
  </si>
  <si>
    <t>3. AD/DA Driver Development</t>
  </si>
  <si>
    <t>86c20vf2z</t>
  </si>
  <si>
    <t>4. VST Licensing &amp; Porting</t>
  </si>
  <si>
    <t>86c20vf2f</t>
  </si>
  <si>
    <t>5. Case Tooling &amp; Manufacturing</t>
  </si>
  <si>
    <t>86c20vf3d</t>
  </si>
  <si>
    <t>6. Testing &amp; QA</t>
  </si>
  <si>
    <t>86c20vf70</t>
  </si>
  <si>
    <t>7. Project Closure</t>
  </si>
  <si>
    <t>86c20veze</t>
  </si>
  <si>
    <t>1.1. Define Requirements</t>
  </si>
  <si>
    <t>86c20vezg</t>
  </si>
  <si>
    <t>1.2. Allocate Resources</t>
  </si>
  <si>
    <t>86c20vf10</t>
  </si>
  <si>
    <t>2.1. Designing New UI</t>
  </si>
  <si>
    <t>86c20vf13</t>
  </si>
  <si>
    <t>2.2. Implement New UI</t>
  </si>
  <si>
    <t>86c20vf26</t>
  </si>
  <si>
    <t>3.1. Community Driver Development</t>
  </si>
  <si>
    <t>86c20vf28</t>
  </si>
  <si>
    <t>3.2. Unit Testing</t>
  </si>
  <si>
    <t>86c20vf30</t>
  </si>
  <si>
    <t>4.1. License Shareware VSTs</t>
  </si>
  <si>
    <t>86c20vf35</t>
  </si>
  <si>
    <t>4.2. Port VSTs to ARMband</t>
  </si>
  <si>
    <t>86c20vf3g</t>
  </si>
  <si>
    <t>6.1. Integration Testing</t>
  </si>
  <si>
    <t>86c20vf3j</t>
  </si>
  <si>
    <t>6.2. Hardware Testing</t>
  </si>
  <si>
    <t>86c20vf3n</t>
  </si>
  <si>
    <t>6.3. User Acceptance Testing</t>
  </si>
  <si>
    <t>86c20vf3u</t>
  </si>
  <si>
    <t>6.4. Performance Testing</t>
  </si>
  <si>
    <t>86c20vf2g</t>
  </si>
  <si>
    <t>5.1. Tooling Design</t>
  </si>
  <si>
    <t>86c20vf2j</t>
  </si>
  <si>
    <t>5.2. Mass Production</t>
  </si>
  <si>
    <t>Time Estimate (h)</t>
  </si>
  <si>
    <t>Role</t>
  </si>
  <si>
    <t>Responsibilities</t>
  </si>
  <si>
    <t>Project Manager</t>
  </si>
  <si>
    <t>Planning, resourcing, reporting.</t>
  </si>
  <si>
    <t>Project Analyst</t>
  </si>
  <si>
    <t>WBS code mgmt., costing, allocation.</t>
  </si>
  <si>
    <t>Test Manager</t>
  </si>
  <si>
    <t>Test planning, organising, reporting.</t>
  </si>
  <si>
    <t>Test Architect</t>
  </si>
  <si>
    <t>Test design, co-planning, scripting.</t>
  </si>
  <si>
    <t>Test Analyst</t>
  </si>
  <si>
    <t>Test execution, recording, reporting.</t>
  </si>
  <si>
    <t>Solution Architect</t>
  </si>
  <si>
    <t>Software/System Design, Integration.</t>
  </si>
  <si>
    <t>Developer</t>
  </si>
  <si>
    <t>Software coding and Implementation.</t>
  </si>
  <si>
    <t>Product Owner</t>
  </si>
  <si>
    <t>UAT, Stakeholder representation.</t>
  </si>
  <si>
    <t>Requirements Manager</t>
  </si>
  <si>
    <t>Requirements gathering and analysis.</t>
  </si>
  <si>
    <t>Business Analyst</t>
  </si>
  <si>
    <t>Requirements analysis, business design.</t>
  </si>
  <si>
    <t>Daily Rate (£)</t>
  </si>
  <si>
    <t>Tags</t>
  </si>
  <si>
    <t>Costs PM</t>
  </si>
  <si>
    <t>Costs PO</t>
  </si>
  <si>
    <t>Costs BA</t>
  </si>
  <si>
    <t>Costs RM</t>
  </si>
  <si>
    <t>Costs SA</t>
  </si>
  <si>
    <t>Costs DEV</t>
  </si>
  <si>
    <t>Costs TAN</t>
  </si>
  <si>
    <t>Costs TAR</t>
  </si>
  <si>
    <t>Costs TM</t>
  </si>
  <si>
    <t>Costs Total</t>
  </si>
  <si>
    <r>
      <rPr>
        <b/>
        <sz val="11"/>
        <color rgb="FF0091FF"/>
        <rFont val="Calibri"/>
      </rPr>
      <t>business analyst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3E63DD"/>
        <rFont val="Calibri"/>
      </rPr>
      <t>product owner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6E56CF"/>
        <rFont val="Calibri"/>
      </rPr>
      <t>project manager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12A594"/>
        <rFont val="Calibri"/>
      </rPr>
      <t>requirements manager</t>
    </r>
  </si>
  <si>
    <r>
      <rPr>
        <b/>
        <sz val="11"/>
        <color rgb="FF0091FF"/>
        <rFont val="Calibri"/>
      </rPr>
      <t>business analyst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6E56CF"/>
        <rFont val="Calibri"/>
      </rPr>
      <t>project manager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C53D"/>
        <rFont val="Calibri"/>
      </rPr>
      <t>solution architect</t>
    </r>
  </si>
  <si>
    <t>project manager</t>
  </si>
  <si>
    <r>
      <rPr>
        <b/>
        <sz val="11"/>
        <color rgb="FFF76808"/>
        <rFont val="Calibri"/>
      </rPr>
      <t>developer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6E56CF"/>
        <rFont val="Calibri"/>
      </rPr>
      <t>project manager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C53D"/>
        <rFont val="Calibri"/>
      </rPr>
      <t>solution architect</t>
    </r>
  </si>
  <si>
    <r>
      <rPr>
        <b/>
        <sz val="11"/>
        <color rgb="FFF76808"/>
        <rFont val="Calibri"/>
      </rPr>
      <t>developer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6E56CF"/>
        <rFont val="Calibri"/>
      </rPr>
      <t>project manager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AB4ABA"/>
        <rFont val="Calibri"/>
      </rPr>
      <t>test analyst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E93D82"/>
        <rFont val="Calibri"/>
      </rPr>
      <t>test architect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E5484D"/>
        <rFont val="Calibri"/>
      </rPr>
      <t>test manager</t>
    </r>
  </si>
  <si>
    <r>
      <rPr>
        <b/>
        <sz val="11"/>
        <color rgb="FF0091FF"/>
        <rFont val="Calibri"/>
      </rPr>
      <t>business analyst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6E56CF"/>
        <rFont val="Calibri"/>
      </rPr>
      <t>project manager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</si>
</sst>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name val="Roboto"/>
      <family val="2"/>
    </font>
    <font>
      <b/>
      <sz val="12"/>
      <name val="Roboto"/>
      <family val="2"/>
    </font>
    <font>
      <sz val="12"/>
      <color rgb="FFFFFFFF"/>
      <name val="Roboto"/>
      <family val="2"/>
    </font>
    <font>
      <u/>
      <sz val="12"/>
      <name val="Roboto"/>
      <family val="2"/>
    </font>
    <font>
      <b/>
      <sz val="11"/>
      <color rgb="FF0091FF"/>
      <name val="Calibri"/>
    </font>
    <font>
      <b/>
      <sz val="11"/>
      <color rgb="FF3E63DD"/>
      <name val="Calibri"/>
    </font>
    <font>
      <b/>
      <sz val="11"/>
      <color rgb="FF6E56CF"/>
      <name val="Calibri"/>
    </font>
    <font>
      <b/>
      <sz val="11"/>
      <color rgb="FF12A594"/>
      <name val="Calibri"/>
    </font>
    <font>
      <b/>
      <sz val="11"/>
      <color rgb="FFFFC53D"/>
      <name val="Calibri"/>
    </font>
    <font>
      <b/>
      <sz val="11"/>
      <color rgb="FFF76808"/>
      <name val="Calibri"/>
    </font>
    <font>
      <b/>
      <sz val="11"/>
      <color rgb="FFAB4ABA"/>
      <name val="Calibri"/>
    </font>
    <font>
      <b/>
      <sz val="11"/>
      <color rgb="FFE93D82"/>
      <name val="Calibri"/>
    </font>
    <font>
      <b/>
      <sz val="11"/>
      <color rgb="FFE5484D"/>
      <name val="Calibri"/>
    </font>
    <font>
      <b/>
      <sz val="12"/>
      <name val="Roboto"/>
    </font>
    <font>
      <sz val="11"/>
      <name val="Calibri"/>
      <family val="2"/>
    </font>
    <font>
      <b/>
      <sz val="11"/>
      <color rgb="FF6E56C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87909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/>
    <xf numFmtId="2" fontId="1" fillId="0" borderId="0" xfId="0" applyNumberFormat="1" applyFont="1"/>
    <xf numFmtId="0" fontId="14" fillId="0" borderId="0" xfId="0" applyFont="1"/>
    <xf numFmtId="2" fontId="14" fillId="0" borderId="0" xfId="0" applyNumberFormat="1" applyFont="1"/>
    <xf numFmtId="0" fontId="15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lickup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81200" cy="762000"/>
    <xdr:pic>
      <xdr:nvPicPr>
        <xdr:cNvPr id="2" name="Picture 1">
          <a:hlinkClick xmlns:r="http://schemas.openxmlformats.org/officeDocument/2006/relationships" r:id="rId1" tooltip="ClickUp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"/>
  <sheetViews>
    <sheetView tabSelected="1" topLeftCell="I1" workbookViewId="0">
      <selection activeCell="Q4" sqref="Q4"/>
    </sheetView>
  </sheetViews>
  <sheetFormatPr baseColWidth="10" defaultColWidth="8.83203125" defaultRowHeight="15" x14ac:dyDescent="0.2"/>
  <cols>
    <col min="1" max="1" width="12.83203125" bestFit="1" customWidth="1"/>
    <col min="2" max="2" width="34.33203125" bestFit="1" customWidth="1"/>
    <col min="3" max="3" width="14.5" bestFit="1" customWidth="1"/>
    <col min="4" max="4" width="31.1640625" bestFit="1" customWidth="1"/>
    <col min="5" max="5" width="11.83203125" bestFit="1" customWidth="1"/>
    <col min="6" max="6" width="14.1640625" bestFit="1" customWidth="1"/>
    <col min="7" max="7" width="21.83203125" bestFit="1" customWidth="1"/>
    <col min="8" max="8" width="60" bestFit="1" customWidth="1"/>
    <col min="9" max="9" width="15" bestFit="1" customWidth="1"/>
    <col min="10" max="11" width="14.5" bestFit="1" customWidth="1"/>
    <col min="12" max="12" width="15" bestFit="1" customWidth="1"/>
    <col min="13" max="13" width="14.33203125" bestFit="1" customWidth="1"/>
    <col min="14" max="16" width="15.6640625" bestFit="1" customWidth="1"/>
    <col min="17" max="17" width="14.83203125" bestFit="1" customWidth="1"/>
    <col min="18" max="18" width="16.33203125" bestFit="1" customWidth="1"/>
  </cols>
  <sheetData>
    <row r="1" spans="1:18" ht="66.75" customHeight="1" x14ac:dyDescent="0.2"/>
    <row r="2" spans="1:18" ht="26.75" customHeight="1" x14ac:dyDescent="0.2">
      <c r="A2" s="1" t="s">
        <v>0</v>
      </c>
    </row>
    <row r="3" spans="1:18" ht="16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50</v>
      </c>
      <c r="H3" s="2" t="s">
        <v>74</v>
      </c>
      <c r="I3" s="2" t="s">
        <v>75</v>
      </c>
      <c r="J3" s="2" t="s">
        <v>76</v>
      </c>
      <c r="K3" s="2" t="s">
        <v>77</v>
      </c>
      <c r="L3" s="2" t="s">
        <v>78</v>
      </c>
      <c r="M3" s="2" t="s">
        <v>79</v>
      </c>
      <c r="N3" s="2" t="s">
        <v>80</v>
      </c>
      <c r="O3" s="2" t="s">
        <v>81</v>
      </c>
      <c r="P3" s="2" t="s">
        <v>82</v>
      </c>
      <c r="Q3" s="2" t="s">
        <v>83</v>
      </c>
      <c r="R3" s="2" t="s">
        <v>84</v>
      </c>
    </row>
    <row r="4" spans="1:18" ht="16" x14ac:dyDescent="0.2">
      <c r="A4" s="1" t="s">
        <v>7</v>
      </c>
      <c r="B4" s="7" t="s">
        <v>8</v>
      </c>
      <c r="C4" s="1"/>
      <c r="D4" s="1" t="s">
        <v>0</v>
      </c>
      <c r="E4" s="3" t="s">
        <v>9</v>
      </c>
      <c r="F4" s="4">
        <v>45730</v>
      </c>
      <c r="G4" s="8">
        <f>SUM(G5:G6)</f>
        <v>80</v>
      </c>
      <c r="H4" s="9" t="s">
        <v>85</v>
      </c>
      <c r="I4" s="1">
        <f>IF(ISNUMBER(SEARCH(Rates!$A$2, Tasks!H4)), G4/8 * Rates!$B$2, 0)</f>
        <v>6000</v>
      </c>
      <c r="J4" s="1">
        <f>IF(ISNUMBER(SEARCH(Rates!$A$9, Tasks!H4)), G4/8 * Rates!$B$9, 0)</f>
        <v>4000</v>
      </c>
      <c r="K4" s="1">
        <f>IF(ISNUMBER(SEARCH(Rates!$A$11, Tasks!H4)), G4/8 * Rates!$B$11, 0)</f>
        <v>3500</v>
      </c>
      <c r="L4" s="1">
        <f>IF(ISNUMBER(SEARCH(Rates!$A$10, Tasks!H4)), G4/8 * Rates!$B$10, 0)</f>
        <v>4500</v>
      </c>
      <c r="M4" s="1">
        <f>IF(ISNUMBER(SEARCH(Rates!$A$7, Tasks!H4)), G4/8 * Rates!$B$7, 0)</f>
        <v>0</v>
      </c>
      <c r="N4" s="1">
        <f>IF(ISNUMBER(SEARCH(Rates!$A$8, Tasks!H4)), G4/8 * Rates!$B$8, 0)</f>
        <v>0</v>
      </c>
      <c r="O4" s="1">
        <f>IF(ISNUMBER(SEARCH(Rates!$A$6, Tasks!H4)), G4/8 * Rates!$B$6, 0)</f>
        <v>0</v>
      </c>
      <c r="P4" s="1">
        <f>IF(ISNUMBER(SEARCH(Rates!$A$5, Tasks!H4)), G4/8 * Rates!$B$5, 0)</f>
        <v>0</v>
      </c>
      <c r="Q4" s="1">
        <f>IF(ISNUMBER(SEARCH(Rates!$A$4, Tasks!H4)), G4/8 * Rates!$B$4, 0)</f>
        <v>0</v>
      </c>
      <c r="R4" s="1">
        <f>SUM(I4:Q4)</f>
        <v>18000</v>
      </c>
    </row>
    <row r="5" spans="1:18" ht="16" x14ac:dyDescent="0.2">
      <c r="A5" s="1" t="s">
        <v>22</v>
      </c>
      <c r="B5" s="5" t="s">
        <v>23</v>
      </c>
      <c r="C5" s="1" t="s">
        <v>7</v>
      </c>
      <c r="D5" s="1" t="s">
        <v>8</v>
      </c>
      <c r="E5" s="3" t="s">
        <v>9</v>
      </c>
      <c r="F5" s="4">
        <v>45723</v>
      </c>
      <c r="G5" s="6">
        <v>40</v>
      </c>
      <c r="H5" s="1" t="s">
        <v>0</v>
      </c>
      <c r="I5" s="1">
        <f>IF(ISNUMBER(SEARCH(Rates!$A$2, Tasks!H5)), G5/8 * Rates!$B$2, 0)</f>
        <v>0</v>
      </c>
      <c r="J5" s="1">
        <f>IF(ISNUMBER(SEARCH(Rates!$A$9, Tasks!H5)), G5/8 * Rates!$B$9, 0)</f>
        <v>0</v>
      </c>
      <c r="K5" s="1">
        <f>IF(ISNUMBER(SEARCH(Rates!$A$11, Tasks!H5)), G5/8 * Rates!$B$11, 0)</f>
        <v>0</v>
      </c>
      <c r="L5" s="1">
        <f>IF(ISNUMBER(SEARCH(Rates!$A$10, Tasks!H5)), G5/8 * Rates!$B$10, 0)</f>
        <v>0</v>
      </c>
      <c r="M5" s="1">
        <f>IF(ISNUMBER(SEARCH(Rates!$A$7, Tasks!H5)), G5/8 * Rates!$B$7, 0)</f>
        <v>0</v>
      </c>
      <c r="N5" s="1">
        <f>IF(ISNUMBER(SEARCH(Rates!$A$8, Tasks!H5)), G5/8 * Rates!$B$8, 0)</f>
        <v>0</v>
      </c>
      <c r="O5" s="1">
        <f>IF(ISNUMBER(SEARCH(Rates!$A$6, Tasks!H5)), G5/8 * Rates!$B$6, 0)</f>
        <v>0</v>
      </c>
      <c r="P5" s="1">
        <f>IF(ISNUMBER(SEARCH(Rates!$A$5, Tasks!H5)), G5/8 * Rates!$B$5, 0)</f>
        <v>0</v>
      </c>
      <c r="Q5" s="1">
        <f>IF(ISNUMBER(SEARCH(Rates!$A$4, Tasks!H5)), G5/8 * Rates!$B$4, 0)</f>
        <v>0</v>
      </c>
      <c r="R5" s="1">
        <f t="shared" ref="R5:R24" si="0">SUM(I5:Q5)</f>
        <v>0</v>
      </c>
    </row>
    <row r="6" spans="1:18" ht="16" x14ac:dyDescent="0.2">
      <c r="A6" s="1" t="s">
        <v>24</v>
      </c>
      <c r="B6" s="5" t="s">
        <v>25</v>
      </c>
      <c r="C6" s="1" t="s">
        <v>7</v>
      </c>
      <c r="D6" s="1" t="s">
        <v>8</v>
      </c>
      <c r="E6" s="3" t="s">
        <v>9</v>
      </c>
      <c r="F6" s="4">
        <v>45730</v>
      </c>
      <c r="G6" s="6">
        <v>40</v>
      </c>
      <c r="H6" s="1" t="s">
        <v>0</v>
      </c>
      <c r="I6" s="1">
        <f>IF(ISNUMBER(SEARCH(Rates!$A$2, Tasks!H6)), G6/8 * Rates!$B$2, 0)</f>
        <v>0</v>
      </c>
      <c r="J6" s="1">
        <f>IF(ISNUMBER(SEARCH(Rates!$A$9, Tasks!H6)), G6/8 * Rates!$B$9, 0)</f>
        <v>0</v>
      </c>
      <c r="K6" s="1">
        <f>IF(ISNUMBER(SEARCH(Rates!$A$11, Tasks!H6)), G6/8 * Rates!$B$11, 0)</f>
        <v>0</v>
      </c>
      <c r="L6" s="1">
        <f>IF(ISNUMBER(SEARCH(Rates!$A$10, Tasks!H6)), G6/8 * Rates!$B$10, 0)</f>
        <v>0</v>
      </c>
      <c r="M6" s="1">
        <f>IF(ISNUMBER(SEARCH(Rates!$A$7, Tasks!H6)), G6/8 * Rates!$B$7, 0)</f>
        <v>0</v>
      </c>
      <c r="N6" s="1">
        <f>IF(ISNUMBER(SEARCH(Rates!$A$8, Tasks!H6)), G6/8 * Rates!$B$8, 0)</f>
        <v>0</v>
      </c>
      <c r="O6" s="1">
        <f>IF(ISNUMBER(SEARCH(Rates!$A$6, Tasks!H6)), G6/8 * Rates!$B$6, 0)</f>
        <v>0</v>
      </c>
      <c r="P6" s="1">
        <f>IF(ISNUMBER(SEARCH(Rates!$A$5, Tasks!H6)), G6/8 * Rates!$B$5, 0)</f>
        <v>0</v>
      </c>
      <c r="Q6" s="1">
        <f>IF(ISNUMBER(SEARCH(Rates!$A$4, Tasks!H6)), G6/8 * Rates!$B$4, 0)</f>
        <v>0</v>
      </c>
      <c r="R6" s="1">
        <f t="shared" si="0"/>
        <v>0</v>
      </c>
    </row>
    <row r="7" spans="1:18" ht="16" x14ac:dyDescent="0.2">
      <c r="A7" s="1" t="s">
        <v>10</v>
      </c>
      <c r="B7" s="7" t="s">
        <v>11</v>
      </c>
      <c r="C7" s="1"/>
      <c r="D7" s="1" t="s">
        <v>0</v>
      </c>
      <c r="E7" s="3" t="s">
        <v>9</v>
      </c>
      <c r="F7" s="4">
        <v>45744</v>
      </c>
      <c r="G7" s="8">
        <f>SUM(G8:G9)</f>
        <v>80</v>
      </c>
      <c r="H7" s="9" t="s">
        <v>86</v>
      </c>
      <c r="I7" s="1">
        <f>IF(ISNUMBER(SEARCH(Rates!$A$2, Tasks!H7)), G7/8 * Rates!$B$2, 0)</f>
        <v>6000</v>
      </c>
      <c r="J7" s="1">
        <f>IF(ISNUMBER(SEARCH(Rates!$A$9, Tasks!H7)), G7/8 * Rates!$B$9, 0)</f>
        <v>0</v>
      </c>
      <c r="K7" s="1">
        <f>IF(ISNUMBER(SEARCH(Rates!$A$11, Tasks!H7)), G7/8 * Rates!$B$11, 0)</f>
        <v>3500</v>
      </c>
      <c r="L7" s="1">
        <f>IF(ISNUMBER(SEARCH(Rates!$A$10, Tasks!H7)), G7/8 * Rates!$B$10, 0)</f>
        <v>0</v>
      </c>
      <c r="M7" s="1">
        <f>IF(ISNUMBER(SEARCH(Rates!$A$7, Tasks!H7)), G7/8 * Rates!$B$7, 0)</f>
        <v>5000</v>
      </c>
      <c r="N7" s="1">
        <f>IF(ISNUMBER(SEARCH(Rates!$A$8, Tasks!H7)), G7/8 * Rates!$B$8, 0)</f>
        <v>0</v>
      </c>
      <c r="O7" s="1">
        <f>IF(ISNUMBER(SEARCH(Rates!$A$6, Tasks!H7)), G7/8 * Rates!$B$6, 0)</f>
        <v>0</v>
      </c>
      <c r="P7" s="1">
        <f>IF(ISNUMBER(SEARCH(Rates!$A$5, Tasks!H7)), G7/8 * Rates!$B$5, 0)</f>
        <v>0</v>
      </c>
      <c r="Q7" s="1">
        <f>IF(ISNUMBER(SEARCH(Rates!$A$4, Tasks!H7)), G7/8 * Rates!$B$4, 0)</f>
        <v>0</v>
      </c>
      <c r="R7" s="1">
        <f t="shared" si="0"/>
        <v>14500</v>
      </c>
    </row>
    <row r="8" spans="1:18" ht="16" x14ac:dyDescent="0.2">
      <c r="A8" s="1" t="s">
        <v>26</v>
      </c>
      <c r="B8" s="5" t="s">
        <v>27</v>
      </c>
      <c r="C8" s="1" t="s">
        <v>10</v>
      </c>
      <c r="D8" s="1" t="s">
        <v>11</v>
      </c>
      <c r="E8" s="3" t="s">
        <v>9</v>
      </c>
      <c r="F8" s="4">
        <v>45737</v>
      </c>
      <c r="G8" s="6">
        <v>40</v>
      </c>
      <c r="H8" s="1" t="s">
        <v>0</v>
      </c>
      <c r="I8" s="1">
        <f>IF(ISNUMBER(SEARCH(Rates!$A$2, Tasks!H8)), G8/8 * Rates!$B$2, 0)</f>
        <v>0</v>
      </c>
      <c r="J8" s="1">
        <f>IF(ISNUMBER(SEARCH(Rates!$A$9, Tasks!H8)), G8/8 * Rates!$B$9, 0)</f>
        <v>0</v>
      </c>
      <c r="K8" s="1">
        <f>IF(ISNUMBER(SEARCH(Rates!$A$11, Tasks!H8)), G8/8 * Rates!$B$11, 0)</f>
        <v>0</v>
      </c>
      <c r="L8" s="1">
        <f>IF(ISNUMBER(SEARCH(Rates!$A$10, Tasks!H8)), G8/8 * Rates!$B$10, 0)</f>
        <v>0</v>
      </c>
      <c r="M8" s="1">
        <f>IF(ISNUMBER(SEARCH(Rates!$A$7, Tasks!H8)), G8/8 * Rates!$B$7, 0)</f>
        <v>0</v>
      </c>
      <c r="N8" s="1">
        <f>IF(ISNUMBER(SEARCH(Rates!$A$8, Tasks!H8)), G8/8 * Rates!$B$8, 0)</f>
        <v>0</v>
      </c>
      <c r="O8" s="1">
        <f>IF(ISNUMBER(SEARCH(Rates!$A$6, Tasks!H8)), G8/8 * Rates!$B$6, 0)</f>
        <v>0</v>
      </c>
      <c r="P8" s="1">
        <f>IF(ISNUMBER(SEARCH(Rates!$A$5, Tasks!H8)), G8/8 * Rates!$B$5, 0)</f>
        <v>0</v>
      </c>
      <c r="Q8" s="1">
        <f>IF(ISNUMBER(SEARCH(Rates!$A$4, Tasks!H8)), G8/8 * Rates!$B$4, 0)</f>
        <v>0</v>
      </c>
      <c r="R8" s="1">
        <f t="shared" si="0"/>
        <v>0</v>
      </c>
    </row>
    <row r="9" spans="1:18" ht="16" x14ac:dyDescent="0.2">
      <c r="A9" s="1" t="s">
        <v>28</v>
      </c>
      <c r="B9" s="5" t="s">
        <v>29</v>
      </c>
      <c r="C9" s="1" t="s">
        <v>10</v>
      </c>
      <c r="D9" s="1" t="s">
        <v>11</v>
      </c>
      <c r="E9" s="3" t="s">
        <v>9</v>
      </c>
      <c r="F9" s="4">
        <v>45744</v>
      </c>
      <c r="G9" s="6">
        <v>40</v>
      </c>
      <c r="H9" s="1" t="s">
        <v>0</v>
      </c>
      <c r="I9" s="1">
        <f>IF(ISNUMBER(SEARCH(Rates!$A$2, Tasks!H9)), G9/8 * Rates!$B$2, 0)</f>
        <v>0</v>
      </c>
      <c r="J9" s="1">
        <f>IF(ISNUMBER(SEARCH(Rates!$A$9, Tasks!H9)), G9/8 * Rates!$B$9, 0)</f>
        <v>0</v>
      </c>
      <c r="K9" s="1">
        <f>IF(ISNUMBER(SEARCH(Rates!$A$11, Tasks!H9)), G9/8 * Rates!$B$11, 0)</f>
        <v>0</v>
      </c>
      <c r="L9" s="1">
        <f>IF(ISNUMBER(SEARCH(Rates!$A$10, Tasks!H9)), G9/8 * Rates!$B$10, 0)</f>
        <v>0</v>
      </c>
      <c r="M9" s="1">
        <f>IF(ISNUMBER(SEARCH(Rates!$A$7, Tasks!H9)), G9/8 * Rates!$B$7, 0)</f>
        <v>0</v>
      </c>
      <c r="N9" s="1">
        <f>IF(ISNUMBER(SEARCH(Rates!$A$8, Tasks!H9)), G9/8 * Rates!$B$8, 0)</f>
        <v>0</v>
      </c>
      <c r="O9" s="1">
        <f>IF(ISNUMBER(SEARCH(Rates!$A$6, Tasks!H9)), G9/8 * Rates!$B$6, 0)</f>
        <v>0</v>
      </c>
      <c r="P9" s="1">
        <f>IF(ISNUMBER(SEARCH(Rates!$A$5, Tasks!H9)), G9/8 * Rates!$B$5, 0)</f>
        <v>0</v>
      </c>
      <c r="Q9" s="1">
        <f>IF(ISNUMBER(SEARCH(Rates!$A$4, Tasks!H9)), G9/8 * Rates!$B$4, 0)</f>
        <v>0</v>
      </c>
      <c r="R9" s="1">
        <f t="shared" si="0"/>
        <v>0</v>
      </c>
    </row>
    <row r="10" spans="1:18" ht="16" x14ac:dyDescent="0.2">
      <c r="A10" s="1" t="s">
        <v>12</v>
      </c>
      <c r="B10" s="7" t="s">
        <v>13</v>
      </c>
      <c r="C10" s="1"/>
      <c r="D10" s="1" t="s">
        <v>0</v>
      </c>
      <c r="E10" s="3" t="s">
        <v>9</v>
      </c>
      <c r="F10" s="4">
        <v>45778</v>
      </c>
      <c r="G10" s="8">
        <f>SUM(G11:G12)</f>
        <v>192</v>
      </c>
      <c r="H10" s="10" t="s">
        <v>87</v>
      </c>
      <c r="I10" s="1">
        <f>IF(ISNUMBER(SEARCH(Rates!$A$2, Tasks!H10)), G10/8 * Rates!$B$2, 0)</f>
        <v>14400</v>
      </c>
      <c r="J10" s="1">
        <f>IF(ISNUMBER(SEARCH(Rates!$A$9, Tasks!H10)), G10/8 * Rates!$B$9, 0)</f>
        <v>0</v>
      </c>
      <c r="K10" s="1">
        <f>IF(ISNUMBER(SEARCH(Rates!$A$11, Tasks!H10)), G10/8 * Rates!$B$11, 0)</f>
        <v>0</v>
      </c>
      <c r="L10" s="1">
        <f>IF(ISNUMBER(SEARCH(Rates!$A$10, Tasks!H10)), G10/8 * Rates!$B$10, 0)</f>
        <v>0</v>
      </c>
      <c r="M10" s="1">
        <f>IF(ISNUMBER(SEARCH(Rates!$A$7, Tasks!H10)), G10/8 * Rates!$B$7, 0)</f>
        <v>0</v>
      </c>
      <c r="N10" s="1">
        <f>IF(ISNUMBER(SEARCH(Rates!$A$8, Tasks!H10)), G10/8 * Rates!$B$8, 0)</f>
        <v>0</v>
      </c>
      <c r="O10" s="1">
        <f>IF(ISNUMBER(SEARCH(Rates!$A$6, Tasks!H10)), G10/8 * Rates!$B$6, 0)</f>
        <v>0</v>
      </c>
      <c r="P10" s="1">
        <f>IF(ISNUMBER(SEARCH(Rates!$A$5, Tasks!H10)), G10/8 * Rates!$B$5, 0)</f>
        <v>0</v>
      </c>
      <c r="Q10" s="1">
        <f>IF(ISNUMBER(SEARCH(Rates!$A$4, Tasks!H10)), G10/8 * Rates!$B$4, 0)</f>
        <v>0</v>
      </c>
      <c r="R10" s="1">
        <f t="shared" si="0"/>
        <v>14400</v>
      </c>
    </row>
    <row r="11" spans="1:18" ht="16" x14ac:dyDescent="0.2">
      <c r="A11" s="1" t="s">
        <v>30</v>
      </c>
      <c r="B11" s="5" t="s">
        <v>31</v>
      </c>
      <c r="C11" s="1" t="s">
        <v>12</v>
      </c>
      <c r="D11" s="1" t="s">
        <v>13</v>
      </c>
      <c r="E11" s="3" t="s">
        <v>9</v>
      </c>
      <c r="F11" s="4">
        <v>45768</v>
      </c>
      <c r="G11" s="6">
        <v>128</v>
      </c>
      <c r="H11" s="1" t="s">
        <v>0</v>
      </c>
      <c r="I11" s="1">
        <f>IF(ISNUMBER(SEARCH(Rates!$A$2, Tasks!H11)), G11/8 * Rates!$B$2, 0)</f>
        <v>0</v>
      </c>
      <c r="J11" s="1">
        <f>IF(ISNUMBER(SEARCH(Rates!$A$9, Tasks!H11)), G11/8 * Rates!$B$9, 0)</f>
        <v>0</v>
      </c>
      <c r="K11" s="1">
        <f>IF(ISNUMBER(SEARCH(Rates!$A$11, Tasks!H11)), G11/8 * Rates!$B$11, 0)</f>
        <v>0</v>
      </c>
      <c r="L11" s="1">
        <f>IF(ISNUMBER(SEARCH(Rates!$A$10, Tasks!H11)), G11/8 * Rates!$B$10, 0)</f>
        <v>0</v>
      </c>
      <c r="M11" s="1">
        <f>IF(ISNUMBER(SEARCH(Rates!$A$7, Tasks!H11)), G11/8 * Rates!$B$7, 0)</f>
        <v>0</v>
      </c>
      <c r="N11" s="1">
        <f>IF(ISNUMBER(SEARCH(Rates!$A$8, Tasks!H11)), G11/8 * Rates!$B$8, 0)</f>
        <v>0</v>
      </c>
      <c r="O11" s="1">
        <f>IF(ISNUMBER(SEARCH(Rates!$A$6, Tasks!H11)), G11/8 * Rates!$B$6, 0)</f>
        <v>0</v>
      </c>
      <c r="P11" s="1">
        <f>IF(ISNUMBER(SEARCH(Rates!$A$5, Tasks!H11)), G11/8 * Rates!$B$5, 0)</f>
        <v>0</v>
      </c>
      <c r="Q11" s="1">
        <f>IF(ISNUMBER(SEARCH(Rates!$A$4, Tasks!H11)), G11/8 * Rates!$B$4, 0)</f>
        <v>0</v>
      </c>
      <c r="R11" s="1">
        <f t="shared" si="0"/>
        <v>0</v>
      </c>
    </row>
    <row r="12" spans="1:18" ht="16" x14ac:dyDescent="0.2">
      <c r="A12" s="1" t="s">
        <v>32</v>
      </c>
      <c r="B12" s="5" t="s">
        <v>33</v>
      </c>
      <c r="C12" s="1" t="s">
        <v>12</v>
      </c>
      <c r="D12" s="1" t="s">
        <v>13</v>
      </c>
      <c r="E12" s="3" t="s">
        <v>9</v>
      </c>
      <c r="F12" s="4">
        <v>45778</v>
      </c>
      <c r="G12" s="6">
        <v>64</v>
      </c>
      <c r="H12" s="1" t="s">
        <v>0</v>
      </c>
      <c r="I12" s="1">
        <f>IF(ISNUMBER(SEARCH(Rates!$A$2, Tasks!H12)), G12/8 * Rates!$B$2, 0)</f>
        <v>0</v>
      </c>
      <c r="J12" s="1">
        <f>IF(ISNUMBER(SEARCH(Rates!$A$9, Tasks!H12)), G12/8 * Rates!$B$9, 0)</f>
        <v>0</v>
      </c>
      <c r="K12" s="1">
        <f>IF(ISNUMBER(SEARCH(Rates!$A$11, Tasks!H12)), G12/8 * Rates!$B$11, 0)</f>
        <v>0</v>
      </c>
      <c r="L12" s="1">
        <f>IF(ISNUMBER(SEARCH(Rates!$A$10, Tasks!H12)), G12/8 * Rates!$B$10, 0)</f>
        <v>0</v>
      </c>
      <c r="M12" s="1">
        <f>IF(ISNUMBER(SEARCH(Rates!$A$7, Tasks!H12)), G12/8 * Rates!$B$7, 0)</f>
        <v>0</v>
      </c>
      <c r="N12" s="1">
        <f>IF(ISNUMBER(SEARCH(Rates!$A$8, Tasks!H12)), G12/8 * Rates!$B$8, 0)</f>
        <v>0</v>
      </c>
      <c r="O12" s="1">
        <f>IF(ISNUMBER(SEARCH(Rates!$A$6, Tasks!H12)), G12/8 * Rates!$B$6, 0)</f>
        <v>0</v>
      </c>
      <c r="P12" s="1">
        <f>IF(ISNUMBER(SEARCH(Rates!$A$5, Tasks!H12)), G12/8 * Rates!$B$5, 0)</f>
        <v>0</v>
      </c>
      <c r="Q12" s="1">
        <f>IF(ISNUMBER(SEARCH(Rates!$A$4, Tasks!H12)), G12/8 * Rates!$B$4, 0)</f>
        <v>0</v>
      </c>
      <c r="R12" s="1">
        <f t="shared" si="0"/>
        <v>0</v>
      </c>
    </row>
    <row r="13" spans="1:18" ht="16" x14ac:dyDescent="0.2">
      <c r="A13" s="1" t="s">
        <v>14</v>
      </c>
      <c r="B13" s="7" t="s">
        <v>15</v>
      </c>
      <c r="C13" s="1"/>
      <c r="D13" s="1" t="s">
        <v>0</v>
      </c>
      <c r="E13" s="3" t="s">
        <v>9</v>
      </c>
      <c r="F13" s="4">
        <v>45797</v>
      </c>
      <c r="G13" s="8">
        <f>SUM(G14:G15)</f>
        <v>104</v>
      </c>
      <c r="H13" s="9" t="s">
        <v>88</v>
      </c>
      <c r="I13" s="1">
        <f>IF(ISNUMBER(SEARCH(Rates!$A$2, Tasks!H13)), G13/8 * Rates!$B$2, 0)</f>
        <v>7800</v>
      </c>
      <c r="J13" s="1">
        <f>IF(ISNUMBER(SEARCH(Rates!$A$9, Tasks!H13)), G13/8 * Rates!$B$9, 0)</f>
        <v>0</v>
      </c>
      <c r="K13" s="1">
        <f>IF(ISNUMBER(SEARCH(Rates!$A$11, Tasks!H13)), G13/8 * Rates!$B$11, 0)</f>
        <v>0</v>
      </c>
      <c r="L13" s="1">
        <f>IF(ISNUMBER(SEARCH(Rates!$A$10, Tasks!H13)), G13/8 * Rates!$B$10, 0)</f>
        <v>0</v>
      </c>
      <c r="M13" s="1">
        <f>IF(ISNUMBER(SEARCH(Rates!$A$7, Tasks!H13)), G13/8 * Rates!$B$7, 0)</f>
        <v>6500</v>
      </c>
      <c r="N13" s="1">
        <f>IF(ISNUMBER(SEARCH(Rates!$A$8, Tasks!H13)), G13/8 * Rates!$B$8, 0)</f>
        <v>5200</v>
      </c>
      <c r="O13" s="1">
        <f>IF(ISNUMBER(SEARCH(Rates!$A$6, Tasks!H13)), G13/8 * Rates!$B$6, 0)</f>
        <v>0</v>
      </c>
      <c r="P13" s="1">
        <f>IF(ISNUMBER(SEARCH(Rates!$A$5, Tasks!H13)), G13/8 * Rates!$B$5, 0)</f>
        <v>0</v>
      </c>
      <c r="Q13" s="1">
        <f>IF(ISNUMBER(SEARCH(Rates!$A$4, Tasks!H13)), G13/8 * Rates!$B$4, 0)</f>
        <v>0</v>
      </c>
      <c r="R13" s="1">
        <f t="shared" si="0"/>
        <v>19500</v>
      </c>
    </row>
    <row r="14" spans="1:18" ht="16" x14ac:dyDescent="0.2">
      <c r="A14" s="1" t="s">
        <v>34</v>
      </c>
      <c r="B14" s="5" t="s">
        <v>35</v>
      </c>
      <c r="C14" s="1" t="s">
        <v>14</v>
      </c>
      <c r="D14" s="1" t="s">
        <v>15</v>
      </c>
      <c r="E14" s="3" t="s">
        <v>9</v>
      </c>
      <c r="F14" s="4">
        <v>45785</v>
      </c>
      <c r="G14" s="6">
        <v>40</v>
      </c>
      <c r="H14" s="1" t="s">
        <v>0</v>
      </c>
      <c r="I14" s="1">
        <f>IF(ISNUMBER(SEARCH(Rates!$A$2, Tasks!H14)), G14/8 * Rates!$B$2, 0)</f>
        <v>0</v>
      </c>
      <c r="J14" s="1">
        <f>IF(ISNUMBER(SEARCH(Rates!$A$9, Tasks!H14)), G14/8 * Rates!$B$9, 0)</f>
        <v>0</v>
      </c>
      <c r="K14" s="1">
        <f>IF(ISNUMBER(SEARCH(Rates!$A$11, Tasks!H14)), G14/8 * Rates!$B$11, 0)</f>
        <v>0</v>
      </c>
      <c r="L14" s="1">
        <f>IF(ISNUMBER(SEARCH(Rates!$A$10, Tasks!H14)), G14/8 * Rates!$B$10, 0)</f>
        <v>0</v>
      </c>
      <c r="M14" s="1">
        <f>IF(ISNUMBER(SEARCH(Rates!$A$7, Tasks!H14)), G14/8 * Rates!$B$7, 0)</f>
        <v>0</v>
      </c>
      <c r="N14" s="1">
        <f>IF(ISNUMBER(SEARCH(Rates!$A$8, Tasks!H14)), G14/8 * Rates!$B$8, 0)</f>
        <v>0</v>
      </c>
      <c r="O14" s="1">
        <f>IF(ISNUMBER(SEARCH(Rates!$A$6, Tasks!H14)), G14/8 * Rates!$B$6, 0)</f>
        <v>0</v>
      </c>
      <c r="P14" s="1">
        <f>IF(ISNUMBER(SEARCH(Rates!$A$5, Tasks!H14)), G14/8 * Rates!$B$5, 0)</f>
        <v>0</v>
      </c>
      <c r="Q14" s="1">
        <f>IF(ISNUMBER(SEARCH(Rates!$A$4, Tasks!H14)), G14/8 * Rates!$B$4, 0)</f>
        <v>0</v>
      </c>
      <c r="R14" s="1">
        <f t="shared" si="0"/>
        <v>0</v>
      </c>
    </row>
    <row r="15" spans="1:18" ht="16" x14ac:dyDescent="0.2">
      <c r="A15" s="1" t="s">
        <v>36</v>
      </c>
      <c r="B15" s="5" t="s">
        <v>37</v>
      </c>
      <c r="C15" s="1" t="s">
        <v>14</v>
      </c>
      <c r="D15" s="1" t="s">
        <v>15</v>
      </c>
      <c r="E15" s="3" t="s">
        <v>9</v>
      </c>
      <c r="F15" s="4">
        <v>45797</v>
      </c>
      <c r="G15" s="6">
        <v>64</v>
      </c>
      <c r="H15" s="1" t="s">
        <v>0</v>
      </c>
      <c r="I15" s="1">
        <f>IF(ISNUMBER(SEARCH(Rates!$A$2, Tasks!H15)), G15/8 * Rates!$B$2, 0)</f>
        <v>0</v>
      </c>
      <c r="J15" s="1">
        <f>IF(ISNUMBER(SEARCH(Rates!$A$9, Tasks!H15)), G15/8 * Rates!$B$9, 0)</f>
        <v>0</v>
      </c>
      <c r="K15" s="1">
        <f>IF(ISNUMBER(SEARCH(Rates!$A$11, Tasks!H15)), G15/8 * Rates!$B$11, 0)</f>
        <v>0</v>
      </c>
      <c r="L15" s="1">
        <f>IF(ISNUMBER(SEARCH(Rates!$A$10, Tasks!H15)), G15/8 * Rates!$B$10, 0)</f>
        <v>0</v>
      </c>
      <c r="M15" s="1">
        <f>IF(ISNUMBER(SEARCH(Rates!$A$7, Tasks!H15)), G15/8 * Rates!$B$7, 0)</f>
        <v>0</v>
      </c>
      <c r="N15" s="1">
        <f>IF(ISNUMBER(SEARCH(Rates!$A$8, Tasks!H15)), G15/8 * Rates!$B$8, 0)</f>
        <v>0</v>
      </c>
      <c r="O15" s="1">
        <f>IF(ISNUMBER(SEARCH(Rates!$A$6, Tasks!H15)), G15/8 * Rates!$B$6, 0)</f>
        <v>0</v>
      </c>
      <c r="P15" s="1">
        <f>IF(ISNUMBER(SEARCH(Rates!$A$5, Tasks!H15)), G15/8 * Rates!$B$5, 0)</f>
        <v>0</v>
      </c>
      <c r="Q15" s="1">
        <f>IF(ISNUMBER(SEARCH(Rates!$A$4, Tasks!H15)), G15/8 * Rates!$B$4, 0)</f>
        <v>0</v>
      </c>
      <c r="R15" s="1">
        <f t="shared" si="0"/>
        <v>0</v>
      </c>
    </row>
    <row r="16" spans="1:18" ht="16" x14ac:dyDescent="0.2">
      <c r="A16" s="1" t="s">
        <v>16</v>
      </c>
      <c r="B16" s="7" t="s">
        <v>17</v>
      </c>
      <c r="C16" s="1"/>
      <c r="D16" s="1" t="s">
        <v>0</v>
      </c>
      <c r="E16" s="3" t="s">
        <v>9</v>
      </c>
      <c r="F16" s="4">
        <v>45806</v>
      </c>
      <c r="G16" s="8">
        <f>SUM(G17:G18)</f>
        <v>56</v>
      </c>
      <c r="H16" s="10" t="s">
        <v>87</v>
      </c>
      <c r="I16" s="1">
        <f>IF(ISNUMBER(SEARCH(Rates!$A$2, Tasks!H16)), G16/8 * Rates!$B$2, 0)</f>
        <v>4200</v>
      </c>
      <c r="J16" s="1">
        <f>IF(ISNUMBER(SEARCH(Rates!$A$9, Tasks!H16)), G16/8 * Rates!$B$9, 0)</f>
        <v>0</v>
      </c>
      <c r="K16" s="1">
        <f>IF(ISNUMBER(SEARCH(Rates!$A$11, Tasks!H16)), G16/8 * Rates!$B$11, 0)</f>
        <v>0</v>
      </c>
      <c r="L16" s="1">
        <f>IF(ISNUMBER(SEARCH(Rates!$A$10, Tasks!H16)), G16/8 * Rates!$B$10, 0)</f>
        <v>0</v>
      </c>
      <c r="M16" s="1">
        <f>IF(ISNUMBER(SEARCH(Rates!$A$7, Tasks!H16)), G16/8 * Rates!$B$7, 0)</f>
        <v>0</v>
      </c>
      <c r="N16" s="1">
        <f>IF(ISNUMBER(SEARCH(Rates!$A$8, Tasks!H16)), G16/8 * Rates!$B$8, 0)</f>
        <v>0</v>
      </c>
      <c r="O16" s="1">
        <f>IF(ISNUMBER(SEARCH(Rates!$A$6, Tasks!H16)), G16/8 * Rates!$B$6, 0)</f>
        <v>0</v>
      </c>
      <c r="P16" s="1">
        <f>IF(ISNUMBER(SEARCH(Rates!$A$5, Tasks!H16)), G16/8 * Rates!$B$5, 0)</f>
        <v>0</v>
      </c>
      <c r="Q16" s="1">
        <f>IF(ISNUMBER(SEARCH(Rates!$A$4, Tasks!H16)), G16/8 * Rates!$B$4, 0)</f>
        <v>0</v>
      </c>
      <c r="R16" s="1">
        <f t="shared" si="0"/>
        <v>4200</v>
      </c>
    </row>
    <row r="17" spans="1:18" ht="16" x14ac:dyDescent="0.2">
      <c r="A17" s="1" t="s">
        <v>46</v>
      </c>
      <c r="B17" s="5" t="s">
        <v>47</v>
      </c>
      <c r="C17" s="1" t="s">
        <v>16</v>
      </c>
      <c r="D17" s="1" t="s">
        <v>17</v>
      </c>
      <c r="E17" s="3" t="s">
        <v>9</v>
      </c>
      <c r="F17" s="4">
        <v>45804</v>
      </c>
      <c r="G17" s="6">
        <v>40</v>
      </c>
      <c r="H17" s="1" t="s">
        <v>0</v>
      </c>
      <c r="I17" s="1">
        <f>IF(ISNUMBER(SEARCH(Rates!$A$2, Tasks!H17)), G17/8 * Rates!$B$2, 0)</f>
        <v>0</v>
      </c>
      <c r="J17" s="1">
        <f>IF(ISNUMBER(SEARCH(Rates!$A$9, Tasks!H17)), G17/8 * Rates!$B$9, 0)</f>
        <v>0</v>
      </c>
      <c r="K17" s="1">
        <f>IF(ISNUMBER(SEARCH(Rates!$A$11, Tasks!H17)), G17/8 * Rates!$B$11, 0)</f>
        <v>0</v>
      </c>
      <c r="L17" s="1">
        <f>IF(ISNUMBER(SEARCH(Rates!$A$10, Tasks!H17)), G17/8 * Rates!$B$10, 0)</f>
        <v>0</v>
      </c>
      <c r="M17" s="1">
        <f>IF(ISNUMBER(SEARCH(Rates!$A$7, Tasks!H17)), G17/8 * Rates!$B$7, 0)</f>
        <v>0</v>
      </c>
      <c r="N17" s="1">
        <f>IF(ISNUMBER(SEARCH(Rates!$A$8, Tasks!H17)), G17/8 * Rates!$B$8, 0)</f>
        <v>0</v>
      </c>
      <c r="O17" s="1">
        <f>IF(ISNUMBER(SEARCH(Rates!$A$6, Tasks!H17)), G17/8 * Rates!$B$6, 0)</f>
        <v>0</v>
      </c>
      <c r="P17" s="1">
        <f>IF(ISNUMBER(SEARCH(Rates!$A$5, Tasks!H17)), G17/8 * Rates!$B$5, 0)</f>
        <v>0</v>
      </c>
      <c r="Q17" s="1">
        <f>IF(ISNUMBER(SEARCH(Rates!$A$4, Tasks!H17)), G17/8 * Rates!$B$4, 0)</f>
        <v>0</v>
      </c>
      <c r="R17" s="1">
        <f t="shared" si="0"/>
        <v>0</v>
      </c>
    </row>
    <row r="18" spans="1:18" ht="16" x14ac:dyDescent="0.2">
      <c r="A18" s="1" t="s">
        <v>48</v>
      </c>
      <c r="B18" s="5" t="s">
        <v>49</v>
      </c>
      <c r="C18" s="1" t="s">
        <v>16</v>
      </c>
      <c r="D18" s="1" t="s">
        <v>17</v>
      </c>
      <c r="E18" s="3" t="s">
        <v>9</v>
      </c>
      <c r="F18" s="4">
        <v>45806</v>
      </c>
      <c r="G18" s="6">
        <v>16</v>
      </c>
      <c r="H18" s="1" t="s">
        <v>0</v>
      </c>
      <c r="I18" s="1">
        <f>IF(ISNUMBER(SEARCH(Rates!$A$2, Tasks!H18)), G18/8 * Rates!$B$2, 0)</f>
        <v>0</v>
      </c>
      <c r="J18" s="1">
        <f>IF(ISNUMBER(SEARCH(Rates!$A$9, Tasks!H18)), G18/8 * Rates!$B$9, 0)</f>
        <v>0</v>
      </c>
      <c r="K18" s="1">
        <f>IF(ISNUMBER(SEARCH(Rates!$A$11, Tasks!H18)), G18/8 * Rates!$B$11, 0)</f>
        <v>0</v>
      </c>
      <c r="L18" s="1">
        <f>IF(ISNUMBER(SEARCH(Rates!$A$10, Tasks!H18)), G18/8 * Rates!$B$10, 0)</f>
        <v>0</v>
      </c>
      <c r="M18" s="1">
        <f>IF(ISNUMBER(SEARCH(Rates!$A$7, Tasks!H18)), G18/8 * Rates!$B$7, 0)</f>
        <v>0</v>
      </c>
      <c r="N18" s="1">
        <f>IF(ISNUMBER(SEARCH(Rates!$A$8, Tasks!H18)), G18/8 * Rates!$B$8, 0)</f>
        <v>0</v>
      </c>
      <c r="O18" s="1">
        <f>IF(ISNUMBER(SEARCH(Rates!$A$6, Tasks!H18)), G18/8 * Rates!$B$6, 0)</f>
        <v>0</v>
      </c>
      <c r="P18" s="1">
        <f>IF(ISNUMBER(SEARCH(Rates!$A$5, Tasks!H18)), G18/8 * Rates!$B$5, 0)</f>
        <v>0</v>
      </c>
      <c r="Q18" s="1">
        <f>IF(ISNUMBER(SEARCH(Rates!$A$4, Tasks!H18)), G18/8 * Rates!$B$4, 0)</f>
        <v>0</v>
      </c>
      <c r="R18" s="1">
        <f t="shared" si="0"/>
        <v>0</v>
      </c>
    </row>
    <row r="19" spans="1:18" ht="16" x14ac:dyDescent="0.2">
      <c r="A19" s="1" t="s">
        <v>18</v>
      </c>
      <c r="B19" s="7" t="s">
        <v>19</v>
      </c>
      <c r="C19" s="1"/>
      <c r="D19" s="1" t="s">
        <v>0</v>
      </c>
      <c r="E19" s="3" t="s">
        <v>9</v>
      </c>
      <c r="F19" s="4">
        <v>45828</v>
      </c>
      <c r="G19" s="8">
        <f>SUM(G20:G23)</f>
        <v>128</v>
      </c>
      <c r="H19" s="9" t="s">
        <v>89</v>
      </c>
      <c r="I19" s="1">
        <f>IF(ISNUMBER(SEARCH(Rates!$A$2, Tasks!H19)), G19/8 * Rates!$B$2, 0)</f>
        <v>9600</v>
      </c>
      <c r="J19" s="1">
        <f>IF(ISNUMBER(SEARCH(Rates!$A$9, Tasks!H19)), G19/8 * Rates!$B$9, 0)</f>
        <v>0</v>
      </c>
      <c r="K19" s="1">
        <f>IF(ISNUMBER(SEARCH(Rates!$A$11, Tasks!H19)), G19/8 * Rates!$B$11, 0)</f>
        <v>0</v>
      </c>
      <c r="L19" s="1">
        <f>IF(ISNUMBER(SEARCH(Rates!$A$10, Tasks!H19)), G19/8 * Rates!$B$10, 0)</f>
        <v>0</v>
      </c>
      <c r="M19" s="1">
        <f>IF(ISNUMBER(SEARCH(Rates!$A$7, Tasks!H19)), G19/8 * Rates!$B$7, 0)</f>
        <v>0</v>
      </c>
      <c r="N19" s="1">
        <f>IF(ISNUMBER(SEARCH(Rates!$A$8, Tasks!H19)), G19/8 * Rates!$B$8, 0)</f>
        <v>6400</v>
      </c>
      <c r="O19" s="1">
        <f>IF(ISNUMBER(SEARCH(Rates!$A$6, Tasks!H19)), G19/8 * Rates!$B$6, 0)</f>
        <v>6400</v>
      </c>
      <c r="P19" s="1">
        <f>IF(ISNUMBER(SEARCH(Rates!$A$5, Tasks!H19)), G19/8 * Rates!$B$5, 0)</f>
        <v>8000</v>
      </c>
      <c r="Q19" s="1">
        <f>IF(ISNUMBER(SEARCH(Rates!$A$4, Tasks!H19)), G19/8 * Rates!$B$4, 0)</f>
        <v>7200</v>
      </c>
      <c r="R19" s="1">
        <f t="shared" si="0"/>
        <v>37600</v>
      </c>
    </row>
    <row r="20" spans="1:18" ht="16" x14ac:dyDescent="0.2">
      <c r="A20" s="1" t="s">
        <v>38</v>
      </c>
      <c r="B20" s="5" t="s">
        <v>39</v>
      </c>
      <c r="C20" s="1" t="s">
        <v>18</v>
      </c>
      <c r="D20" s="1" t="s">
        <v>19</v>
      </c>
      <c r="E20" s="3" t="s">
        <v>9</v>
      </c>
      <c r="F20" s="4">
        <v>45813</v>
      </c>
      <c r="G20" s="6">
        <v>40</v>
      </c>
      <c r="H20" s="1" t="s">
        <v>0</v>
      </c>
      <c r="I20" s="1">
        <f>IF(ISNUMBER(SEARCH(Rates!$A$2, Tasks!H20)), G20/8 * Rates!$B$2, 0)</f>
        <v>0</v>
      </c>
      <c r="J20" s="1">
        <f>IF(ISNUMBER(SEARCH(Rates!$A$9, Tasks!H20)), G20/8 * Rates!$B$9, 0)</f>
        <v>0</v>
      </c>
      <c r="K20" s="1">
        <f>IF(ISNUMBER(SEARCH(Rates!$A$11, Tasks!H20)), G20/8 * Rates!$B$11, 0)</f>
        <v>0</v>
      </c>
      <c r="L20" s="1">
        <f>IF(ISNUMBER(SEARCH(Rates!$A$10, Tasks!H20)), G20/8 * Rates!$B$10, 0)</f>
        <v>0</v>
      </c>
      <c r="M20" s="1">
        <f>IF(ISNUMBER(SEARCH(Rates!$A$7, Tasks!H20)), G20/8 * Rates!$B$7, 0)</f>
        <v>0</v>
      </c>
      <c r="N20" s="1">
        <f>IF(ISNUMBER(SEARCH(Rates!$A$8, Tasks!H20)), G20/8 * Rates!$B$8, 0)</f>
        <v>0</v>
      </c>
      <c r="O20" s="1">
        <f>IF(ISNUMBER(SEARCH(Rates!$A$6, Tasks!H20)), G20/8 * Rates!$B$6, 0)</f>
        <v>0</v>
      </c>
      <c r="P20" s="1">
        <f>IF(ISNUMBER(SEARCH(Rates!$A$5, Tasks!H20)), G20/8 * Rates!$B$5, 0)</f>
        <v>0</v>
      </c>
      <c r="Q20" s="1">
        <f>IF(ISNUMBER(SEARCH(Rates!$A$4, Tasks!H20)), G20/8 * Rates!$B$4, 0)</f>
        <v>0</v>
      </c>
      <c r="R20" s="1">
        <f t="shared" si="0"/>
        <v>0</v>
      </c>
    </row>
    <row r="21" spans="1:18" ht="16" x14ac:dyDescent="0.2">
      <c r="A21" s="1" t="s">
        <v>40</v>
      </c>
      <c r="B21" s="5" t="s">
        <v>41</v>
      </c>
      <c r="C21" s="1" t="s">
        <v>18</v>
      </c>
      <c r="D21" s="1" t="s">
        <v>19</v>
      </c>
      <c r="E21" s="3" t="s">
        <v>9</v>
      </c>
      <c r="F21" s="4">
        <v>45818</v>
      </c>
      <c r="G21" s="6">
        <v>24</v>
      </c>
      <c r="H21" s="1" t="s">
        <v>0</v>
      </c>
      <c r="I21" s="1">
        <f>IF(ISNUMBER(SEARCH(Rates!$A$2, Tasks!H21)), G21/8 * Rates!$B$2, 0)</f>
        <v>0</v>
      </c>
      <c r="J21" s="1">
        <f>IF(ISNUMBER(SEARCH(Rates!$A$9, Tasks!H21)), G21/8 * Rates!$B$9, 0)</f>
        <v>0</v>
      </c>
      <c r="K21" s="1">
        <f>IF(ISNUMBER(SEARCH(Rates!$A$11, Tasks!H21)), G21/8 * Rates!$B$11, 0)</f>
        <v>0</v>
      </c>
      <c r="L21" s="1">
        <f>IF(ISNUMBER(SEARCH(Rates!$A$10, Tasks!H21)), G21/8 * Rates!$B$10, 0)</f>
        <v>0</v>
      </c>
      <c r="M21" s="1">
        <f>IF(ISNUMBER(SEARCH(Rates!$A$7, Tasks!H21)), G21/8 * Rates!$B$7, 0)</f>
        <v>0</v>
      </c>
      <c r="N21" s="1">
        <f>IF(ISNUMBER(SEARCH(Rates!$A$8, Tasks!H21)), G21/8 * Rates!$B$8, 0)</f>
        <v>0</v>
      </c>
      <c r="O21" s="1">
        <f>IF(ISNUMBER(SEARCH(Rates!$A$6, Tasks!H21)), G21/8 * Rates!$B$6, 0)</f>
        <v>0</v>
      </c>
      <c r="P21" s="1">
        <f>IF(ISNUMBER(SEARCH(Rates!$A$5, Tasks!H21)), G21/8 * Rates!$B$5, 0)</f>
        <v>0</v>
      </c>
      <c r="Q21" s="1">
        <f>IF(ISNUMBER(SEARCH(Rates!$A$4, Tasks!H21)), G21/8 * Rates!$B$4, 0)</f>
        <v>0</v>
      </c>
      <c r="R21" s="1">
        <f t="shared" si="0"/>
        <v>0</v>
      </c>
    </row>
    <row r="22" spans="1:18" ht="16" x14ac:dyDescent="0.2">
      <c r="A22" s="1" t="s">
        <v>42</v>
      </c>
      <c r="B22" s="5" t="s">
        <v>43</v>
      </c>
      <c r="C22" s="1" t="s">
        <v>18</v>
      </c>
      <c r="D22" s="1" t="s">
        <v>19</v>
      </c>
      <c r="E22" s="3" t="s">
        <v>9</v>
      </c>
      <c r="F22" s="4">
        <v>45825</v>
      </c>
      <c r="G22" s="6">
        <v>40</v>
      </c>
      <c r="H22" s="1" t="s">
        <v>0</v>
      </c>
      <c r="I22" s="1">
        <f>IF(ISNUMBER(SEARCH(Rates!$A$2, Tasks!H22)), G22/8 * Rates!$B$2, 0)</f>
        <v>0</v>
      </c>
      <c r="J22" s="1">
        <f>IF(ISNUMBER(SEARCH(Rates!$A$9, Tasks!H22)), G22/8 * Rates!$B$9, 0)</f>
        <v>0</v>
      </c>
      <c r="K22" s="1">
        <f>IF(ISNUMBER(SEARCH(Rates!$A$11, Tasks!H22)), G22/8 * Rates!$B$11, 0)</f>
        <v>0</v>
      </c>
      <c r="L22" s="1">
        <f>IF(ISNUMBER(SEARCH(Rates!$A$10, Tasks!H22)), G22/8 * Rates!$B$10, 0)</f>
        <v>0</v>
      </c>
      <c r="M22" s="1">
        <f>IF(ISNUMBER(SEARCH(Rates!$A$7, Tasks!H22)), G22/8 * Rates!$B$7, 0)</f>
        <v>0</v>
      </c>
      <c r="N22" s="1">
        <f>IF(ISNUMBER(SEARCH(Rates!$A$8, Tasks!H22)), G22/8 * Rates!$B$8, 0)</f>
        <v>0</v>
      </c>
      <c r="O22" s="1">
        <f>IF(ISNUMBER(SEARCH(Rates!$A$6, Tasks!H22)), G22/8 * Rates!$B$6, 0)</f>
        <v>0</v>
      </c>
      <c r="P22" s="1">
        <f>IF(ISNUMBER(SEARCH(Rates!$A$5, Tasks!H22)), G22/8 * Rates!$B$5, 0)</f>
        <v>0</v>
      </c>
      <c r="Q22" s="1">
        <f>IF(ISNUMBER(SEARCH(Rates!$A$4, Tasks!H22)), G22/8 * Rates!$B$4, 0)</f>
        <v>0</v>
      </c>
      <c r="R22" s="1">
        <f t="shared" si="0"/>
        <v>0</v>
      </c>
    </row>
    <row r="23" spans="1:18" ht="16" x14ac:dyDescent="0.2">
      <c r="A23" s="1" t="s">
        <v>44</v>
      </c>
      <c r="B23" s="5" t="s">
        <v>45</v>
      </c>
      <c r="C23" s="1" t="s">
        <v>18</v>
      </c>
      <c r="D23" s="1" t="s">
        <v>19</v>
      </c>
      <c r="E23" s="3" t="s">
        <v>9</v>
      </c>
      <c r="F23" s="4">
        <v>45828</v>
      </c>
      <c r="G23" s="6">
        <v>24</v>
      </c>
      <c r="H23" s="1" t="s">
        <v>0</v>
      </c>
      <c r="I23" s="1">
        <f>IF(ISNUMBER(SEARCH(Rates!$A$2, Tasks!H23)), G23/8 * Rates!$B$2, 0)</f>
        <v>0</v>
      </c>
      <c r="J23" s="1">
        <f>IF(ISNUMBER(SEARCH(Rates!$A$9, Tasks!H23)), G23/8 * Rates!$B$9, 0)</f>
        <v>0</v>
      </c>
      <c r="K23" s="1">
        <f>IF(ISNUMBER(SEARCH(Rates!$A$11, Tasks!H23)), G23/8 * Rates!$B$11, 0)</f>
        <v>0</v>
      </c>
      <c r="L23" s="1">
        <f>IF(ISNUMBER(SEARCH(Rates!$A$10, Tasks!H23)), G23/8 * Rates!$B$10, 0)</f>
        <v>0</v>
      </c>
      <c r="M23" s="1">
        <f>IF(ISNUMBER(SEARCH(Rates!$A$7, Tasks!H23)), G23/8 * Rates!$B$7, 0)</f>
        <v>0</v>
      </c>
      <c r="N23" s="1">
        <f>IF(ISNUMBER(SEARCH(Rates!$A$8, Tasks!H23)), G23/8 * Rates!$B$8, 0)</f>
        <v>0</v>
      </c>
      <c r="O23" s="1">
        <f>IF(ISNUMBER(SEARCH(Rates!$A$6, Tasks!H23)), G23/8 * Rates!$B$6, 0)</f>
        <v>0</v>
      </c>
      <c r="P23" s="1">
        <f>IF(ISNUMBER(SEARCH(Rates!$A$5, Tasks!H23)), G23/8 * Rates!$B$5, 0)</f>
        <v>0</v>
      </c>
      <c r="Q23" s="1">
        <f>IF(ISNUMBER(SEARCH(Rates!$A$4, Tasks!H23)), G23/8 * Rates!$B$4, 0)</f>
        <v>0</v>
      </c>
      <c r="R23" s="1">
        <f t="shared" si="0"/>
        <v>0</v>
      </c>
    </row>
    <row r="24" spans="1:18" ht="16" x14ac:dyDescent="0.2">
      <c r="A24" s="1" t="s">
        <v>20</v>
      </c>
      <c r="B24" s="7" t="s">
        <v>21</v>
      </c>
      <c r="C24" s="1"/>
      <c r="D24" s="1" t="s">
        <v>0</v>
      </c>
      <c r="E24" s="3" t="s">
        <v>9</v>
      </c>
      <c r="F24" s="4">
        <v>45832</v>
      </c>
      <c r="G24" s="8">
        <v>16</v>
      </c>
      <c r="H24" s="9" t="s">
        <v>90</v>
      </c>
      <c r="I24" s="1">
        <f>IF(ISNUMBER(SEARCH(Rates!$A$2, Tasks!H24)), G24/8 * Rates!$B$2, 0)</f>
        <v>1200</v>
      </c>
      <c r="J24" s="1">
        <f>IF(ISNUMBER(SEARCH(Rates!$A$9, Tasks!H24)), G24/8 * Rates!$B$9, 0)</f>
        <v>0</v>
      </c>
      <c r="K24" s="1">
        <f>IF(ISNUMBER(SEARCH(Rates!$A$11, Tasks!H24)), G24/8 * Rates!$B$11, 0)</f>
        <v>700</v>
      </c>
      <c r="L24" s="1">
        <f>IF(ISNUMBER(SEARCH(Rates!$A$10, Tasks!H24)), G24/8 * Rates!$B$10, 0)</f>
        <v>0</v>
      </c>
      <c r="M24" s="1">
        <f>IF(ISNUMBER(SEARCH(Rates!$A$7, Tasks!H24)), G24/8 * Rates!$B$7, 0)</f>
        <v>0</v>
      </c>
      <c r="N24" s="1">
        <f>IF(ISNUMBER(SEARCH(Rates!$A$8, Tasks!H24)), G24/8 * Rates!$B$8, 0)</f>
        <v>0</v>
      </c>
      <c r="O24" s="1">
        <f>IF(ISNUMBER(SEARCH(Rates!$A$6, Tasks!H24)), G24/8 * Rates!$B$6, 0)</f>
        <v>0</v>
      </c>
      <c r="P24" s="1">
        <f>IF(ISNUMBER(SEARCH(Rates!$A$5, Tasks!H24)), G24/8 * Rates!$B$5, 0)</f>
        <v>0</v>
      </c>
      <c r="Q24" s="1">
        <f>IF(ISNUMBER(SEARCH(Rates!$A$4, Tasks!H24)), G24/8 * Rates!$B$4, 0)</f>
        <v>0</v>
      </c>
      <c r="R24" s="1">
        <f t="shared" si="0"/>
        <v>1900</v>
      </c>
    </row>
    <row r="25" spans="1:18" ht="16" x14ac:dyDescent="0.2"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6" x14ac:dyDescent="0.2">
      <c r="I26" s="1">
        <f>SUM(I4:I24)</f>
        <v>49200</v>
      </c>
      <c r="J26" s="1">
        <f t="shared" ref="J26:Q26" si="1">SUM(J4:J24)</f>
        <v>4000</v>
      </c>
      <c r="K26" s="1">
        <f t="shared" si="1"/>
        <v>7700</v>
      </c>
      <c r="L26" s="1">
        <f t="shared" si="1"/>
        <v>4500</v>
      </c>
      <c r="M26" s="1">
        <f t="shared" si="1"/>
        <v>11500</v>
      </c>
      <c r="N26" s="1">
        <f t="shared" si="1"/>
        <v>11600</v>
      </c>
      <c r="O26" s="1">
        <f t="shared" si="1"/>
        <v>6400</v>
      </c>
      <c r="P26" s="1">
        <f t="shared" si="1"/>
        <v>8000</v>
      </c>
      <c r="Q26" s="1">
        <f t="shared" si="1"/>
        <v>7200</v>
      </c>
      <c r="R26" s="1"/>
    </row>
  </sheetData>
  <autoFilter ref="A3:R3" xr:uid="{00000000-0001-0000-0000-000000000000}"/>
  <pageMargins left="0.7" right="0.7" top="0.75" bottom="0.75" header="0.3" footer="0.3"/>
  <pageSetup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0F1C-8524-E146-B72A-62F83F29C315}">
  <dimension ref="A1:C11"/>
  <sheetViews>
    <sheetView workbookViewId="0">
      <selection sqref="A1:XFD1048576"/>
    </sheetView>
  </sheetViews>
  <sheetFormatPr baseColWidth="10" defaultRowHeight="15" x14ac:dyDescent="0.2"/>
  <cols>
    <col min="1" max="1" width="18.6640625" bestFit="1" customWidth="1"/>
    <col min="2" max="2" width="11.1640625" bestFit="1" customWidth="1"/>
    <col min="3" max="3" width="31.1640625" bestFit="1" customWidth="1"/>
  </cols>
  <sheetData>
    <row r="1" spans="1:3" x14ac:dyDescent="0.2">
      <c r="A1" t="s">
        <v>51</v>
      </c>
      <c r="B1" t="s">
        <v>73</v>
      </c>
      <c r="C1" t="s">
        <v>52</v>
      </c>
    </row>
    <row r="2" spans="1:3" x14ac:dyDescent="0.2">
      <c r="A2" t="s">
        <v>53</v>
      </c>
      <c r="B2">
        <v>600</v>
      </c>
      <c r="C2" t="s">
        <v>54</v>
      </c>
    </row>
    <row r="3" spans="1:3" x14ac:dyDescent="0.2">
      <c r="A3" t="s">
        <v>55</v>
      </c>
      <c r="B3">
        <v>250</v>
      </c>
      <c r="C3" t="s">
        <v>56</v>
      </c>
    </row>
    <row r="4" spans="1:3" x14ac:dyDescent="0.2">
      <c r="A4" t="s">
        <v>57</v>
      </c>
      <c r="B4">
        <v>450</v>
      </c>
      <c r="C4" t="s">
        <v>58</v>
      </c>
    </row>
    <row r="5" spans="1:3" x14ac:dyDescent="0.2">
      <c r="A5" t="s">
        <v>59</v>
      </c>
      <c r="B5">
        <v>500</v>
      </c>
      <c r="C5" t="s">
        <v>60</v>
      </c>
    </row>
    <row r="6" spans="1:3" x14ac:dyDescent="0.2">
      <c r="A6" t="s">
        <v>61</v>
      </c>
      <c r="B6">
        <v>400</v>
      </c>
      <c r="C6" t="s">
        <v>62</v>
      </c>
    </row>
    <row r="7" spans="1:3" x14ac:dyDescent="0.2">
      <c r="A7" t="s">
        <v>63</v>
      </c>
      <c r="B7">
        <v>500</v>
      </c>
      <c r="C7" t="s">
        <v>64</v>
      </c>
    </row>
    <row r="8" spans="1:3" x14ac:dyDescent="0.2">
      <c r="A8" t="s">
        <v>65</v>
      </c>
      <c r="B8">
        <v>400</v>
      </c>
      <c r="C8" t="s">
        <v>66</v>
      </c>
    </row>
    <row r="9" spans="1:3" x14ac:dyDescent="0.2">
      <c r="A9" t="s">
        <v>67</v>
      </c>
      <c r="B9">
        <v>400</v>
      </c>
      <c r="C9" t="s">
        <v>68</v>
      </c>
    </row>
    <row r="10" spans="1:3" x14ac:dyDescent="0.2">
      <c r="A10" t="s">
        <v>69</v>
      </c>
      <c r="B10">
        <v>450</v>
      </c>
      <c r="C10" t="s">
        <v>70</v>
      </c>
    </row>
    <row r="11" spans="1:3" x14ac:dyDescent="0.2">
      <c r="A11" t="s">
        <v>71</v>
      </c>
      <c r="B11">
        <v>350</v>
      </c>
      <c r="C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Rates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2025-02-15T09:56:07Z</dcterms:created>
  <dcterms:modified xsi:type="dcterms:W3CDTF">2025-02-15T13:44:08Z</dcterms:modified>
  <cp:category/>
</cp:coreProperties>
</file>