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waipayanchakrabarti/Downloads/"/>
    </mc:Choice>
  </mc:AlternateContent>
  <xr:revisionPtr revIDLastSave="0" documentId="8_{69EFCADF-AFFF-9244-8093-8B421597DDAB}" xr6:coauthVersionLast="47" xr6:coauthVersionMax="47" xr10:uidLastSave="{00000000-0000-0000-0000-000000000000}"/>
  <bookViews>
    <workbookView xWindow="2300" yWindow="2320" windowWidth="26840" windowHeight="15940" activeTab="1" xr2:uid="{D07A8F60-331B-E84B-A19E-0C6D68BBB4B2}"/>
  </bookViews>
  <sheets>
    <sheet name="plot_df" sheetId="1" r:id="rId1"/>
    <sheet name="het_regression" sheetId="4" r:id="rId2"/>
    <sheet name="het_regression_weighted" sheetId="5" r:id="rId3"/>
    <sheet name="het_datatable" sheetId="3" r:id="rId4"/>
    <sheet name="Sheet5" sheetId="6" r:id="rId5"/>
    <sheet name="cumulative effects_active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4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2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S2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2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2" i="3"/>
  <c r="H3" i="3"/>
  <c r="H4" i="3"/>
  <c r="H5" i="3"/>
  <c r="I5" i="3" s="1"/>
  <c r="J5" i="3" s="1"/>
  <c r="H6" i="3"/>
  <c r="H7" i="3"/>
  <c r="H8" i="3"/>
  <c r="H9" i="3"/>
  <c r="I9" i="3" s="1"/>
  <c r="J9" i="3" s="1"/>
  <c r="H10" i="3"/>
  <c r="H11" i="3"/>
  <c r="H12" i="3"/>
  <c r="H13" i="3"/>
  <c r="I13" i="3" s="1"/>
  <c r="J13" i="3" s="1"/>
  <c r="H14" i="3"/>
  <c r="H15" i="3"/>
  <c r="H16" i="3"/>
  <c r="H17" i="3"/>
  <c r="I17" i="3" s="1"/>
  <c r="J17" i="3" s="1"/>
  <c r="H18" i="3"/>
  <c r="H19" i="3"/>
  <c r="H20" i="3"/>
  <c r="H21" i="3"/>
  <c r="I21" i="3" s="1"/>
  <c r="J21" i="3" s="1"/>
  <c r="H22" i="3"/>
  <c r="H23" i="3"/>
  <c r="H24" i="3"/>
  <c r="H25" i="3"/>
  <c r="I25" i="3" s="1"/>
  <c r="J25" i="3" s="1"/>
  <c r="H26" i="3"/>
  <c r="H27" i="3"/>
  <c r="H28" i="3"/>
  <c r="H29" i="3"/>
  <c r="I29" i="3" s="1"/>
  <c r="J29" i="3" s="1"/>
  <c r="H30" i="3"/>
  <c r="H31" i="3"/>
  <c r="H32" i="3"/>
  <c r="H33" i="3"/>
  <c r="I33" i="3" s="1"/>
  <c r="J33" i="3" s="1"/>
  <c r="H34" i="3"/>
  <c r="H35" i="3"/>
  <c r="H36" i="3"/>
  <c r="H37" i="3"/>
  <c r="I37" i="3" s="1"/>
  <c r="J37" i="3" s="1"/>
  <c r="H38" i="3"/>
  <c r="H39" i="3"/>
  <c r="H40" i="3"/>
  <c r="H41" i="3"/>
  <c r="I41" i="3" s="1"/>
  <c r="J41" i="3" s="1"/>
  <c r="H42" i="3"/>
  <c r="H43" i="3"/>
  <c r="H44" i="3"/>
  <c r="H45" i="3"/>
  <c r="I45" i="3" s="1"/>
  <c r="J45" i="3" s="1"/>
  <c r="H46" i="3"/>
  <c r="H47" i="3"/>
  <c r="H48" i="3"/>
  <c r="H49" i="3"/>
  <c r="I49" i="3" s="1"/>
  <c r="J49" i="3" s="1"/>
  <c r="H50" i="3"/>
  <c r="H51" i="3"/>
  <c r="H52" i="3"/>
  <c r="H53" i="3"/>
  <c r="I53" i="3" s="1"/>
  <c r="J53" i="3" s="1"/>
  <c r="H54" i="3"/>
  <c r="H55" i="3"/>
  <c r="H56" i="3"/>
  <c r="H57" i="3"/>
  <c r="I57" i="3" s="1"/>
  <c r="J57" i="3" s="1"/>
  <c r="H58" i="3"/>
  <c r="H59" i="3"/>
  <c r="H60" i="3"/>
  <c r="H61" i="3"/>
  <c r="I61" i="3" s="1"/>
  <c r="J61" i="3" s="1"/>
  <c r="H62" i="3"/>
  <c r="H63" i="3"/>
  <c r="H64" i="3"/>
  <c r="H65" i="3"/>
  <c r="I65" i="3" s="1"/>
  <c r="J65" i="3" s="1"/>
  <c r="H66" i="3"/>
  <c r="H67" i="3"/>
  <c r="H68" i="3"/>
  <c r="H69" i="3"/>
  <c r="I69" i="3" s="1"/>
  <c r="J69" i="3" s="1"/>
  <c r="H70" i="3"/>
  <c r="H71" i="3"/>
  <c r="H72" i="3"/>
  <c r="H73" i="3"/>
  <c r="I73" i="3" s="1"/>
  <c r="J73" i="3" s="1"/>
  <c r="H74" i="3"/>
  <c r="H75" i="3"/>
  <c r="H76" i="3"/>
  <c r="H77" i="3"/>
  <c r="I77" i="3" s="1"/>
  <c r="J77" i="3" s="1"/>
  <c r="H78" i="3"/>
  <c r="H79" i="3"/>
  <c r="H80" i="3"/>
  <c r="H81" i="3"/>
  <c r="I81" i="3" s="1"/>
  <c r="J81" i="3" s="1"/>
  <c r="H82" i="3"/>
  <c r="H83" i="3"/>
  <c r="H84" i="3"/>
  <c r="H85" i="3"/>
  <c r="I85" i="3" s="1"/>
  <c r="J85" i="3" s="1"/>
  <c r="H86" i="3"/>
  <c r="H87" i="3"/>
  <c r="H88" i="3"/>
  <c r="H89" i="3"/>
  <c r="I89" i="3" s="1"/>
  <c r="J89" i="3" s="1"/>
  <c r="H90" i="3"/>
  <c r="H91" i="3"/>
  <c r="H92" i="3"/>
  <c r="H93" i="3"/>
  <c r="I93" i="3" s="1"/>
  <c r="J93" i="3" s="1"/>
  <c r="H94" i="3"/>
  <c r="H95" i="3"/>
  <c r="H96" i="3"/>
  <c r="H97" i="3"/>
  <c r="I97" i="3" s="1"/>
  <c r="J97" i="3" s="1"/>
  <c r="H98" i="3"/>
  <c r="H99" i="3"/>
  <c r="H100" i="3"/>
  <c r="H101" i="3"/>
  <c r="I101" i="3" s="1"/>
  <c r="J101" i="3" s="1"/>
  <c r="H102" i="3"/>
  <c r="H103" i="3"/>
  <c r="H104" i="3"/>
  <c r="H105" i="3"/>
  <c r="I105" i="3" s="1"/>
  <c r="J105" i="3" s="1"/>
  <c r="H106" i="3"/>
  <c r="H107" i="3"/>
  <c r="H108" i="3"/>
  <c r="H109" i="3"/>
  <c r="I109" i="3" s="1"/>
  <c r="J109" i="3" s="1"/>
  <c r="H110" i="3"/>
  <c r="H111" i="3"/>
  <c r="H112" i="3"/>
  <c r="H113" i="3"/>
  <c r="I113" i="3" s="1"/>
  <c r="J113" i="3" s="1"/>
  <c r="H114" i="3"/>
  <c r="H115" i="3"/>
  <c r="H116" i="3"/>
  <c r="H117" i="3"/>
  <c r="I117" i="3" s="1"/>
  <c r="J117" i="3" s="1"/>
  <c r="H118" i="3"/>
  <c r="H119" i="3"/>
  <c r="H120" i="3"/>
  <c r="H121" i="3"/>
  <c r="I121" i="3" s="1"/>
  <c r="J121" i="3" s="1"/>
  <c r="H122" i="3"/>
  <c r="H123" i="3"/>
  <c r="H124" i="3"/>
  <c r="H125" i="3"/>
  <c r="I125" i="3" s="1"/>
  <c r="J125" i="3" s="1"/>
  <c r="H126" i="3"/>
  <c r="H127" i="3"/>
  <c r="H128" i="3"/>
  <c r="H129" i="3"/>
  <c r="I129" i="3" s="1"/>
  <c r="J129" i="3" s="1"/>
  <c r="H130" i="3"/>
  <c r="H131" i="3"/>
  <c r="H132" i="3"/>
  <c r="H133" i="3"/>
  <c r="I133" i="3" s="1"/>
  <c r="J133" i="3" s="1"/>
  <c r="H134" i="3"/>
  <c r="H135" i="3"/>
  <c r="H136" i="3"/>
  <c r="H137" i="3"/>
  <c r="I137" i="3" s="1"/>
  <c r="J137" i="3" s="1"/>
  <c r="H138" i="3"/>
  <c r="H139" i="3"/>
  <c r="H140" i="3"/>
  <c r="H141" i="3"/>
  <c r="I141" i="3" s="1"/>
  <c r="J141" i="3" s="1"/>
  <c r="H2" i="3"/>
  <c r="J4" i="3"/>
  <c r="J12" i="3"/>
  <c r="J20" i="3"/>
  <c r="J28" i="3"/>
  <c r="J36" i="3"/>
  <c r="J44" i="3"/>
  <c r="J52" i="3"/>
  <c r="J60" i="3"/>
  <c r="J68" i="3"/>
  <c r="J76" i="3"/>
  <c r="J84" i="3"/>
  <c r="J92" i="3"/>
  <c r="J100" i="3"/>
  <c r="J108" i="3"/>
  <c r="J116" i="3"/>
  <c r="J124" i="3"/>
  <c r="J132" i="3"/>
  <c r="J140" i="3"/>
  <c r="I3" i="3"/>
  <c r="J3" i="3" s="1"/>
  <c r="I4" i="3"/>
  <c r="I6" i="3"/>
  <c r="J6" i="3" s="1"/>
  <c r="I7" i="3"/>
  <c r="J7" i="3" s="1"/>
  <c r="I8" i="3"/>
  <c r="J8" i="3" s="1"/>
  <c r="I10" i="3"/>
  <c r="J10" i="3" s="1"/>
  <c r="I11" i="3"/>
  <c r="J11" i="3" s="1"/>
  <c r="I12" i="3"/>
  <c r="I14" i="3"/>
  <c r="J14" i="3" s="1"/>
  <c r="I15" i="3"/>
  <c r="J15" i="3" s="1"/>
  <c r="I16" i="3"/>
  <c r="J16" i="3" s="1"/>
  <c r="I18" i="3"/>
  <c r="J18" i="3" s="1"/>
  <c r="I19" i="3"/>
  <c r="J19" i="3" s="1"/>
  <c r="I20" i="3"/>
  <c r="I22" i="3"/>
  <c r="J22" i="3" s="1"/>
  <c r="I23" i="3"/>
  <c r="J23" i="3" s="1"/>
  <c r="I24" i="3"/>
  <c r="J24" i="3" s="1"/>
  <c r="I26" i="3"/>
  <c r="J26" i="3" s="1"/>
  <c r="I27" i="3"/>
  <c r="J27" i="3" s="1"/>
  <c r="I28" i="3"/>
  <c r="I30" i="3"/>
  <c r="J30" i="3" s="1"/>
  <c r="I31" i="3"/>
  <c r="J31" i="3" s="1"/>
  <c r="I32" i="3"/>
  <c r="J32" i="3" s="1"/>
  <c r="I34" i="3"/>
  <c r="J34" i="3" s="1"/>
  <c r="I35" i="3"/>
  <c r="J35" i="3" s="1"/>
  <c r="I36" i="3"/>
  <c r="I38" i="3"/>
  <c r="J38" i="3" s="1"/>
  <c r="I39" i="3"/>
  <c r="J39" i="3" s="1"/>
  <c r="I40" i="3"/>
  <c r="J40" i="3" s="1"/>
  <c r="I42" i="3"/>
  <c r="J42" i="3" s="1"/>
  <c r="I43" i="3"/>
  <c r="J43" i="3" s="1"/>
  <c r="I44" i="3"/>
  <c r="I46" i="3"/>
  <c r="J46" i="3" s="1"/>
  <c r="I47" i="3"/>
  <c r="J47" i="3" s="1"/>
  <c r="I48" i="3"/>
  <c r="J48" i="3" s="1"/>
  <c r="I50" i="3"/>
  <c r="J50" i="3" s="1"/>
  <c r="I51" i="3"/>
  <c r="J51" i="3" s="1"/>
  <c r="I52" i="3"/>
  <c r="I54" i="3"/>
  <c r="J54" i="3" s="1"/>
  <c r="I55" i="3"/>
  <c r="J55" i="3" s="1"/>
  <c r="I56" i="3"/>
  <c r="J56" i="3" s="1"/>
  <c r="I58" i="3"/>
  <c r="J58" i="3" s="1"/>
  <c r="I59" i="3"/>
  <c r="J59" i="3" s="1"/>
  <c r="I60" i="3"/>
  <c r="I62" i="3"/>
  <c r="J62" i="3" s="1"/>
  <c r="I63" i="3"/>
  <c r="J63" i="3" s="1"/>
  <c r="I64" i="3"/>
  <c r="J64" i="3" s="1"/>
  <c r="I66" i="3"/>
  <c r="J66" i="3" s="1"/>
  <c r="I67" i="3"/>
  <c r="J67" i="3" s="1"/>
  <c r="I68" i="3"/>
  <c r="I70" i="3"/>
  <c r="J70" i="3" s="1"/>
  <c r="I71" i="3"/>
  <c r="J71" i="3" s="1"/>
  <c r="I72" i="3"/>
  <c r="J72" i="3" s="1"/>
  <c r="I74" i="3"/>
  <c r="J74" i="3" s="1"/>
  <c r="I75" i="3"/>
  <c r="J75" i="3" s="1"/>
  <c r="I76" i="3"/>
  <c r="I78" i="3"/>
  <c r="J78" i="3" s="1"/>
  <c r="I79" i="3"/>
  <c r="J79" i="3" s="1"/>
  <c r="I80" i="3"/>
  <c r="J80" i="3" s="1"/>
  <c r="I82" i="3"/>
  <c r="J82" i="3" s="1"/>
  <c r="I83" i="3"/>
  <c r="J83" i="3" s="1"/>
  <c r="I84" i="3"/>
  <c r="I86" i="3"/>
  <c r="J86" i="3" s="1"/>
  <c r="I87" i="3"/>
  <c r="J87" i="3" s="1"/>
  <c r="I88" i="3"/>
  <c r="J88" i="3" s="1"/>
  <c r="I90" i="3"/>
  <c r="J90" i="3" s="1"/>
  <c r="I91" i="3"/>
  <c r="J91" i="3" s="1"/>
  <c r="I92" i="3"/>
  <c r="I94" i="3"/>
  <c r="J94" i="3" s="1"/>
  <c r="I95" i="3"/>
  <c r="J95" i="3" s="1"/>
  <c r="I96" i="3"/>
  <c r="J96" i="3" s="1"/>
  <c r="I98" i="3"/>
  <c r="J98" i="3" s="1"/>
  <c r="I99" i="3"/>
  <c r="J99" i="3" s="1"/>
  <c r="I100" i="3"/>
  <c r="I102" i="3"/>
  <c r="J102" i="3" s="1"/>
  <c r="I103" i="3"/>
  <c r="J103" i="3" s="1"/>
  <c r="I104" i="3"/>
  <c r="J104" i="3" s="1"/>
  <c r="I106" i="3"/>
  <c r="J106" i="3" s="1"/>
  <c r="I107" i="3"/>
  <c r="J107" i="3" s="1"/>
  <c r="I108" i="3"/>
  <c r="I110" i="3"/>
  <c r="J110" i="3" s="1"/>
  <c r="I111" i="3"/>
  <c r="J111" i="3" s="1"/>
  <c r="I112" i="3"/>
  <c r="J112" i="3" s="1"/>
  <c r="I114" i="3"/>
  <c r="J114" i="3" s="1"/>
  <c r="I115" i="3"/>
  <c r="J115" i="3" s="1"/>
  <c r="I116" i="3"/>
  <c r="I118" i="3"/>
  <c r="J118" i="3" s="1"/>
  <c r="I119" i="3"/>
  <c r="J119" i="3" s="1"/>
  <c r="I120" i="3"/>
  <c r="J120" i="3" s="1"/>
  <c r="I122" i="3"/>
  <c r="J122" i="3" s="1"/>
  <c r="I123" i="3"/>
  <c r="J123" i="3" s="1"/>
  <c r="I124" i="3"/>
  <c r="I126" i="3"/>
  <c r="J126" i="3" s="1"/>
  <c r="I127" i="3"/>
  <c r="J127" i="3" s="1"/>
  <c r="I128" i="3"/>
  <c r="J128" i="3" s="1"/>
  <c r="I130" i="3"/>
  <c r="J130" i="3" s="1"/>
  <c r="I131" i="3"/>
  <c r="J131" i="3" s="1"/>
  <c r="I132" i="3"/>
  <c r="I134" i="3"/>
  <c r="J134" i="3" s="1"/>
  <c r="I135" i="3"/>
  <c r="J135" i="3" s="1"/>
  <c r="I136" i="3"/>
  <c r="J136" i="3" s="1"/>
  <c r="I138" i="3"/>
  <c r="J138" i="3" s="1"/>
  <c r="I139" i="3"/>
  <c r="J139" i="3" s="1"/>
  <c r="I140" i="3"/>
  <c r="I2" i="3"/>
  <c r="J2" i="3" s="1"/>
  <c r="B16" i="2"/>
  <c r="B15" i="2"/>
  <c r="B14" i="2"/>
  <c r="B13" i="2"/>
  <c r="B12" i="2"/>
  <c r="B11" i="2"/>
  <c r="B10" i="2"/>
  <c r="B9" i="2"/>
  <c r="B7" i="2"/>
  <c r="B6" i="2"/>
  <c r="B5" i="2"/>
  <c r="B4" i="2"/>
  <c r="B2" i="2"/>
  <c r="B3" i="2"/>
  <c r="C16" i="2"/>
  <c r="D16" i="2"/>
  <c r="E16" i="2"/>
  <c r="C15" i="2"/>
  <c r="D15" i="2"/>
  <c r="E15" i="2"/>
  <c r="C14" i="2"/>
  <c r="D14" i="2"/>
  <c r="E14" i="2"/>
  <c r="C13" i="2"/>
  <c r="D13" i="2"/>
  <c r="E13" i="2"/>
  <c r="C12" i="2"/>
  <c r="D12" i="2"/>
  <c r="E12" i="2"/>
  <c r="C11" i="2"/>
  <c r="D11" i="2"/>
  <c r="E11" i="2"/>
  <c r="C10" i="2"/>
  <c r="D10" i="2"/>
  <c r="E10" i="2"/>
  <c r="C9" i="2"/>
  <c r="D9" i="2"/>
  <c r="E9" i="2"/>
  <c r="B8" i="2"/>
  <c r="C8" i="2"/>
  <c r="D8" i="2"/>
  <c r="E8" i="2"/>
  <c r="C7" i="2"/>
  <c r="D7" i="2"/>
  <c r="E7" i="2"/>
  <c r="C6" i="2"/>
  <c r="D6" i="2"/>
  <c r="E6" i="2"/>
  <c r="C5" i="2"/>
  <c r="D5" i="2"/>
  <c r="E5" i="2"/>
  <c r="C4" i="2"/>
  <c r="D4" i="2"/>
  <c r="E4" i="2"/>
  <c r="C2" i="2"/>
  <c r="D2" i="2"/>
  <c r="C3" i="2"/>
  <c r="D3" i="2"/>
  <c r="E3" i="2"/>
  <c r="E2" i="2"/>
</calcChain>
</file>

<file path=xl/sharedStrings.xml><?xml version="1.0" encoding="utf-8"?>
<sst xmlns="http://schemas.openxmlformats.org/spreadsheetml/2006/main" count="3677" uniqueCount="230">
  <si>
    <t>State</t>
  </si>
  <si>
    <t>Quarter</t>
  </si>
  <si>
    <t>point</t>
  </si>
  <si>
    <t>lower</t>
  </si>
  <si>
    <t>upper</t>
  </si>
  <si>
    <t>mean</t>
  </si>
  <si>
    <t>Date</t>
  </si>
  <si>
    <t>colorado</t>
  </si>
  <si>
    <t>2008Q3</t>
  </si>
  <si>
    <t>2008 Q3</t>
  </si>
  <si>
    <t>2008Q4</t>
  </si>
  <si>
    <t>2008 Q4</t>
  </si>
  <si>
    <t>2009Q1</t>
  </si>
  <si>
    <t>2009 Q1</t>
  </si>
  <si>
    <t>2009Q2</t>
  </si>
  <si>
    <t>2009 Q2</t>
  </si>
  <si>
    <t>2009Q3</t>
  </si>
  <si>
    <t>2009 Q3</t>
  </si>
  <si>
    <t>2009Q4</t>
  </si>
  <si>
    <t>2009 Q4</t>
  </si>
  <si>
    <t>2010Q1</t>
  </si>
  <si>
    <t>2010 Q1</t>
  </si>
  <si>
    <t>2010Q2</t>
  </si>
  <si>
    <t>2010 Q2</t>
  </si>
  <si>
    <t>2010Q3</t>
  </si>
  <si>
    <t>2010 Q3</t>
  </si>
  <si>
    <t>2010Q4</t>
  </si>
  <si>
    <t>2010 Q4</t>
  </si>
  <si>
    <t>2011Q1</t>
  </si>
  <si>
    <t>2011 Q1</t>
  </si>
  <si>
    <t>2011Q2</t>
  </si>
  <si>
    <t>2011 Q2</t>
  </si>
  <si>
    <t>2011Q3</t>
  </si>
  <si>
    <t>2011 Q3</t>
  </si>
  <si>
    <t>2011Q4</t>
  </si>
  <si>
    <t>2011 Q4</t>
  </si>
  <si>
    <t>2012Q1</t>
  </si>
  <si>
    <t>2012 Q1</t>
  </si>
  <si>
    <t>2012Q2</t>
  </si>
  <si>
    <t>2012 Q2</t>
  </si>
  <si>
    <t>2012Q3</t>
  </si>
  <si>
    <t>2012 Q3</t>
  </si>
  <si>
    <t>2012Q4</t>
  </si>
  <si>
    <t>2012 Q4</t>
  </si>
  <si>
    <t>2013Q1</t>
  </si>
  <si>
    <t>2013 Q1</t>
  </si>
  <si>
    <t>2013Q2</t>
  </si>
  <si>
    <t>2013 Q2</t>
  </si>
  <si>
    <t>2013Q3</t>
  </si>
  <si>
    <t>2013 Q3</t>
  </si>
  <si>
    <t>2013Q4</t>
  </si>
  <si>
    <t>2013 Q4</t>
  </si>
  <si>
    <t>2014Q1</t>
  </si>
  <si>
    <t>2014 Q1</t>
  </si>
  <si>
    <t>2014Q2</t>
  </si>
  <si>
    <t>2014 Q2</t>
  </si>
  <si>
    <t>2014Q3</t>
  </si>
  <si>
    <t>2014 Q3</t>
  </si>
  <si>
    <t>2014Q4</t>
  </si>
  <si>
    <t>2014 Q4</t>
  </si>
  <si>
    <t>2015Q1</t>
  </si>
  <si>
    <t>2015 Q1</t>
  </si>
  <si>
    <t>2015Q2</t>
  </si>
  <si>
    <t>2015 Q2</t>
  </si>
  <si>
    <t>2015Q3</t>
  </si>
  <si>
    <t>2015 Q3</t>
  </si>
  <si>
    <t>2015Q4</t>
  </si>
  <si>
    <t>2015 Q4</t>
  </si>
  <si>
    <t>2016Q1</t>
  </si>
  <si>
    <t>2016 Q1</t>
  </si>
  <si>
    <t>2016Q2</t>
  </si>
  <si>
    <t>2016 Q2</t>
  </si>
  <si>
    <t>2016Q3</t>
  </si>
  <si>
    <t>2016 Q3</t>
  </si>
  <si>
    <t>2016Q4</t>
  </si>
  <si>
    <t>2016 Q4</t>
  </si>
  <si>
    <t>2017Q1</t>
  </si>
  <si>
    <t>2017 Q1</t>
  </si>
  <si>
    <t>2017Q2</t>
  </si>
  <si>
    <t>2017 Q2</t>
  </si>
  <si>
    <t>2017Q3</t>
  </si>
  <si>
    <t>2017 Q3</t>
  </si>
  <si>
    <t>2017Q4</t>
  </si>
  <si>
    <t>2017 Q4</t>
  </si>
  <si>
    <t>2018Q1</t>
  </si>
  <si>
    <t>2018 Q1</t>
  </si>
  <si>
    <t>2018Q2</t>
  </si>
  <si>
    <t>2018 Q2</t>
  </si>
  <si>
    <t>2018Q3</t>
  </si>
  <si>
    <t>2018 Q3</t>
  </si>
  <si>
    <t>2018Q4</t>
  </si>
  <si>
    <t>2018 Q4</t>
  </si>
  <si>
    <t>2019Q1</t>
  </si>
  <si>
    <t>2019 Q1</t>
  </si>
  <si>
    <t>2019Q2</t>
  </si>
  <si>
    <t>2019 Q2</t>
  </si>
  <si>
    <t>2019Q3</t>
  </si>
  <si>
    <t>2019 Q3</t>
  </si>
  <si>
    <t>2019Q4</t>
  </si>
  <si>
    <t>2019 Q4</t>
  </si>
  <si>
    <t>2020Q1</t>
  </si>
  <si>
    <t>2020 Q1</t>
  </si>
  <si>
    <t>2020Q2</t>
  </si>
  <si>
    <t>2020 Q2</t>
  </si>
  <si>
    <t>2020Q3</t>
  </si>
  <si>
    <t>2020 Q3</t>
  </si>
  <si>
    <t>2020Q4</t>
  </si>
  <si>
    <t>2020 Q4</t>
  </si>
  <si>
    <t>2021Q1</t>
  </si>
  <si>
    <t>2021 Q1</t>
  </si>
  <si>
    <t>2021Q2</t>
  </si>
  <si>
    <t>2021 Q2</t>
  </si>
  <si>
    <t>2021Q3</t>
  </si>
  <si>
    <t>2021 Q3</t>
  </si>
  <si>
    <t>2021Q4</t>
  </si>
  <si>
    <t>2021 Q4</t>
  </si>
  <si>
    <t>2022Q1</t>
  </si>
  <si>
    <t>2022 Q1</t>
  </si>
  <si>
    <t>2022Q2</t>
  </si>
  <si>
    <t>2022 Q2</t>
  </si>
  <si>
    <t>2022Q3</t>
  </si>
  <si>
    <t>2022 Q3</t>
  </si>
  <si>
    <t>2022Q4</t>
  </si>
  <si>
    <t>2022 Q4</t>
  </si>
  <si>
    <t>2023Q1</t>
  </si>
  <si>
    <t>2023 Q1</t>
  </si>
  <si>
    <t>2023Q2</t>
  </si>
  <si>
    <t>2023 Q2</t>
  </si>
  <si>
    <t>2023Q3</t>
  </si>
  <si>
    <t>2023 Q3</t>
  </si>
  <si>
    <t>2023Q4</t>
  </si>
  <si>
    <t>2023 Q4</t>
  </si>
  <si>
    <t>2024Q1</t>
  </si>
  <si>
    <t>2024 Q1</t>
  </si>
  <si>
    <t>2024Q2</t>
  </si>
  <si>
    <t>2024 Q2</t>
  </si>
  <si>
    <t>2024Q3</t>
  </si>
  <si>
    <t>2024 Q3</t>
  </si>
  <si>
    <t>connecticut</t>
  </si>
  <si>
    <t>idaho</t>
  </si>
  <si>
    <t>indiana</t>
  </si>
  <si>
    <t>iowa</t>
  </si>
  <si>
    <t>kansas</t>
  </si>
  <si>
    <t>maryland</t>
  </si>
  <si>
    <t>montana</t>
  </si>
  <si>
    <t>nebraska</t>
  </si>
  <si>
    <t>9.15638191780017e-05</t>
  </si>
  <si>
    <t>oklahoma</t>
  </si>
  <si>
    <t>oregon</t>
  </si>
  <si>
    <t>texas</t>
  </si>
  <si>
    <t>utah</t>
  </si>
  <si>
    <t>virginia</t>
  </si>
  <si>
    <t>washington</t>
  </si>
  <si>
    <t>YearQuarter</t>
  </si>
  <si>
    <t>se_num</t>
  </si>
  <si>
    <t>low_diff</t>
  </si>
  <si>
    <t>assetquality_diff</t>
  </si>
  <si>
    <t>profitability_diff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</si>
  <si>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</si>
  <si>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</si>
  <si>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</si>
  <si>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</si>
  <si>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</si>
  <si>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</si>
  <si>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</si>
  <si>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</si>
  <si>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</si>
  <si>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</si>
  <si>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</si>
  <si>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</si>
  <si>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</si>
  <si>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</si>
  <si>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</si>
  <si>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</si>
  <si>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</si>
  <si>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</si>
  <si>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</si>
  <si>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</si>
  <si>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</si>
  <si>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</si>
  <si>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</si>
  <si>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</si>
  <si>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</si>
  <si>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</si>
  <si>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point</t>
  </si>
  <si>
    <t>Residuals</t>
  </si>
  <si>
    <t>Standard Residuals</t>
  </si>
  <si>
    <t>w_i</t>
  </si>
  <si>
    <t>sqrt_weights</t>
  </si>
  <si>
    <t>Y_w</t>
  </si>
  <si>
    <t>X1_w</t>
  </si>
  <si>
    <t>X2_w</t>
  </si>
  <si>
    <t>X3_w</t>
  </si>
  <si>
    <t>Predicted Y_w</t>
  </si>
  <si>
    <t>rates</t>
  </si>
  <si>
    <t>M_w</t>
  </si>
  <si>
    <t>conn_dummy</t>
  </si>
  <si>
    <t>texas_dummy</t>
  </si>
  <si>
    <t>utah_dummy</t>
  </si>
  <si>
    <t>2008Q3_dummy</t>
  </si>
  <si>
    <t>2008Q4_dummy</t>
  </si>
  <si>
    <t>2009Q1_dummy</t>
  </si>
  <si>
    <t>2009Q2_dummy</t>
  </si>
  <si>
    <t>2009Q3_dummy</t>
  </si>
  <si>
    <t>2009Q4_dummy</t>
  </si>
  <si>
    <t>2010Q1_dummy</t>
  </si>
  <si>
    <t>2010Q2_dummy</t>
  </si>
  <si>
    <t>2010Q3_dummy</t>
  </si>
  <si>
    <t>2010Q4_dummy</t>
  </si>
  <si>
    <t>2011Q1_dummy</t>
  </si>
  <si>
    <t>2011Q2_dummy</t>
  </si>
  <si>
    <t>2011Q3_dummy</t>
  </si>
  <si>
    <t>2011Q4_dummy</t>
  </si>
  <si>
    <t>2012Q1_dummy</t>
  </si>
  <si>
    <t>2012Q2_dummy</t>
  </si>
  <si>
    <t>2012Q3_dummy</t>
  </si>
  <si>
    <t>2012Q4_dummy</t>
  </si>
  <si>
    <t>2013Q1_dummy</t>
  </si>
  <si>
    <t>2013Q2_dummy</t>
  </si>
  <si>
    <t>2013Q3_dummy</t>
  </si>
  <si>
    <t>2013Q4_dummy</t>
  </si>
  <si>
    <t>2014Q1_dummy</t>
  </si>
  <si>
    <t>2014Q2_dummy</t>
  </si>
  <si>
    <t>2014Q3_dummy</t>
  </si>
  <si>
    <t>2014Q4_dummy</t>
  </si>
  <si>
    <t>2015Q1_dummy</t>
  </si>
  <si>
    <t>2016Q1_dummy</t>
  </si>
  <si>
    <t>2016Q2_dummy</t>
  </si>
  <si>
    <t>2016Q3_dummy</t>
  </si>
  <si>
    <t>2016Q4_dummy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</si>
</sst>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quotePrefix="1" applyNumberFormat="1"/>
    <xf numFmtId="11" fontId="0" fillId="0" borderId="0" xfId="0" quotePrefix="1" applyNumberFormat="1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low_diff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het_datatable!$E$2:$E$141</c:f>
              <c:numCache>
                <c:formatCode>General</c:formatCode>
                <c:ptCount val="140"/>
                <c:pt idx="0">
                  <c:v>0</c:v>
                </c:pt>
                <c:pt idx="1">
                  <c:v>0.119999999999999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-0.119999999999999</c:v>
                </c:pt>
                <c:pt idx="6">
                  <c:v>0.119999999999999</c:v>
                </c:pt>
                <c:pt idx="7">
                  <c:v>-0.119999999999999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</c:v>
                </c:pt>
                <c:pt idx="12">
                  <c:v>0</c:v>
                </c:pt>
                <c:pt idx="13">
                  <c:v>0.1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-0.1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-0.1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-7.9999999999999793E-2</c:v>
                </c:pt>
                <c:pt idx="30">
                  <c:v>7.9999999999999793E-2</c:v>
                </c:pt>
                <c:pt idx="31">
                  <c:v>-7.9999999999999793E-2</c:v>
                </c:pt>
                <c:pt idx="32">
                  <c:v>0</c:v>
                </c:pt>
                <c:pt idx="33">
                  <c:v>7.9999999999999793E-2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0.08</c:v>
                </c:pt>
                <c:pt idx="39">
                  <c:v>-0.08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-0.12999999999999901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-0.71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0.71</c:v>
                </c:pt>
                <c:pt idx="66">
                  <c:v>0</c:v>
                </c:pt>
                <c:pt idx="67">
                  <c:v>-0.71</c:v>
                </c:pt>
                <c:pt idx="68">
                  <c:v>0.71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-0.219999999999999</c:v>
                </c:pt>
                <c:pt idx="80">
                  <c:v>0.219999999999999</c:v>
                </c:pt>
                <c:pt idx="81">
                  <c:v>-0.219999999999999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-0.12</c:v>
                </c:pt>
                <c:pt idx="87">
                  <c:v>0</c:v>
                </c:pt>
                <c:pt idx="88">
                  <c:v>0</c:v>
                </c:pt>
                <c:pt idx="89">
                  <c:v>-0.119999999999999</c:v>
                </c:pt>
                <c:pt idx="90">
                  <c:v>0.119999999999999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-0.119999999999999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-0.219999999999999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-0.12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-0.119999999999999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xVal>
          <c:yVal>
            <c:numRef>
              <c:f>het_regression!$C$27:$C$166</c:f>
              <c:numCache>
                <c:formatCode>General</c:formatCode>
                <c:ptCount val="140"/>
                <c:pt idx="0">
                  <c:v>-2.6393160822377765E-2</c:v>
                </c:pt>
                <c:pt idx="1">
                  <c:v>-2.499784803422004E-2</c:v>
                </c:pt>
                <c:pt idx="2">
                  <c:v>3.7461760243709709E-2</c:v>
                </c:pt>
                <c:pt idx="3">
                  <c:v>-3.1806798506114698E-3</c:v>
                </c:pt>
                <c:pt idx="4">
                  <c:v>1.4132941404674604E-3</c:v>
                </c:pt>
                <c:pt idx="5">
                  <c:v>-8.2528806000974151E-3</c:v>
                </c:pt>
                <c:pt idx="6">
                  <c:v>-5.3351447531567219E-3</c:v>
                </c:pt>
                <c:pt idx="7">
                  <c:v>-6.2765074002944718E-3</c:v>
                </c:pt>
                <c:pt idx="8">
                  <c:v>-1.0628115873924907E-2</c:v>
                </c:pt>
                <c:pt idx="9">
                  <c:v>-1.4592284530077678E-2</c:v>
                </c:pt>
                <c:pt idx="10">
                  <c:v>-1.0057606098420985E-2</c:v>
                </c:pt>
                <c:pt idx="11">
                  <c:v>-2.2298274955953445E-3</c:v>
                </c:pt>
                <c:pt idx="12">
                  <c:v>-3.8762655762454249E-3</c:v>
                </c:pt>
                <c:pt idx="13">
                  <c:v>-3.3629760280624549E-3</c:v>
                </c:pt>
                <c:pt idx="14">
                  <c:v>-2.498413623889288E-3</c:v>
                </c:pt>
                <c:pt idx="15">
                  <c:v>-1.6932781085537824E-3</c:v>
                </c:pt>
                <c:pt idx="16">
                  <c:v>-1.2905218618406777E-2</c:v>
                </c:pt>
                <c:pt idx="17">
                  <c:v>3.3424546395469643E-3</c:v>
                </c:pt>
                <c:pt idx="18">
                  <c:v>-3.2756939048109251E-2</c:v>
                </c:pt>
                <c:pt idx="19">
                  <c:v>-1.3688947099134987E-2</c:v>
                </c:pt>
                <c:pt idx="20">
                  <c:v>-4.0597812157945473E-3</c:v>
                </c:pt>
                <c:pt idx="21">
                  <c:v>-1.0739683603123227E-2</c:v>
                </c:pt>
                <c:pt idx="22">
                  <c:v>-1.5347912736173962E-2</c:v>
                </c:pt>
                <c:pt idx="23">
                  <c:v>-4.1199134138430191E-4</c:v>
                </c:pt>
                <c:pt idx="24">
                  <c:v>-1.5330353756913438E-3</c:v>
                </c:pt>
                <c:pt idx="25">
                  <c:v>4.1894296240877274E-3</c:v>
                </c:pt>
                <c:pt idx="26">
                  <c:v>-1.6421281639789837E-3</c:v>
                </c:pt>
                <c:pt idx="27">
                  <c:v>-7.3478713551939452E-3</c:v>
                </c:pt>
                <c:pt idx="28">
                  <c:v>-1.4018335620045563E-2</c:v>
                </c:pt>
                <c:pt idx="29">
                  <c:v>-1.0314970885157482E-2</c:v>
                </c:pt>
                <c:pt idx="30">
                  <c:v>-6.4308516043657662E-3</c:v>
                </c:pt>
                <c:pt idx="31">
                  <c:v>-1.422882094033995E-2</c:v>
                </c:pt>
                <c:pt idx="32">
                  <c:v>-1.4304551735951063E-2</c:v>
                </c:pt>
                <c:pt idx="33">
                  <c:v>1.1961680426420737E-3</c:v>
                </c:pt>
                <c:pt idx="34">
                  <c:v>-7.0728421673572376E-3</c:v>
                </c:pt>
                <c:pt idx="35">
                  <c:v>5.3786820737306623E-3</c:v>
                </c:pt>
                <c:pt idx="36">
                  <c:v>2.7357032982385805E-2</c:v>
                </c:pt>
                <c:pt idx="37">
                  <c:v>-3.0048787972288254E-3</c:v>
                </c:pt>
                <c:pt idx="38">
                  <c:v>-9.000079670108305E-3</c:v>
                </c:pt>
                <c:pt idx="39">
                  <c:v>-5.4919544799758007E-3</c:v>
                </c:pt>
                <c:pt idx="40">
                  <c:v>-8.2781431230370128E-3</c:v>
                </c:pt>
                <c:pt idx="41">
                  <c:v>7.1118759443999759E-3</c:v>
                </c:pt>
                <c:pt idx="42">
                  <c:v>-1.4698106683525385E-2</c:v>
                </c:pt>
                <c:pt idx="43">
                  <c:v>-5.5792806377299364E-3</c:v>
                </c:pt>
                <c:pt idx="44">
                  <c:v>1.1203369205779114E-2</c:v>
                </c:pt>
                <c:pt idx="45">
                  <c:v>2.0991497072735048E-2</c:v>
                </c:pt>
                <c:pt idx="46">
                  <c:v>1.004762799054475E-2</c:v>
                </c:pt>
                <c:pt idx="47">
                  <c:v>1.4537060392941894E-3</c:v>
                </c:pt>
                <c:pt idx="48">
                  <c:v>-2.6803064621520531E-5</c:v>
                </c:pt>
                <c:pt idx="49">
                  <c:v>6.3588769033766082E-3</c:v>
                </c:pt>
                <c:pt idx="50">
                  <c:v>2.0136111165577264E-3</c:v>
                </c:pt>
                <c:pt idx="51">
                  <c:v>1.1363642567536865E-2</c:v>
                </c:pt>
                <c:pt idx="52">
                  <c:v>2.9866789987711466E-2</c:v>
                </c:pt>
                <c:pt idx="53">
                  <c:v>-7.838579784181076E-3</c:v>
                </c:pt>
                <c:pt idx="54">
                  <c:v>1.7802314252539815E-2</c:v>
                </c:pt>
                <c:pt idx="55">
                  <c:v>5.3325601120353637E-3</c:v>
                </c:pt>
                <c:pt idx="56">
                  <c:v>8.0082438145307475E-4</c:v>
                </c:pt>
                <c:pt idx="57">
                  <c:v>-3.3218761600498654E-3</c:v>
                </c:pt>
                <c:pt idx="58">
                  <c:v>4.6433134838255747E-3</c:v>
                </c:pt>
                <c:pt idx="59">
                  <c:v>5.9292760510735541E-3</c:v>
                </c:pt>
                <c:pt idx="60">
                  <c:v>5.2889229424247838E-3</c:v>
                </c:pt>
                <c:pt idx="61">
                  <c:v>2.9421796869599431E-2</c:v>
                </c:pt>
                <c:pt idx="62">
                  <c:v>-1.8531961538044373E-2</c:v>
                </c:pt>
                <c:pt idx="63">
                  <c:v>6.9511344747666872E-3</c:v>
                </c:pt>
                <c:pt idx="64">
                  <c:v>-7.9142228189199278E-4</c:v>
                </c:pt>
                <c:pt idx="65">
                  <c:v>-1.0012730505757836E-4</c:v>
                </c:pt>
                <c:pt idx="66">
                  <c:v>-1.2947253942445466E-2</c:v>
                </c:pt>
                <c:pt idx="67">
                  <c:v>-8.8550182643170952E-3</c:v>
                </c:pt>
                <c:pt idx="68">
                  <c:v>-1.5234902328925483E-3</c:v>
                </c:pt>
                <c:pt idx="69">
                  <c:v>1.4200120825075169E-3</c:v>
                </c:pt>
                <c:pt idx="70">
                  <c:v>4.9067926556512105E-3</c:v>
                </c:pt>
                <c:pt idx="71">
                  <c:v>-2.6540425705481596E-2</c:v>
                </c:pt>
                <c:pt idx="72">
                  <c:v>3.2042234572250111E-2</c:v>
                </c:pt>
                <c:pt idx="73">
                  <c:v>-8.7550995187436684E-3</c:v>
                </c:pt>
                <c:pt idx="74">
                  <c:v>-7.6052589539022681E-3</c:v>
                </c:pt>
                <c:pt idx="75">
                  <c:v>-1.408862111529019E-2</c:v>
                </c:pt>
                <c:pt idx="76">
                  <c:v>-1.5820882810024003E-3</c:v>
                </c:pt>
                <c:pt idx="77">
                  <c:v>-2.464895699924859E-2</c:v>
                </c:pt>
                <c:pt idx="78">
                  <c:v>-5.5281945203859055E-4</c:v>
                </c:pt>
                <c:pt idx="79">
                  <c:v>2.0581648817794625E-2</c:v>
                </c:pt>
                <c:pt idx="80">
                  <c:v>1.1355353334417985E-2</c:v>
                </c:pt>
                <c:pt idx="81">
                  <c:v>9.9416336133985109E-3</c:v>
                </c:pt>
                <c:pt idx="82">
                  <c:v>-2.6287032418375305E-3</c:v>
                </c:pt>
                <c:pt idx="83">
                  <c:v>-1.7058228251705602E-2</c:v>
                </c:pt>
                <c:pt idx="84">
                  <c:v>3.5273708086353862E-3</c:v>
                </c:pt>
                <c:pt idx="85">
                  <c:v>-9.2736872438498527E-3</c:v>
                </c:pt>
                <c:pt idx="86">
                  <c:v>-9.1292938008455653E-4</c:v>
                </c:pt>
                <c:pt idx="87">
                  <c:v>1.1785224427560047E-2</c:v>
                </c:pt>
                <c:pt idx="88">
                  <c:v>6.4953529296614583E-4</c:v>
                </c:pt>
                <c:pt idx="89">
                  <c:v>7.6559167166153205E-3</c:v>
                </c:pt>
                <c:pt idx="90">
                  <c:v>8.1161177493139121E-3</c:v>
                </c:pt>
                <c:pt idx="91">
                  <c:v>-4.4931748097440539E-3</c:v>
                </c:pt>
                <c:pt idx="92">
                  <c:v>1.9750884516892372E-2</c:v>
                </c:pt>
                <c:pt idx="93">
                  <c:v>-8.3382690067482675E-3</c:v>
                </c:pt>
                <c:pt idx="94">
                  <c:v>-7.0999903728998165E-3</c:v>
                </c:pt>
                <c:pt idx="95">
                  <c:v>2.6379227892302281E-3</c:v>
                </c:pt>
                <c:pt idx="96">
                  <c:v>1.3021439226416021E-2</c:v>
                </c:pt>
                <c:pt idx="97">
                  <c:v>2.5183937326784009E-3</c:v>
                </c:pt>
                <c:pt idx="98">
                  <c:v>1.3498143502638708E-3</c:v>
                </c:pt>
                <c:pt idx="99">
                  <c:v>1.2332831096769822E-2</c:v>
                </c:pt>
                <c:pt idx="100">
                  <c:v>9.0338399668284421E-3</c:v>
                </c:pt>
                <c:pt idx="101">
                  <c:v>1.5959164008139122E-3</c:v>
                </c:pt>
                <c:pt idx="102">
                  <c:v>1.6347242405001041E-2</c:v>
                </c:pt>
                <c:pt idx="103">
                  <c:v>8.6597520806587416E-3</c:v>
                </c:pt>
                <c:pt idx="104">
                  <c:v>3.393285711230994E-3</c:v>
                </c:pt>
                <c:pt idx="105">
                  <c:v>1.417802819433283E-2</c:v>
                </c:pt>
                <c:pt idx="106">
                  <c:v>-1.8035037379157018E-3</c:v>
                </c:pt>
                <c:pt idx="107">
                  <c:v>-9.2145983373240932E-3</c:v>
                </c:pt>
                <c:pt idx="108">
                  <c:v>5.1367316399290952E-3</c:v>
                </c:pt>
                <c:pt idx="109">
                  <c:v>-4.9314359208911945E-3</c:v>
                </c:pt>
                <c:pt idx="110">
                  <c:v>2.5069502745624457E-3</c:v>
                </c:pt>
                <c:pt idx="111">
                  <c:v>-6.9654571357952166E-3</c:v>
                </c:pt>
                <c:pt idx="112">
                  <c:v>8.4432613055607838E-3</c:v>
                </c:pt>
                <c:pt idx="113">
                  <c:v>-4.1352128622864463E-3</c:v>
                </c:pt>
                <c:pt idx="114">
                  <c:v>1.4997777317228432E-3</c:v>
                </c:pt>
                <c:pt idx="115">
                  <c:v>-1.4082718573529887E-3</c:v>
                </c:pt>
                <c:pt idx="116">
                  <c:v>-3.2973395247438719E-3</c:v>
                </c:pt>
                <c:pt idx="117">
                  <c:v>-5.6184617561457293E-3</c:v>
                </c:pt>
                <c:pt idx="118">
                  <c:v>4.7761531864156208E-3</c:v>
                </c:pt>
                <c:pt idx="119">
                  <c:v>8.4707596796507571E-3</c:v>
                </c:pt>
                <c:pt idx="120">
                  <c:v>-2.307919655405913E-3</c:v>
                </c:pt>
                <c:pt idx="121">
                  <c:v>9.7074765170585726E-3</c:v>
                </c:pt>
                <c:pt idx="122">
                  <c:v>-5.5752235476110336E-3</c:v>
                </c:pt>
                <c:pt idx="123">
                  <c:v>-4.0552902605879093E-4</c:v>
                </c:pt>
                <c:pt idx="124">
                  <c:v>5.7280305126712E-3</c:v>
                </c:pt>
                <c:pt idx="125">
                  <c:v>7.961349511470539E-3</c:v>
                </c:pt>
                <c:pt idx="126">
                  <c:v>-6.4972906075536907E-3</c:v>
                </c:pt>
                <c:pt idx="127">
                  <c:v>7.5529240879622685E-3</c:v>
                </c:pt>
                <c:pt idx="128">
                  <c:v>-3.0627961771365251E-3</c:v>
                </c:pt>
                <c:pt idx="129">
                  <c:v>1.1715710632957869E-2</c:v>
                </c:pt>
                <c:pt idx="130">
                  <c:v>-3.7620592596644487E-3</c:v>
                </c:pt>
                <c:pt idx="131">
                  <c:v>9.6417389026688047E-3</c:v>
                </c:pt>
                <c:pt idx="132">
                  <c:v>-1.5909114821712018E-3</c:v>
                </c:pt>
                <c:pt idx="133">
                  <c:v>5.7766377343221754E-3</c:v>
                </c:pt>
                <c:pt idx="134">
                  <c:v>-9.0201174901157061E-3</c:v>
                </c:pt>
                <c:pt idx="135">
                  <c:v>1.8023210561710447E-2</c:v>
                </c:pt>
                <c:pt idx="136">
                  <c:v>-1.2228578442649079E-2</c:v>
                </c:pt>
                <c:pt idx="137">
                  <c:v>3.7963984613433263E-3</c:v>
                </c:pt>
                <c:pt idx="138">
                  <c:v>1.2523790875757446E-2</c:v>
                </c:pt>
                <c:pt idx="139">
                  <c:v>8.5887521240254356E-3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AE-FB48-9A74-42A66D71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99103"/>
        <c:axId val="2096943359"/>
      </c:scatterChart>
      <c:valAx>
        <c:axId val="89219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low_diff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6943359"/>
        <c:crosses val="autoZero"/>
        <c:crossBetween val="midCat"/>
      </c:valAx>
      <c:valAx>
        <c:axId val="2096943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199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X1_w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Y_w</c:v>
          </c:tx>
          <c:spPr>
            <a:ln w="38100">
              <a:noFill/>
            </a:ln>
          </c:spPr>
          <c:xVal>
            <c:numRef>
              <c:f>het_datatable!$K$2:$K$141</c:f>
              <c:numCache>
                <c:formatCode>General</c:formatCode>
                <c:ptCount val="140"/>
                <c:pt idx="0">
                  <c:v>0</c:v>
                </c:pt>
                <c:pt idx="1">
                  <c:v>15.707340825734775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-1.72005847625465</c:v>
                </c:pt>
                <c:pt idx="6">
                  <c:v>1.9406218237478585</c:v>
                </c:pt>
                <c:pt idx="7">
                  <c:v>-1.913172270799953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-1.3296148438201163</c:v>
                </c:pt>
                <c:pt idx="12">
                  <c:v>0</c:v>
                </c:pt>
                <c:pt idx="13">
                  <c:v>1.2538835909520765</c:v>
                </c:pt>
                <c:pt idx="14">
                  <c:v>-1.1485737585353388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-25.835787733167987</c:v>
                </c:pt>
                <c:pt idx="19">
                  <c:v>0</c:v>
                </c:pt>
                <c:pt idx="20">
                  <c:v>0</c:v>
                </c:pt>
                <c:pt idx="21">
                  <c:v>2.2868250292999459</c:v>
                </c:pt>
                <c:pt idx="22">
                  <c:v>-3.0794377932009707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-1.2612891289332282</c:v>
                </c:pt>
                <c:pt idx="30">
                  <c:v>1.4369059965320239</c:v>
                </c:pt>
                <c:pt idx="31">
                  <c:v>-1.8914152680241778</c:v>
                </c:pt>
                <c:pt idx="32">
                  <c:v>0</c:v>
                </c:pt>
                <c:pt idx="33">
                  <c:v>0.99090681970561634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4.3643965621648277</c:v>
                </c:pt>
                <c:pt idx="39">
                  <c:v>-2.3747243835512339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-3.2262571669441411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-8.0309637767337776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19.972005436886214</c:v>
                </c:pt>
                <c:pt idx="66">
                  <c:v>0</c:v>
                </c:pt>
                <c:pt idx="67">
                  <c:v>-16.762468502495363</c:v>
                </c:pt>
                <c:pt idx="68">
                  <c:v>26.189829788238622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-1.8255225309309813</c:v>
                </c:pt>
                <c:pt idx="80">
                  <c:v>2.1615855977088669</c:v>
                </c:pt>
                <c:pt idx="81">
                  <c:v>-2.0591552240814743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-1.6806760351283698</c:v>
                </c:pt>
                <c:pt idx="87">
                  <c:v>0</c:v>
                </c:pt>
                <c:pt idx="88">
                  <c:v>0</c:v>
                </c:pt>
                <c:pt idx="89">
                  <c:v>-1.1039411157808749</c:v>
                </c:pt>
                <c:pt idx="90">
                  <c:v>1.3082656551156511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-1.4896401116385829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-2.6936241304644479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-2.7816501954341066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-9.2525911110356418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xVal>
          <c:yVal>
            <c:numRef>
              <c:f>het_datatable!$J$2:$J$141</c:f>
              <c:numCache>
                <c:formatCode>General</c:formatCode>
                <c:ptCount val="140"/>
                <c:pt idx="0">
                  <c:v>-1.5291192600017933</c:v>
                </c:pt>
                <c:pt idx="1">
                  <c:v>-3.0752951893430795</c:v>
                </c:pt>
                <c:pt idx="2">
                  <c:v>0.20755585640619245</c:v>
                </c:pt>
                <c:pt idx="3">
                  <c:v>-1.1087019240132504E-2</c:v>
                </c:pt>
                <c:pt idx="4">
                  <c:v>4.4936126638693771E-2</c:v>
                </c:pt>
                <c:pt idx="5">
                  <c:v>-7.1786976226851068E-2</c:v>
                </c:pt>
                <c:pt idx="6">
                  <c:v>-5.9918825330546446E-2</c:v>
                </c:pt>
                <c:pt idx="7">
                  <c:v>-4.7199231954019615E-2</c:v>
                </c:pt>
                <c:pt idx="8">
                  <c:v>-0.13299131787658044</c:v>
                </c:pt>
                <c:pt idx="9">
                  <c:v>-0.24555276521798894</c:v>
                </c:pt>
                <c:pt idx="10">
                  <c:v>-0.16604045581378876</c:v>
                </c:pt>
                <c:pt idx="11">
                  <c:v>1.3112042715626644E-2</c:v>
                </c:pt>
                <c:pt idx="12">
                  <c:v>-1.9782435374975246E-2</c:v>
                </c:pt>
                <c:pt idx="13">
                  <c:v>-1.9460361626325012E-2</c:v>
                </c:pt>
                <c:pt idx="14">
                  <c:v>7.6144560083954765E-3</c:v>
                </c:pt>
                <c:pt idx="15">
                  <c:v>1.0266545329703999E-2</c:v>
                </c:pt>
                <c:pt idx="16">
                  <c:v>-0.26003414656465884</c:v>
                </c:pt>
                <c:pt idx="17">
                  <c:v>6.2453404267013228E-2</c:v>
                </c:pt>
                <c:pt idx="18">
                  <c:v>-7.6523911180767072</c:v>
                </c:pt>
                <c:pt idx="19">
                  <c:v>-0.22275333005130871</c:v>
                </c:pt>
                <c:pt idx="20">
                  <c:v>-2.3631574709096527E-2</c:v>
                </c:pt>
                <c:pt idx="21">
                  <c:v>-0.20597665335753712</c:v>
                </c:pt>
                <c:pt idx="22">
                  <c:v>-0.37510340672240033</c:v>
                </c:pt>
                <c:pt idx="23">
                  <c:v>2.2366641128601625E-2</c:v>
                </c:pt>
                <c:pt idx="24">
                  <c:v>1.0670826067710594E-2</c:v>
                </c:pt>
                <c:pt idx="25">
                  <c:v>6.2760978868880823E-2</c:v>
                </c:pt>
                <c:pt idx="26">
                  <c:v>1.0191714823121627E-2</c:v>
                </c:pt>
                <c:pt idx="27">
                  <c:v>-9.0737644688631228E-2</c:v>
                </c:pt>
                <c:pt idx="28">
                  <c:v>-0.31910021701603763</c:v>
                </c:pt>
                <c:pt idx="29">
                  <c:v>-0.11551125729060793</c:v>
                </c:pt>
                <c:pt idx="30">
                  <c:v>-8.1206556871366922E-2</c:v>
                </c:pt>
                <c:pt idx="31">
                  <c:v>-0.26468345713531444</c:v>
                </c:pt>
                <c:pt idx="32">
                  <c:v>-0.23720635864819725</c:v>
                </c:pt>
                <c:pt idx="33">
                  <c:v>3.8469851300983238E-2</c:v>
                </c:pt>
                <c:pt idx="34">
                  <c:v>-7.7411237000945113E-2</c:v>
                </c:pt>
                <c:pt idx="35">
                  <c:v>0.12132132836359291</c:v>
                </c:pt>
                <c:pt idx="36">
                  <c:v>0.22956788989382151</c:v>
                </c:pt>
                <c:pt idx="37">
                  <c:v>-5.180493654484703E-3</c:v>
                </c:pt>
                <c:pt idx="38">
                  <c:v>-0.36866688292720784</c:v>
                </c:pt>
                <c:pt idx="39">
                  <c:v>-6.3095857417791487E-2</c:v>
                </c:pt>
                <c:pt idx="40">
                  <c:v>-0.24656940624058715</c:v>
                </c:pt>
                <c:pt idx="41">
                  <c:v>0.14066015795593981</c:v>
                </c:pt>
                <c:pt idx="42">
                  <c:v>-2.379639398741916</c:v>
                </c:pt>
                <c:pt idx="43">
                  <c:v>-5.2657615066213706E-2</c:v>
                </c:pt>
                <c:pt idx="44">
                  <c:v>0.16998460648641714</c:v>
                </c:pt>
                <c:pt idx="45">
                  <c:v>0.21162973752523312</c:v>
                </c:pt>
                <c:pt idx="46">
                  <c:v>0.16241768983045735</c:v>
                </c:pt>
                <c:pt idx="47">
                  <c:v>7.7463350153941041E-2</c:v>
                </c:pt>
                <c:pt idx="48">
                  <c:v>5.5741801302894793E-2</c:v>
                </c:pt>
                <c:pt idx="49">
                  <c:v>0.15703369294154751</c:v>
                </c:pt>
                <c:pt idx="50">
                  <c:v>7.9093426061421696E-2</c:v>
                </c:pt>
                <c:pt idx="51">
                  <c:v>0.17162926606705403</c:v>
                </c:pt>
                <c:pt idx="52">
                  <c:v>0.23597990134748706</c:v>
                </c:pt>
                <c:pt idx="53">
                  <c:v>-0.19868896766758967</c:v>
                </c:pt>
                <c:pt idx="54">
                  <c:v>0.18688406414180675</c:v>
                </c:pt>
                <c:pt idx="55">
                  <c:v>0.12414842853343158</c:v>
                </c:pt>
                <c:pt idx="56">
                  <c:v>6.651909446739529E-2</c:v>
                </c:pt>
                <c:pt idx="57">
                  <c:v>-2.4583350272395537E-2</c:v>
                </c:pt>
                <c:pt idx="58">
                  <c:v>0.11612623953393834</c:v>
                </c:pt>
                <c:pt idx="59">
                  <c:v>0.12777623849731579</c:v>
                </c:pt>
                <c:pt idx="60">
                  <c:v>0.12186873038501911</c:v>
                </c:pt>
                <c:pt idx="61">
                  <c:v>0.23612478080639471</c:v>
                </c:pt>
                <c:pt idx="62">
                  <c:v>-1.7451212259190949</c:v>
                </c:pt>
                <c:pt idx="63">
                  <c:v>0.13691659645907192</c:v>
                </c:pt>
                <c:pt idx="64">
                  <c:v>3.6433457758105754E-2</c:v>
                </c:pt>
                <c:pt idx="65">
                  <c:v>-7.4805129702455647E-2</c:v>
                </c:pt>
                <c:pt idx="66">
                  <c:v>-0.74430403330216577</c:v>
                </c:pt>
                <c:pt idx="67">
                  <c:v>-3.3964312551027435E-2</c:v>
                </c:pt>
                <c:pt idx="68">
                  <c:v>-0.15059769380201593</c:v>
                </c:pt>
                <c:pt idx="69">
                  <c:v>7.6167278122962326E-2</c:v>
                </c:pt>
                <c:pt idx="70">
                  <c:v>7.5735470908775956E-2</c:v>
                </c:pt>
                <c:pt idx="71">
                  <c:v>-1.9080906186414051</c:v>
                </c:pt>
                <c:pt idx="72">
                  <c:v>0.20636854501723728</c:v>
                </c:pt>
                <c:pt idx="73">
                  <c:v>-0.16067808507915685</c:v>
                </c:pt>
                <c:pt idx="74">
                  <c:v>-0.10890599202065498</c:v>
                </c:pt>
                <c:pt idx="75">
                  <c:v>-0.66500540839176625</c:v>
                </c:pt>
                <c:pt idx="76">
                  <c:v>2.6647684551116553E-2</c:v>
                </c:pt>
                <c:pt idx="77">
                  <c:v>-2.0348360565982748</c:v>
                </c:pt>
                <c:pt idx="78">
                  <c:v>3.7446661883594086E-2</c:v>
                </c:pt>
                <c:pt idx="79">
                  <c:v>0.21491938847296363</c:v>
                </c:pt>
                <c:pt idx="80">
                  <c:v>0.12619576629768336</c:v>
                </c:pt>
                <c:pt idx="81">
                  <c:v>0.13591501579394427</c:v>
                </c:pt>
                <c:pt idx="82">
                  <c:v>6.3097572496993567E-3</c:v>
                </c:pt>
                <c:pt idx="83">
                  <c:v>-0.73709173249966498</c:v>
                </c:pt>
                <c:pt idx="84">
                  <c:v>6.6778393754286292E-2</c:v>
                </c:pt>
                <c:pt idx="85">
                  <c:v>-0.14726958423784328</c:v>
                </c:pt>
                <c:pt idx="86">
                  <c:v>3.8933307212260272E-2</c:v>
                </c:pt>
                <c:pt idx="87">
                  <c:v>0.13654132557284979</c:v>
                </c:pt>
                <c:pt idx="88">
                  <c:v>3.4009621436734749E-2</c:v>
                </c:pt>
                <c:pt idx="89">
                  <c:v>9.8795471104315538E-2</c:v>
                </c:pt>
                <c:pt idx="90">
                  <c:v>0.10371709494956843</c:v>
                </c:pt>
                <c:pt idx="91">
                  <c:v>-3.2439955261549192E-2</c:v>
                </c:pt>
                <c:pt idx="92">
                  <c:v>0.17569458729521975</c:v>
                </c:pt>
                <c:pt idx="93">
                  <c:v>-0.10891588743416621</c:v>
                </c:pt>
                <c:pt idx="94">
                  <c:v>-0.17060143310897283</c:v>
                </c:pt>
                <c:pt idx="95">
                  <c:v>7.2165553781117248E-2</c:v>
                </c:pt>
                <c:pt idx="96">
                  <c:v>0.17206261014839955</c:v>
                </c:pt>
                <c:pt idx="97">
                  <c:v>6.0379118810962563E-2</c:v>
                </c:pt>
                <c:pt idx="98">
                  <c:v>4.7382396659097249E-2</c:v>
                </c:pt>
                <c:pt idx="99">
                  <c:v>0.13561304870262522</c:v>
                </c:pt>
                <c:pt idx="100">
                  <c:v>0.11886201738732632</c:v>
                </c:pt>
                <c:pt idx="101">
                  <c:v>5.5953896361438389E-2</c:v>
                </c:pt>
                <c:pt idx="102">
                  <c:v>0.14219002906802714</c:v>
                </c:pt>
                <c:pt idx="103">
                  <c:v>0.11639295647048267</c:v>
                </c:pt>
                <c:pt idx="104">
                  <c:v>6.7209505165300429E-2</c:v>
                </c:pt>
                <c:pt idx="105">
                  <c:v>0.16605841513047725</c:v>
                </c:pt>
                <c:pt idx="106">
                  <c:v>4.4878486445635093E-3</c:v>
                </c:pt>
                <c:pt idx="107">
                  <c:v>-0.83375202174237084</c:v>
                </c:pt>
                <c:pt idx="108">
                  <c:v>0.11658693272895633</c:v>
                </c:pt>
                <c:pt idx="109">
                  <c:v>-9.7301599287771032E-2</c:v>
                </c:pt>
                <c:pt idx="110">
                  <c:v>7.5000095115333676E-2</c:v>
                </c:pt>
                <c:pt idx="111">
                  <c:v>-0.11310967675295164</c:v>
                </c:pt>
                <c:pt idx="112">
                  <c:v>0.14311651873436432</c:v>
                </c:pt>
                <c:pt idx="113">
                  <c:v>-2.9955977430149786E-2</c:v>
                </c:pt>
                <c:pt idx="114">
                  <c:v>8.025198533666339E-2</c:v>
                </c:pt>
                <c:pt idx="115">
                  <c:v>2.4235428920983616E-2</c:v>
                </c:pt>
                <c:pt idx="116">
                  <c:v>-1.7146967563912142E-2</c:v>
                </c:pt>
                <c:pt idx="117">
                  <c:v>-7.543817206794981E-2</c:v>
                </c:pt>
                <c:pt idx="118">
                  <c:v>0.1170859170553496</c:v>
                </c:pt>
                <c:pt idx="119">
                  <c:v>0.13655528221187552</c:v>
                </c:pt>
                <c:pt idx="120">
                  <c:v>5.8344922823605179E-3</c:v>
                </c:pt>
                <c:pt idx="121">
                  <c:v>0.16894619505602065</c:v>
                </c:pt>
                <c:pt idx="122">
                  <c:v>-7.9731737073955034E-2</c:v>
                </c:pt>
                <c:pt idx="123">
                  <c:v>4.1348938767411747E-2</c:v>
                </c:pt>
                <c:pt idx="124">
                  <c:v>0.11326393512875961</c:v>
                </c:pt>
                <c:pt idx="125">
                  <c:v>0.13353001897723676</c:v>
                </c:pt>
                <c:pt idx="126">
                  <c:v>-0.12010749480440376</c:v>
                </c:pt>
                <c:pt idx="127">
                  <c:v>0.12851494778151545</c:v>
                </c:pt>
                <c:pt idx="128">
                  <c:v>-1.5290656050322406E-2</c:v>
                </c:pt>
                <c:pt idx="129">
                  <c:v>0.17544929277552326</c:v>
                </c:pt>
                <c:pt idx="130">
                  <c:v>-1.0527324716018666E-2</c:v>
                </c:pt>
                <c:pt idx="131">
                  <c:v>0.15414352091159947</c:v>
                </c:pt>
                <c:pt idx="132">
                  <c:v>1.8188991669241809E-2</c:v>
                </c:pt>
                <c:pt idx="133">
                  <c:v>0.12532128062095291</c:v>
                </c:pt>
                <c:pt idx="134">
                  <c:v>-0.39179641597590315</c:v>
                </c:pt>
                <c:pt idx="135">
                  <c:v>0.18843835306651169</c:v>
                </c:pt>
                <c:pt idx="136">
                  <c:v>-0.69066268828258803</c:v>
                </c:pt>
                <c:pt idx="137">
                  <c:v>0.10701751739868982</c:v>
                </c:pt>
                <c:pt idx="138">
                  <c:v>0.16910777781525244</c:v>
                </c:pt>
                <c:pt idx="139">
                  <c:v>0.1479782174893248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A-D841-9C72-45DFE6D82AED}"/>
            </c:ext>
          </c:extLst>
        </c:ser>
        <c:ser>
          <c:idx val="1"/>
          <c:order val="1"/>
          <c:tx>
            <c:v>Predicted Y_w</c:v>
          </c:tx>
          <c:spPr>
            <a:ln w="38100">
              <a:noFill/>
            </a:ln>
          </c:spPr>
          <c:xVal>
            <c:numRef>
              <c:f>het_datatable!$K$2:$K$141</c:f>
              <c:numCache>
                <c:formatCode>General</c:formatCode>
                <c:ptCount val="140"/>
                <c:pt idx="0">
                  <c:v>0</c:v>
                </c:pt>
                <c:pt idx="1">
                  <c:v>15.707340825734775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-1.72005847625465</c:v>
                </c:pt>
                <c:pt idx="6">
                  <c:v>1.9406218237478585</c:v>
                </c:pt>
                <c:pt idx="7">
                  <c:v>-1.913172270799953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-1.3296148438201163</c:v>
                </c:pt>
                <c:pt idx="12">
                  <c:v>0</c:v>
                </c:pt>
                <c:pt idx="13">
                  <c:v>1.2538835909520765</c:v>
                </c:pt>
                <c:pt idx="14">
                  <c:v>-1.1485737585353388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-25.835787733167987</c:v>
                </c:pt>
                <c:pt idx="19">
                  <c:v>0</c:v>
                </c:pt>
                <c:pt idx="20">
                  <c:v>0</c:v>
                </c:pt>
                <c:pt idx="21">
                  <c:v>2.2868250292999459</c:v>
                </c:pt>
                <c:pt idx="22">
                  <c:v>-3.0794377932009707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-1.2612891289332282</c:v>
                </c:pt>
                <c:pt idx="30">
                  <c:v>1.4369059965320239</c:v>
                </c:pt>
                <c:pt idx="31">
                  <c:v>-1.8914152680241778</c:v>
                </c:pt>
                <c:pt idx="32">
                  <c:v>0</c:v>
                </c:pt>
                <c:pt idx="33">
                  <c:v>0.99090681970561634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4.3643965621648277</c:v>
                </c:pt>
                <c:pt idx="39">
                  <c:v>-2.3747243835512339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-3.2262571669441411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-8.0309637767337776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19.972005436886214</c:v>
                </c:pt>
                <c:pt idx="66">
                  <c:v>0</c:v>
                </c:pt>
                <c:pt idx="67">
                  <c:v>-16.762468502495363</c:v>
                </c:pt>
                <c:pt idx="68">
                  <c:v>26.189829788238622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-1.8255225309309813</c:v>
                </c:pt>
                <c:pt idx="80">
                  <c:v>2.1615855977088669</c:v>
                </c:pt>
                <c:pt idx="81">
                  <c:v>-2.0591552240814743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-1.6806760351283698</c:v>
                </c:pt>
                <c:pt idx="87">
                  <c:v>0</c:v>
                </c:pt>
                <c:pt idx="88">
                  <c:v>0</c:v>
                </c:pt>
                <c:pt idx="89">
                  <c:v>-1.1039411157808749</c:v>
                </c:pt>
                <c:pt idx="90">
                  <c:v>1.3082656551156511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-1.4896401116385829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-2.6936241304644479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-2.7816501954341066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-9.2525911110356418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xVal>
          <c:yVal>
            <c:numRef>
              <c:f>het_regression_weighted!$B$27:$B$166</c:f>
              <c:numCache>
                <c:formatCode>General</c:formatCode>
                <c:ptCount val="140"/>
                <c:pt idx="0">
                  <c:v>-0.29540906930142413</c:v>
                </c:pt>
                <c:pt idx="1">
                  <c:v>0.40432952070059142</c:v>
                </c:pt>
                <c:pt idx="2">
                  <c:v>-0.16055083433713735</c:v>
                </c:pt>
                <c:pt idx="3">
                  <c:v>-0.16826600477388412</c:v>
                </c:pt>
                <c:pt idx="4">
                  <c:v>-0.16616917673752976</c:v>
                </c:pt>
                <c:pt idx="5">
                  <c:v>-0.26112591949718755</c:v>
                </c:pt>
                <c:pt idx="6">
                  <c:v>-4.5622783422794501E-2</c:v>
                </c:pt>
                <c:pt idx="7">
                  <c:v>-0.25356239762330102</c:v>
                </c:pt>
                <c:pt idx="8">
                  <c:v>-0.15024295840593924</c:v>
                </c:pt>
                <c:pt idx="9">
                  <c:v>-0.14882302050412727</c:v>
                </c:pt>
                <c:pt idx="10">
                  <c:v>-0.130662399576782</c:v>
                </c:pt>
                <c:pt idx="11">
                  <c:v>-0.212446506019529</c:v>
                </c:pt>
                <c:pt idx="12">
                  <c:v>-0.13932266458365344</c:v>
                </c:pt>
                <c:pt idx="13">
                  <c:v>-7.397873188683543E-2</c:v>
                </c:pt>
                <c:pt idx="14">
                  <c:v>-0.21882352489867091</c:v>
                </c:pt>
                <c:pt idx="15">
                  <c:v>-0.15700403167740512</c:v>
                </c:pt>
                <c:pt idx="16">
                  <c:v>-0.15777817464181551</c:v>
                </c:pt>
                <c:pt idx="17">
                  <c:v>-0.15682571604255485</c:v>
                </c:pt>
                <c:pt idx="18">
                  <c:v>-2.0027267971222336</c:v>
                </c:pt>
                <c:pt idx="19">
                  <c:v>-0.19081719749508985</c:v>
                </c:pt>
                <c:pt idx="20">
                  <c:v>-0.18161189730178948</c:v>
                </c:pt>
                <c:pt idx="21">
                  <c:v>-7.2868486628874476E-2</c:v>
                </c:pt>
                <c:pt idx="22">
                  <c:v>-0.32342711429840293</c:v>
                </c:pt>
                <c:pt idx="23">
                  <c:v>-0.156537026525399</c:v>
                </c:pt>
                <c:pt idx="24">
                  <c:v>-0.15655943955521759</c:v>
                </c:pt>
                <c:pt idx="25">
                  <c:v>-0.15647825769323997</c:v>
                </c:pt>
                <c:pt idx="26">
                  <c:v>-0.17296591932549793</c:v>
                </c:pt>
                <c:pt idx="27">
                  <c:v>-0.18002939144562319</c:v>
                </c:pt>
                <c:pt idx="28">
                  <c:v>-0.19182811996886426</c:v>
                </c:pt>
                <c:pt idx="29">
                  <c:v>-0.2445913024246909</c:v>
                </c:pt>
                <c:pt idx="30">
                  <c:v>-6.7606820679013399E-2</c:v>
                </c:pt>
                <c:pt idx="31">
                  <c:v>-0.24364546494823075</c:v>
                </c:pt>
                <c:pt idx="32">
                  <c:v>-0.14383143785693339</c:v>
                </c:pt>
                <c:pt idx="33">
                  <c:v>-9.5074058720427984E-2</c:v>
                </c:pt>
                <c:pt idx="34">
                  <c:v>-0.13528888605482783</c:v>
                </c:pt>
                <c:pt idx="35">
                  <c:v>-0.18485402825932834</c:v>
                </c:pt>
                <c:pt idx="36">
                  <c:v>-0.17002767092202456</c:v>
                </c:pt>
                <c:pt idx="37">
                  <c:v>0.18676913062728748</c:v>
                </c:pt>
                <c:pt idx="38">
                  <c:v>0.80327834814350529</c:v>
                </c:pt>
                <c:pt idx="39">
                  <c:v>0.10974485387945759</c:v>
                </c:pt>
                <c:pt idx="40">
                  <c:v>0.44168546824926636</c:v>
                </c:pt>
                <c:pt idx="41">
                  <c:v>-0.16700904325679966</c:v>
                </c:pt>
                <c:pt idx="42">
                  <c:v>-0.30272793003718179</c:v>
                </c:pt>
                <c:pt idx="43">
                  <c:v>-0.34869625916960012</c:v>
                </c:pt>
                <c:pt idx="44">
                  <c:v>-0.16535975329826116</c:v>
                </c:pt>
                <c:pt idx="45">
                  <c:v>-0.16198637164140622</c:v>
                </c:pt>
                <c:pt idx="46">
                  <c:v>-0.16454522288261489</c:v>
                </c:pt>
                <c:pt idx="47">
                  <c:v>-0.16879516207254375</c:v>
                </c:pt>
                <c:pt idx="48">
                  <c:v>-0.17061671445549695</c:v>
                </c:pt>
                <c:pt idx="49">
                  <c:v>-0.57249081372175714</c:v>
                </c:pt>
                <c:pt idx="50">
                  <c:v>-0.1303342097615712</c:v>
                </c:pt>
                <c:pt idx="51">
                  <c:v>-0.13779846897967896</c:v>
                </c:pt>
                <c:pt idx="52">
                  <c:v>-0.14530556195718314</c:v>
                </c:pt>
                <c:pt idx="53">
                  <c:v>-0.25156570621725433</c:v>
                </c:pt>
                <c:pt idx="54">
                  <c:v>-0.17993579109219046</c:v>
                </c:pt>
                <c:pt idx="55">
                  <c:v>-0.19727279877618031</c:v>
                </c:pt>
                <c:pt idx="56">
                  <c:v>-0.2088197588543402</c:v>
                </c:pt>
                <c:pt idx="57">
                  <c:v>-0.18941193137991547</c:v>
                </c:pt>
                <c:pt idx="58">
                  <c:v>-0.17620855815983327</c:v>
                </c:pt>
                <c:pt idx="59">
                  <c:v>-0.17481776465618001</c:v>
                </c:pt>
                <c:pt idx="60">
                  <c:v>-0.17543544548072765</c:v>
                </c:pt>
                <c:pt idx="61">
                  <c:v>-0.15772830503907584</c:v>
                </c:pt>
                <c:pt idx="62">
                  <c:v>-0.17985884562125684</c:v>
                </c:pt>
                <c:pt idx="63">
                  <c:v>-0.15931105485242311</c:v>
                </c:pt>
                <c:pt idx="64">
                  <c:v>-0.16104582563313019</c:v>
                </c:pt>
                <c:pt idx="65">
                  <c:v>0.92098207298131451</c:v>
                </c:pt>
                <c:pt idx="66">
                  <c:v>-0.15641202608469942</c:v>
                </c:pt>
                <c:pt idx="67">
                  <c:v>-1.0603011534754143</c:v>
                </c:pt>
                <c:pt idx="68">
                  <c:v>1.2563067613560948</c:v>
                </c:pt>
                <c:pt idx="69">
                  <c:v>-0.14670648298427744</c:v>
                </c:pt>
                <c:pt idx="70">
                  <c:v>-0.26700419948454662</c:v>
                </c:pt>
                <c:pt idx="71">
                  <c:v>-0.84035956601401807</c:v>
                </c:pt>
                <c:pt idx="72">
                  <c:v>-1.7024274974389495E-2</c:v>
                </c:pt>
                <c:pt idx="73">
                  <c:v>0.43524165197697484</c:v>
                </c:pt>
                <c:pt idx="74">
                  <c:v>0.3339414569254478</c:v>
                </c:pt>
                <c:pt idx="75">
                  <c:v>1.1706521192843118</c:v>
                </c:pt>
                <c:pt idx="76">
                  <c:v>-0.28065917347625363</c:v>
                </c:pt>
                <c:pt idx="77">
                  <c:v>-1.1545740471355175</c:v>
                </c:pt>
                <c:pt idx="78">
                  <c:v>-0.27519855033807833</c:v>
                </c:pt>
                <c:pt idx="79">
                  <c:v>-0.33955870282396838</c:v>
                </c:pt>
                <c:pt idx="80">
                  <c:v>5.1999851896977985E-2</c:v>
                </c:pt>
                <c:pt idx="81">
                  <c:v>-0.17998566562144791</c:v>
                </c:pt>
                <c:pt idx="82">
                  <c:v>-1.1099958462475686E-2</c:v>
                </c:pt>
                <c:pt idx="83">
                  <c:v>0.33342555193673196</c:v>
                </c:pt>
                <c:pt idx="84">
                  <c:v>5.5978938073072823E-3</c:v>
                </c:pt>
                <c:pt idx="85">
                  <c:v>0.19790159321080689</c:v>
                </c:pt>
                <c:pt idx="86">
                  <c:v>-3.0478737757703905E-2</c:v>
                </c:pt>
                <c:pt idx="87">
                  <c:v>-1.2032713121833506E-2</c:v>
                </c:pt>
                <c:pt idx="88">
                  <c:v>-0.20445910249237095</c:v>
                </c:pt>
                <c:pt idx="89">
                  <c:v>-0.25344370195419985</c:v>
                </c:pt>
                <c:pt idx="90">
                  <c:v>-0.13033601680752799</c:v>
                </c:pt>
                <c:pt idx="91">
                  <c:v>-0.2152682119940198</c:v>
                </c:pt>
                <c:pt idx="92">
                  <c:v>-0.19844831402988972</c:v>
                </c:pt>
                <c:pt idx="93">
                  <c:v>-0.25263023654373135</c:v>
                </c:pt>
                <c:pt idx="94">
                  <c:v>-0.34657289566512173</c:v>
                </c:pt>
                <c:pt idx="95">
                  <c:v>-0.30252084275135627</c:v>
                </c:pt>
                <c:pt idx="96">
                  <c:v>-0.2913766979037436</c:v>
                </c:pt>
                <c:pt idx="97">
                  <c:v>-0.31073700494717871</c:v>
                </c:pt>
                <c:pt idx="98">
                  <c:v>-0.31815566535187567</c:v>
                </c:pt>
                <c:pt idx="99">
                  <c:v>-0.26779480436451197</c:v>
                </c:pt>
                <c:pt idx="100">
                  <c:v>-4.1727093061539954E-2</c:v>
                </c:pt>
                <c:pt idx="101">
                  <c:v>-7.8585586101364395E-3</c:v>
                </c:pt>
                <c:pt idx="102">
                  <c:v>-7.1962321740256519E-2</c:v>
                </c:pt>
                <c:pt idx="103">
                  <c:v>-4.0397191663871485E-2</c:v>
                </c:pt>
                <c:pt idx="104">
                  <c:v>-0.28378806063850992</c:v>
                </c:pt>
                <c:pt idx="105">
                  <c:v>-0.23002955934691499</c:v>
                </c:pt>
                <c:pt idx="106">
                  <c:v>-0.3998949034078032</c:v>
                </c:pt>
                <c:pt idx="107">
                  <c:v>-0.37810516180252846</c:v>
                </c:pt>
                <c:pt idx="108">
                  <c:v>-0.18693289682098094</c:v>
                </c:pt>
                <c:pt idx="109">
                  <c:v>-0.22070096947854878</c:v>
                </c:pt>
                <c:pt idx="110">
                  <c:v>-0.18734766472428779</c:v>
                </c:pt>
                <c:pt idx="111">
                  <c:v>-8.9773974767062198E-2</c:v>
                </c:pt>
                <c:pt idx="112">
                  <c:v>-0.12533930350236028</c:v>
                </c:pt>
                <c:pt idx="113">
                  <c:v>-0.10037245783081693</c:v>
                </c:pt>
                <c:pt idx="114">
                  <c:v>-0.11120540546739167</c:v>
                </c:pt>
                <c:pt idx="115">
                  <c:v>-0.16115069733880355</c:v>
                </c:pt>
                <c:pt idx="116">
                  <c:v>-0.16264870581806432</c:v>
                </c:pt>
                <c:pt idx="117">
                  <c:v>-0.16253040582706185</c:v>
                </c:pt>
                <c:pt idx="118">
                  <c:v>-0.16012637305642513</c:v>
                </c:pt>
                <c:pt idx="119">
                  <c:v>-0.14865152083246191</c:v>
                </c:pt>
                <c:pt idx="120">
                  <c:v>-0.14134843767407335</c:v>
                </c:pt>
                <c:pt idx="121">
                  <c:v>-0.2940255960549375</c:v>
                </c:pt>
                <c:pt idx="122">
                  <c:v>-0.14028631414673165</c:v>
                </c:pt>
                <c:pt idx="123">
                  <c:v>-0.26919843430905366</c:v>
                </c:pt>
                <c:pt idx="124">
                  <c:v>-0.23311436429269369</c:v>
                </c:pt>
                <c:pt idx="125">
                  <c:v>-0.22738963942838569</c:v>
                </c:pt>
                <c:pt idx="126">
                  <c:v>-0.32019212926616231</c:v>
                </c:pt>
                <c:pt idx="127">
                  <c:v>-0.1541955208593507</c:v>
                </c:pt>
                <c:pt idx="128">
                  <c:v>-0.15230345766851419</c:v>
                </c:pt>
                <c:pt idx="129">
                  <c:v>-0.15426323499554806</c:v>
                </c:pt>
                <c:pt idx="130">
                  <c:v>-0.30268934673083658</c:v>
                </c:pt>
                <c:pt idx="131">
                  <c:v>-0.12805744315785428</c:v>
                </c:pt>
                <c:pt idx="132">
                  <c:v>-0.11206444780876598</c:v>
                </c:pt>
                <c:pt idx="133">
                  <c:v>-0.12265860857362056</c:v>
                </c:pt>
                <c:pt idx="134">
                  <c:v>-2.3256020838154416E-2</c:v>
                </c:pt>
                <c:pt idx="135">
                  <c:v>-0.16210494346221768</c:v>
                </c:pt>
                <c:pt idx="136">
                  <c:v>-0.70539751497090408</c:v>
                </c:pt>
                <c:pt idx="137">
                  <c:v>-0.16730503423261456</c:v>
                </c:pt>
                <c:pt idx="138">
                  <c:v>-0.16347105013703842</c:v>
                </c:pt>
                <c:pt idx="139">
                  <c:v>-0.12633555648119149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3A-D841-9C72-45DFE6D8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34735"/>
        <c:axId val="699241759"/>
      </c:scatterChart>
      <c:valAx>
        <c:axId val="69933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X1_w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241759"/>
        <c:crosses val="autoZero"/>
        <c:crossBetween val="midCat"/>
      </c:valAx>
      <c:valAx>
        <c:axId val="699241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Y_w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3347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X2_w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Y_w</c:v>
          </c:tx>
          <c:spPr>
            <a:ln w="38100">
              <a:noFill/>
            </a:ln>
          </c:spPr>
          <c:xVal>
            <c:numRef>
              <c:f>het_regression_weighted!$L$2:$L$141</c:f>
              <c:numCache>
                <c:formatCode>General</c:formatCode>
                <c:ptCount val="140"/>
              </c:numCache>
            </c:numRef>
          </c:xVal>
          <c:yVal>
            <c:numRef>
              <c:f>het_datatable!$J$2:$J$141</c:f>
              <c:numCache>
                <c:formatCode>General</c:formatCode>
                <c:ptCount val="140"/>
                <c:pt idx="0">
                  <c:v>-1.5291192600017933</c:v>
                </c:pt>
                <c:pt idx="1">
                  <c:v>-3.0752951893430795</c:v>
                </c:pt>
                <c:pt idx="2">
                  <c:v>0.20755585640619245</c:v>
                </c:pt>
                <c:pt idx="3">
                  <c:v>-1.1087019240132504E-2</c:v>
                </c:pt>
                <c:pt idx="4">
                  <c:v>4.4936126638693771E-2</c:v>
                </c:pt>
                <c:pt idx="5">
                  <c:v>-7.1786976226851068E-2</c:v>
                </c:pt>
                <c:pt idx="6">
                  <c:v>-5.9918825330546446E-2</c:v>
                </c:pt>
                <c:pt idx="7">
                  <c:v>-4.7199231954019615E-2</c:v>
                </c:pt>
                <c:pt idx="8">
                  <c:v>-0.13299131787658044</c:v>
                </c:pt>
                <c:pt idx="9">
                  <c:v>-0.24555276521798894</c:v>
                </c:pt>
                <c:pt idx="10">
                  <c:v>-0.16604045581378876</c:v>
                </c:pt>
                <c:pt idx="11">
                  <c:v>1.3112042715626644E-2</c:v>
                </c:pt>
                <c:pt idx="12">
                  <c:v>-1.9782435374975246E-2</c:v>
                </c:pt>
                <c:pt idx="13">
                  <c:v>-1.9460361626325012E-2</c:v>
                </c:pt>
                <c:pt idx="14">
                  <c:v>7.6144560083954765E-3</c:v>
                </c:pt>
                <c:pt idx="15">
                  <c:v>1.0266545329703999E-2</c:v>
                </c:pt>
                <c:pt idx="16">
                  <c:v>-0.26003414656465884</c:v>
                </c:pt>
                <c:pt idx="17">
                  <c:v>6.2453404267013228E-2</c:v>
                </c:pt>
                <c:pt idx="18">
                  <c:v>-7.6523911180767072</c:v>
                </c:pt>
                <c:pt idx="19">
                  <c:v>-0.22275333005130871</c:v>
                </c:pt>
                <c:pt idx="20">
                  <c:v>-2.3631574709096527E-2</c:v>
                </c:pt>
                <c:pt idx="21">
                  <c:v>-0.20597665335753712</c:v>
                </c:pt>
                <c:pt idx="22">
                  <c:v>-0.37510340672240033</c:v>
                </c:pt>
                <c:pt idx="23">
                  <c:v>2.2366641128601625E-2</c:v>
                </c:pt>
                <c:pt idx="24">
                  <c:v>1.0670826067710594E-2</c:v>
                </c:pt>
                <c:pt idx="25">
                  <c:v>6.2760978868880823E-2</c:v>
                </c:pt>
                <c:pt idx="26">
                  <c:v>1.0191714823121627E-2</c:v>
                </c:pt>
                <c:pt idx="27">
                  <c:v>-9.0737644688631228E-2</c:v>
                </c:pt>
                <c:pt idx="28">
                  <c:v>-0.31910021701603763</c:v>
                </c:pt>
                <c:pt idx="29">
                  <c:v>-0.11551125729060793</c:v>
                </c:pt>
                <c:pt idx="30">
                  <c:v>-8.1206556871366922E-2</c:v>
                </c:pt>
                <c:pt idx="31">
                  <c:v>-0.26468345713531444</c:v>
                </c:pt>
                <c:pt idx="32">
                  <c:v>-0.23720635864819725</c:v>
                </c:pt>
                <c:pt idx="33">
                  <c:v>3.8469851300983238E-2</c:v>
                </c:pt>
                <c:pt idx="34">
                  <c:v>-7.7411237000945113E-2</c:v>
                </c:pt>
                <c:pt idx="35">
                  <c:v>0.12132132836359291</c:v>
                </c:pt>
                <c:pt idx="36">
                  <c:v>0.22956788989382151</c:v>
                </c:pt>
                <c:pt idx="37">
                  <c:v>-5.180493654484703E-3</c:v>
                </c:pt>
                <c:pt idx="38">
                  <c:v>-0.36866688292720784</c:v>
                </c:pt>
                <c:pt idx="39">
                  <c:v>-6.3095857417791487E-2</c:v>
                </c:pt>
                <c:pt idx="40">
                  <c:v>-0.24656940624058715</c:v>
                </c:pt>
                <c:pt idx="41">
                  <c:v>0.14066015795593981</c:v>
                </c:pt>
                <c:pt idx="42">
                  <c:v>-2.379639398741916</c:v>
                </c:pt>
                <c:pt idx="43">
                  <c:v>-5.2657615066213706E-2</c:v>
                </c:pt>
                <c:pt idx="44">
                  <c:v>0.16998460648641714</c:v>
                </c:pt>
                <c:pt idx="45">
                  <c:v>0.21162973752523312</c:v>
                </c:pt>
                <c:pt idx="46">
                  <c:v>0.16241768983045735</c:v>
                </c:pt>
                <c:pt idx="47">
                  <c:v>7.7463350153941041E-2</c:v>
                </c:pt>
                <c:pt idx="48">
                  <c:v>5.5741801302894793E-2</c:v>
                </c:pt>
                <c:pt idx="49">
                  <c:v>0.15703369294154751</c:v>
                </c:pt>
                <c:pt idx="50">
                  <c:v>7.9093426061421696E-2</c:v>
                </c:pt>
                <c:pt idx="51">
                  <c:v>0.17162926606705403</c:v>
                </c:pt>
                <c:pt idx="52">
                  <c:v>0.23597990134748706</c:v>
                </c:pt>
                <c:pt idx="53">
                  <c:v>-0.19868896766758967</c:v>
                </c:pt>
                <c:pt idx="54">
                  <c:v>0.18688406414180675</c:v>
                </c:pt>
                <c:pt idx="55">
                  <c:v>0.12414842853343158</c:v>
                </c:pt>
                <c:pt idx="56">
                  <c:v>6.651909446739529E-2</c:v>
                </c:pt>
                <c:pt idx="57">
                  <c:v>-2.4583350272395537E-2</c:v>
                </c:pt>
                <c:pt idx="58">
                  <c:v>0.11612623953393834</c:v>
                </c:pt>
                <c:pt idx="59">
                  <c:v>0.12777623849731579</c:v>
                </c:pt>
                <c:pt idx="60">
                  <c:v>0.12186873038501911</c:v>
                </c:pt>
                <c:pt idx="61">
                  <c:v>0.23612478080639471</c:v>
                </c:pt>
                <c:pt idx="62">
                  <c:v>-1.7451212259190949</c:v>
                </c:pt>
                <c:pt idx="63">
                  <c:v>0.13691659645907192</c:v>
                </c:pt>
                <c:pt idx="64">
                  <c:v>3.6433457758105754E-2</c:v>
                </c:pt>
                <c:pt idx="65">
                  <c:v>-7.4805129702455647E-2</c:v>
                </c:pt>
                <c:pt idx="66">
                  <c:v>-0.74430403330216577</c:v>
                </c:pt>
                <c:pt idx="67">
                  <c:v>-3.3964312551027435E-2</c:v>
                </c:pt>
                <c:pt idx="68">
                  <c:v>-0.15059769380201593</c:v>
                </c:pt>
                <c:pt idx="69">
                  <c:v>7.6167278122962326E-2</c:v>
                </c:pt>
                <c:pt idx="70">
                  <c:v>7.5735470908775956E-2</c:v>
                </c:pt>
                <c:pt idx="71">
                  <c:v>-1.9080906186414051</c:v>
                </c:pt>
                <c:pt idx="72">
                  <c:v>0.20636854501723728</c:v>
                </c:pt>
                <c:pt idx="73">
                  <c:v>-0.16067808507915685</c:v>
                </c:pt>
                <c:pt idx="74">
                  <c:v>-0.10890599202065498</c:v>
                </c:pt>
                <c:pt idx="75">
                  <c:v>-0.66500540839176625</c:v>
                </c:pt>
                <c:pt idx="76">
                  <c:v>2.6647684551116553E-2</c:v>
                </c:pt>
                <c:pt idx="77">
                  <c:v>-2.0348360565982748</c:v>
                </c:pt>
                <c:pt idx="78">
                  <c:v>3.7446661883594086E-2</c:v>
                </c:pt>
                <c:pt idx="79">
                  <c:v>0.21491938847296363</c:v>
                </c:pt>
                <c:pt idx="80">
                  <c:v>0.12619576629768336</c:v>
                </c:pt>
                <c:pt idx="81">
                  <c:v>0.13591501579394427</c:v>
                </c:pt>
                <c:pt idx="82">
                  <c:v>6.3097572496993567E-3</c:v>
                </c:pt>
                <c:pt idx="83">
                  <c:v>-0.73709173249966498</c:v>
                </c:pt>
                <c:pt idx="84">
                  <c:v>6.6778393754286292E-2</c:v>
                </c:pt>
                <c:pt idx="85">
                  <c:v>-0.14726958423784328</c:v>
                </c:pt>
                <c:pt idx="86">
                  <c:v>3.8933307212260272E-2</c:v>
                </c:pt>
                <c:pt idx="87">
                  <c:v>0.13654132557284979</c:v>
                </c:pt>
                <c:pt idx="88">
                  <c:v>3.4009621436734749E-2</c:v>
                </c:pt>
                <c:pt idx="89">
                  <c:v>9.8795471104315538E-2</c:v>
                </c:pt>
                <c:pt idx="90">
                  <c:v>0.10371709494956843</c:v>
                </c:pt>
                <c:pt idx="91">
                  <c:v>-3.2439955261549192E-2</c:v>
                </c:pt>
                <c:pt idx="92">
                  <c:v>0.17569458729521975</c:v>
                </c:pt>
                <c:pt idx="93">
                  <c:v>-0.10891588743416621</c:v>
                </c:pt>
                <c:pt idx="94">
                  <c:v>-0.17060143310897283</c:v>
                </c:pt>
                <c:pt idx="95">
                  <c:v>7.2165553781117248E-2</c:v>
                </c:pt>
                <c:pt idx="96">
                  <c:v>0.17206261014839955</c:v>
                </c:pt>
                <c:pt idx="97">
                  <c:v>6.0379118810962563E-2</c:v>
                </c:pt>
                <c:pt idx="98">
                  <c:v>4.7382396659097249E-2</c:v>
                </c:pt>
                <c:pt idx="99">
                  <c:v>0.13561304870262522</c:v>
                </c:pt>
                <c:pt idx="100">
                  <c:v>0.11886201738732632</c:v>
                </c:pt>
                <c:pt idx="101">
                  <c:v>5.5953896361438389E-2</c:v>
                </c:pt>
                <c:pt idx="102">
                  <c:v>0.14219002906802714</c:v>
                </c:pt>
                <c:pt idx="103">
                  <c:v>0.11639295647048267</c:v>
                </c:pt>
                <c:pt idx="104">
                  <c:v>6.7209505165300429E-2</c:v>
                </c:pt>
                <c:pt idx="105">
                  <c:v>0.16605841513047725</c:v>
                </c:pt>
                <c:pt idx="106">
                  <c:v>4.4878486445635093E-3</c:v>
                </c:pt>
                <c:pt idx="107">
                  <c:v>-0.83375202174237084</c:v>
                </c:pt>
                <c:pt idx="108">
                  <c:v>0.11658693272895633</c:v>
                </c:pt>
                <c:pt idx="109">
                  <c:v>-9.7301599287771032E-2</c:v>
                </c:pt>
                <c:pt idx="110">
                  <c:v>7.5000095115333676E-2</c:v>
                </c:pt>
                <c:pt idx="111">
                  <c:v>-0.11310967675295164</c:v>
                </c:pt>
                <c:pt idx="112">
                  <c:v>0.14311651873436432</c:v>
                </c:pt>
                <c:pt idx="113">
                  <c:v>-2.9955977430149786E-2</c:v>
                </c:pt>
                <c:pt idx="114">
                  <c:v>8.025198533666339E-2</c:v>
                </c:pt>
                <c:pt idx="115">
                  <c:v>2.4235428920983616E-2</c:v>
                </c:pt>
                <c:pt idx="116">
                  <c:v>-1.7146967563912142E-2</c:v>
                </c:pt>
                <c:pt idx="117">
                  <c:v>-7.543817206794981E-2</c:v>
                </c:pt>
                <c:pt idx="118">
                  <c:v>0.1170859170553496</c:v>
                </c:pt>
                <c:pt idx="119">
                  <c:v>0.13655528221187552</c:v>
                </c:pt>
                <c:pt idx="120">
                  <c:v>5.8344922823605179E-3</c:v>
                </c:pt>
                <c:pt idx="121">
                  <c:v>0.16894619505602065</c:v>
                </c:pt>
                <c:pt idx="122">
                  <c:v>-7.9731737073955034E-2</c:v>
                </c:pt>
                <c:pt idx="123">
                  <c:v>4.1348938767411747E-2</c:v>
                </c:pt>
                <c:pt idx="124">
                  <c:v>0.11326393512875961</c:v>
                </c:pt>
                <c:pt idx="125">
                  <c:v>0.13353001897723676</c:v>
                </c:pt>
                <c:pt idx="126">
                  <c:v>-0.12010749480440376</c:v>
                </c:pt>
                <c:pt idx="127">
                  <c:v>0.12851494778151545</c:v>
                </c:pt>
                <c:pt idx="128">
                  <c:v>-1.5290656050322406E-2</c:v>
                </c:pt>
                <c:pt idx="129">
                  <c:v>0.17544929277552326</c:v>
                </c:pt>
                <c:pt idx="130">
                  <c:v>-1.0527324716018666E-2</c:v>
                </c:pt>
                <c:pt idx="131">
                  <c:v>0.15414352091159947</c:v>
                </c:pt>
                <c:pt idx="132">
                  <c:v>1.8188991669241809E-2</c:v>
                </c:pt>
                <c:pt idx="133">
                  <c:v>0.12532128062095291</c:v>
                </c:pt>
                <c:pt idx="134">
                  <c:v>-0.39179641597590315</c:v>
                </c:pt>
                <c:pt idx="135">
                  <c:v>0.18843835306651169</c:v>
                </c:pt>
                <c:pt idx="136">
                  <c:v>-0.69066268828258803</c:v>
                </c:pt>
                <c:pt idx="137">
                  <c:v>0.10701751739868982</c:v>
                </c:pt>
                <c:pt idx="138">
                  <c:v>0.16910777781525244</c:v>
                </c:pt>
                <c:pt idx="139">
                  <c:v>0.1479782174893248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D-6349-9747-7E3591083844}"/>
            </c:ext>
          </c:extLst>
        </c:ser>
        <c:ser>
          <c:idx val="1"/>
          <c:order val="1"/>
          <c:tx>
            <c:v>Predicted Y_w</c:v>
          </c:tx>
          <c:spPr>
            <a:ln w="38100">
              <a:noFill/>
            </a:ln>
          </c:spPr>
          <c:xVal>
            <c:numRef>
              <c:f>het_regression_weighted!$L$2:$L$141</c:f>
              <c:numCache>
                <c:formatCode>General</c:formatCode>
                <c:ptCount val="140"/>
              </c:numCache>
            </c:numRef>
          </c:xVal>
          <c:yVal>
            <c:numRef>
              <c:f>het_regression_weighted!$B$27:$B$166</c:f>
              <c:numCache>
                <c:formatCode>General</c:formatCode>
                <c:ptCount val="140"/>
                <c:pt idx="0">
                  <c:v>-0.29540906930142413</c:v>
                </c:pt>
                <c:pt idx="1">
                  <c:v>0.40432952070059142</c:v>
                </c:pt>
                <c:pt idx="2">
                  <c:v>-0.16055083433713735</c:v>
                </c:pt>
                <c:pt idx="3">
                  <c:v>-0.16826600477388412</c:v>
                </c:pt>
                <c:pt idx="4">
                  <c:v>-0.16616917673752976</c:v>
                </c:pt>
                <c:pt idx="5">
                  <c:v>-0.26112591949718755</c:v>
                </c:pt>
                <c:pt idx="6">
                  <c:v>-4.5622783422794501E-2</c:v>
                </c:pt>
                <c:pt idx="7">
                  <c:v>-0.25356239762330102</c:v>
                </c:pt>
                <c:pt idx="8">
                  <c:v>-0.15024295840593924</c:v>
                </c:pt>
                <c:pt idx="9">
                  <c:v>-0.14882302050412727</c:v>
                </c:pt>
                <c:pt idx="10">
                  <c:v>-0.130662399576782</c:v>
                </c:pt>
                <c:pt idx="11">
                  <c:v>-0.212446506019529</c:v>
                </c:pt>
                <c:pt idx="12">
                  <c:v>-0.13932266458365344</c:v>
                </c:pt>
                <c:pt idx="13">
                  <c:v>-7.397873188683543E-2</c:v>
                </c:pt>
                <c:pt idx="14">
                  <c:v>-0.21882352489867091</c:v>
                </c:pt>
                <c:pt idx="15">
                  <c:v>-0.15700403167740512</c:v>
                </c:pt>
                <c:pt idx="16">
                  <c:v>-0.15777817464181551</c:v>
                </c:pt>
                <c:pt idx="17">
                  <c:v>-0.15682571604255485</c:v>
                </c:pt>
                <c:pt idx="18">
                  <c:v>-2.0027267971222336</c:v>
                </c:pt>
                <c:pt idx="19">
                  <c:v>-0.19081719749508985</c:v>
                </c:pt>
                <c:pt idx="20">
                  <c:v>-0.18161189730178948</c:v>
                </c:pt>
                <c:pt idx="21">
                  <c:v>-7.2868486628874476E-2</c:v>
                </c:pt>
                <c:pt idx="22">
                  <c:v>-0.32342711429840293</c:v>
                </c:pt>
                <c:pt idx="23">
                  <c:v>-0.156537026525399</c:v>
                </c:pt>
                <c:pt idx="24">
                  <c:v>-0.15655943955521759</c:v>
                </c:pt>
                <c:pt idx="25">
                  <c:v>-0.15647825769323997</c:v>
                </c:pt>
                <c:pt idx="26">
                  <c:v>-0.17296591932549793</c:v>
                </c:pt>
                <c:pt idx="27">
                  <c:v>-0.18002939144562319</c:v>
                </c:pt>
                <c:pt idx="28">
                  <c:v>-0.19182811996886426</c:v>
                </c:pt>
                <c:pt idx="29">
                  <c:v>-0.2445913024246909</c:v>
                </c:pt>
                <c:pt idx="30">
                  <c:v>-6.7606820679013399E-2</c:v>
                </c:pt>
                <c:pt idx="31">
                  <c:v>-0.24364546494823075</c:v>
                </c:pt>
                <c:pt idx="32">
                  <c:v>-0.14383143785693339</c:v>
                </c:pt>
                <c:pt idx="33">
                  <c:v>-9.5074058720427984E-2</c:v>
                </c:pt>
                <c:pt idx="34">
                  <c:v>-0.13528888605482783</c:v>
                </c:pt>
                <c:pt idx="35">
                  <c:v>-0.18485402825932834</c:v>
                </c:pt>
                <c:pt idx="36">
                  <c:v>-0.17002767092202456</c:v>
                </c:pt>
                <c:pt idx="37">
                  <c:v>0.18676913062728748</c:v>
                </c:pt>
                <c:pt idx="38">
                  <c:v>0.80327834814350529</c:v>
                </c:pt>
                <c:pt idx="39">
                  <c:v>0.10974485387945759</c:v>
                </c:pt>
                <c:pt idx="40">
                  <c:v>0.44168546824926636</c:v>
                </c:pt>
                <c:pt idx="41">
                  <c:v>-0.16700904325679966</c:v>
                </c:pt>
                <c:pt idx="42">
                  <c:v>-0.30272793003718179</c:v>
                </c:pt>
                <c:pt idx="43">
                  <c:v>-0.34869625916960012</c:v>
                </c:pt>
                <c:pt idx="44">
                  <c:v>-0.16535975329826116</c:v>
                </c:pt>
                <c:pt idx="45">
                  <c:v>-0.16198637164140622</c:v>
                </c:pt>
                <c:pt idx="46">
                  <c:v>-0.16454522288261489</c:v>
                </c:pt>
                <c:pt idx="47">
                  <c:v>-0.16879516207254375</c:v>
                </c:pt>
                <c:pt idx="48">
                  <c:v>-0.17061671445549695</c:v>
                </c:pt>
                <c:pt idx="49">
                  <c:v>-0.57249081372175714</c:v>
                </c:pt>
                <c:pt idx="50">
                  <c:v>-0.1303342097615712</c:v>
                </c:pt>
                <c:pt idx="51">
                  <c:v>-0.13779846897967896</c:v>
                </c:pt>
                <c:pt idx="52">
                  <c:v>-0.14530556195718314</c:v>
                </c:pt>
                <c:pt idx="53">
                  <c:v>-0.25156570621725433</c:v>
                </c:pt>
                <c:pt idx="54">
                  <c:v>-0.17993579109219046</c:v>
                </c:pt>
                <c:pt idx="55">
                  <c:v>-0.19727279877618031</c:v>
                </c:pt>
                <c:pt idx="56">
                  <c:v>-0.2088197588543402</c:v>
                </c:pt>
                <c:pt idx="57">
                  <c:v>-0.18941193137991547</c:v>
                </c:pt>
                <c:pt idx="58">
                  <c:v>-0.17620855815983327</c:v>
                </c:pt>
                <c:pt idx="59">
                  <c:v>-0.17481776465618001</c:v>
                </c:pt>
                <c:pt idx="60">
                  <c:v>-0.17543544548072765</c:v>
                </c:pt>
                <c:pt idx="61">
                  <c:v>-0.15772830503907584</c:v>
                </c:pt>
                <c:pt idx="62">
                  <c:v>-0.17985884562125684</c:v>
                </c:pt>
                <c:pt idx="63">
                  <c:v>-0.15931105485242311</c:v>
                </c:pt>
                <c:pt idx="64">
                  <c:v>-0.16104582563313019</c:v>
                </c:pt>
                <c:pt idx="65">
                  <c:v>0.92098207298131451</c:v>
                </c:pt>
                <c:pt idx="66">
                  <c:v>-0.15641202608469942</c:v>
                </c:pt>
                <c:pt idx="67">
                  <c:v>-1.0603011534754143</c:v>
                </c:pt>
                <c:pt idx="68">
                  <c:v>1.2563067613560948</c:v>
                </c:pt>
                <c:pt idx="69">
                  <c:v>-0.14670648298427744</c:v>
                </c:pt>
                <c:pt idx="70">
                  <c:v>-0.26700419948454662</c:v>
                </c:pt>
                <c:pt idx="71">
                  <c:v>-0.84035956601401807</c:v>
                </c:pt>
                <c:pt idx="72">
                  <c:v>-1.7024274974389495E-2</c:v>
                </c:pt>
                <c:pt idx="73">
                  <c:v>0.43524165197697484</c:v>
                </c:pt>
                <c:pt idx="74">
                  <c:v>0.3339414569254478</c:v>
                </c:pt>
                <c:pt idx="75">
                  <c:v>1.1706521192843118</c:v>
                </c:pt>
                <c:pt idx="76">
                  <c:v>-0.28065917347625363</c:v>
                </c:pt>
                <c:pt idx="77">
                  <c:v>-1.1545740471355175</c:v>
                </c:pt>
                <c:pt idx="78">
                  <c:v>-0.27519855033807833</c:v>
                </c:pt>
                <c:pt idx="79">
                  <c:v>-0.33955870282396838</c:v>
                </c:pt>
                <c:pt idx="80">
                  <c:v>5.1999851896977985E-2</c:v>
                </c:pt>
                <c:pt idx="81">
                  <c:v>-0.17998566562144791</c:v>
                </c:pt>
                <c:pt idx="82">
                  <c:v>-1.1099958462475686E-2</c:v>
                </c:pt>
                <c:pt idx="83">
                  <c:v>0.33342555193673196</c:v>
                </c:pt>
                <c:pt idx="84">
                  <c:v>5.5978938073072823E-3</c:v>
                </c:pt>
                <c:pt idx="85">
                  <c:v>0.19790159321080689</c:v>
                </c:pt>
                <c:pt idx="86">
                  <c:v>-3.0478737757703905E-2</c:v>
                </c:pt>
                <c:pt idx="87">
                  <c:v>-1.2032713121833506E-2</c:v>
                </c:pt>
                <c:pt idx="88">
                  <c:v>-0.20445910249237095</c:v>
                </c:pt>
                <c:pt idx="89">
                  <c:v>-0.25344370195419985</c:v>
                </c:pt>
                <c:pt idx="90">
                  <c:v>-0.13033601680752799</c:v>
                </c:pt>
                <c:pt idx="91">
                  <c:v>-0.2152682119940198</c:v>
                </c:pt>
                <c:pt idx="92">
                  <c:v>-0.19844831402988972</c:v>
                </c:pt>
                <c:pt idx="93">
                  <c:v>-0.25263023654373135</c:v>
                </c:pt>
                <c:pt idx="94">
                  <c:v>-0.34657289566512173</c:v>
                </c:pt>
                <c:pt idx="95">
                  <c:v>-0.30252084275135627</c:v>
                </c:pt>
                <c:pt idx="96">
                  <c:v>-0.2913766979037436</c:v>
                </c:pt>
                <c:pt idx="97">
                  <c:v>-0.31073700494717871</c:v>
                </c:pt>
                <c:pt idx="98">
                  <c:v>-0.31815566535187567</c:v>
                </c:pt>
                <c:pt idx="99">
                  <c:v>-0.26779480436451197</c:v>
                </c:pt>
                <c:pt idx="100">
                  <c:v>-4.1727093061539954E-2</c:v>
                </c:pt>
                <c:pt idx="101">
                  <c:v>-7.8585586101364395E-3</c:v>
                </c:pt>
                <c:pt idx="102">
                  <c:v>-7.1962321740256519E-2</c:v>
                </c:pt>
                <c:pt idx="103">
                  <c:v>-4.0397191663871485E-2</c:v>
                </c:pt>
                <c:pt idx="104">
                  <c:v>-0.28378806063850992</c:v>
                </c:pt>
                <c:pt idx="105">
                  <c:v>-0.23002955934691499</c:v>
                </c:pt>
                <c:pt idx="106">
                  <c:v>-0.3998949034078032</c:v>
                </c:pt>
                <c:pt idx="107">
                  <c:v>-0.37810516180252846</c:v>
                </c:pt>
                <c:pt idx="108">
                  <c:v>-0.18693289682098094</c:v>
                </c:pt>
                <c:pt idx="109">
                  <c:v>-0.22070096947854878</c:v>
                </c:pt>
                <c:pt idx="110">
                  <c:v>-0.18734766472428779</c:v>
                </c:pt>
                <c:pt idx="111">
                  <c:v>-8.9773974767062198E-2</c:v>
                </c:pt>
                <c:pt idx="112">
                  <c:v>-0.12533930350236028</c:v>
                </c:pt>
                <c:pt idx="113">
                  <c:v>-0.10037245783081693</c:v>
                </c:pt>
                <c:pt idx="114">
                  <c:v>-0.11120540546739167</c:v>
                </c:pt>
                <c:pt idx="115">
                  <c:v>-0.16115069733880355</c:v>
                </c:pt>
                <c:pt idx="116">
                  <c:v>-0.16264870581806432</c:v>
                </c:pt>
                <c:pt idx="117">
                  <c:v>-0.16253040582706185</c:v>
                </c:pt>
                <c:pt idx="118">
                  <c:v>-0.16012637305642513</c:v>
                </c:pt>
                <c:pt idx="119">
                  <c:v>-0.14865152083246191</c:v>
                </c:pt>
                <c:pt idx="120">
                  <c:v>-0.14134843767407335</c:v>
                </c:pt>
                <c:pt idx="121">
                  <c:v>-0.2940255960549375</c:v>
                </c:pt>
                <c:pt idx="122">
                  <c:v>-0.14028631414673165</c:v>
                </c:pt>
                <c:pt idx="123">
                  <c:v>-0.26919843430905366</c:v>
                </c:pt>
                <c:pt idx="124">
                  <c:v>-0.23311436429269369</c:v>
                </c:pt>
                <c:pt idx="125">
                  <c:v>-0.22738963942838569</c:v>
                </c:pt>
                <c:pt idx="126">
                  <c:v>-0.32019212926616231</c:v>
                </c:pt>
                <c:pt idx="127">
                  <c:v>-0.1541955208593507</c:v>
                </c:pt>
                <c:pt idx="128">
                  <c:v>-0.15230345766851419</c:v>
                </c:pt>
                <c:pt idx="129">
                  <c:v>-0.15426323499554806</c:v>
                </c:pt>
                <c:pt idx="130">
                  <c:v>-0.30268934673083658</c:v>
                </c:pt>
                <c:pt idx="131">
                  <c:v>-0.12805744315785428</c:v>
                </c:pt>
                <c:pt idx="132">
                  <c:v>-0.11206444780876598</c:v>
                </c:pt>
                <c:pt idx="133">
                  <c:v>-0.12265860857362056</c:v>
                </c:pt>
                <c:pt idx="134">
                  <c:v>-2.3256020838154416E-2</c:v>
                </c:pt>
                <c:pt idx="135">
                  <c:v>-0.16210494346221768</c:v>
                </c:pt>
                <c:pt idx="136">
                  <c:v>-0.70539751497090408</c:v>
                </c:pt>
                <c:pt idx="137">
                  <c:v>-0.16730503423261456</c:v>
                </c:pt>
                <c:pt idx="138">
                  <c:v>-0.16347105013703842</c:v>
                </c:pt>
                <c:pt idx="139">
                  <c:v>-0.12633555648119149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D-6349-9747-7E3591083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795568"/>
        <c:axId val="463889951"/>
      </c:scatterChart>
      <c:valAx>
        <c:axId val="179679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X2_w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889951"/>
        <c:crosses val="autoZero"/>
        <c:crossBetween val="midCat"/>
      </c:valAx>
      <c:valAx>
        <c:axId val="463889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Y_w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795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X3_w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Y_w</c:v>
          </c:tx>
          <c:spPr>
            <a:ln w="38100">
              <a:noFill/>
            </a:ln>
          </c:spPr>
          <c:xVal>
            <c:numRef>
              <c:f>het_regression_weighted!$M$2:$M$141</c:f>
              <c:numCache>
                <c:formatCode>General</c:formatCode>
                <c:ptCount val="140"/>
              </c:numCache>
            </c:numRef>
          </c:xVal>
          <c:yVal>
            <c:numRef>
              <c:f>het_datatable!$J$2:$J$141</c:f>
              <c:numCache>
                <c:formatCode>General</c:formatCode>
                <c:ptCount val="140"/>
                <c:pt idx="0">
                  <c:v>-1.5291192600017933</c:v>
                </c:pt>
                <c:pt idx="1">
                  <c:v>-3.0752951893430795</c:v>
                </c:pt>
                <c:pt idx="2">
                  <c:v>0.20755585640619245</c:v>
                </c:pt>
                <c:pt idx="3">
                  <c:v>-1.1087019240132504E-2</c:v>
                </c:pt>
                <c:pt idx="4">
                  <c:v>4.4936126638693771E-2</c:v>
                </c:pt>
                <c:pt idx="5">
                  <c:v>-7.1786976226851068E-2</c:v>
                </c:pt>
                <c:pt idx="6">
                  <c:v>-5.9918825330546446E-2</c:v>
                </c:pt>
                <c:pt idx="7">
                  <c:v>-4.7199231954019615E-2</c:v>
                </c:pt>
                <c:pt idx="8">
                  <c:v>-0.13299131787658044</c:v>
                </c:pt>
                <c:pt idx="9">
                  <c:v>-0.24555276521798894</c:v>
                </c:pt>
                <c:pt idx="10">
                  <c:v>-0.16604045581378876</c:v>
                </c:pt>
                <c:pt idx="11">
                  <c:v>1.3112042715626644E-2</c:v>
                </c:pt>
                <c:pt idx="12">
                  <c:v>-1.9782435374975246E-2</c:v>
                </c:pt>
                <c:pt idx="13">
                  <c:v>-1.9460361626325012E-2</c:v>
                </c:pt>
                <c:pt idx="14">
                  <c:v>7.6144560083954765E-3</c:v>
                </c:pt>
                <c:pt idx="15">
                  <c:v>1.0266545329703999E-2</c:v>
                </c:pt>
                <c:pt idx="16">
                  <c:v>-0.26003414656465884</c:v>
                </c:pt>
                <c:pt idx="17">
                  <c:v>6.2453404267013228E-2</c:v>
                </c:pt>
                <c:pt idx="18">
                  <c:v>-7.6523911180767072</c:v>
                </c:pt>
                <c:pt idx="19">
                  <c:v>-0.22275333005130871</c:v>
                </c:pt>
                <c:pt idx="20">
                  <c:v>-2.3631574709096527E-2</c:v>
                </c:pt>
                <c:pt idx="21">
                  <c:v>-0.20597665335753712</c:v>
                </c:pt>
                <c:pt idx="22">
                  <c:v>-0.37510340672240033</c:v>
                </c:pt>
                <c:pt idx="23">
                  <c:v>2.2366641128601625E-2</c:v>
                </c:pt>
                <c:pt idx="24">
                  <c:v>1.0670826067710594E-2</c:v>
                </c:pt>
                <c:pt idx="25">
                  <c:v>6.2760978868880823E-2</c:v>
                </c:pt>
                <c:pt idx="26">
                  <c:v>1.0191714823121627E-2</c:v>
                </c:pt>
                <c:pt idx="27">
                  <c:v>-9.0737644688631228E-2</c:v>
                </c:pt>
                <c:pt idx="28">
                  <c:v>-0.31910021701603763</c:v>
                </c:pt>
                <c:pt idx="29">
                  <c:v>-0.11551125729060793</c:v>
                </c:pt>
                <c:pt idx="30">
                  <c:v>-8.1206556871366922E-2</c:v>
                </c:pt>
                <c:pt idx="31">
                  <c:v>-0.26468345713531444</c:v>
                </c:pt>
                <c:pt idx="32">
                  <c:v>-0.23720635864819725</c:v>
                </c:pt>
                <c:pt idx="33">
                  <c:v>3.8469851300983238E-2</c:v>
                </c:pt>
                <c:pt idx="34">
                  <c:v>-7.7411237000945113E-2</c:v>
                </c:pt>
                <c:pt idx="35">
                  <c:v>0.12132132836359291</c:v>
                </c:pt>
                <c:pt idx="36">
                  <c:v>0.22956788989382151</c:v>
                </c:pt>
                <c:pt idx="37">
                  <c:v>-5.180493654484703E-3</c:v>
                </c:pt>
                <c:pt idx="38">
                  <c:v>-0.36866688292720784</c:v>
                </c:pt>
                <c:pt idx="39">
                  <c:v>-6.3095857417791487E-2</c:v>
                </c:pt>
                <c:pt idx="40">
                  <c:v>-0.24656940624058715</c:v>
                </c:pt>
                <c:pt idx="41">
                  <c:v>0.14066015795593981</c:v>
                </c:pt>
                <c:pt idx="42">
                  <c:v>-2.379639398741916</c:v>
                </c:pt>
                <c:pt idx="43">
                  <c:v>-5.2657615066213706E-2</c:v>
                </c:pt>
                <c:pt idx="44">
                  <c:v>0.16998460648641714</c:v>
                </c:pt>
                <c:pt idx="45">
                  <c:v>0.21162973752523312</c:v>
                </c:pt>
                <c:pt idx="46">
                  <c:v>0.16241768983045735</c:v>
                </c:pt>
                <c:pt idx="47">
                  <c:v>7.7463350153941041E-2</c:v>
                </c:pt>
                <c:pt idx="48">
                  <c:v>5.5741801302894793E-2</c:v>
                </c:pt>
                <c:pt idx="49">
                  <c:v>0.15703369294154751</c:v>
                </c:pt>
                <c:pt idx="50">
                  <c:v>7.9093426061421696E-2</c:v>
                </c:pt>
                <c:pt idx="51">
                  <c:v>0.17162926606705403</c:v>
                </c:pt>
                <c:pt idx="52">
                  <c:v>0.23597990134748706</c:v>
                </c:pt>
                <c:pt idx="53">
                  <c:v>-0.19868896766758967</c:v>
                </c:pt>
                <c:pt idx="54">
                  <c:v>0.18688406414180675</c:v>
                </c:pt>
                <c:pt idx="55">
                  <c:v>0.12414842853343158</c:v>
                </c:pt>
                <c:pt idx="56">
                  <c:v>6.651909446739529E-2</c:v>
                </c:pt>
                <c:pt idx="57">
                  <c:v>-2.4583350272395537E-2</c:v>
                </c:pt>
                <c:pt idx="58">
                  <c:v>0.11612623953393834</c:v>
                </c:pt>
                <c:pt idx="59">
                  <c:v>0.12777623849731579</c:v>
                </c:pt>
                <c:pt idx="60">
                  <c:v>0.12186873038501911</c:v>
                </c:pt>
                <c:pt idx="61">
                  <c:v>0.23612478080639471</c:v>
                </c:pt>
                <c:pt idx="62">
                  <c:v>-1.7451212259190949</c:v>
                </c:pt>
                <c:pt idx="63">
                  <c:v>0.13691659645907192</c:v>
                </c:pt>
                <c:pt idx="64">
                  <c:v>3.6433457758105754E-2</c:v>
                </c:pt>
                <c:pt idx="65">
                  <c:v>-7.4805129702455647E-2</c:v>
                </c:pt>
                <c:pt idx="66">
                  <c:v>-0.74430403330216577</c:v>
                </c:pt>
                <c:pt idx="67">
                  <c:v>-3.3964312551027435E-2</c:v>
                </c:pt>
                <c:pt idx="68">
                  <c:v>-0.15059769380201593</c:v>
                </c:pt>
                <c:pt idx="69">
                  <c:v>7.6167278122962326E-2</c:v>
                </c:pt>
                <c:pt idx="70">
                  <c:v>7.5735470908775956E-2</c:v>
                </c:pt>
                <c:pt idx="71">
                  <c:v>-1.9080906186414051</c:v>
                </c:pt>
                <c:pt idx="72">
                  <c:v>0.20636854501723728</c:v>
                </c:pt>
                <c:pt idx="73">
                  <c:v>-0.16067808507915685</c:v>
                </c:pt>
                <c:pt idx="74">
                  <c:v>-0.10890599202065498</c:v>
                </c:pt>
                <c:pt idx="75">
                  <c:v>-0.66500540839176625</c:v>
                </c:pt>
                <c:pt idx="76">
                  <c:v>2.6647684551116553E-2</c:v>
                </c:pt>
                <c:pt idx="77">
                  <c:v>-2.0348360565982748</c:v>
                </c:pt>
                <c:pt idx="78">
                  <c:v>3.7446661883594086E-2</c:v>
                </c:pt>
                <c:pt idx="79">
                  <c:v>0.21491938847296363</c:v>
                </c:pt>
                <c:pt idx="80">
                  <c:v>0.12619576629768336</c:v>
                </c:pt>
                <c:pt idx="81">
                  <c:v>0.13591501579394427</c:v>
                </c:pt>
                <c:pt idx="82">
                  <c:v>6.3097572496993567E-3</c:v>
                </c:pt>
                <c:pt idx="83">
                  <c:v>-0.73709173249966498</c:v>
                </c:pt>
                <c:pt idx="84">
                  <c:v>6.6778393754286292E-2</c:v>
                </c:pt>
                <c:pt idx="85">
                  <c:v>-0.14726958423784328</c:v>
                </c:pt>
                <c:pt idx="86">
                  <c:v>3.8933307212260272E-2</c:v>
                </c:pt>
                <c:pt idx="87">
                  <c:v>0.13654132557284979</c:v>
                </c:pt>
                <c:pt idx="88">
                  <c:v>3.4009621436734749E-2</c:v>
                </c:pt>
                <c:pt idx="89">
                  <c:v>9.8795471104315538E-2</c:v>
                </c:pt>
                <c:pt idx="90">
                  <c:v>0.10371709494956843</c:v>
                </c:pt>
                <c:pt idx="91">
                  <c:v>-3.2439955261549192E-2</c:v>
                </c:pt>
                <c:pt idx="92">
                  <c:v>0.17569458729521975</c:v>
                </c:pt>
                <c:pt idx="93">
                  <c:v>-0.10891588743416621</c:v>
                </c:pt>
                <c:pt idx="94">
                  <c:v>-0.17060143310897283</c:v>
                </c:pt>
                <c:pt idx="95">
                  <c:v>7.2165553781117248E-2</c:v>
                </c:pt>
                <c:pt idx="96">
                  <c:v>0.17206261014839955</c:v>
                </c:pt>
                <c:pt idx="97">
                  <c:v>6.0379118810962563E-2</c:v>
                </c:pt>
                <c:pt idx="98">
                  <c:v>4.7382396659097249E-2</c:v>
                </c:pt>
                <c:pt idx="99">
                  <c:v>0.13561304870262522</c:v>
                </c:pt>
                <c:pt idx="100">
                  <c:v>0.11886201738732632</c:v>
                </c:pt>
                <c:pt idx="101">
                  <c:v>5.5953896361438389E-2</c:v>
                </c:pt>
                <c:pt idx="102">
                  <c:v>0.14219002906802714</c:v>
                </c:pt>
                <c:pt idx="103">
                  <c:v>0.11639295647048267</c:v>
                </c:pt>
                <c:pt idx="104">
                  <c:v>6.7209505165300429E-2</c:v>
                </c:pt>
                <c:pt idx="105">
                  <c:v>0.16605841513047725</c:v>
                </c:pt>
                <c:pt idx="106">
                  <c:v>4.4878486445635093E-3</c:v>
                </c:pt>
                <c:pt idx="107">
                  <c:v>-0.83375202174237084</c:v>
                </c:pt>
                <c:pt idx="108">
                  <c:v>0.11658693272895633</c:v>
                </c:pt>
                <c:pt idx="109">
                  <c:v>-9.7301599287771032E-2</c:v>
                </c:pt>
                <c:pt idx="110">
                  <c:v>7.5000095115333676E-2</c:v>
                </c:pt>
                <c:pt idx="111">
                  <c:v>-0.11310967675295164</c:v>
                </c:pt>
                <c:pt idx="112">
                  <c:v>0.14311651873436432</c:v>
                </c:pt>
                <c:pt idx="113">
                  <c:v>-2.9955977430149786E-2</c:v>
                </c:pt>
                <c:pt idx="114">
                  <c:v>8.025198533666339E-2</c:v>
                </c:pt>
                <c:pt idx="115">
                  <c:v>2.4235428920983616E-2</c:v>
                </c:pt>
                <c:pt idx="116">
                  <c:v>-1.7146967563912142E-2</c:v>
                </c:pt>
                <c:pt idx="117">
                  <c:v>-7.543817206794981E-2</c:v>
                </c:pt>
                <c:pt idx="118">
                  <c:v>0.1170859170553496</c:v>
                </c:pt>
                <c:pt idx="119">
                  <c:v>0.13655528221187552</c:v>
                </c:pt>
                <c:pt idx="120">
                  <c:v>5.8344922823605179E-3</c:v>
                </c:pt>
                <c:pt idx="121">
                  <c:v>0.16894619505602065</c:v>
                </c:pt>
                <c:pt idx="122">
                  <c:v>-7.9731737073955034E-2</c:v>
                </c:pt>
                <c:pt idx="123">
                  <c:v>4.1348938767411747E-2</c:v>
                </c:pt>
                <c:pt idx="124">
                  <c:v>0.11326393512875961</c:v>
                </c:pt>
                <c:pt idx="125">
                  <c:v>0.13353001897723676</c:v>
                </c:pt>
                <c:pt idx="126">
                  <c:v>-0.12010749480440376</c:v>
                </c:pt>
                <c:pt idx="127">
                  <c:v>0.12851494778151545</c:v>
                </c:pt>
                <c:pt idx="128">
                  <c:v>-1.5290656050322406E-2</c:v>
                </c:pt>
                <c:pt idx="129">
                  <c:v>0.17544929277552326</c:v>
                </c:pt>
                <c:pt idx="130">
                  <c:v>-1.0527324716018666E-2</c:v>
                </c:pt>
                <c:pt idx="131">
                  <c:v>0.15414352091159947</c:v>
                </c:pt>
                <c:pt idx="132">
                  <c:v>1.8188991669241809E-2</c:v>
                </c:pt>
                <c:pt idx="133">
                  <c:v>0.12532128062095291</c:v>
                </c:pt>
                <c:pt idx="134">
                  <c:v>-0.39179641597590315</c:v>
                </c:pt>
                <c:pt idx="135">
                  <c:v>0.18843835306651169</c:v>
                </c:pt>
                <c:pt idx="136">
                  <c:v>-0.69066268828258803</c:v>
                </c:pt>
                <c:pt idx="137">
                  <c:v>0.10701751739868982</c:v>
                </c:pt>
                <c:pt idx="138">
                  <c:v>0.16910777781525244</c:v>
                </c:pt>
                <c:pt idx="139">
                  <c:v>0.1479782174893248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B-9F46-9F7B-209A88EBAB16}"/>
            </c:ext>
          </c:extLst>
        </c:ser>
        <c:ser>
          <c:idx val="1"/>
          <c:order val="1"/>
          <c:tx>
            <c:v>Predicted Y_w</c:v>
          </c:tx>
          <c:spPr>
            <a:ln w="38100">
              <a:noFill/>
            </a:ln>
          </c:spPr>
          <c:xVal>
            <c:numRef>
              <c:f>het_regression_weighted!$M$2:$M$141</c:f>
              <c:numCache>
                <c:formatCode>General</c:formatCode>
                <c:ptCount val="140"/>
              </c:numCache>
            </c:numRef>
          </c:xVal>
          <c:yVal>
            <c:numRef>
              <c:f>het_regression_weighted!$B$27:$B$166</c:f>
              <c:numCache>
                <c:formatCode>General</c:formatCode>
                <c:ptCount val="140"/>
                <c:pt idx="0">
                  <c:v>-0.29540906930142413</c:v>
                </c:pt>
                <c:pt idx="1">
                  <c:v>0.40432952070059142</c:v>
                </c:pt>
                <c:pt idx="2">
                  <c:v>-0.16055083433713735</c:v>
                </c:pt>
                <c:pt idx="3">
                  <c:v>-0.16826600477388412</c:v>
                </c:pt>
                <c:pt idx="4">
                  <c:v>-0.16616917673752976</c:v>
                </c:pt>
                <c:pt idx="5">
                  <c:v>-0.26112591949718755</c:v>
                </c:pt>
                <c:pt idx="6">
                  <c:v>-4.5622783422794501E-2</c:v>
                </c:pt>
                <c:pt idx="7">
                  <c:v>-0.25356239762330102</c:v>
                </c:pt>
                <c:pt idx="8">
                  <c:v>-0.15024295840593924</c:v>
                </c:pt>
                <c:pt idx="9">
                  <c:v>-0.14882302050412727</c:v>
                </c:pt>
                <c:pt idx="10">
                  <c:v>-0.130662399576782</c:v>
                </c:pt>
                <c:pt idx="11">
                  <c:v>-0.212446506019529</c:v>
                </c:pt>
                <c:pt idx="12">
                  <c:v>-0.13932266458365344</c:v>
                </c:pt>
                <c:pt idx="13">
                  <c:v>-7.397873188683543E-2</c:v>
                </c:pt>
                <c:pt idx="14">
                  <c:v>-0.21882352489867091</c:v>
                </c:pt>
                <c:pt idx="15">
                  <c:v>-0.15700403167740512</c:v>
                </c:pt>
                <c:pt idx="16">
                  <c:v>-0.15777817464181551</c:v>
                </c:pt>
                <c:pt idx="17">
                  <c:v>-0.15682571604255485</c:v>
                </c:pt>
                <c:pt idx="18">
                  <c:v>-2.0027267971222336</c:v>
                </c:pt>
                <c:pt idx="19">
                  <c:v>-0.19081719749508985</c:v>
                </c:pt>
                <c:pt idx="20">
                  <c:v>-0.18161189730178948</c:v>
                </c:pt>
                <c:pt idx="21">
                  <c:v>-7.2868486628874476E-2</c:v>
                </c:pt>
                <c:pt idx="22">
                  <c:v>-0.32342711429840293</c:v>
                </c:pt>
                <c:pt idx="23">
                  <c:v>-0.156537026525399</c:v>
                </c:pt>
                <c:pt idx="24">
                  <c:v>-0.15655943955521759</c:v>
                </c:pt>
                <c:pt idx="25">
                  <c:v>-0.15647825769323997</c:v>
                </c:pt>
                <c:pt idx="26">
                  <c:v>-0.17296591932549793</c:v>
                </c:pt>
                <c:pt idx="27">
                  <c:v>-0.18002939144562319</c:v>
                </c:pt>
                <c:pt idx="28">
                  <c:v>-0.19182811996886426</c:v>
                </c:pt>
                <c:pt idx="29">
                  <c:v>-0.2445913024246909</c:v>
                </c:pt>
                <c:pt idx="30">
                  <c:v>-6.7606820679013399E-2</c:v>
                </c:pt>
                <c:pt idx="31">
                  <c:v>-0.24364546494823075</c:v>
                </c:pt>
                <c:pt idx="32">
                  <c:v>-0.14383143785693339</c:v>
                </c:pt>
                <c:pt idx="33">
                  <c:v>-9.5074058720427984E-2</c:v>
                </c:pt>
                <c:pt idx="34">
                  <c:v>-0.13528888605482783</c:v>
                </c:pt>
                <c:pt idx="35">
                  <c:v>-0.18485402825932834</c:v>
                </c:pt>
                <c:pt idx="36">
                  <c:v>-0.17002767092202456</c:v>
                </c:pt>
                <c:pt idx="37">
                  <c:v>0.18676913062728748</c:v>
                </c:pt>
                <c:pt idx="38">
                  <c:v>0.80327834814350529</c:v>
                </c:pt>
                <c:pt idx="39">
                  <c:v>0.10974485387945759</c:v>
                </c:pt>
                <c:pt idx="40">
                  <c:v>0.44168546824926636</c:v>
                </c:pt>
                <c:pt idx="41">
                  <c:v>-0.16700904325679966</c:v>
                </c:pt>
                <c:pt idx="42">
                  <c:v>-0.30272793003718179</c:v>
                </c:pt>
                <c:pt idx="43">
                  <c:v>-0.34869625916960012</c:v>
                </c:pt>
                <c:pt idx="44">
                  <c:v>-0.16535975329826116</c:v>
                </c:pt>
                <c:pt idx="45">
                  <c:v>-0.16198637164140622</c:v>
                </c:pt>
                <c:pt idx="46">
                  <c:v>-0.16454522288261489</c:v>
                </c:pt>
                <c:pt idx="47">
                  <c:v>-0.16879516207254375</c:v>
                </c:pt>
                <c:pt idx="48">
                  <c:v>-0.17061671445549695</c:v>
                </c:pt>
                <c:pt idx="49">
                  <c:v>-0.57249081372175714</c:v>
                </c:pt>
                <c:pt idx="50">
                  <c:v>-0.1303342097615712</c:v>
                </c:pt>
                <c:pt idx="51">
                  <c:v>-0.13779846897967896</c:v>
                </c:pt>
                <c:pt idx="52">
                  <c:v>-0.14530556195718314</c:v>
                </c:pt>
                <c:pt idx="53">
                  <c:v>-0.25156570621725433</c:v>
                </c:pt>
                <c:pt idx="54">
                  <c:v>-0.17993579109219046</c:v>
                </c:pt>
                <c:pt idx="55">
                  <c:v>-0.19727279877618031</c:v>
                </c:pt>
                <c:pt idx="56">
                  <c:v>-0.2088197588543402</c:v>
                </c:pt>
                <c:pt idx="57">
                  <c:v>-0.18941193137991547</c:v>
                </c:pt>
                <c:pt idx="58">
                  <c:v>-0.17620855815983327</c:v>
                </c:pt>
                <c:pt idx="59">
                  <c:v>-0.17481776465618001</c:v>
                </c:pt>
                <c:pt idx="60">
                  <c:v>-0.17543544548072765</c:v>
                </c:pt>
                <c:pt idx="61">
                  <c:v>-0.15772830503907584</c:v>
                </c:pt>
                <c:pt idx="62">
                  <c:v>-0.17985884562125684</c:v>
                </c:pt>
                <c:pt idx="63">
                  <c:v>-0.15931105485242311</c:v>
                </c:pt>
                <c:pt idx="64">
                  <c:v>-0.16104582563313019</c:v>
                </c:pt>
                <c:pt idx="65">
                  <c:v>0.92098207298131451</c:v>
                </c:pt>
                <c:pt idx="66">
                  <c:v>-0.15641202608469942</c:v>
                </c:pt>
                <c:pt idx="67">
                  <c:v>-1.0603011534754143</c:v>
                </c:pt>
                <c:pt idx="68">
                  <c:v>1.2563067613560948</c:v>
                </c:pt>
                <c:pt idx="69">
                  <c:v>-0.14670648298427744</c:v>
                </c:pt>
                <c:pt idx="70">
                  <c:v>-0.26700419948454662</c:v>
                </c:pt>
                <c:pt idx="71">
                  <c:v>-0.84035956601401807</c:v>
                </c:pt>
                <c:pt idx="72">
                  <c:v>-1.7024274974389495E-2</c:v>
                </c:pt>
                <c:pt idx="73">
                  <c:v>0.43524165197697484</c:v>
                </c:pt>
                <c:pt idx="74">
                  <c:v>0.3339414569254478</c:v>
                </c:pt>
                <c:pt idx="75">
                  <c:v>1.1706521192843118</c:v>
                </c:pt>
                <c:pt idx="76">
                  <c:v>-0.28065917347625363</c:v>
                </c:pt>
                <c:pt idx="77">
                  <c:v>-1.1545740471355175</c:v>
                </c:pt>
                <c:pt idx="78">
                  <c:v>-0.27519855033807833</c:v>
                </c:pt>
                <c:pt idx="79">
                  <c:v>-0.33955870282396838</c:v>
                </c:pt>
                <c:pt idx="80">
                  <c:v>5.1999851896977985E-2</c:v>
                </c:pt>
                <c:pt idx="81">
                  <c:v>-0.17998566562144791</c:v>
                </c:pt>
                <c:pt idx="82">
                  <c:v>-1.1099958462475686E-2</c:v>
                </c:pt>
                <c:pt idx="83">
                  <c:v>0.33342555193673196</c:v>
                </c:pt>
                <c:pt idx="84">
                  <c:v>5.5978938073072823E-3</c:v>
                </c:pt>
                <c:pt idx="85">
                  <c:v>0.19790159321080689</c:v>
                </c:pt>
                <c:pt idx="86">
                  <c:v>-3.0478737757703905E-2</c:v>
                </c:pt>
                <c:pt idx="87">
                  <c:v>-1.2032713121833506E-2</c:v>
                </c:pt>
                <c:pt idx="88">
                  <c:v>-0.20445910249237095</c:v>
                </c:pt>
                <c:pt idx="89">
                  <c:v>-0.25344370195419985</c:v>
                </c:pt>
                <c:pt idx="90">
                  <c:v>-0.13033601680752799</c:v>
                </c:pt>
                <c:pt idx="91">
                  <c:v>-0.2152682119940198</c:v>
                </c:pt>
                <c:pt idx="92">
                  <c:v>-0.19844831402988972</c:v>
                </c:pt>
                <c:pt idx="93">
                  <c:v>-0.25263023654373135</c:v>
                </c:pt>
                <c:pt idx="94">
                  <c:v>-0.34657289566512173</c:v>
                </c:pt>
                <c:pt idx="95">
                  <c:v>-0.30252084275135627</c:v>
                </c:pt>
                <c:pt idx="96">
                  <c:v>-0.2913766979037436</c:v>
                </c:pt>
                <c:pt idx="97">
                  <c:v>-0.31073700494717871</c:v>
                </c:pt>
                <c:pt idx="98">
                  <c:v>-0.31815566535187567</c:v>
                </c:pt>
                <c:pt idx="99">
                  <c:v>-0.26779480436451197</c:v>
                </c:pt>
                <c:pt idx="100">
                  <c:v>-4.1727093061539954E-2</c:v>
                </c:pt>
                <c:pt idx="101">
                  <c:v>-7.8585586101364395E-3</c:v>
                </c:pt>
                <c:pt idx="102">
                  <c:v>-7.1962321740256519E-2</c:v>
                </c:pt>
                <c:pt idx="103">
                  <c:v>-4.0397191663871485E-2</c:v>
                </c:pt>
                <c:pt idx="104">
                  <c:v>-0.28378806063850992</c:v>
                </c:pt>
                <c:pt idx="105">
                  <c:v>-0.23002955934691499</c:v>
                </c:pt>
                <c:pt idx="106">
                  <c:v>-0.3998949034078032</c:v>
                </c:pt>
                <c:pt idx="107">
                  <c:v>-0.37810516180252846</c:v>
                </c:pt>
                <c:pt idx="108">
                  <c:v>-0.18693289682098094</c:v>
                </c:pt>
                <c:pt idx="109">
                  <c:v>-0.22070096947854878</c:v>
                </c:pt>
                <c:pt idx="110">
                  <c:v>-0.18734766472428779</c:v>
                </c:pt>
                <c:pt idx="111">
                  <c:v>-8.9773974767062198E-2</c:v>
                </c:pt>
                <c:pt idx="112">
                  <c:v>-0.12533930350236028</c:v>
                </c:pt>
                <c:pt idx="113">
                  <c:v>-0.10037245783081693</c:v>
                </c:pt>
                <c:pt idx="114">
                  <c:v>-0.11120540546739167</c:v>
                </c:pt>
                <c:pt idx="115">
                  <c:v>-0.16115069733880355</c:v>
                </c:pt>
                <c:pt idx="116">
                  <c:v>-0.16264870581806432</c:v>
                </c:pt>
                <c:pt idx="117">
                  <c:v>-0.16253040582706185</c:v>
                </c:pt>
                <c:pt idx="118">
                  <c:v>-0.16012637305642513</c:v>
                </c:pt>
                <c:pt idx="119">
                  <c:v>-0.14865152083246191</c:v>
                </c:pt>
                <c:pt idx="120">
                  <c:v>-0.14134843767407335</c:v>
                </c:pt>
                <c:pt idx="121">
                  <c:v>-0.2940255960549375</c:v>
                </c:pt>
                <c:pt idx="122">
                  <c:v>-0.14028631414673165</c:v>
                </c:pt>
                <c:pt idx="123">
                  <c:v>-0.26919843430905366</c:v>
                </c:pt>
                <c:pt idx="124">
                  <c:v>-0.23311436429269369</c:v>
                </c:pt>
                <c:pt idx="125">
                  <c:v>-0.22738963942838569</c:v>
                </c:pt>
                <c:pt idx="126">
                  <c:v>-0.32019212926616231</c:v>
                </c:pt>
                <c:pt idx="127">
                  <c:v>-0.1541955208593507</c:v>
                </c:pt>
                <c:pt idx="128">
                  <c:v>-0.15230345766851419</c:v>
                </c:pt>
                <c:pt idx="129">
                  <c:v>-0.15426323499554806</c:v>
                </c:pt>
                <c:pt idx="130">
                  <c:v>-0.30268934673083658</c:v>
                </c:pt>
                <c:pt idx="131">
                  <c:v>-0.12805744315785428</c:v>
                </c:pt>
                <c:pt idx="132">
                  <c:v>-0.11206444780876598</c:v>
                </c:pt>
                <c:pt idx="133">
                  <c:v>-0.12265860857362056</c:v>
                </c:pt>
                <c:pt idx="134">
                  <c:v>-2.3256020838154416E-2</c:v>
                </c:pt>
                <c:pt idx="135">
                  <c:v>-0.16210494346221768</c:v>
                </c:pt>
                <c:pt idx="136">
                  <c:v>-0.70539751497090408</c:v>
                </c:pt>
                <c:pt idx="137">
                  <c:v>-0.16730503423261456</c:v>
                </c:pt>
                <c:pt idx="138">
                  <c:v>-0.16347105013703842</c:v>
                </c:pt>
                <c:pt idx="139">
                  <c:v>-0.12633555648119149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B-9F46-9F7B-209A88EBA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515024"/>
        <c:axId val="4360095"/>
      </c:scatterChart>
      <c:valAx>
        <c:axId val="124051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X3_w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0095"/>
        <c:crosses val="autoZero"/>
        <c:crossBetween val="midCat"/>
      </c:valAx>
      <c:valAx>
        <c:axId val="4360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Y_w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515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profitability_diff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het_regression!$F$2:$F$141</c:f>
              <c:strCache>
                <c:ptCount val="19"/>
                <c:pt idx="9">
                  <c:v>Significance F</c:v>
                </c:pt>
                <c:pt idx="10">
                  <c:v>0.789380415</c:v>
                </c:pt>
                <c:pt idx="14">
                  <c:v>Lower 95%</c:v>
                </c:pt>
                <c:pt idx="15">
                  <c:v>0.000496064</c:v>
                </c:pt>
                <c:pt idx="16">
                  <c:v>-0.021725617</c:v>
                </c:pt>
                <c:pt idx="17">
                  <c:v>-0.248799593</c:v>
                </c:pt>
                <c:pt idx="18">
                  <c:v>-0.189032613</c:v>
                </c:pt>
              </c:strCache>
            </c:strRef>
          </c:xVal>
          <c:yVal>
            <c:numRef>
              <c:f>het_regression!$C$27:$C$166</c:f>
              <c:numCache>
                <c:formatCode>General</c:formatCode>
                <c:ptCount val="140"/>
                <c:pt idx="0">
                  <c:v>-2.6393160822377765E-2</c:v>
                </c:pt>
                <c:pt idx="1">
                  <c:v>-2.499784803422004E-2</c:v>
                </c:pt>
                <c:pt idx="2">
                  <c:v>3.7461760243709709E-2</c:v>
                </c:pt>
                <c:pt idx="3">
                  <c:v>-3.1806798506114698E-3</c:v>
                </c:pt>
                <c:pt idx="4">
                  <c:v>1.4132941404674604E-3</c:v>
                </c:pt>
                <c:pt idx="5">
                  <c:v>-8.2528806000974151E-3</c:v>
                </c:pt>
                <c:pt idx="6">
                  <c:v>-5.3351447531567219E-3</c:v>
                </c:pt>
                <c:pt idx="7">
                  <c:v>-6.2765074002944718E-3</c:v>
                </c:pt>
                <c:pt idx="8">
                  <c:v>-1.0628115873924907E-2</c:v>
                </c:pt>
                <c:pt idx="9">
                  <c:v>-1.4592284530077678E-2</c:v>
                </c:pt>
                <c:pt idx="10">
                  <c:v>-1.0057606098420985E-2</c:v>
                </c:pt>
                <c:pt idx="11">
                  <c:v>-2.2298274955953445E-3</c:v>
                </c:pt>
                <c:pt idx="12">
                  <c:v>-3.8762655762454249E-3</c:v>
                </c:pt>
                <c:pt idx="13">
                  <c:v>-3.3629760280624549E-3</c:v>
                </c:pt>
                <c:pt idx="14">
                  <c:v>-2.498413623889288E-3</c:v>
                </c:pt>
                <c:pt idx="15">
                  <c:v>-1.6932781085537824E-3</c:v>
                </c:pt>
                <c:pt idx="16">
                  <c:v>-1.2905218618406777E-2</c:v>
                </c:pt>
                <c:pt idx="17">
                  <c:v>3.3424546395469643E-3</c:v>
                </c:pt>
                <c:pt idx="18">
                  <c:v>-3.2756939048109251E-2</c:v>
                </c:pt>
                <c:pt idx="19">
                  <c:v>-1.3688947099134987E-2</c:v>
                </c:pt>
                <c:pt idx="20">
                  <c:v>-4.0597812157945473E-3</c:v>
                </c:pt>
                <c:pt idx="21">
                  <c:v>-1.0739683603123227E-2</c:v>
                </c:pt>
                <c:pt idx="22">
                  <c:v>-1.5347912736173962E-2</c:v>
                </c:pt>
                <c:pt idx="23">
                  <c:v>-4.1199134138430191E-4</c:v>
                </c:pt>
                <c:pt idx="24">
                  <c:v>-1.5330353756913438E-3</c:v>
                </c:pt>
                <c:pt idx="25">
                  <c:v>4.1894296240877274E-3</c:v>
                </c:pt>
                <c:pt idx="26">
                  <c:v>-1.6421281639789837E-3</c:v>
                </c:pt>
                <c:pt idx="27">
                  <c:v>-7.3478713551939452E-3</c:v>
                </c:pt>
                <c:pt idx="28">
                  <c:v>-1.4018335620045563E-2</c:v>
                </c:pt>
                <c:pt idx="29">
                  <c:v>-1.0314970885157482E-2</c:v>
                </c:pt>
                <c:pt idx="30">
                  <c:v>-6.4308516043657662E-3</c:v>
                </c:pt>
                <c:pt idx="31">
                  <c:v>-1.422882094033995E-2</c:v>
                </c:pt>
                <c:pt idx="32">
                  <c:v>-1.4304551735951063E-2</c:v>
                </c:pt>
                <c:pt idx="33">
                  <c:v>1.1961680426420737E-3</c:v>
                </c:pt>
                <c:pt idx="34">
                  <c:v>-7.0728421673572376E-3</c:v>
                </c:pt>
                <c:pt idx="35">
                  <c:v>5.3786820737306623E-3</c:v>
                </c:pt>
                <c:pt idx="36">
                  <c:v>2.7357032982385805E-2</c:v>
                </c:pt>
                <c:pt idx="37">
                  <c:v>-3.0048787972288254E-3</c:v>
                </c:pt>
                <c:pt idx="38">
                  <c:v>-9.000079670108305E-3</c:v>
                </c:pt>
                <c:pt idx="39">
                  <c:v>-5.4919544799758007E-3</c:v>
                </c:pt>
                <c:pt idx="40">
                  <c:v>-8.2781431230370128E-3</c:v>
                </c:pt>
                <c:pt idx="41">
                  <c:v>7.1118759443999759E-3</c:v>
                </c:pt>
                <c:pt idx="42">
                  <c:v>-1.4698106683525385E-2</c:v>
                </c:pt>
                <c:pt idx="43">
                  <c:v>-5.5792806377299364E-3</c:v>
                </c:pt>
                <c:pt idx="44">
                  <c:v>1.1203369205779114E-2</c:v>
                </c:pt>
                <c:pt idx="45">
                  <c:v>2.0991497072735048E-2</c:v>
                </c:pt>
                <c:pt idx="46">
                  <c:v>1.004762799054475E-2</c:v>
                </c:pt>
                <c:pt idx="47">
                  <c:v>1.4537060392941894E-3</c:v>
                </c:pt>
                <c:pt idx="48">
                  <c:v>-2.6803064621520531E-5</c:v>
                </c:pt>
                <c:pt idx="49">
                  <c:v>6.3588769033766082E-3</c:v>
                </c:pt>
                <c:pt idx="50">
                  <c:v>2.0136111165577264E-3</c:v>
                </c:pt>
                <c:pt idx="51">
                  <c:v>1.1363642567536865E-2</c:v>
                </c:pt>
                <c:pt idx="52">
                  <c:v>2.9866789987711466E-2</c:v>
                </c:pt>
                <c:pt idx="53">
                  <c:v>-7.838579784181076E-3</c:v>
                </c:pt>
                <c:pt idx="54">
                  <c:v>1.7802314252539815E-2</c:v>
                </c:pt>
                <c:pt idx="55">
                  <c:v>5.3325601120353637E-3</c:v>
                </c:pt>
                <c:pt idx="56">
                  <c:v>8.0082438145307475E-4</c:v>
                </c:pt>
                <c:pt idx="57">
                  <c:v>-3.3218761600498654E-3</c:v>
                </c:pt>
                <c:pt idx="58">
                  <c:v>4.6433134838255747E-3</c:v>
                </c:pt>
                <c:pt idx="59">
                  <c:v>5.9292760510735541E-3</c:v>
                </c:pt>
                <c:pt idx="60">
                  <c:v>5.2889229424247838E-3</c:v>
                </c:pt>
                <c:pt idx="61">
                  <c:v>2.9421796869599431E-2</c:v>
                </c:pt>
                <c:pt idx="62">
                  <c:v>-1.8531961538044373E-2</c:v>
                </c:pt>
                <c:pt idx="63">
                  <c:v>6.9511344747666872E-3</c:v>
                </c:pt>
                <c:pt idx="64">
                  <c:v>-7.9142228189199278E-4</c:v>
                </c:pt>
                <c:pt idx="65">
                  <c:v>-1.0012730505757836E-4</c:v>
                </c:pt>
                <c:pt idx="66">
                  <c:v>-1.2947253942445466E-2</c:v>
                </c:pt>
                <c:pt idx="67">
                  <c:v>-8.8550182643170952E-3</c:v>
                </c:pt>
                <c:pt idx="68">
                  <c:v>-1.5234902328925483E-3</c:v>
                </c:pt>
                <c:pt idx="69">
                  <c:v>1.4200120825075169E-3</c:v>
                </c:pt>
                <c:pt idx="70">
                  <c:v>4.9067926556512105E-3</c:v>
                </c:pt>
                <c:pt idx="71">
                  <c:v>-2.6540425705481596E-2</c:v>
                </c:pt>
                <c:pt idx="72">
                  <c:v>3.2042234572250111E-2</c:v>
                </c:pt>
                <c:pt idx="73">
                  <c:v>-8.7550995187436684E-3</c:v>
                </c:pt>
                <c:pt idx="74">
                  <c:v>-7.6052589539022681E-3</c:v>
                </c:pt>
                <c:pt idx="75">
                  <c:v>-1.408862111529019E-2</c:v>
                </c:pt>
                <c:pt idx="76">
                  <c:v>-1.5820882810024003E-3</c:v>
                </c:pt>
                <c:pt idx="77">
                  <c:v>-2.464895699924859E-2</c:v>
                </c:pt>
                <c:pt idx="78">
                  <c:v>-5.5281945203859055E-4</c:v>
                </c:pt>
                <c:pt idx="79">
                  <c:v>2.0581648817794625E-2</c:v>
                </c:pt>
                <c:pt idx="80">
                  <c:v>1.1355353334417985E-2</c:v>
                </c:pt>
                <c:pt idx="81">
                  <c:v>9.9416336133985109E-3</c:v>
                </c:pt>
                <c:pt idx="82">
                  <c:v>-2.6287032418375305E-3</c:v>
                </c:pt>
                <c:pt idx="83">
                  <c:v>-1.7058228251705602E-2</c:v>
                </c:pt>
                <c:pt idx="84">
                  <c:v>3.5273708086353862E-3</c:v>
                </c:pt>
                <c:pt idx="85">
                  <c:v>-9.2736872438498527E-3</c:v>
                </c:pt>
                <c:pt idx="86">
                  <c:v>-9.1292938008455653E-4</c:v>
                </c:pt>
                <c:pt idx="87">
                  <c:v>1.1785224427560047E-2</c:v>
                </c:pt>
                <c:pt idx="88">
                  <c:v>6.4953529296614583E-4</c:v>
                </c:pt>
                <c:pt idx="89">
                  <c:v>7.6559167166153205E-3</c:v>
                </c:pt>
                <c:pt idx="90">
                  <c:v>8.1161177493139121E-3</c:v>
                </c:pt>
                <c:pt idx="91">
                  <c:v>-4.4931748097440539E-3</c:v>
                </c:pt>
                <c:pt idx="92">
                  <c:v>1.9750884516892372E-2</c:v>
                </c:pt>
                <c:pt idx="93">
                  <c:v>-8.3382690067482675E-3</c:v>
                </c:pt>
                <c:pt idx="94">
                  <c:v>-7.0999903728998165E-3</c:v>
                </c:pt>
                <c:pt idx="95">
                  <c:v>2.6379227892302281E-3</c:v>
                </c:pt>
                <c:pt idx="96">
                  <c:v>1.3021439226416021E-2</c:v>
                </c:pt>
                <c:pt idx="97">
                  <c:v>2.5183937326784009E-3</c:v>
                </c:pt>
                <c:pt idx="98">
                  <c:v>1.3498143502638708E-3</c:v>
                </c:pt>
                <c:pt idx="99">
                  <c:v>1.2332831096769822E-2</c:v>
                </c:pt>
                <c:pt idx="100">
                  <c:v>9.0338399668284421E-3</c:v>
                </c:pt>
                <c:pt idx="101">
                  <c:v>1.5959164008139122E-3</c:v>
                </c:pt>
                <c:pt idx="102">
                  <c:v>1.6347242405001041E-2</c:v>
                </c:pt>
                <c:pt idx="103">
                  <c:v>8.6597520806587416E-3</c:v>
                </c:pt>
                <c:pt idx="104">
                  <c:v>3.393285711230994E-3</c:v>
                </c:pt>
                <c:pt idx="105">
                  <c:v>1.417802819433283E-2</c:v>
                </c:pt>
                <c:pt idx="106">
                  <c:v>-1.8035037379157018E-3</c:v>
                </c:pt>
                <c:pt idx="107">
                  <c:v>-9.2145983373240932E-3</c:v>
                </c:pt>
                <c:pt idx="108">
                  <c:v>5.1367316399290952E-3</c:v>
                </c:pt>
                <c:pt idx="109">
                  <c:v>-4.9314359208911945E-3</c:v>
                </c:pt>
                <c:pt idx="110">
                  <c:v>2.5069502745624457E-3</c:v>
                </c:pt>
                <c:pt idx="111">
                  <c:v>-6.9654571357952166E-3</c:v>
                </c:pt>
                <c:pt idx="112">
                  <c:v>8.4432613055607838E-3</c:v>
                </c:pt>
                <c:pt idx="113">
                  <c:v>-4.1352128622864463E-3</c:v>
                </c:pt>
                <c:pt idx="114">
                  <c:v>1.4997777317228432E-3</c:v>
                </c:pt>
                <c:pt idx="115">
                  <c:v>-1.4082718573529887E-3</c:v>
                </c:pt>
                <c:pt idx="116">
                  <c:v>-3.2973395247438719E-3</c:v>
                </c:pt>
                <c:pt idx="117">
                  <c:v>-5.6184617561457293E-3</c:v>
                </c:pt>
                <c:pt idx="118">
                  <c:v>4.7761531864156208E-3</c:v>
                </c:pt>
                <c:pt idx="119">
                  <c:v>8.4707596796507571E-3</c:v>
                </c:pt>
                <c:pt idx="120">
                  <c:v>-2.307919655405913E-3</c:v>
                </c:pt>
                <c:pt idx="121">
                  <c:v>9.7074765170585726E-3</c:v>
                </c:pt>
                <c:pt idx="122">
                  <c:v>-5.5752235476110336E-3</c:v>
                </c:pt>
                <c:pt idx="123">
                  <c:v>-4.0552902605879093E-4</c:v>
                </c:pt>
                <c:pt idx="124">
                  <c:v>5.7280305126712E-3</c:v>
                </c:pt>
                <c:pt idx="125">
                  <c:v>7.961349511470539E-3</c:v>
                </c:pt>
                <c:pt idx="126">
                  <c:v>-6.4972906075536907E-3</c:v>
                </c:pt>
                <c:pt idx="127">
                  <c:v>7.5529240879622685E-3</c:v>
                </c:pt>
                <c:pt idx="128">
                  <c:v>-3.0627961771365251E-3</c:v>
                </c:pt>
                <c:pt idx="129">
                  <c:v>1.1715710632957869E-2</c:v>
                </c:pt>
                <c:pt idx="130">
                  <c:v>-3.7620592596644487E-3</c:v>
                </c:pt>
                <c:pt idx="131">
                  <c:v>9.6417389026688047E-3</c:v>
                </c:pt>
                <c:pt idx="132">
                  <c:v>-1.5909114821712018E-3</c:v>
                </c:pt>
                <c:pt idx="133">
                  <c:v>5.7766377343221754E-3</c:v>
                </c:pt>
                <c:pt idx="134">
                  <c:v>-9.0201174901157061E-3</c:v>
                </c:pt>
                <c:pt idx="135">
                  <c:v>1.8023210561710447E-2</c:v>
                </c:pt>
                <c:pt idx="136">
                  <c:v>-1.2228578442649079E-2</c:v>
                </c:pt>
                <c:pt idx="137">
                  <c:v>3.7963984613433263E-3</c:v>
                </c:pt>
                <c:pt idx="138">
                  <c:v>1.2523790875757446E-2</c:v>
                </c:pt>
                <c:pt idx="139">
                  <c:v>8.5887521240254356E-3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E-E047-89AC-8478C179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280016"/>
        <c:axId val="1558980720"/>
      </c:scatterChart>
      <c:valAx>
        <c:axId val="179628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profitability_diff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558980720"/>
        <c:crosses val="autoZero"/>
        <c:crossBetween val="midCat"/>
      </c:valAx>
      <c:valAx>
        <c:axId val="155898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280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assetquality_diff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het_regression!$G$2:$G$141</c:f>
              <c:strCache>
                <c:ptCount val="19"/>
                <c:pt idx="14">
                  <c:v>Upper 95%</c:v>
                </c:pt>
                <c:pt idx="15">
                  <c:v>0.00442224</c:v>
                </c:pt>
                <c:pt idx="16">
                  <c:v>0.007675497</c:v>
                </c:pt>
                <c:pt idx="17">
                  <c:v>0.304065071</c:v>
                </c:pt>
                <c:pt idx="18">
                  <c:v>0.184006749</c:v>
                </c:pt>
              </c:strCache>
            </c:strRef>
          </c:xVal>
          <c:yVal>
            <c:numRef>
              <c:f>het_regression!$C$27:$C$166</c:f>
              <c:numCache>
                <c:formatCode>General</c:formatCode>
                <c:ptCount val="140"/>
                <c:pt idx="0">
                  <c:v>-2.6393160822377765E-2</c:v>
                </c:pt>
                <c:pt idx="1">
                  <c:v>-2.499784803422004E-2</c:v>
                </c:pt>
                <c:pt idx="2">
                  <c:v>3.7461760243709709E-2</c:v>
                </c:pt>
                <c:pt idx="3">
                  <c:v>-3.1806798506114698E-3</c:v>
                </c:pt>
                <c:pt idx="4">
                  <c:v>1.4132941404674604E-3</c:v>
                </c:pt>
                <c:pt idx="5">
                  <c:v>-8.2528806000974151E-3</c:v>
                </c:pt>
                <c:pt idx="6">
                  <c:v>-5.3351447531567219E-3</c:v>
                </c:pt>
                <c:pt idx="7">
                  <c:v>-6.2765074002944718E-3</c:v>
                </c:pt>
                <c:pt idx="8">
                  <c:v>-1.0628115873924907E-2</c:v>
                </c:pt>
                <c:pt idx="9">
                  <c:v>-1.4592284530077678E-2</c:v>
                </c:pt>
                <c:pt idx="10">
                  <c:v>-1.0057606098420985E-2</c:v>
                </c:pt>
                <c:pt idx="11">
                  <c:v>-2.2298274955953445E-3</c:v>
                </c:pt>
                <c:pt idx="12">
                  <c:v>-3.8762655762454249E-3</c:v>
                </c:pt>
                <c:pt idx="13">
                  <c:v>-3.3629760280624549E-3</c:v>
                </c:pt>
                <c:pt idx="14">
                  <c:v>-2.498413623889288E-3</c:v>
                </c:pt>
                <c:pt idx="15">
                  <c:v>-1.6932781085537824E-3</c:v>
                </c:pt>
                <c:pt idx="16">
                  <c:v>-1.2905218618406777E-2</c:v>
                </c:pt>
                <c:pt idx="17">
                  <c:v>3.3424546395469643E-3</c:v>
                </c:pt>
                <c:pt idx="18">
                  <c:v>-3.2756939048109251E-2</c:v>
                </c:pt>
                <c:pt idx="19">
                  <c:v>-1.3688947099134987E-2</c:v>
                </c:pt>
                <c:pt idx="20">
                  <c:v>-4.0597812157945473E-3</c:v>
                </c:pt>
                <c:pt idx="21">
                  <c:v>-1.0739683603123227E-2</c:v>
                </c:pt>
                <c:pt idx="22">
                  <c:v>-1.5347912736173962E-2</c:v>
                </c:pt>
                <c:pt idx="23">
                  <c:v>-4.1199134138430191E-4</c:v>
                </c:pt>
                <c:pt idx="24">
                  <c:v>-1.5330353756913438E-3</c:v>
                </c:pt>
                <c:pt idx="25">
                  <c:v>4.1894296240877274E-3</c:v>
                </c:pt>
                <c:pt idx="26">
                  <c:v>-1.6421281639789837E-3</c:v>
                </c:pt>
                <c:pt idx="27">
                  <c:v>-7.3478713551939452E-3</c:v>
                </c:pt>
                <c:pt idx="28">
                  <c:v>-1.4018335620045563E-2</c:v>
                </c:pt>
                <c:pt idx="29">
                  <c:v>-1.0314970885157482E-2</c:v>
                </c:pt>
                <c:pt idx="30">
                  <c:v>-6.4308516043657662E-3</c:v>
                </c:pt>
                <c:pt idx="31">
                  <c:v>-1.422882094033995E-2</c:v>
                </c:pt>
                <c:pt idx="32">
                  <c:v>-1.4304551735951063E-2</c:v>
                </c:pt>
                <c:pt idx="33">
                  <c:v>1.1961680426420737E-3</c:v>
                </c:pt>
                <c:pt idx="34">
                  <c:v>-7.0728421673572376E-3</c:v>
                </c:pt>
                <c:pt idx="35">
                  <c:v>5.3786820737306623E-3</c:v>
                </c:pt>
                <c:pt idx="36">
                  <c:v>2.7357032982385805E-2</c:v>
                </c:pt>
                <c:pt idx="37">
                  <c:v>-3.0048787972288254E-3</c:v>
                </c:pt>
                <c:pt idx="38">
                  <c:v>-9.000079670108305E-3</c:v>
                </c:pt>
                <c:pt idx="39">
                  <c:v>-5.4919544799758007E-3</c:v>
                </c:pt>
                <c:pt idx="40">
                  <c:v>-8.2781431230370128E-3</c:v>
                </c:pt>
                <c:pt idx="41">
                  <c:v>7.1118759443999759E-3</c:v>
                </c:pt>
                <c:pt idx="42">
                  <c:v>-1.4698106683525385E-2</c:v>
                </c:pt>
                <c:pt idx="43">
                  <c:v>-5.5792806377299364E-3</c:v>
                </c:pt>
                <c:pt idx="44">
                  <c:v>1.1203369205779114E-2</c:v>
                </c:pt>
                <c:pt idx="45">
                  <c:v>2.0991497072735048E-2</c:v>
                </c:pt>
                <c:pt idx="46">
                  <c:v>1.004762799054475E-2</c:v>
                </c:pt>
                <c:pt idx="47">
                  <c:v>1.4537060392941894E-3</c:v>
                </c:pt>
                <c:pt idx="48">
                  <c:v>-2.6803064621520531E-5</c:v>
                </c:pt>
                <c:pt idx="49">
                  <c:v>6.3588769033766082E-3</c:v>
                </c:pt>
                <c:pt idx="50">
                  <c:v>2.0136111165577264E-3</c:v>
                </c:pt>
                <c:pt idx="51">
                  <c:v>1.1363642567536865E-2</c:v>
                </c:pt>
                <c:pt idx="52">
                  <c:v>2.9866789987711466E-2</c:v>
                </c:pt>
                <c:pt idx="53">
                  <c:v>-7.838579784181076E-3</c:v>
                </c:pt>
                <c:pt idx="54">
                  <c:v>1.7802314252539815E-2</c:v>
                </c:pt>
                <c:pt idx="55">
                  <c:v>5.3325601120353637E-3</c:v>
                </c:pt>
                <c:pt idx="56">
                  <c:v>8.0082438145307475E-4</c:v>
                </c:pt>
                <c:pt idx="57">
                  <c:v>-3.3218761600498654E-3</c:v>
                </c:pt>
                <c:pt idx="58">
                  <c:v>4.6433134838255747E-3</c:v>
                </c:pt>
                <c:pt idx="59">
                  <c:v>5.9292760510735541E-3</c:v>
                </c:pt>
                <c:pt idx="60">
                  <c:v>5.2889229424247838E-3</c:v>
                </c:pt>
                <c:pt idx="61">
                  <c:v>2.9421796869599431E-2</c:v>
                </c:pt>
                <c:pt idx="62">
                  <c:v>-1.8531961538044373E-2</c:v>
                </c:pt>
                <c:pt idx="63">
                  <c:v>6.9511344747666872E-3</c:v>
                </c:pt>
                <c:pt idx="64">
                  <c:v>-7.9142228189199278E-4</c:v>
                </c:pt>
                <c:pt idx="65">
                  <c:v>-1.0012730505757836E-4</c:v>
                </c:pt>
                <c:pt idx="66">
                  <c:v>-1.2947253942445466E-2</c:v>
                </c:pt>
                <c:pt idx="67">
                  <c:v>-8.8550182643170952E-3</c:v>
                </c:pt>
                <c:pt idx="68">
                  <c:v>-1.5234902328925483E-3</c:v>
                </c:pt>
                <c:pt idx="69">
                  <c:v>1.4200120825075169E-3</c:v>
                </c:pt>
                <c:pt idx="70">
                  <c:v>4.9067926556512105E-3</c:v>
                </c:pt>
                <c:pt idx="71">
                  <c:v>-2.6540425705481596E-2</c:v>
                </c:pt>
                <c:pt idx="72">
                  <c:v>3.2042234572250111E-2</c:v>
                </c:pt>
                <c:pt idx="73">
                  <c:v>-8.7550995187436684E-3</c:v>
                </c:pt>
                <c:pt idx="74">
                  <c:v>-7.6052589539022681E-3</c:v>
                </c:pt>
                <c:pt idx="75">
                  <c:v>-1.408862111529019E-2</c:v>
                </c:pt>
                <c:pt idx="76">
                  <c:v>-1.5820882810024003E-3</c:v>
                </c:pt>
                <c:pt idx="77">
                  <c:v>-2.464895699924859E-2</c:v>
                </c:pt>
                <c:pt idx="78">
                  <c:v>-5.5281945203859055E-4</c:v>
                </c:pt>
                <c:pt idx="79">
                  <c:v>2.0581648817794625E-2</c:v>
                </c:pt>
                <c:pt idx="80">
                  <c:v>1.1355353334417985E-2</c:v>
                </c:pt>
                <c:pt idx="81">
                  <c:v>9.9416336133985109E-3</c:v>
                </c:pt>
                <c:pt idx="82">
                  <c:v>-2.6287032418375305E-3</c:v>
                </c:pt>
                <c:pt idx="83">
                  <c:v>-1.7058228251705602E-2</c:v>
                </c:pt>
                <c:pt idx="84">
                  <c:v>3.5273708086353862E-3</c:v>
                </c:pt>
                <c:pt idx="85">
                  <c:v>-9.2736872438498527E-3</c:v>
                </c:pt>
                <c:pt idx="86">
                  <c:v>-9.1292938008455653E-4</c:v>
                </c:pt>
                <c:pt idx="87">
                  <c:v>1.1785224427560047E-2</c:v>
                </c:pt>
                <c:pt idx="88">
                  <c:v>6.4953529296614583E-4</c:v>
                </c:pt>
                <c:pt idx="89">
                  <c:v>7.6559167166153205E-3</c:v>
                </c:pt>
                <c:pt idx="90">
                  <c:v>8.1161177493139121E-3</c:v>
                </c:pt>
                <c:pt idx="91">
                  <c:v>-4.4931748097440539E-3</c:v>
                </c:pt>
                <c:pt idx="92">
                  <c:v>1.9750884516892372E-2</c:v>
                </c:pt>
                <c:pt idx="93">
                  <c:v>-8.3382690067482675E-3</c:v>
                </c:pt>
                <c:pt idx="94">
                  <c:v>-7.0999903728998165E-3</c:v>
                </c:pt>
                <c:pt idx="95">
                  <c:v>2.6379227892302281E-3</c:v>
                </c:pt>
                <c:pt idx="96">
                  <c:v>1.3021439226416021E-2</c:v>
                </c:pt>
                <c:pt idx="97">
                  <c:v>2.5183937326784009E-3</c:v>
                </c:pt>
                <c:pt idx="98">
                  <c:v>1.3498143502638708E-3</c:v>
                </c:pt>
                <c:pt idx="99">
                  <c:v>1.2332831096769822E-2</c:v>
                </c:pt>
                <c:pt idx="100">
                  <c:v>9.0338399668284421E-3</c:v>
                </c:pt>
                <c:pt idx="101">
                  <c:v>1.5959164008139122E-3</c:v>
                </c:pt>
                <c:pt idx="102">
                  <c:v>1.6347242405001041E-2</c:v>
                </c:pt>
                <c:pt idx="103">
                  <c:v>8.6597520806587416E-3</c:v>
                </c:pt>
                <c:pt idx="104">
                  <c:v>3.393285711230994E-3</c:v>
                </c:pt>
                <c:pt idx="105">
                  <c:v>1.417802819433283E-2</c:v>
                </c:pt>
                <c:pt idx="106">
                  <c:v>-1.8035037379157018E-3</c:v>
                </c:pt>
                <c:pt idx="107">
                  <c:v>-9.2145983373240932E-3</c:v>
                </c:pt>
                <c:pt idx="108">
                  <c:v>5.1367316399290952E-3</c:v>
                </c:pt>
                <c:pt idx="109">
                  <c:v>-4.9314359208911945E-3</c:v>
                </c:pt>
                <c:pt idx="110">
                  <c:v>2.5069502745624457E-3</c:v>
                </c:pt>
                <c:pt idx="111">
                  <c:v>-6.9654571357952166E-3</c:v>
                </c:pt>
                <c:pt idx="112">
                  <c:v>8.4432613055607838E-3</c:v>
                </c:pt>
                <c:pt idx="113">
                  <c:v>-4.1352128622864463E-3</c:v>
                </c:pt>
                <c:pt idx="114">
                  <c:v>1.4997777317228432E-3</c:v>
                </c:pt>
                <c:pt idx="115">
                  <c:v>-1.4082718573529887E-3</c:v>
                </c:pt>
                <c:pt idx="116">
                  <c:v>-3.2973395247438719E-3</c:v>
                </c:pt>
                <c:pt idx="117">
                  <c:v>-5.6184617561457293E-3</c:v>
                </c:pt>
                <c:pt idx="118">
                  <c:v>4.7761531864156208E-3</c:v>
                </c:pt>
                <c:pt idx="119">
                  <c:v>8.4707596796507571E-3</c:v>
                </c:pt>
                <c:pt idx="120">
                  <c:v>-2.307919655405913E-3</c:v>
                </c:pt>
                <c:pt idx="121">
                  <c:v>9.7074765170585726E-3</c:v>
                </c:pt>
                <c:pt idx="122">
                  <c:v>-5.5752235476110336E-3</c:v>
                </c:pt>
                <c:pt idx="123">
                  <c:v>-4.0552902605879093E-4</c:v>
                </c:pt>
                <c:pt idx="124">
                  <c:v>5.7280305126712E-3</c:v>
                </c:pt>
                <c:pt idx="125">
                  <c:v>7.961349511470539E-3</c:v>
                </c:pt>
                <c:pt idx="126">
                  <c:v>-6.4972906075536907E-3</c:v>
                </c:pt>
                <c:pt idx="127">
                  <c:v>7.5529240879622685E-3</c:v>
                </c:pt>
                <c:pt idx="128">
                  <c:v>-3.0627961771365251E-3</c:v>
                </c:pt>
                <c:pt idx="129">
                  <c:v>1.1715710632957869E-2</c:v>
                </c:pt>
                <c:pt idx="130">
                  <c:v>-3.7620592596644487E-3</c:v>
                </c:pt>
                <c:pt idx="131">
                  <c:v>9.6417389026688047E-3</c:v>
                </c:pt>
                <c:pt idx="132">
                  <c:v>-1.5909114821712018E-3</c:v>
                </c:pt>
                <c:pt idx="133">
                  <c:v>5.7766377343221754E-3</c:v>
                </c:pt>
                <c:pt idx="134">
                  <c:v>-9.0201174901157061E-3</c:v>
                </c:pt>
                <c:pt idx="135">
                  <c:v>1.8023210561710447E-2</c:v>
                </c:pt>
                <c:pt idx="136">
                  <c:v>-1.2228578442649079E-2</c:v>
                </c:pt>
                <c:pt idx="137">
                  <c:v>3.7963984613433263E-3</c:v>
                </c:pt>
                <c:pt idx="138">
                  <c:v>1.2523790875757446E-2</c:v>
                </c:pt>
                <c:pt idx="139">
                  <c:v>8.5887521240254356E-3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7-1640-AFF4-194D4DB7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262303"/>
        <c:axId val="463871007"/>
      </c:scatterChart>
      <c:valAx>
        <c:axId val="736262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assetquality_diff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463871007"/>
        <c:crosses val="autoZero"/>
        <c:crossBetween val="midCat"/>
      </c:valAx>
      <c:valAx>
        <c:axId val="463871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262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low_diff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</c:v>
          </c:tx>
          <c:spPr>
            <a:ln w="38100">
              <a:noFill/>
            </a:ln>
          </c:spPr>
          <c:xVal>
            <c:numRef>
              <c:f>het_datatable!$E$2:$E$141</c:f>
              <c:numCache>
                <c:formatCode>General</c:formatCode>
                <c:ptCount val="140"/>
                <c:pt idx="0">
                  <c:v>0</c:v>
                </c:pt>
                <c:pt idx="1">
                  <c:v>0.119999999999999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-0.119999999999999</c:v>
                </c:pt>
                <c:pt idx="6">
                  <c:v>0.119999999999999</c:v>
                </c:pt>
                <c:pt idx="7">
                  <c:v>-0.119999999999999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</c:v>
                </c:pt>
                <c:pt idx="12">
                  <c:v>0</c:v>
                </c:pt>
                <c:pt idx="13">
                  <c:v>0.1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-0.1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-0.1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-7.9999999999999793E-2</c:v>
                </c:pt>
                <c:pt idx="30">
                  <c:v>7.9999999999999793E-2</c:v>
                </c:pt>
                <c:pt idx="31">
                  <c:v>-7.9999999999999793E-2</c:v>
                </c:pt>
                <c:pt idx="32">
                  <c:v>0</c:v>
                </c:pt>
                <c:pt idx="33">
                  <c:v>7.9999999999999793E-2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0.08</c:v>
                </c:pt>
                <c:pt idx="39">
                  <c:v>-0.08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-0.12999999999999901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-0.71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0.71</c:v>
                </c:pt>
                <c:pt idx="66">
                  <c:v>0</c:v>
                </c:pt>
                <c:pt idx="67">
                  <c:v>-0.71</c:v>
                </c:pt>
                <c:pt idx="68">
                  <c:v>0.71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-0.219999999999999</c:v>
                </c:pt>
                <c:pt idx="80">
                  <c:v>0.219999999999999</c:v>
                </c:pt>
                <c:pt idx="81">
                  <c:v>-0.219999999999999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-0.12</c:v>
                </c:pt>
                <c:pt idx="87">
                  <c:v>0</c:v>
                </c:pt>
                <c:pt idx="88">
                  <c:v>0</c:v>
                </c:pt>
                <c:pt idx="89">
                  <c:v>-0.119999999999999</c:v>
                </c:pt>
                <c:pt idx="90">
                  <c:v>0.119999999999999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-0.119999999999999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-0.219999999999999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-0.12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-0.119999999999999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xVal>
          <c:yVal>
            <c:numRef>
              <c:f>het_datatable!$C$2:$C$141</c:f>
              <c:numCache>
                <c:formatCode>General</c:formatCode>
                <c:ptCount val="140"/>
                <c:pt idx="0">
                  <c:v>-2.40467612796696E-2</c:v>
                </c:pt>
                <c:pt idx="1">
                  <c:v>-2.3494455669831899E-2</c:v>
                </c:pt>
                <c:pt idx="2">
                  <c:v>3.9863410243932501E-2</c:v>
                </c:pt>
                <c:pt idx="3">
                  <c:v>-7.7902985038868003E-4</c:v>
                </c:pt>
                <c:pt idx="4">
                  <c:v>3.81494414069025E-3</c:v>
                </c:pt>
                <c:pt idx="5">
                  <c:v>-5.0082234215546003E-3</c:v>
                </c:pt>
                <c:pt idx="6">
                  <c:v>-3.7051314953158699E-3</c:v>
                </c:pt>
                <c:pt idx="7">
                  <c:v>-2.9604797858135698E-3</c:v>
                </c:pt>
                <c:pt idx="8">
                  <c:v>-8.1550954377640292E-3</c:v>
                </c:pt>
                <c:pt idx="9">
                  <c:v>-1.2119264093916801E-2</c:v>
                </c:pt>
                <c:pt idx="10">
                  <c:v>-7.5441311301274001E-3</c:v>
                </c:pt>
                <c:pt idx="11">
                  <c:v>9.8615345463160106E-4</c:v>
                </c:pt>
                <c:pt idx="12">
                  <c:v>-1.3627906079518399E-3</c:v>
                </c:pt>
                <c:pt idx="13">
                  <c:v>-1.55200704170223E-3</c:v>
                </c:pt>
                <c:pt idx="14">
                  <c:v>6.6294880514294798E-4</c:v>
                </c:pt>
                <c:pt idx="15">
                  <c:v>7.6557833854509305E-4</c:v>
                </c:pt>
                <c:pt idx="16">
                  <c:v>-1.0446362171307901E-2</c:v>
                </c:pt>
                <c:pt idx="17">
                  <c:v>5.8013110866458398E-3</c:v>
                </c:pt>
                <c:pt idx="18">
                  <c:v>-2.9619345061627701E-2</c:v>
                </c:pt>
                <c:pt idx="19">
                  <c:v>-1.12538590945868E-2</c:v>
                </c:pt>
                <c:pt idx="20">
                  <c:v>-1.62469321124636E-3</c:v>
                </c:pt>
                <c:pt idx="21">
                  <c:v>-9.0071015805084E-3</c:v>
                </c:pt>
                <c:pt idx="22">
                  <c:v>-1.21809054740636E-2</c:v>
                </c:pt>
                <c:pt idx="23">
                  <c:v>2.0525099387926999E-3</c:v>
                </c:pt>
                <c:pt idx="24">
                  <c:v>9.3146590448565795E-4</c:v>
                </c:pt>
                <c:pt idx="25">
                  <c:v>6.6539309042647297E-3</c:v>
                </c:pt>
                <c:pt idx="26">
                  <c:v>7.8428578254668101E-4</c:v>
                </c:pt>
                <c:pt idx="27">
                  <c:v>-4.9214574086682804E-3</c:v>
                </c:pt>
                <c:pt idx="28">
                  <c:v>-1.1591921673519899E-2</c:v>
                </c:pt>
                <c:pt idx="29">
                  <c:v>-7.3265521530851297E-3</c:v>
                </c:pt>
                <c:pt idx="30">
                  <c:v>-4.5211896709935898E-3</c:v>
                </c:pt>
                <c:pt idx="31">
                  <c:v>-1.1195149435874401E-2</c:v>
                </c:pt>
                <c:pt idx="32">
                  <c:v>-1.18328850170322E-2</c:v>
                </c:pt>
                <c:pt idx="33">
                  <c:v>3.1058299760142499E-3</c:v>
                </c:pt>
                <c:pt idx="34">
                  <c:v>-4.5671128052559799E-3</c:v>
                </c:pt>
                <c:pt idx="35">
                  <c:v>7.5616829974873602E-3</c:v>
                </c:pt>
                <c:pt idx="36">
                  <c:v>2.9540033906142502E-2</c:v>
                </c:pt>
                <c:pt idx="37">
                  <c:v>-2.0050991899316301E-4</c:v>
                </c:pt>
                <c:pt idx="38">
                  <c:v>-6.7577155774193303E-3</c:v>
                </c:pt>
                <c:pt idx="39">
                  <c:v>-2.1255808161934498E-3</c:v>
                </c:pt>
                <c:pt idx="40">
                  <c:v>-5.47377424480135E-3</c:v>
                </c:pt>
                <c:pt idx="41">
                  <c:v>9.6560933808209608E-3</c:v>
                </c:pt>
                <c:pt idx="42">
                  <c:v>-1.21538892471044E-2</c:v>
                </c:pt>
                <c:pt idx="43">
                  <c:v>-2.1218054247955898E-3</c:v>
                </c:pt>
                <c:pt idx="44">
                  <c:v>1.37475866422001E-2</c:v>
                </c:pt>
                <c:pt idx="45">
                  <c:v>2.35315697519611E-2</c:v>
                </c:pt>
                <c:pt idx="46">
                  <c:v>1.25877006697708E-2</c:v>
                </c:pt>
                <c:pt idx="47">
                  <c:v>3.9937787185202397E-3</c:v>
                </c:pt>
                <c:pt idx="48">
                  <c:v>2.5132696146045299E-3</c:v>
                </c:pt>
                <c:pt idx="49">
                  <c:v>1.38830064595116E-2</c:v>
                </c:pt>
                <c:pt idx="50">
                  <c:v>4.5499482009658601E-3</c:v>
                </c:pt>
                <c:pt idx="51">
                  <c:v>1.3899979651945E-2</c:v>
                </c:pt>
                <c:pt idx="52">
                  <c:v>3.2403127072119599E-2</c:v>
                </c:pt>
                <c:pt idx="53">
                  <c:v>-5.3786434763699901E-3</c:v>
                </c:pt>
                <c:pt idx="54">
                  <c:v>2.02622505603509E-2</c:v>
                </c:pt>
                <c:pt idx="55">
                  <c:v>7.7924964198464496E-3</c:v>
                </c:pt>
                <c:pt idx="56">
                  <c:v>3.2607606892641602E-3</c:v>
                </c:pt>
                <c:pt idx="57">
                  <c:v>-9.0252878438396001E-4</c:v>
                </c:pt>
                <c:pt idx="58">
                  <c:v>7.0626608594914798E-3</c:v>
                </c:pt>
                <c:pt idx="59">
                  <c:v>8.3486234267394592E-3</c:v>
                </c:pt>
                <c:pt idx="60">
                  <c:v>7.7082703180906898E-3</c:v>
                </c:pt>
                <c:pt idx="61">
                  <c:v>3.1830234377132102E-2</c:v>
                </c:pt>
                <c:pt idx="62">
                  <c:v>-1.6123524030511701E-2</c:v>
                </c:pt>
                <c:pt idx="63">
                  <c:v>9.3595719822993605E-3</c:v>
                </c:pt>
                <c:pt idx="64">
                  <c:v>1.61701522564068E-3</c:v>
                </c:pt>
                <c:pt idx="65">
                  <c:v>-2.6593044076911698E-3</c:v>
                </c:pt>
                <c:pt idx="66">
                  <c:v>-1.0518638573352199E-2</c:v>
                </c:pt>
                <c:pt idx="67">
                  <c:v>-1.43861042349697E-3</c:v>
                </c:pt>
                <c:pt idx="68">
                  <c:v>-4.0826673355261398E-3</c:v>
                </c:pt>
                <c:pt idx="69">
                  <c:v>3.9080455463731999E-3</c:v>
                </c:pt>
                <c:pt idx="70">
                  <c:v>6.1861974700011101E-3</c:v>
                </c:pt>
                <c:pt idx="71">
                  <c:v>-2.5261020891131698E-2</c:v>
                </c:pt>
                <c:pt idx="72">
                  <c:v>3.4482960106908399E-2</c:v>
                </c:pt>
                <c:pt idx="73">
                  <c:v>-6.3143739840853799E-3</c:v>
                </c:pt>
                <c:pt idx="74">
                  <c:v>-5.1645334192439796E-3</c:v>
                </c:pt>
                <c:pt idx="75">
                  <c:v>-1.16478955806319E-2</c:v>
                </c:pt>
                <c:pt idx="76">
                  <c:v>2.19142456852279E-3</c:v>
                </c:pt>
                <c:pt idx="77">
                  <c:v>-2.08754441497234E-2</c:v>
                </c:pt>
                <c:pt idx="78">
                  <c:v>3.2206933974865998E-3</c:v>
                </c:pt>
                <c:pt idx="79">
                  <c:v>2.5900674827573199E-2</c:v>
                </c:pt>
                <c:pt idx="80">
                  <c:v>1.28438441738866E-2</c:v>
                </c:pt>
                <c:pt idx="81">
                  <c:v>1.45211507733739E-2</c:v>
                </c:pt>
                <c:pt idx="82">
                  <c:v>4.0530075788447099E-4</c:v>
                </c:pt>
                <c:pt idx="83">
                  <c:v>-1.4024224251983601E-2</c:v>
                </c:pt>
                <c:pt idx="84">
                  <c:v>6.37712491602614E-3</c:v>
                </c:pt>
                <c:pt idx="85">
                  <c:v>-6.4239331364590998E-3</c:v>
                </c:pt>
                <c:pt idx="86">
                  <c:v>2.7798319056262298E-3</c:v>
                </c:pt>
                <c:pt idx="87">
                  <c:v>1.4634978534950801E-2</c:v>
                </c:pt>
                <c:pt idx="88">
                  <c:v>2.8898223605030001E-3</c:v>
                </c:pt>
                <c:pt idx="89">
                  <c:v>1.07392109624722E-2</c:v>
                </c:pt>
                <c:pt idx="90">
                  <c:v>9.5133976385307403E-3</c:v>
                </c:pt>
                <c:pt idx="91">
                  <c:v>-2.2528877422072001E-3</c:v>
                </c:pt>
                <c:pt idx="92">
                  <c:v>2.2083349600988698E-2</c:v>
                </c:pt>
                <c:pt idx="93">
                  <c:v>-6.0058039226519398E-3</c:v>
                </c:pt>
                <c:pt idx="94">
                  <c:v>-4.7675252888034897E-3</c:v>
                </c:pt>
                <c:pt idx="95">
                  <c:v>5.8133950516465801E-3</c:v>
                </c:pt>
                <c:pt idx="96">
                  <c:v>1.5155469132620499E-2</c:v>
                </c:pt>
                <c:pt idx="97">
                  <c:v>4.6524236388828799E-3</c:v>
                </c:pt>
                <c:pt idx="98">
                  <c:v>3.4838442564683499E-3</c:v>
                </c:pt>
                <c:pt idx="99">
                  <c:v>1.4466861002974301E-2</c:v>
                </c:pt>
                <c:pt idx="100">
                  <c:v>1.16800771712804E-2</c:v>
                </c:pt>
                <c:pt idx="101">
                  <c:v>4.2421536052658698E-3</c:v>
                </c:pt>
                <c:pt idx="102">
                  <c:v>1.8993479609452999E-2</c:v>
                </c:pt>
                <c:pt idx="103">
                  <c:v>1.13059892851107E-2</c:v>
                </c:pt>
                <c:pt idx="104">
                  <c:v>5.31254979617921E-3</c:v>
                </c:pt>
                <c:pt idx="105">
                  <c:v>1.6113589571324E-2</c:v>
                </c:pt>
                <c:pt idx="106">
                  <c:v>1.3205763907546799E-4</c:v>
                </c:pt>
                <c:pt idx="107">
                  <c:v>-7.1512078157673596E-3</c:v>
                </c:pt>
                <c:pt idx="108">
                  <c:v>7.2001221614858297E-3</c:v>
                </c:pt>
                <c:pt idx="109">
                  <c:v>-2.8680453993344601E-3</c:v>
                </c:pt>
                <c:pt idx="110">
                  <c:v>4.5703407961191801E-3</c:v>
                </c:pt>
                <c:pt idx="111">
                  <c:v>-4.1330015733271998E-3</c:v>
                </c:pt>
                <c:pt idx="112">
                  <c:v>1.12757168680288E-2</c:v>
                </c:pt>
                <c:pt idx="113">
                  <c:v>-1.3027572998184299E-3</c:v>
                </c:pt>
                <c:pt idx="114">
                  <c:v>4.3322332941908596E-3</c:v>
                </c:pt>
                <c:pt idx="115">
                  <c:v>1.2221631132619201E-3</c:v>
                </c:pt>
                <c:pt idx="116">
                  <c:v>-6.6690455412896305E-4</c:v>
                </c:pt>
                <c:pt idx="117">
                  <c:v>-2.98802678553082E-3</c:v>
                </c:pt>
                <c:pt idx="118">
                  <c:v>7.4065881570305296E-3</c:v>
                </c:pt>
                <c:pt idx="119">
                  <c:v>1.10163406685125E-2</c:v>
                </c:pt>
                <c:pt idx="120">
                  <c:v>2.37661333455831E-4</c:v>
                </c:pt>
                <c:pt idx="121">
                  <c:v>1.3798570666173701E-2</c:v>
                </c:pt>
                <c:pt idx="122">
                  <c:v>-3.0296425587492898E-3</c:v>
                </c:pt>
                <c:pt idx="123">
                  <c:v>2.0292012374576699E-3</c:v>
                </c:pt>
                <c:pt idx="124">
                  <c:v>8.1627607761876608E-3</c:v>
                </c:pt>
                <c:pt idx="125">
                  <c:v>1.0396079774987001E-2</c:v>
                </c:pt>
                <c:pt idx="126">
                  <c:v>-4.0625603440372299E-3</c:v>
                </c:pt>
                <c:pt idx="127">
                  <c:v>1.00178288548831E-2</c:v>
                </c:pt>
                <c:pt idx="128">
                  <c:v>-5.9789141021569401E-4</c:v>
                </c:pt>
                <c:pt idx="129">
                  <c:v>1.41806153998787E-2</c:v>
                </c:pt>
                <c:pt idx="130">
                  <c:v>-4.54147314423585E-4</c:v>
                </c:pt>
                <c:pt idx="131">
                  <c:v>1.21453025040653E-2</c:v>
                </c:pt>
                <c:pt idx="132">
                  <c:v>9.1265211922529404E-4</c:v>
                </c:pt>
                <c:pt idx="133">
                  <c:v>8.2802013357186708E-3</c:v>
                </c:pt>
                <c:pt idx="134">
                  <c:v>-6.5165538887192098E-3</c:v>
                </c:pt>
                <c:pt idx="135">
                  <c:v>2.0451342596388599E-2</c:v>
                </c:pt>
                <c:pt idx="136">
                  <c:v>-8.9574392296509001E-3</c:v>
                </c:pt>
                <c:pt idx="137">
                  <c:v>6.2245304960214798E-3</c:v>
                </c:pt>
                <c:pt idx="138">
                  <c:v>1.49519229104356E-2</c:v>
                </c:pt>
                <c:pt idx="139">
                  <c:v>1.1130067685232101E-2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6-BA40-9AED-F61728CBA083}"/>
            </c:ext>
          </c:extLst>
        </c:ser>
        <c:ser>
          <c:idx val="1"/>
          <c:order val="1"/>
          <c:tx>
            <c:v>Predicted point</c:v>
          </c:tx>
          <c:spPr>
            <a:ln w="38100">
              <a:noFill/>
            </a:ln>
          </c:spPr>
          <c:xVal>
            <c:numRef>
              <c:f>het_datatable!$E$2:$E$141</c:f>
              <c:numCache>
                <c:formatCode>General</c:formatCode>
                <c:ptCount val="140"/>
                <c:pt idx="0">
                  <c:v>0</c:v>
                </c:pt>
                <c:pt idx="1">
                  <c:v>0.119999999999999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-0.119999999999999</c:v>
                </c:pt>
                <c:pt idx="6">
                  <c:v>0.119999999999999</c:v>
                </c:pt>
                <c:pt idx="7">
                  <c:v>-0.119999999999999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</c:v>
                </c:pt>
                <c:pt idx="12">
                  <c:v>0</c:v>
                </c:pt>
                <c:pt idx="13">
                  <c:v>0.1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-0.1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-0.1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-7.9999999999999793E-2</c:v>
                </c:pt>
                <c:pt idx="30">
                  <c:v>7.9999999999999793E-2</c:v>
                </c:pt>
                <c:pt idx="31">
                  <c:v>-7.9999999999999793E-2</c:v>
                </c:pt>
                <c:pt idx="32">
                  <c:v>0</c:v>
                </c:pt>
                <c:pt idx="33">
                  <c:v>7.9999999999999793E-2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0.08</c:v>
                </c:pt>
                <c:pt idx="39">
                  <c:v>-0.08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-0.12999999999999901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-0.71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0.71</c:v>
                </c:pt>
                <c:pt idx="66">
                  <c:v>0</c:v>
                </c:pt>
                <c:pt idx="67">
                  <c:v>-0.71</c:v>
                </c:pt>
                <c:pt idx="68">
                  <c:v>0.71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-0.219999999999999</c:v>
                </c:pt>
                <c:pt idx="80">
                  <c:v>0.219999999999999</c:v>
                </c:pt>
                <c:pt idx="81">
                  <c:v>-0.219999999999999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-0.12</c:v>
                </c:pt>
                <c:pt idx="87">
                  <c:v>0</c:v>
                </c:pt>
                <c:pt idx="88">
                  <c:v>0</c:v>
                </c:pt>
                <c:pt idx="89">
                  <c:v>-0.119999999999999</c:v>
                </c:pt>
                <c:pt idx="90">
                  <c:v>0.119999999999999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-0.119999999999999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-0.219999999999999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-0.12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-0.119999999999999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xVal>
          <c:yVal>
            <c:numRef>
              <c:f>het_regression!$B$27:$B$166</c:f>
              <c:numCache>
                <c:formatCode>General</c:formatCode>
                <c:ptCount val="140"/>
                <c:pt idx="0">
                  <c:v>2.3463995427081643E-3</c:v>
                </c:pt>
                <c:pt idx="1">
                  <c:v>1.5033923643881389E-3</c:v>
                </c:pt>
                <c:pt idx="2">
                  <c:v>2.4016500002227896E-3</c:v>
                </c:pt>
                <c:pt idx="3">
                  <c:v>2.4016500002227896E-3</c:v>
                </c:pt>
                <c:pt idx="4">
                  <c:v>2.4016500002227896E-3</c:v>
                </c:pt>
                <c:pt idx="5">
                  <c:v>3.2446571785428148E-3</c:v>
                </c:pt>
                <c:pt idx="6">
                  <c:v>1.6300132578408518E-3</c:v>
                </c:pt>
                <c:pt idx="7">
                  <c:v>3.3160276144809024E-3</c:v>
                </c:pt>
                <c:pt idx="8">
                  <c:v>2.4730204361608772E-3</c:v>
                </c:pt>
                <c:pt idx="9">
                  <c:v>2.4730204361608772E-3</c:v>
                </c:pt>
                <c:pt idx="10">
                  <c:v>2.513474968293585E-3</c:v>
                </c:pt>
                <c:pt idx="11">
                  <c:v>3.2159809502269455E-3</c:v>
                </c:pt>
                <c:pt idx="12">
                  <c:v>2.513474968293585E-3</c:v>
                </c:pt>
                <c:pt idx="13">
                  <c:v>1.8109689863602249E-3</c:v>
                </c:pt>
                <c:pt idx="14">
                  <c:v>3.161362429032236E-3</c:v>
                </c:pt>
                <c:pt idx="15">
                  <c:v>2.4588564470988754E-3</c:v>
                </c:pt>
                <c:pt idx="16">
                  <c:v>2.4588564470988754E-3</c:v>
                </c:pt>
                <c:pt idx="17">
                  <c:v>2.4588564470988754E-3</c:v>
                </c:pt>
                <c:pt idx="18">
                  <c:v>3.1375939864815476E-3</c:v>
                </c:pt>
                <c:pt idx="19">
                  <c:v>2.4350880045481871E-3</c:v>
                </c:pt>
                <c:pt idx="20">
                  <c:v>2.4350880045481871E-3</c:v>
                </c:pt>
                <c:pt idx="21">
                  <c:v>1.7325820226148268E-3</c:v>
                </c:pt>
                <c:pt idx="22">
                  <c:v>3.1670072621103624E-3</c:v>
                </c:pt>
                <c:pt idx="23">
                  <c:v>2.4645012801770018E-3</c:v>
                </c:pt>
                <c:pt idx="24">
                  <c:v>2.4645012801770018E-3</c:v>
                </c:pt>
                <c:pt idx="25">
                  <c:v>2.4645012801770018E-3</c:v>
                </c:pt>
                <c:pt idx="26">
                  <c:v>2.4264139465256648E-3</c:v>
                </c:pt>
                <c:pt idx="27">
                  <c:v>2.4264139465256648E-3</c:v>
                </c:pt>
                <c:pt idx="28">
                  <c:v>2.4264139465256648E-3</c:v>
                </c:pt>
                <c:pt idx="29">
                  <c:v>2.9884187320723516E-3</c:v>
                </c:pt>
                <c:pt idx="30">
                  <c:v>1.9096619333721762E-3</c:v>
                </c:pt>
                <c:pt idx="31">
                  <c:v>3.0336715044655496E-3</c:v>
                </c:pt>
                <c:pt idx="32">
                  <c:v>2.4716667189188628E-3</c:v>
                </c:pt>
                <c:pt idx="33">
                  <c:v>1.9096619333721762E-3</c:v>
                </c:pt>
                <c:pt idx="34">
                  <c:v>2.5057293621012578E-3</c:v>
                </c:pt>
                <c:pt idx="35">
                  <c:v>2.1830009237566979E-3</c:v>
                </c:pt>
                <c:pt idx="36">
                  <c:v>2.1830009237566979E-3</c:v>
                </c:pt>
                <c:pt idx="37">
                  <c:v>2.8043688782356624E-3</c:v>
                </c:pt>
                <c:pt idx="38">
                  <c:v>2.2423640926889743E-3</c:v>
                </c:pt>
                <c:pt idx="39">
                  <c:v>3.3663736637823509E-3</c:v>
                </c:pt>
                <c:pt idx="40">
                  <c:v>2.8043688782356624E-3</c:v>
                </c:pt>
                <c:pt idx="41">
                  <c:v>2.5442174364209849E-3</c:v>
                </c:pt>
                <c:pt idx="42">
                  <c:v>2.5442174364209849E-3</c:v>
                </c:pt>
                <c:pt idx="43">
                  <c:v>3.4574752129343466E-3</c:v>
                </c:pt>
                <c:pt idx="44">
                  <c:v>2.5442174364209849E-3</c:v>
                </c:pt>
                <c:pt idx="45">
                  <c:v>2.5400726792260504E-3</c:v>
                </c:pt>
                <c:pt idx="46">
                  <c:v>2.5400726792260504E-3</c:v>
                </c:pt>
                <c:pt idx="47">
                  <c:v>2.5400726792260504E-3</c:v>
                </c:pt>
                <c:pt idx="48">
                  <c:v>2.5400726792260504E-3</c:v>
                </c:pt>
                <c:pt idx="49">
                  <c:v>7.5241295561349923E-3</c:v>
                </c:pt>
                <c:pt idx="50">
                  <c:v>2.5363370844081337E-3</c:v>
                </c:pt>
                <c:pt idx="51">
                  <c:v>2.5363370844081337E-3</c:v>
                </c:pt>
                <c:pt idx="52">
                  <c:v>2.5363370844081337E-3</c:v>
                </c:pt>
                <c:pt idx="53">
                  <c:v>2.4599363078110855E-3</c:v>
                </c:pt>
                <c:pt idx="54">
                  <c:v>2.4599363078110855E-3</c:v>
                </c:pt>
                <c:pt idx="55">
                  <c:v>2.4599363078110855E-3</c:v>
                </c:pt>
                <c:pt idx="56">
                  <c:v>2.4599363078110855E-3</c:v>
                </c:pt>
                <c:pt idx="57">
                  <c:v>2.4193473756659056E-3</c:v>
                </c:pt>
                <c:pt idx="58">
                  <c:v>2.4193473756659056E-3</c:v>
                </c:pt>
                <c:pt idx="59">
                  <c:v>2.4193473756659056E-3</c:v>
                </c:pt>
                <c:pt idx="60">
                  <c:v>2.4193473756659056E-3</c:v>
                </c:pt>
                <c:pt idx="61">
                  <c:v>2.4084375075326728E-3</c:v>
                </c:pt>
                <c:pt idx="62">
                  <c:v>2.4084375075326728E-3</c:v>
                </c:pt>
                <c:pt idx="63">
                  <c:v>2.4084375075326728E-3</c:v>
                </c:pt>
                <c:pt idx="64">
                  <c:v>2.4084375075326728E-3</c:v>
                </c:pt>
                <c:pt idx="65">
                  <c:v>-2.5591771026335914E-3</c:v>
                </c:pt>
                <c:pt idx="66">
                  <c:v>2.4286153690932671E-3</c:v>
                </c:pt>
                <c:pt idx="67">
                  <c:v>7.4164078408201261E-3</c:v>
                </c:pt>
                <c:pt idx="68">
                  <c:v>-2.5591771026335914E-3</c:v>
                </c:pt>
                <c:pt idx="69">
                  <c:v>2.488033463865683E-3</c:v>
                </c:pt>
                <c:pt idx="70">
                  <c:v>1.2794048143498996E-3</c:v>
                </c:pt>
                <c:pt idx="71">
                  <c:v>1.2794048143498996E-3</c:v>
                </c:pt>
                <c:pt idx="72">
                  <c:v>2.4407255346582885E-3</c:v>
                </c:pt>
                <c:pt idx="73">
                  <c:v>2.4407255346582885E-3</c:v>
                </c:pt>
                <c:pt idx="74">
                  <c:v>2.4407255346582885E-3</c:v>
                </c:pt>
                <c:pt idx="75">
                  <c:v>2.4407255346582885E-3</c:v>
                </c:pt>
                <c:pt idx="76">
                  <c:v>3.7735128495251903E-3</c:v>
                </c:pt>
                <c:pt idx="77">
                  <c:v>3.7735128495251903E-3</c:v>
                </c:pt>
                <c:pt idx="78">
                  <c:v>3.7735128495251903E-3</c:v>
                </c:pt>
                <c:pt idx="79">
                  <c:v>5.3190260097785765E-3</c:v>
                </c:pt>
                <c:pt idx="80">
                  <c:v>1.4884908394686156E-3</c:v>
                </c:pt>
                <c:pt idx="81">
                  <c:v>4.5795171599753879E-3</c:v>
                </c:pt>
                <c:pt idx="82">
                  <c:v>3.0340039997220013E-3</c:v>
                </c:pt>
                <c:pt idx="83">
                  <c:v>3.0340039997220013E-3</c:v>
                </c:pt>
                <c:pt idx="84">
                  <c:v>2.8497541073907538E-3</c:v>
                </c:pt>
                <c:pt idx="85">
                  <c:v>2.8497541073907538E-3</c:v>
                </c:pt>
                <c:pt idx="86">
                  <c:v>3.6927612857107863E-3</c:v>
                </c:pt>
                <c:pt idx="87">
                  <c:v>2.8497541073907538E-3</c:v>
                </c:pt>
                <c:pt idx="88">
                  <c:v>2.2402870675368542E-3</c:v>
                </c:pt>
                <c:pt idx="89">
                  <c:v>3.0832942458568794E-3</c:v>
                </c:pt>
                <c:pt idx="90">
                  <c:v>1.3972798892168288E-3</c:v>
                </c:pt>
                <c:pt idx="91">
                  <c:v>2.2402870675368542E-3</c:v>
                </c:pt>
                <c:pt idx="92">
                  <c:v>2.3324650840963268E-3</c:v>
                </c:pt>
                <c:pt idx="93">
                  <c:v>2.3324650840963268E-3</c:v>
                </c:pt>
                <c:pt idx="94">
                  <c:v>2.3324650840963268E-3</c:v>
                </c:pt>
                <c:pt idx="95">
                  <c:v>3.175472262416352E-3</c:v>
                </c:pt>
                <c:pt idx="96">
                  <c:v>2.134029906204479E-3</c:v>
                </c:pt>
                <c:pt idx="97">
                  <c:v>2.134029906204479E-3</c:v>
                </c:pt>
                <c:pt idx="98">
                  <c:v>2.134029906204479E-3</c:v>
                </c:pt>
                <c:pt idx="99">
                  <c:v>2.134029906204479E-3</c:v>
                </c:pt>
                <c:pt idx="100">
                  <c:v>2.6462372044519576E-3</c:v>
                </c:pt>
                <c:pt idx="101">
                  <c:v>2.6462372044519576E-3</c:v>
                </c:pt>
                <c:pt idx="102">
                  <c:v>2.6462372044519576E-3</c:v>
                </c:pt>
                <c:pt idx="103">
                  <c:v>2.6462372044519576E-3</c:v>
                </c:pt>
                <c:pt idx="104">
                  <c:v>1.9192640849482159E-3</c:v>
                </c:pt>
                <c:pt idx="105">
                  <c:v>1.9355613769911698E-3</c:v>
                </c:pt>
                <c:pt idx="106">
                  <c:v>1.9355613769911698E-3</c:v>
                </c:pt>
                <c:pt idx="107">
                  <c:v>2.0633905215567344E-3</c:v>
                </c:pt>
                <c:pt idx="108">
                  <c:v>2.0633905215567344E-3</c:v>
                </c:pt>
                <c:pt idx="109">
                  <c:v>2.0633905215567344E-3</c:v>
                </c:pt>
                <c:pt idx="110">
                  <c:v>2.0633905215567344E-3</c:v>
                </c:pt>
                <c:pt idx="111">
                  <c:v>2.8324555624680164E-3</c:v>
                </c:pt>
                <c:pt idx="112">
                  <c:v>2.8324555624680164E-3</c:v>
                </c:pt>
                <c:pt idx="113">
                  <c:v>2.8324555624680164E-3</c:v>
                </c:pt>
                <c:pt idx="114">
                  <c:v>2.8324555624680164E-3</c:v>
                </c:pt>
                <c:pt idx="115">
                  <c:v>2.6304349706149088E-3</c:v>
                </c:pt>
                <c:pt idx="116">
                  <c:v>2.6304349706149088E-3</c:v>
                </c:pt>
                <c:pt idx="117">
                  <c:v>2.6304349706149088E-3</c:v>
                </c:pt>
                <c:pt idx="118">
                  <c:v>2.6304349706149088E-3</c:v>
                </c:pt>
                <c:pt idx="119">
                  <c:v>2.5455809888617438E-3</c:v>
                </c:pt>
                <c:pt idx="120">
                  <c:v>2.5455809888617438E-3</c:v>
                </c:pt>
                <c:pt idx="121">
                  <c:v>4.0910941491151291E-3</c:v>
                </c:pt>
                <c:pt idx="122">
                  <c:v>2.5455809888617438E-3</c:v>
                </c:pt>
                <c:pt idx="123">
                  <c:v>2.4347302635164608E-3</c:v>
                </c:pt>
                <c:pt idx="124">
                  <c:v>2.4347302635164608E-3</c:v>
                </c:pt>
                <c:pt idx="125">
                  <c:v>2.4347302635164608E-3</c:v>
                </c:pt>
                <c:pt idx="126">
                  <c:v>2.4347302635164608E-3</c:v>
                </c:pt>
                <c:pt idx="127">
                  <c:v>2.4649047669208311E-3</c:v>
                </c:pt>
                <c:pt idx="128">
                  <c:v>2.4649047669208311E-3</c:v>
                </c:pt>
                <c:pt idx="129">
                  <c:v>2.4649047669208311E-3</c:v>
                </c:pt>
                <c:pt idx="130">
                  <c:v>3.3079119452408636E-3</c:v>
                </c:pt>
                <c:pt idx="131">
                  <c:v>2.5035636013964959E-3</c:v>
                </c:pt>
                <c:pt idx="132">
                  <c:v>2.5035636013964959E-3</c:v>
                </c:pt>
                <c:pt idx="133">
                  <c:v>2.5035636013964959E-3</c:v>
                </c:pt>
                <c:pt idx="134">
                  <c:v>2.5035636013964959E-3</c:v>
                </c:pt>
                <c:pt idx="135">
                  <c:v>2.4281320346781535E-3</c:v>
                </c:pt>
                <c:pt idx="136">
                  <c:v>3.2711392129981787E-3</c:v>
                </c:pt>
                <c:pt idx="137">
                  <c:v>2.4281320346781535E-3</c:v>
                </c:pt>
                <c:pt idx="138">
                  <c:v>2.4281320346781535E-3</c:v>
                </c:pt>
                <c:pt idx="139">
                  <c:v>2.5413155612066655E-3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46-BA40-9AED-F61728CB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790175"/>
        <c:axId val="2096945583"/>
      </c:scatterChart>
      <c:valAx>
        <c:axId val="2096790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low_diff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6945583"/>
        <c:crosses val="autoZero"/>
        <c:crossBetween val="midCat"/>
      </c:valAx>
      <c:valAx>
        <c:axId val="2096945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67901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profitability_diff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</c:v>
          </c:tx>
          <c:spPr>
            <a:ln w="38100">
              <a:noFill/>
            </a:ln>
          </c:spPr>
          <c:xVal>
            <c:strRef>
              <c:f>het_regression!$F$2:$F$141</c:f>
              <c:strCache>
                <c:ptCount val="19"/>
                <c:pt idx="9">
                  <c:v>Significance F</c:v>
                </c:pt>
                <c:pt idx="10">
                  <c:v>0.789380415</c:v>
                </c:pt>
                <c:pt idx="14">
                  <c:v>Lower 95%</c:v>
                </c:pt>
                <c:pt idx="15">
                  <c:v>0.000496064</c:v>
                </c:pt>
                <c:pt idx="16">
                  <c:v>-0.021725617</c:v>
                </c:pt>
                <c:pt idx="17">
                  <c:v>-0.248799593</c:v>
                </c:pt>
                <c:pt idx="18">
                  <c:v>-0.189032613</c:v>
                </c:pt>
              </c:strCache>
            </c:strRef>
          </c:xVal>
          <c:yVal>
            <c:numRef>
              <c:f>het_datatable!$C$2:$C$141</c:f>
              <c:numCache>
                <c:formatCode>General</c:formatCode>
                <c:ptCount val="140"/>
                <c:pt idx="0">
                  <c:v>-2.40467612796696E-2</c:v>
                </c:pt>
                <c:pt idx="1">
                  <c:v>-2.3494455669831899E-2</c:v>
                </c:pt>
                <c:pt idx="2">
                  <c:v>3.9863410243932501E-2</c:v>
                </c:pt>
                <c:pt idx="3">
                  <c:v>-7.7902985038868003E-4</c:v>
                </c:pt>
                <c:pt idx="4">
                  <c:v>3.81494414069025E-3</c:v>
                </c:pt>
                <c:pt idx="5">
                  <c:v>-5.0082234215546003E-3</c:v>
                </c:pt>
                <c:pt idx="6">
                  <c:v>-3.7051314953158699E-3</c:v>
                </c:pt>
                <c:pt idx="7">
                  <c:v>-2.9604797858135698E-3</c:v>
                </c:pt>
                <c:pt idx="8">
                  <c:v>-8.1550954377640292E-3</c:v>
                </c:pt>
                <c:pt idx="9">
                  <c:v>-1.2119264093916801E-2</c:v>
                </c:pt>
                <c:pt idx="10">
                  <c:v>-7.5441311301274001E-3</c:v>
                </c:pt>
                <c:pt idx="11">
                  <c:v>9.8615345463160106E-4</c:v>
                </c:pt>
                <c:pt idx="12">
                  <c:v>-1.3627906079518399E-3</c:v>
                </c:pt>
                <c:pt idx="13">
                  <c:v>-1.55200704170223E-3</c:v>
                </c:pt>
                <c:pt idx="14">
                  <c:v>6.6294880514294798E-4</c:v>
                </c:pt>
                <c:pt idx="15">
                  <c:v>7.6557833854509305E-4</c:v>
                </c:pt>
                <c:pt idx="16">
                  <c:v>-1.0446362171307901E-2</c:v>
                </c:pt>
                <c:pt idx="17">
                  <c:v>5.8013110866458398E-3</c:v>
                </c:pt>
                <c:pt idx="18">
                  <c:v>-2.9619345061627701E-2</c:v>
                </c:pt>
                <c:pt idx="19">
                  <c:v>-1.12538590945868E-2</c:v>
                </c:pt>
                <c:pt idx="20">
                  <c:v>-1.62469321124636E-3</c:v>
                </c:pt>
                <c:pt idx="21">
                  <c:v>-9.0071015805084E-3</c:v>
                </c:pt>
                <c:pt idx="22">
                  <c:v>-1.21809054740636E-2</c:v>
                </c:pt>
                <c:pt idx="23">
                  <c:v>2.0525099387926999E-3</c:v>
                </c:pt>
                <c:pt idx="24">
                  <c:v>9.3146590448565795E-4</c:v>
                </c:pt>
                <c:pt idx="25">
                  <c:v>6.6539309042647297E-3</c:v>
                </c:pt>
                <c:pt idx="26">
                  <c:v>7.8428578254668101E-4</c:v>
                </c:pt>
                <c:pt idx="27">
                  <c:v>-4.9214574086682804E-3</c:v>
                </c:pt>
                <c:pt idx="28">
                  <c:v>-1.1591921673519899E-2</c:v>
                </c:pt>
                <c:pt idx="29">
                  <c:v>-7.3265521530851297E-3</c:v>
                </c:pt>
                <c:pt idx="30">
                  <c:v>-4.5211896709935898E-3</c:v>
                </c:pt>
                <c:pt idx="31">
                  <c:v>-1.1195149435874401E-2</c:v>
                </c:pt>
                <c:pt idx="32">
                  <c:v>-1.18328850170322E-2</c:v>
                </c:pt>
                <c:pt idx="33">
                  <c:v>3.1058299760142499E-3</c:v>
                </c:pt>
                <c:pt idx="34">
                  <c:v>-4.5671128052559799E-3</c:v>
                </c:pt>
                <c:pt idx="35">
                  <c:v>7.5616829974873602E-3</c:v>
                </c:pt>
                <c:pt idx="36">
                  <c:v>2.9540033906142502E-2</c:v>
                </c:pt>
                <c:pt idx="37">
                  <c:v>-2.0050991899316301E-4</c:v>
                </c:pt>
                <c:pt idx="38">
                  <c:v>-6.7577155774193303E-3</c:v>
                </c:pt>
                <c:pt idx="39">
                  <c:v>-2.1255808161934498E-3</c:v>
                </c:pt>
                <c:pt idx="40">
                  <c:v>-5.47377424480135E-3</c:v>
                </c:pt>
                <c:pt idx="41">
                  <c:v>9.6560933808209608E-3</c:v>
                </c:pt>
                <c:pt idx="42">
                  <c:v>-1.21538892471044E-2</c:v>
                </c:pt>
                <c:pt idx="43">
                  <c:v>-2.1218054247955898E-3</c:v>
                </c:pt>
                <c:pt idx="44">
                  <c:v>1.37475866422001E-2</c:v>
                </c:pt>
                <c:pt idx="45">
                  <c:v>2.35315697519611E-2</c:v>
                </c:pt>
                <c:pt idx="46">
                  <c:v>1.25877006697708E-2</c:v>
                </c:pt>
                <c:pt idx="47">
                  <c:v>3.9937787185202397E-3</c:v>
                </c:pt>
                <c:pt idx="48">
                  <c:v>2.5132696146045299E-3</c:v>
                </c:pt>
                <c:pt idx="49">
                  <c:v>1.38830064595116E-2</c:v>
                </c:pt>
                <c:pt idx="50">
                  <c:v>4.5499482009658601E-3</c:v>
                </c:pt>
                <c:pt idx="51">
                  <c:v>1.3899979651945E-2</c:v>
                </c:pt>
                <c:pt idx="52">
                  <c:v>3.2403127072119599E-2</c:v>
                </c:pt>
                <c:pt idx="53">
                  <c:v>-5.3786434763699901E-3</c:v>
                </c:pt>
                <c:pt idx="54">
                  <c:v>2.02622505603509E-2</c:v>
                </c:pt>
                <c:pt idx="55">
                  <c:v>7.7924964198464496E-3</c:v>
                </c:pt>
                <c:pt idx="56">
                  <c:v>3.2607606892641602E-3</c:v>
                </c:pt>
                <c:pt idx="57">
                  <c:v>-9.0252878438396001E-4</c:v>
                </c:pt>
                <c:pt idx="58">
                  <c:v>7.0626608594914798E-3</c:v>
                </c:pt>
                <c:pt idx="59">
                  <c:v>8.3486234267394592E-3</c:v>
                </c:pt>
                <c:pt idx="60">
                  <c:v>7.7082703180906898E-3</c:v>
                </c:pt>
                <c:pt idx="61">
                  <c:v>3.1830234377132102E-2</c:v>
                </c:pt>
                <c:pt idx="62">
                  <c:v>-1.6123524030511701E-2</c:v>
                </c:pt>
                <c:pt idx="63">
                  <c:v>9.3595719822993605E-3</c:v>
                </c:pt>
                <c:pt idx="64">
                  <c:v>1.61701522564068E-3</c:v>
                </c:pt>
                <c:pt idx="65">
                  <c:v>-2.6593044076911698E-3</c:v>
                </c:pt>
                <c:pt idx="66">
                  <c:v>-1.0518638573352199E-2</c:v>
                </c:pt>
                <c:pt idx="67">
                  <c:v>-1.43861042349697E-3</c:v>
                </c:pt>
                <c:pt idx="68">
                  <c:v>-4.0826673355261398E-3</c:v>
                </c:pt>
                <c:pt idx="69">
                  <c:v>3.9080455463731999E-3</c:v>
                </c:pt>
                <c:pt idx="70">
                  <c:v>6.1861974700011101E-3</c:v>
                </c:pt>
                <c:pt idx="71">
                  <c:v>-2.5261020891131698E-2</c:v>
                </c:pt>
                <c:pt idx="72">
                  <c:v>3.4482960106908399E-2</c:v>
                </c:pt>
                <c:pt idx="73">
                  <c:v>-6.3143739840853799E-3</c:v>
                </c:pt>
                <c:pt idx="74">
                  <c:v>-5.1645334192439796E-3</c:v>
                </c:pt>
                <c:pt idx="75">
                  <c:v>-1.16478955806319E-2</c:v>
                </c:pt>
                <c:pt idx="76">
                  <c:v>2.19142456852279E-3</c:v>
                </c:pt>
                <c:pt idx="77">
                  <c:v>-2.08754441497234E-2</c:v>
                </c:pt>
                <c:pt idx="78">
                  <c:v>3.2206933974865998E-3</c:v>
                </c:pt>
                <c:pt idx="79">
                  <c:v>2.5900674827573199E-2</c:v>
                </c:pt>
                <c:pt idx="80">
                  <c:v>1.28438441738866E-2</c:v>
                </c:pt>
                <c:pt idx="81">
                  <c:v>1.45211507733739E-2</c:v>
                </c:pt>
                <c:pt idx="82">
                  <c:v>4.0530075788447099E-4</c:v>
                </c:pt>
                <c:pt idx="83">
                  <c:v>-1.4024224251983601E-2</c:v>
                </c:pt>
                <c:pt idx="84">
                  <c:v>6.37712491602614E-3</c:v>
                </c:pt>
                <c:pt idx="85">
                  <c:v>-6.4239331364590998E-3</c:v>
                </c:pt>
                <c:pt idx="86">
                  <c:v>2.7798319056262298E-3</c:v>
                </c:pt>
                <c:pt idx="87">
                  <c:v>1.4634978534950801E-2</c:v>
                </c:pt>
                <c:pt idx="88">
                  <c:v>2.8898223605030001E-3</c:v>
                </c:pt>
                <c:pt idx="89">
                  <c:v>1.07392109624722E-2</c:v>
                </c:pt>
                <c:pt idx="90">
                  <c:v>9.5133976385307403E-3</c:v>
                </c:pt>
                <c:pt idx="91">
                  <c:v>-2.2528877422072001E-3</c:v>
                </c:pt>
                <c:pt idx="92">
                  <c:v>2.2083349600988698E-2</c:v>
                </c:pt>
                <c:pt idx="93">
                  <c:v>-6.0058039226519398E-3</c:v>
                </c:pt>
                <c:pt idx="94">
                  <c:v>-4.7675252888034897E-3</c:v>
                </c:pt>
                <c:pt idx="95">
                  <c:v>5.8133950516465801E-3</c:v>
                </c:pt>
                <c:pt idx="96">
                  <c:v>1.5155469132620499E-2</c:v>
                </c:pt>
                <c:pt idx="97">
                  <c:v>4.6524236388828799E-3</c:v>
                </c:pt>
                <c:pt idx="98">
                  <c:v>3.4838442564683499E-3</c:v>
                </c:pt>
                <c:pt idx="99">
                  <c:v>1.4466861002974301E-2</c:v>
                </c:pt>
                <c:pt idx="100">
                  <c:v>1.16800771712804E-2</c:v>
                </c:pt>
                <c:pt idx="101">
                  <c:v>4.2421536052658698E-3</c:v>
                </c:pt>
                <c:pt idx="102">
                  <c:v>1.8993479609452999E-2</c:v>
                </c:pt>
                <c:pt idx="103">
                  <c:v>1.13059892851107E-2</c:v>
                </c:pt>
                <c:pt idx="104">
                  <c:v>5.31254979617921E-3</c:v>
                </c:pt>
                <c:pt idx="105">
                  <c:v>1.6113589571324E-2</c:v>
                </c:pt>
                <c:pt idx="106">
                  <c:v>1.3205763907546799E-4</c:v>
                </c:pt>
                <c:pt idx="107">
                  <c:v>-7.1512078157673596E-3</c:v>
                </c:pt>
                <c:pt idx="108">
                  <c:v>7.2001221614858297E-3</c:v>
                </c:pt>
                <c:pt idx="109">
                  <c:v>-2.8680453993344601E-3</c:v>
                </c:pt>
                <c:pt idx="110">
                  <c:v>4.5703407961191801E-3</c:v>
                </c:pt>
                <c:pt idx="111">
                  <c:v>-4.1330015733271998E-3</c:v>
                </c:pt>
                <c:pt idx="112">
                  <c:v>1.12757168680288E-2</c:v>
                </c:pt>
                <c:pt idx="113">
                  <c:v>-1.3027572998184299E-3</c:v>
                </c:pt>
                <c:pt idx="114">
                  <c:v>4.3322332941908596E-3</c:v>
                </c:pt>
                <c:pt idx="115">
                  <c:v>1.2221631132619201E-3</c:v>
                </c:pt>
                <c:pt idx="116">
                  <c:v>-6.6690455412896305E-4</c:v>
                </c:pt>
                <c:pt idx="117">
                  <c:v>-2.98802678553082E-3</c:v>
                </c:pt>
                <c:pt idx="118">
                  <c:v>7.4065881570305296E-3</c:v>
                </c:pt>
                <c:pt idx="119">
                  <c:v>1.10163406685125E-2</c:v>
                </c:pt>
                <c:pt idx="120">
                  <c:v>2.37661333455831E-4</c:v>
                </c:pt>
                <c:pt idx="121">
                  <c:v>1.3798570666173701E-2</c:v>
                </c:pt>
                <c:pt idx="122">
                  <c:v>-3.0296425587492898E-3</c:v>
                </c:pt>
                <c:pt idx="123">
                  <c:v>2.0292012374576699E-3</c:v>
                </c:pt>
                <c:pt idx="124">
                  <c:v>8.1627607761876608E-3</c:v>
                </c:pt>
                <c:pt idx="125">
                  <c:v>1.0396079774987001E-2</c:v>
                </c:pt>
                <c:pt idx="126">
                  <c:v>-4.0625603440372299E-3</c:v>
                </c:pt>
                <c:pt idx="127">
                  <c:v>1.00178288548831E-2</c:v>
                </c:pt>
                <c:pt idx="128">
                  <c:v>-5.9789141021569401E-4</c:v>
                </c:pt>
                <c:pt idx="129">
                  <c:v>1.41806153998787E-2</c:v>
                </c:pt>
                <c:pt idx="130">
                  <c:v>-4.54147314423585E-4</c:v>
                </c:pt>
                <c:pt idx="131">
                  <c:v>1.21453025040653E-2</c:v>
                </c:pt>
                <c:pt idx="132">
                  <c:v>9.1265211922529404E-4</c:v>
                </c:pt>
                <c:pt idx="133">
                  <c:v>8.2802013357186708E-3</c:v>
                </c:pt>
                <c:pt idx="134">
                  <c:v>-6.5165538887192098E-3</c:v>
                </c:pt>
                <c:pt idx="135">
                  <c:v>2.0451342596388599E-2</c:v>
                </c:pt>
                <c:pt idx="136">
                  <c:v>-8.9574392296509001E-3</c:v>
                </c:pt>
                <c:pt idx="137">
                  <c:v>6.2245304960214798E-3</c:v>
                </c:pt>
                <c:pt idx="138">
                  <c:v>1.49519229104356E-2</c:v>
                </c:pt>
                <c:pt idx="139">
                  <c:v>1.1130067685232101E-2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4-DC48-B50A-B463248CEDC6}"/>
            </c:ext>
          </c:extLst>
        </c:ser>
        <c:ser>
          <c:idx val="1"/>
          <c:order val="1"/>
          <c:tx>
            <c:v>Predicted point</c:v>
          </c:tx>
          <c:spPr>
            <a:ln w="38100">
              <a:noFill/>
            </a:ln>
          </c:spPr>
          <c:xVal>
            <c:strRef>
              <c:f>het_regression!$F$2:$F$141</c:f>
              <c:strCache>
                <c:ptCount val="19"/>
                <c:pt idx="9">
                  <c:v>Significance F</c:v>
                </c:pt>
                <c:pt idx="10">
                  <c:v>0.789380415</c:v>
                </c:pt>
                <c:pt idx="14">
                  <c:v>Lower 95%</c:v>
                </c:pt>
                <c:pt idx="15">
                  <c:v>0.000496064</c:v>
                </c:pt>
                <c:pt idx="16">
                  <c:v>-0.021725617</c:v>
                </c:pt>
                <c:pt idx="17">
                  <c:v>-0.248799593</c:v>
                </c:pt>
                <c:pt idx="18">
                  <c:v>-0.189032613</c:v>
                </c:pt>
              </c:strCache>
            </c:strRef>
          </c:xVal>
          <c:yVal>
            <c:numRef>
              <c:f>het_regression!$B$27:$B$166</c:f>
              <c:numCache>
                <c:formatCode>General</c:formatCode>
                <c:ptCount val="140"/>
                <c:pt idx="0">
                  <c:v>2.3463995427081643E-3</c:v>
                </c:pt>
                <c:pt idx="1">
                  <c:v>1.5033923643881389E-3</c:v>
                </c:pt>
                <c:pt idx="2">
                  <c:v>2.4016500002227896E-3</c:v>
                </c:pt>
                <c:pt idx="3">
                  <c:v>2.4016500002227896E-3</c:v>
                </c:pt>
                <c:pt idx="4">
                  <c:v>2.4016500002227896E-3</c:v>
                </c:pt>
                <c:pt idx="5">
                  <c:v>3.2446571785428148E-3</c:v>
                </c:pt>
                <c:pt idx="6">
                  <c:v>1.6300132578408518E-3</c:v>
                </c:pt>
                <c:pt idx="7">
                  <c:v>3.3160276144809024E-3</c:v>
                </c:pt>
                <c:pt idx="8">
                  <c:v>2.4730204361608772E-3</c:v>
                </c:pt>
                <c:pt idx="9">
                  <c:v>2.4730204361608772E-3</c:v>
                </c:pt>
                <c:pt idx="10">
                  <c:v>2.513474968293585E-3</c:v>
                </c:pt>
                <c:pt idx="11">
                  <c:v>3.2159809502269455E-3</c:v>
                </c:pt>
                <c:pt idx="12">
                  <c:v>2.513474968293585E-3</c:v>
                </c:pt>
                <c:pt idx="13">
                  <c:v>1.8109689863602249E-3</c:v>
                </c:pt>
                <c:pt idx="14">
                  <c:v>3.161362429032236E-3</c:v>
                </c:pt>
                <c:pt idx="15">
                  <c:v>2.4588564470988754E-3</c:v>
                </c:pt>
                <c:pt idx="16">
                  <c:v>2.4588564470988754E-3</c:v>
                </c:pt>
                <c:pt idx="17">
                  <c:v>2.4588564470988754E-3</c:v>
                </c:pt>
                <c:pt idx="18">
                  <c:v>3.1375939864815476E-3</c:v>
                </c:pt>
                <c:pt idx="19">
                  <c:v>2.4350880045481871E-3</c:v>
                </c:pt>
                <c:pt idx="20">
                  <c:v>2.4350880045481871E-3</c:v>
                </c:pt>
                <c:pt idx="21">
                  <c:v>1.7325820226148268E-3</c:v>
                </c:pt>
                <c:pt idx="22">
                  <c:v>3.1670072621103624E-3</c:v>
                </c:pt>
                <c:pt idx="23">
                  <c:v>2.4645012801770018E-3</c:v>
                </c:pt>
                <c:pt idx="24">
                  <c:v>2.4645012801770018E-3</c:v>
                </c:pt>
                <c:pt idx="25">
                  <c:v>2.4645012801770018E-3</c:v>
                </c:pt>
                <c:pt idx="26">
                  <c:v>2.4264139465256648E-3</c:v>
                </c:pt>
                <c:pt idx="27">
                  <c:v>2.4264139465256648E-3</c:v>
                </c:pt>
                <c:pt idx="28">
                  <c:v>2.4264139465256648E-3</c:v>
                </c:pt>
                <c:pt idx="29">
                  <c:v>2.9884187320723516E-3</c:v>
                </c:pt>
                <c:pt idx="30">
                  <c:v>1.9096619333721762E-3</c:v>
                </c:pt>
                <c:pt idx="31">
                  <c:v>3.0336715044655496E-3</c:v>
                </c:pt>
                <c:pt idx="32">
                  <c:v>2.4716667189188628E-3</c:v>
                </c:pt>
                <c:pt idx="33">
                  <c:v>1.9096619333721762E-3</c:v>
                </c:pt>
                <c:pt idx="34">
                  <c:v>2.5057293621012578E-3</c:v>
                </c:pt>
                <c:pt idx="35">
                  <c:v>2.1830009237566979E-3</c:v>
                </c:pt>
                <c:pt idx="36">
                  <c:v>2.1830009237566979E-3</c:v>
                </c:pt>
                <c:pt idx="37">
                  <c:v>2.8043688782356624E-3</c:v>
                </c:pt>
                <c:pt idx="38">
                  <c:v>2.2423640926889743E-3</c:v>
                </c:pt>
                <c:pt idx="39">
                  <c:v>3.3663736637823509E-3</c:v>
                </c:pt>
                <c:pt idx="40">
                  <c:v>2.8043688782356624E-3</c:v>
                </c:pt>
                <c:pt idx="41">
                  <c:v>2.5442174364209849E-3</c:v>
                </c:pt>
                <c:pt idx="42">
                  <c:v>2.5442174364209849E-3</c:v>
                </c:pt>
                <c:pt idx="43">
                  <c:v>3.4574752129343466E-3</c:v>
                </c:pt>
                <c:pt idx="44">
                  <c:v>2.5442174364209849E-3</c:v>
                </c:pt>
                <c:pt idx="45">
                  <c:v>2.5400726792260504E-3</c:v>
                </c:pt>
                <c:pt idx="46">
                  <c:v>2.5400726792260504E-3</c:v>
                </c:pt>
                <c:pt idx="47">
                  <c:v>2.5400726792260504E-3</c:v>
                </c:pt>
                <c:pt idx="48">
                  <c:v>2.5400726792260504E-3</c:v>
                </c:pt>
                <c:pt idx="49">
                  <c:v>7.5241295561349923E-3</c:v>
                </c:pt>
                <c:pt idx="50">
                  <c:v>2.5363370844081337E-3</c:v>
                </c:pt>
                <c:pt idx="51">
                  <c:v>2.5363370844081337E-3</c:v>
                </c:pt>
                <c:pt idx="52">
                  <c:v>2.5363370844081337E-3</c:v>
                </c:pt>
                <c:pt idx="53">
                  <c:v>2.4599363078110855E-3</c:v>
                </c:pt>
                <c:pt idx="54">
                  <c:v>2.4599363078110855E-3</c:v>
                </c:pt>
                <c:pt idx="55">
                  <c:v>2.4599363078110855E-3</c:v>
                </c:pt>
                <c:pt idx="56">
                  <c:v>2.4599363078110855E-3</c:v>
                </c:pt>
                <c:pt idx="57">
                  <c:v>2.4193473756659056E-3</c:v>
                </c:pt>
                <c:pt idx="58">
                  <c:v>2.4193473756659056E-3</c:v>
                </c:pt>
                <c:pt idx="59">
                  <c:v>2.4193473756659056E-3</c:v>
                </c:pt>
                <c:pt idx="60">
                  <c:v>2.4193473756659056E-3</c:v>
                </c:pt>
                <c:pt idx="61">
                  <c:v>2.4084375075326728E-3</c:v>
                </c:pt>
                <c:pt idx="62">
                  <c:v>2.4084375075326728E-3</c:v>
                </c:pt>
                <c:pt idx="63">
                  <c:v>2.4084375075326728E-3</c:v>
                </c:pt>
                <c:pt idx="64">
                  <c:v>2.4084375075326728E-3</c:v>
                </c:pt>
                <c:pt idx="65">
                  <c:v>-2.5591771026335914E-3</c:v>
                </c:pt>
                <c:pt idx="66">
                  <c:v>2.4286153690932671E-3</c:v>
                </c:pt>
                <c:pt idx="67">
                  <c:v>7.4164078408201261E-3</c:v>
                </c:pt>
                <c:pt idx="68">
                  <c:v>-2.5591771026335914E-3</c:v>
                </c:pt>
                <c:pt idx="69">
                  <c:v>2.488033463865683E-3</c:v>
                </c:pt>
                <c:pt idx="70">
                  <c:v>1.2794048143498996E-3</c:v>
                </c:pt>
                <c:pt idx="71">
                  <c:v>1.2794048143498996E-3</c:v>
                </c:pt>
                <c:pt idx="72">
                  <c:v>2.4407255346582885E-3</c:v>
                </c:pt>
                <c:pt idx="73">
                  <c:v>2.4407255346582885E-3</c:v>
                </c:pt>
                <c:pt idx="74">
                  <c:v>2.4407255346582885E-3</c:v>
                </c:pt>
                <c:pt idx="75">
                  <c:v>2.4407255346582885E-3</c:v>
                </c:pt>
                <c:pt idx="76">
                  <c:v>3.7735128495251903E-3</c:v>
                </c:pt>
                <c:pt idx="77">
                  <c:v>3.7735128495251903E-3</c:v>
                </c:pt>
                <c:pt idx="78">
                  <c:v>3.7735128495251903E-3</c:v>
                </c:pt>
                <c:pt idx="79">
                  <c:v>5.3190260097785765E-3</c:v>
                </c:pt>
                <c:pt idx="80">
                  <c:v>1.4884908394686156E-3</c:v>
                </c:pt>
                <c:pt idx="81">
                  <c:v>4.5795171599753879E-3</c:v>
                </c:pt>
                <c:pt idx="82">
                  <c:v>3.0340039997220013E-3</c:v>
                </c:pt>
                <c:pt idx="83">
                  <c:v>3.0340039997220013E-3</c:v>
                </c:pt>
                <c:pt idx="84">
                  <c:v>2.8497541073907538E-3</c:v>
                </c:pt>
                <c:pt idx="85">
                  <c:v>2.8497541073907538E-3</c:v>
                </c:pt>
                <c:pt idx="86">
                  <c:v>3.6927612857107863E-3</c:v>
                </c:pt>
                <c:pt idx="87">
                  <c:v>2.8497541073907538E-3</c:v>
                </c:pt>
                <c:pt idx="88">
                  <c:v>2.2402870675368542E-3</c:v>
                </c:pt>
                <c:pt idx="89">
                  <c:v>3.0832942458568794E-3</c:v>
                </c:pt>
                <c:pt idx="90">
                  <c:v>1.3972798892168288E-3</c:v>
                </c:pt>
                <c:pt idx="91">
                  <c:v>2.2402870675368542E-3</c:v>
                </c:pt>
                <c:pt idx="92">
                  <c:v>2.3324650840963268E-3</c:v>
                </c:pt>
                <c:pt idx="93">
                  <c:v>2.3324650840963268E-3</c:v>
                </c:pt>
                <c:pt idx="94">
                  <c:v>2.3324650840963268E-3</c:v>
                </c:pt>
                <c:pt idx="95">
                  <c:v>3.175472262416352E-3</c:v>
                </c:pt>
                <c:pt idx="96">
                  <c:v>2.134029906204479E-3</c:v>
                </c:pt>
                <c:pt idx="97">
                  <c:v>2.134029906204479E-3</c:v>
                </c:pt>
                <c:pt idx="98">
                  <c:v>2.134029906204479E-3</c:v>
                </c:pt>
                <c:pt idx="99">
                  <c:v>2.134029906204479E-3</c:v>
                </c:pt>
                <c:pt idx="100">
                  <c:v>2.6462372044519576E-3</c:v>
                </c:pt>
                <c:pt idx="101">
                  <c:v>2.6462372044519576E-3</c:v>
                </c:pt>
                <c:pt idx="102">
                  <c:v>2.6462372044519576E-3</c:v>
                </c:pt>
                <c:pt idx="103">
                  <c:v>2.6462372044519576E-3</c:v>
                </c:pt>
                <c:pt idx="104">
                  <c:v>1.9192640849482159E-3</c:v>
                </c:pt>
                <c:pt idx="105">
                  <c:v>1.9355613769911698E-3</c:v>
                </c:pt>
                <c:pt idx="106">
                  <c:v>1.9355613769911698E-3</c:v>
                </c:pt>
                <c:pt idx="107">
                  <c:v>2.0633905215567344E-3</c:v>
                </c:pt>
                <c:pt idx="108">
                  <c:v>2.0633905215567344E-3</c:v>
                </c:pt>
                <c:pt idx="109">
                  <c:v>2.0633905215567344E-3</c:v>
                </c:pt>
                <c:pt idx="110">
                  <c:v>2.0633905215567344E-3</c:v>
                </c:pt>
                <c:pt idx="111">
                  <c:v>2.8324555624680164E-3</c:v>
                </c:pt>
                <c:pt idx="112">
                  <c:v>2.8324555624680164E-3</c:v>
                </c:pt>
                <c:pt idx="113">
                  <c:v>2.8324555624680164E-3</c:v>
                </c:pt>
                <c:pt idx="114">
                  <c:v>2.8324555624680164E-3</c:v>
                </c:pt>
                <c:pt idx="115">
                  <c:v>2.6304349706149088E-3</c:v>
                </c:pt>
                <c:pt idx="116">
                  <c:v>2.6304349706149088E-3</c:v>
                </c:pt>
                <c:pt idx="117">
                  <c:v>2.6304349706149088E-3</c:v>
                </c:pt>
                <c:pt idx="118">
                  <c:v>2.6304349706149088E-3</c:v>
                </c:pt>
                <c:pt idx="119">
                  <c:v>2.5455809888617438E-3</c:v>
                </c:pt>
                <c:pt idx="120">
                  <c:v>2.5455809888617438E-3</c:v>
                </c:pt>
                <c:pt idx="121">
                  <c:v>4.0910941491151291E-3</c:v>
                </c:pt>
                <c:pt idx="122">
                  <c:v>2.5455809888617438E-3</c:v>
                </c:pt>
                <c:pt idx="123">
                  <c:v>2.4347302635164608E-3</c:v>
                </c:pt>
                <c:pt idx="124">
                  <c:v>2.4347302635164608E-3</c:v>
                </c:pt>
                <c:pt idx="125">
                  <c:v>2.4347302635164608E-3</c:v>
                </c:pt>
                <c:pt idx="126">
                  <c:v>2.4347302635164608E-3</c:v>
                </c:pt>
                <c:pt idx="127">
                  <c:v>2.4649047669208311E-3</c:v>
                </c:pt>
                <c:pt idx="128">
                  <c:v>2.4649047669208311E-3</c:v>
                </c:pt>
                <c:pt idx="129">
                  <c:v>2.4649047669208311E-3</c:v>
                </c:pt>
                <c:pt idx="130">
                  <c:v>3.3079119452408636E-3</c:v>
                </c:pt>
                <c:pt idx="131">
                  <c:v>2.5035636013964959E-3</c:v>
                </c:pt>
                <c:pt idx="132">
                  <c:v>2.5035636013964959E-3</c:v>
                </c:pt>
                <c:pt idx="133">
                  <c:v>2.5035636013964959E-3</c:v>
                </c:pt>
                <c:pt idx="134">
                  <c:v>2.5035636013964959E-3</c:v>
                </c:pt>
                <c:pt idx="135">
                  <c:v>2.4281320346781535E-3</c:v>
                </c:pt>
                <c:pt idx="136">
                  <c:v>3.2711392129981787E-3</c:v>
                </c:pt>
                <c:pt idx="137">
                  <c:v>2.4281320346781535E-3</c:v>
                </c:pt>
                <c:pt idx="138">
                  <c:v>2.4281320346781535E-3</c:v>
                </c:pt>
                <c:pt idx="139">
                  <c:v>2.5413155612066655E-3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4-DC48-B50A-B463248C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45743"/>
        <c:axId val="441331088"/>
      </c:scatterChart>
      <c:valAx>
        <c:axId val="15534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profitability_diff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441331088"/>
        <c:crosses val="autoZero"/>
        <c:crossBetween val="midCat"/>
      </c:valAx>
      <c:valAx>
        <c:axId val="44133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3457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assetquality_diff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</c:v>
          </c:tx>
          <c:spPr>
            <a:ln w="38100">
              <a:noFill/>
            </a:ln>
          </c:spPr>
          <c:xVal>
            <c:strRef>
              <c:f>het_regression!$G$2:$G$141</c:f>
              <c:strCache>
                <c:ptCount val="19"/>
                <c:pt idx="14">
                  <c:v>Upper 95%</c:v>
                </c:pt>
                <c:pt idx="15">
                  <c:v>0.00442224</c:v>
                </c:pt>
                <c:pt idx="16">
                  <c:v>0.007675497</c:v>
                </c:pt>
                <c:pt idx="17">
                  <c:v>0.304065071</c:v>
                </c:pt>
                <c:pt idx="18">
                  <c:v>0.184006749</c:v>
                </c:pt>
              </c:strCache>
            </c:strRef>
          </c:xVal>
          <c:yVal>
            <c:numRef>
              <c:f>het_datatable!$C$2:$C$141</c:f>
              <c:numCache>
                <c:formatCode>General</c:formatCode>
                <c:ptCount val="140"/>
                <c:pt idx="0">
                  <c:v>-2.40467612796696E-2</c:v>
                </c:pt>
                <c:pt idx="1">
                  <c:v>-2.3494455669831899E-2</c:v>
                </c:pt>
                <c:pt idx="2">
                  <c:v>3.9863410243932501E-2</c:v>
                </c:pt>
                <c:pt idx="3">
                  <c:v>-7.7902985038868003E-4</c:v>
                </c:pt>
                <c:pt idx="4">
                  <c:v>3.81494414069025E-3</c:v>
                </c:pt>
                <c:pt idx="5">
                  <c:v>-5.0082234215546003E-3</c:v>
                </c:pt>
                <c:pt idx="6">
                  <c:v>-3.7051314953158699E-3</c:v>
                </c:pt>
                <c:pt idx="7">
                  <c:v>-2.9604797858135698E-3</c:v>
                </c:pt>
                <c:pt idx="8">
                  <c:v>-8.1550954377640292E-3</c:v>
                </c:pt>
                <c:pt idx="9">
                  <c:v>-1.2119264093916801E-2</c:v>
                </c:pt>
                <c:pt idx="10">
                  <c:v>-7.5441311301274001E-3</c:v>
                </c:pt>
                <c:pt idx="11">
                  <c:v>9.8615345463160106E-4</c:v>
                </c:pt>
                <c:pt idx="12">
                  <c:v>-1.3627906079518399E-3</c:v>
                </c:pt>
                <c:pt idx="13">
                  <c:v>-1.55200704170223E-3</c:v>
                </c:pt>
                <c:pt idx="14">
                  <c:v>6.6294880514294798E-4</c:v>
                </c:pt>
                <c:pt idx="15">
                  <c:v>7.6557833854509305E-4</c:v>
                </c:pt>
                <c:pt idx="16">
                  <c:v>-1.0446362171307901E-2</c:v>
                </c:pt>
                <c:pt idx="17">
                  <c:v>5.8013110866458398E-3</c:v>
                </c:pt>
                <c:pt idx="18">
                  <c:v>-2.9619345061627701E-2</c:v>
                </c:pt>
                <c:pt idx="19">
                  <c:v>-1.12538590945868E-2</c:v>
                </c:pt>
                <c:pt idx="20">
                  <c:v>-1.62469321124636E-3</c:v>
                </c:pt>
                <c:pt idx="21">
                  <c:v>-9.0071015805084E-3</c:v>
                </c:pt>
                <c:pt idx="22">
                  <c:v>-1.21809054740636E-2</c:v>
                </c:pt>
                <c:pt idx="23">
                  <c:v>2.0525099387926999E-3</c:v>
                </c:pt>
                <c:pt idx="24">
                  <c:v>9.3146590448565795E-4</c:v>
                </c:pt>
                <c:pt idx="25">
                  <c:v>6.6539309042647297E-3</c:v>
                </c:pt>
                <c:pt idx="26">
                  <c:v>7.8428578254668101E-4</c:v>
                </c:pt>
                <c:pt idx="27">
                  <c:v>-4.9214574086682804E-3</c:v>
                </c:pt>
                <c:pt idx="28">
                  <c:v>-1.1591921673519899E-2</c:v>
                </c:pt>
                <c:pt idx="29">
                  <c:v>-7.3265521530851297E-3</c:v>
                </c:pt>
                <c:pt idx="30">
                  <c:v>-4.5211896709935898E-3</c:v>
                </c:pt>
                <c:pt idx="31">
                  <c:v>-1.1195149435874401E-2</c:v>
                </c:pt>
                <c:pt idx="32">
                  <c:v>-1.18328850170322E-2</c:v>
                </c:pt>
                <c:pt idx="33">
                  <c:v>3.1058299760142499E-3</c:v>
                </c:pt>
                <c:pt idx="34">
                  <c:v>-4.5671128052559799E-3</c:v>
                </c:pt>
                <c:pt idx="35">
                  <c:v>7.5616829974873602E-3</c:v>
                </c:pt>
                <c:pt idx="36">
                  <c:v>2.9540033906142502E-2</c:v>
                </c:pt>
                <c:pt idx="37">
                  <c:v>-2.0050991899316301E-4</c:v>
                </c:pt>
                <c:pt idx="38">
                  <c:v>-6.7577155774193303E-3</c:v>
                </c:pt>
                <c:pt idx="39">
                  <c:v>-2.1255808161934498E-3</c:v>
                </c:pt>
                <c:pt idx="40">
                  <c:v>-5.47377424480135E-3</c:v>
                </c:pt>
                <c:pt idx="41">
                  <c:v>9.6560933808209608E-3</c:v>
                </c:pt>
                <c:pt idx="42">
                  <c:v>-1.21538892471044E-2</c:v>
                </c:pt>
                <c:pt idx="43">
                  <c:v>-2.1218054247955898E-3</c:v>
                </c:pt>
                <c:pt idx="44">
                  <c:v>1.37475866422001E-2</c:v>
                </c:pt>
                <c:pt idx="45">
                  <c:v>2.35315697519611E-2</c:v>
                </c:pt>
                <c:pt idx="46">
                  <c:v>1.25877006697708E-2</c:v>
                </c:pt>
                <c:pt idx="47">
                  <c:v>3.9937787185202397E-3</c:v>
                </c:pt>
                <c:pt idx="48">
                  <c:v>2.5132696146045299E-3</c:v>
                </c:pt>
                <c:pt idx="49">
                  <c:v>1.38830064595116E-2</c:v>
                </c:pt>
                <c:pt idx="50">
                  <c:v>4.5499482009658601E-3</c:v>
                </c:pt>
                <c:pt idx="51">
                  <c:v>1.3899979651945E-2</c:v>
                </c:pt>
                <c:pt idx="52">
                  <c:v>3.2403127072119599E-2</c:v>
                </c:pt>
                <c:pt idx="53">
                  <c:v>-5.3786434763699901E-3</c:v>
                </c:pt>
                <c:pt idx="54">
                  <c:v>2.02622505603509E-2</c:v>
                </c:pt>
                <c:pt idx="55">
                  <c:v>7.7924964198464496E-3</c:v>
                </c:pt>
                <c:pt idx="56">
                  <c:v>3.2607606892641602E-3</c:v>
                </c:pt>
                <c:pt idx="57">
                  <c:v>-9.0252878438396001E-4</c:v>
                </c:pt>
                <c:pt idx="58">
                  <c:v>7.0626608594914798E-3</c:v>
                </c:pt>
                <c:pt idx="59">
                  <c:v>8.3486234267394592E-3</c:v>
                </c:pt>
                <c:pt idx="60">
                  <c:v>7.7082703180906898E-3</c:v>
                </c:pt>
                <c:pt idx="61">
                  <c:v>3.1830234377132102E-2</c:v>
                </c:pt>
                <c:pt idx="62">
                  <c:v>-1.6123524030511701E-2</c:v>
                </c:pt>
                <c:pt idx="63">
                  <c:v>9.3595719822993605E-3</c:v>
                </c:pt>
                <c:pt idx="64">
                  <c:v>1.61701522564068E-3</c:v>
                </c:pt>
                <c:pt idx="65">
                  <c:v>-2.6593044076911698E-3</c:v>
                </c:pt>
                <c:pt idx="66">
                  <c:v>-1.0518638573352199E-2</c:v>
                </c:pt>
                <c:pt idx="67">
                  <c:v>-1.43861042349697E-3</c:v>
                </c:pt>
                <c:pt idx="68">
                  <c:v>-4.0826673355261398E-3</c:v>
                </c:pt>
                <c:pt idx="69">
                  <c:v>3.9080455463731999E-3</c:v>
                </c:pt>
                <c:pt idx="70">
                  <c:v>6.1861974700011101E-3</c:v>
                </c:pt>
                <c:pt idx="71">
                  <c:v>-2.5261020891131698E-2</c:v>
                </c:pt>
                <c:pt idx="72">
                  <c:v>3.4482960106908399E-2</c:v>
                </c:pt>
                <c:pt idx="73">
                  <c:v>-6.3143739840853799E-3</c:v>
                </c:pt>
                <c:pt idx="74">
                  <c:v>-5.1645334192439796E-3</c:v>
                </c:pt>
                <c:pt idx="75">
                  <c:v>-1.16478955806319E-2</c:v>
                </c:pt>
                <c:pt idx="76">
                  <c:v>2.19142456852279E-3</c:v>
                </c:pt>
                <c:pt idx="77">
                  <c:v>-2.08754441497234E-2</c:v>
                </c:pt>
                <c:pt idx="78">
                  <c:v>3.2206933974865998E-3</c:v>
                </c:pt>
                <c:pt idx="79">
                  <c:v>2.5900674827573199E-2</c:v>
                </c:pt>
                <c:pt idx="80">
                  <c:v>1.28438441738866E-2</c:v>
                </c:pt>
                <c:pt idx="81">
                  <c:v>1.45211507733739E-2</c:v>
                </c:pt>
                <c:pt idx="82">
                  <c:v>4.0530075788447099E-4</c:v>
                </c:pt>
                <c:pt idx="83">
                  <c:v>-1.4024224251983601E-2</c:v>
                </c:pt>
                <c:pt idx="84">
                  <c:v>6.37712491602614E-3</c:v>
                </c:pt>
                <c:pt idx="85">
                  <c:v>-6.4239331364590998E-3</c:v>
                </c:pt>
                <c:pt idx="86">
                  <c:v>2.7798319056262298E-3</c:v>
                </c:pt>
                <c:pt idx="87">
                  <c:v>1.4634978534950801E-2</c:v>
                </c:pt>
                <c:pt idx="88">
                  <c:v>2.8898223605030001E-3</c:v>
                </c:pt>
                <c:pt idx="89">
                  <c:v>1.07392109624722E-2</c:v>
                </c:pt>
                <c:pt idx="90">
                  <c:v>9.5133976385307403E-3</c:v>
                </c:pt>
                <c:pt idx="91">
                  <c:v>-2.2528877422072001E-3</c:v>
                </c:pt>
                <c:pt idx="92">
                  <c:v>2.2083349600988698E-2</c:v>
                </c:pt>
                <c:pt idx="93">
                  <c:v>-6.0058039226519398E-3</c:v>
                </c:pt>
                <c:pt idx="94">
                  <c:v>-4.7675252888034897E-3</c:v>
                </c:pt>
                <c:pt idx="95">
                  <c:v>5.8133950516465801E-3</c:v>
                </c:pt>
                <c:pt idx="96">
                  <c:v>1.5155469132620499E-2</c:v>
                </c:pt>
                <c:pt idx="97">
                  <c:v>4.6524236388828799E-3</c:v>
                </c:pt>
                <c:pt idx="98">
                  <c:v>3.4838442564683499E-3</c:v>
                </c:pt>
                <c:pt idx="99">
                  <c:v>1.4466861002974301E-2</c:v>
                </c:pt>
                <c:pt idx="100">
                  <c:v>1.16800771712804E-2</c:v>
                </c:pt>
                <c:pt idx="101">
                  <c:v>4.2421536052658698E-3</c:v>
                </c:pt>
                <c:pt idx="102">
                  <c:v>1.8993479609452999E-2</c:v>
                </c:pt>
                <c:pt idx="103">
                  <c:v>1.13059892851107E-2</c:v>
                </c:pt>
                <c:pt idx="104">
                  <c:v>5.31254979617921E-3</c:v>
                </c:pt>
                <c:pt idx="105">
                  <c:v>1.6113589571324E-2</c:v>
                </c:pt>
                <c:pt idx="106">
                  <c:v>1.3205763907546799E-4</c:v>
                </c:pt>
                <c:pt idx="107">
                  <c:v>-7.1512078157673596E-3</c:v>
                </c:pt>
                <c:pt idx="108">
                  <c:v>7.2001221614858297E-3</c:v>
                </c:pt>
                <c:pt idx="109">
                  <c:v>-2.8680453993344601E-3</c:v>
                </c:pt>
                <c:pt idx="110">
                  <c:v>4.5703407961191801E-3</c:v>
                </c:pt>
                <c:pt idx="111">
                  <c:v>-4.1330015733271998E-3</c:v>
                </c:pt>
                <c:pt idx="112">
                  <c:v>1.12757168680288E-2</c:v>
                </c:pt>
                <c:pt idx="113">
                  <c:v>-1.3027572998184299E-3</c:v>
                </c:pt>
                <c:pt idx="114">
                  <c:v>4.3322332941908596E-3</c:v>
                </c:pt>
                <c:pt idx="115">
                  <c:v>1.2221631132619201E-3</c:v>
                </c:pt>
                <c:pt idx="116">
                  <c:v>-6.6690455412896305E-4</c:v>
                </c:pt>
                <c:pt idx="117">
                  <c:v>-2.98802678553082E-3</c:v>
                </c:pt>
                <c:pt idx="118">
                  <c:v>7.4065881570305296E-3</c:v>
                </c:pt>
                <c:pt idx="119">
                  <c:v>1.10163406685125E-2</c:v>
                </c:pt>
                <c:pt idx="120">
                  <c:v>2.37661333455831E-4</c:v>
                </c:pt>
                <c:pt idx="121">
                  <c:v>1.3798570666173701E-2</c:v>
                </c:pt>
                <c:pt idx="122">
                  <c:v>-3.0296425587492898E-3</c:v>
                </c:pt>
                <c:pt idx="123">
                  <c:v>2.0292012374576699E-3</c:v>
                </c:pt>
                <c:pt idx="124">
                  <c:v>8.1627607761876608E-3</c:v>
                </c:pt>
                <c:pt idx="125">
                  <c:v>1.0396079774987001E-2</c:v>
                </c:pt>
                <c:pt idx="126">
                  <c:v>-4.0625603440372299E-3</c:v>
                </c:pt>
                <c:pt idx="127">
                  <c:v>1.00178288548831E-2</c:v>
                </c:pt>
                <c:pt idx="128">
                  <c:v>-5.9789141021569401E-4</c:v>
                </c:pt>
                <c:pt idx="129">
                  <c:v>1.41806153998787E-2</c:v>
                </c:pt>
                <c:pt idx="130">
                  <c:v>-4.54147314423585E-4</c:v>
                </c:pt>
                <c:pt idx="131">
                  <c:v>1.21453025040653E-2</c:v>
                </c:pt>
                <c:pt idx="132">
                  <c:v>9.1265211922529404E-4</c:v>
                </c:pt>
                <c:pt idx="133">
                  <c:v>8.2802013357186708E-3</c:v>
                </c:pt>
                <c:pt idx="134">
                  <c:v>-6.5165538887192098E-3</c:v>
                </c:pt>
                <c:pt idx="135">
                  <c:v>2.0451342596388599E-2</c:v>
                </c:pt>
                <c:pt idx="136">
                  <c:v>-8.9574392296509001E-3</c:v>
                </c:pt>
                <c:pt idx="137">
                  <c:v>6.2245304960214798E-3</c:v>
                </c:pt>
                <c:pt idx="138">
                  <c:v>1.49519229104356E-2</c:v>
                </c:pt>
                <c:pt idx="139">
                  <c:v>1.1130067685232101E-2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3-A248-9504-50E9C932017D}"/>
            </c:ext>
          </c:extLst>
        </c:ser>
        <c:ser>
          <c:idx val="1"/>
          <c:order val="1"/>
          <c:tx>
            <c:v>Predicted point</c:v>
          </c:tx>
          <c:spPr>
            <a:ln w="38100">
              <a:noFill/>
            </a:ln>
          </c:spPr>
          <c:xVal>
            <c:strRef>
              <c:f>het_regression!$G$2:$G$141</c:f>
              <c:strCache>
                <c:ptCount val="19"/>
                <c:pt idx="14">
                  <c:v>Upper 95%</c:v>
                </c:pt>
                <c:pt idx="15">
                  <c:v>0.00442224</c:v>
                </c:pt>
                <c:pt idx="16">
                  <c:v>0.007675497</c:v>
                </c:pt>
                <c:pt idx="17">
                  <c:v>0.304065071</c:v>
                </c:pt>
                <c:pt idx="18">
                  <c:v>0.184006749</c:v>
                </c:pt>
              </c:strCache>
            </c:strRef>
          </c:xVal>
          <c:yVal>
            <c:numRef>
              <c:f>het_regression!$B$27:$B$166</c:f>
              <c:numCache>
                <c:formatCode>General</c:formatCode>
                <c:ptCount val="140"/>
                <c:pt idx="0">
                  <c:v>2.3463995427081643E-3</c:v>
                </c:pt>
                <c:pt idx="1">
                  <c:v>1.5033923643881389E-3</c:v>
                </c:pt>
                <c:pt idx="2">
                  <c:v>2.4016500002227896E-3</c:v>
                </c:pt>
                <c:pt idx="3">
                  <c:v>2.4016500002227896E-3</c:v>
                </c:pt>
                <c:pt idx="4">
                  <c:v>2.4016500002227896E-3</c:v>
                </c:pt>
                <c:pt idx="5">
                  <c:v>3.2446571785428148E-3</c:v>
                </c:pt>
                <c:pt idx="6">
                  <c:v>1.6300132578408518E-3</c:v>
                </c:pt>
                <c:pt idx="7">
                  <c:v>3.3160276144809024E-3</c:v>
                </c:pt>
                <c:pt idx="8">
                  <c:v>2.4730204361608772E-3</c:v>
                </c:pt>
                <c:pt idx="9">
                  <c:v>2.4730204361608772E-3</c:v>
                </c:pt>
                <c:pt idx="10">
                  <c:v>2.513474968293585E-3</c:v>
                </c:pt>
                <c:pt idx="11">
                  <c:v>3.2159809502269455E-3</c:v>
                </c:pt>
                <c:pt idx="12">
                  <c:v>2.513474968293585E-3</c:v>
                </c:pt>
                <c:pt idx="13">
                  <c:v>1.8109689863602249E-3</c:v>
                </c:pt>
                <c:pt idx="14">
                  <c:v>3.161362429032236E-3</c:v>
                </c:pt>
                <c:pt idx="15">
                  <c:v>2.4588564470988754E-3</c:v>
                </c:pt>
                <c:pt idx="16">
                  <c:v>2.4588564470988754E-3</c:v>
                </c:pt>
                <c:pt idx="17">
                  <c:v>2.4588564470988754E-3</c:v>
                </c:pt>
                <c:pt idx="18">
                  <c:v>3.1375939864815476E-3</c:v>
                </c:pt>
                <c:pt idx="19">
                  <c:v>2.4350880045481871E-3</c:v>
                </c:pt>
                <c:pt idx="20">
                  <c:v>2.4350880045481871E-3</c:v>
                </c:pt>
                <c:pt idx="21">
                  <c:v>1.7325820226148268E-3</c:v>
                </c:pt>
                <c:pt idx="22">
                  <c:v>3.1670072621103624E-3</c:v>
                </c:pt>
                <c:pt idx="23">
                  <c:v>2.4645012801770018E-3</c:v>
                </c:pt>
                <c:pt idx="24">
                  <c:v>2.4645012801770018E-3</c:v>
                </c:pt>
                <c:pt idx="25">
                  <c:v>2.4645012801770018E-3</c:v>
                </c:pt>
                <c:pt idx="26">
                  <c:v>2.4264139465256648E-3</c:v>
                </c:pt>
                <c:pt idx="27">
                  <c:v>2.4264139465256648E-3</c:v>
                </c:pt>
                <c:pt idx="28">
                  <c:v>2.4264139465256648E-3</c:v>
                </c:pt>
                <c:pt idx="29">
                  <c:v>2.9884187320723516E-3</c:v>
                </c:pt>
                <c:pt idx="30">
                  <c:v>1.9096619333721762E-3</c:v>
                </c:pt>
                <c:pt idx="31">
                  <c:v>3.0336715044655496E-3</c:v>
                </c:pt>
                <c:pt idx="32">
                  <c:v>2.4716667189188628E-3</c:v>
                </c:pt>
                <c:pt idx="33">
                  <c:v>1.9096619333721762E-3</c:v>
                </c:pt>
                <c:pt idx="34">
                  <c:v>2.5057293621012578E-3</c:v>
                </c:pt>
                <c:pt idx="35">
                  <c:v>2.1830009237566979E-3</c:v>
                </c:pt>
                <c:pt idx="36">
                  <c:v>2.1830009237566979E-3</c:v>
                </c:pt>
                <c:pt idx="37">
                  <c:v>2.8043688782356624E-3</c:v>
                </c:pt>
                <c:pt idx="38">
                  <c:v>2.2423640926889743E-3</c:v>
                </c:pt>
                <c:pt idx="39">
                  <c:v>3.3663736637823509E-3</c:v>
                </c:pt>
                <c:pt idx="40">
                  <c:v>2.8043688782356624E-3</c:v>
                </c:pt>
                <c:pt idx="41">
                  <c:v>2.5442174364209849E-3</c:v>
                </c:pt>
                <c:pt idx="42">
                  <c:v>2.5442174364209849E-3</c:v>
                </c:pt>
                <c:pt idx="43">
                  <c:v>3.4574752129343466E-3</c:v>
                </c:pt>
                <c:pt idx="44">
                  <c:v>2.5442174364209849E-3</c:v>
                </c:pt>
                <c:pt idx="45">
                  <c:v>2.5400726792260504E-3</c:v>
                </c:pt>
                <c:pt idx="46">
                  <c:v>2.5400726792260504E-3</c:v>
                </c:pt>
                <c:pt idx="47">
                  <c:v>2.5400726792260504E-3</c:v>
                </c:pt>
                <c:pt idx="48">
                  <c:v>2.5400726792260504E-3</c:v>
                </c:pt>
                <c:pt idx="49">
                  <c:v>7.5241295561349923E-3</c:v>
                </c:pt>
                <c:pt idx="50">
                  <c:v>2.5363370844081337E-3</c:v>
                </c:pt>
                <c:pt idx="51">
                  <c:v>2.5363370844081337E-3</c:v>
                </c:pt>
                <c:pt idx="52">
                  <c:v>2.5363370844081337E-3</c:v>
                </c:pt>
                <c:pt idx="53">
                  <c:v>2.4599363078110855E-3</c:v>
                </c:pt>
                <c:pt idx="54">
                  <c:v>2.4599363078110855E-3</c:v>
                </c:pt>
                <c:pt idx="55">
                  <c:v>2.4599363078110855E-3</c:v>
                </c:pt>
                <c:pt idx="56">
                  <c:v>2.4599363078110855E-3</c:v>
                </c:pt>
                <c:pt idx="57">
                  <c:v>2.4193473756659056E-3</c:v>
                </c:pt>
                <c:pt idx="58">
                  <c:v>2.4193473756659056E-3</c:v>
                </c:pt>
                <c:pt idx="59">
                  <c:v>2.4193473756659056E-3</c:v>
                </c:pt>
                <c:pt idx="60">
                  <c:v>2.4193473756659056E-3</c:v>
                </c:pt>
                <c:pt idx="61">
                  <c:v>2.4084375075326728E-3</c:v>
                </c:pt>
                <c:pt idx="62">
                  <c:v>2.4084375075326728E-3</c:v>
                </c:pt>
                <c:pt idx="63">
                  <c:v>2.4084375075326728E-3</c:v>
                </c:pt>
                <c:pt idx="64">
                  <c:v>2.4084375075326728E-3</c:v>
                </c:pt>
                <c:pt idx="65">
                  <c:v>-2.5591771026335914E-3</c:v>
                </c:pt>
                <c:pt idx="66">
                  <c:v>2.4286153690932671E-3</c:v>
                </c:pt>
                <c:pt idx="67">
                  <c:v>7.4164078408201261E-3</c:v>
                </c:pt>
                <c:pt idx="68">
                  <c:v>-2.5591771026335914E-3</c:v>
                </c:pt>
                <c:pt idx="69">
                  <c:v>2.488033463865683E-3</c:v>
                </c:pt>
                <c:pt idx="70">
                  <c:v>1.2794048143498996E-3</c:v>
                </c:pt>
                <c:pt idx="71">
                  <c:v>1.2794048143498996E-3</c:v>
                </c:pt>
                <c:pt idx="72">
                  <c:v>2.4407255346582885E-3</c:v>
                </c:pt>
                <c:pt idx="73">
                  <c:v>2.4407255346582885E-3</c:v>
                </c:pt>
                <c:pt idx="74">
                  <c:v>2.4407255346582885E-3</c:v>
                </c:pt>
                <c:pt idx="75">
                  <c:v>2.4407255346582885E-3</c:v>
                </c:pt>
                <c:pt idx="76">
                  <c:v>3.7735128495251903E-3</c:v>
                </c:pt>
                <c:pt idx="77">
                  <c:v>3.7735128495251903E-3</c:v>
                </c:pt>
                <c:pt idx="78">
                  <c:v>3.7735128495251903E-3</c:v>
                </c:pt>
                <c:pt idx="79">
                  <c:v>5.3190260097785765E-3</c:v>
                </c:pt>
                <c:pt idx="80">
                  <c:v>1.4884908394686156E-3</c:v>
                </c:pt>
                <c:pt idx="81">
                  <c:v>4.5795171599753879E-3</c:v>
                </c:pt>
                <c:pt idx="82">
                  <c:v>3.0340039997220013E-3</c:v>
                </c:pt>
                <c:pt idx="83">
                  <c:v>3.0340039997220013E-3</c:v>
                </c:pt>
                <c:pt idx="84">
                  <c:v>2.8497541073907538E-3</c:v>
                </c:pt>
                <c:pt idx="85">
                  <c:v>2.8497541073907538E-3</c:v>
                </c:pt>
                <c:pt idx="86">
                  <c:v>3.6927612857107863E-3</c:v>
                </c:pt>
                <c:pt idx="87">
                  <c:v>2.8497541073907538E-3</c:v>
                </c:pt>
                <c:pt idx="88">
                  <c:v>2.2402870675368542E-3</c:v>
                </c:pt>
                <c:pt idx="89">
                  <c:v>3.0832942458568794E-3</c:v>
                </c:pt>
                <c:pt idx="90">
                  <c:v>1.3972798892168288E-3</c:v>
                </c:pt>
                <c:pt idx="91">
                  <c:v>2.2402870675368542E-3</c:v>
                </c:pt>
                <c:pt idx="92">
                  <c:v>2.3324650840963268E-3</c:v>
                </c:pt>
                <c:pt idx="93">
                  <c:v>2.3324650840963268E-3</c:v>
                </c:pt>
                <c:pt idx="94">
                  <c:v>2.3324650840963268E-3</c:v>
                </c:pt>
                <c:pt idx="95">
                  <c:v>3.175472262416352E-3</c:v>
                </c:pt>
                <c:pt idx="96">
                  <c:v>2.134029906204479E-3</c:v>
                </c:pt>
                <c:pt idx="97">
                  <c:v>2.134029906204479E-3</c:v>
                </c:pt>
                <c:pt idx="98">
                  <c:v>2.134029906204479E-3</c:v>
                </c:pt>
                <c:pt idx="99">
                  <c:v>2.134029906204479E-3</c:v>
                </c:pt>
                <c:pt idx="100">
                  <c:v>2.6462372044519576E-3</c:v>
                </c:pt>
                <c:pt idx="101">
                  <c:v>2.6462372044519576E-3</c:v>
                </c:pt>
                <c:pt idx="102">
                  <c:v>2.6462372044519576E-3</c:v>
                </c:pt>
                <c:pt idx="103">
                  <c:v>2.6462372044519576E-3</c:v>
                </c:pt>
                <c:pt idx="104">
                  <c:v>1.9192640849482159E-3</c:v>
                </c:pt>
                <c:pt idx="105">
                  <c:v>1.9355613769911698E-3</c:v>
                </c:pt>
                <c:pt idx="106">
                  <c:v>1.9355613769911698E-3</c:v>
                </c:pt>
                <c:pt idx="107">
                  <c:v>2.0633905215567344E-3</c:v>
                </c:pt>
                <c:pt idx="108">
                  <c:v>2.0633905215567344E-3</c:v>
                </c:pt>
                <c:pt idx="109">
                  <c:v>2.0633905215567344E-3</c:v>
                </c:pt>
                <c:pt idx="110">
                  <c:v>2.0633905215567344E-3</c:v>
                </c:pt>
                <c:pt idx="111">
                  <c:v>2.8324555624680164E-3</c:v>
                </c:pt>
                <c:pt idx="112">
                  <c:v>2.8324555624680164E-3</c:v>
                </c:pt>
                <c:pt idx="113">
                  <c:v>2.8324555624680164E-3</c:v>
                </c:pt>
                <c:pt idx="114">
                  <c:v>2.8324555624680164E-3</c:v>
                </c:pt>
                <c:pt idx="115">
                  <c:v>2.6304349706149088E-3</c:v>
                </c:pt>
                <c:pt idx="116">
                  <c:v>2.6304349706149088E-3</c:v>
                </c:pt>
                <c:pt idx="117">
                  <c:v>2.6304349706149088E-3</c:v>
                </c:pt>
                <c:pt idx="118">
                  <c:v>2.6304349706149088E-3</c:v>
                </c:pt>
                <c:pt idx="119">
                  <c:v>2.5455809888617438E-3</c:v>
                </c:pt>
                <c:pt idx="120">
                  <c:v>2.5455809888617438E-3</c:v>
                </c:pt>
                <c:pt idx="121">
                  <c:v>4.0910941491151291E-3</c:v>
                </c:pt>
                <c:pt idx="122">
                  <c:v>2.5455809888617438E-3</c:v>
                </c:pt>
                <c:pt idx="123">
                  <c:v>2.4347302635164608E-3</c:v>
                </c:pt>
                <c:pt idx="124">
                  <c:v>2.4347302635164608E-3</c:v>
                </c:pt>
                <c:pt idx="125">
                  <c:v>2.4347302635164608E-3</c:v>
                </c:pt>
                <c:pt idx="126">
                  <c:v>2.4347302635164608E-3</c:v>
                </c:pt>
                <c:pt idx="127">
                  <c:v>2.4649047669208311E-3</c:v>
                </c:pt>
                <c:pt idx="128">
                  <c:v>2.4649047669208311E-3</c:v>
                </c:pt>
                <c:pt idx="129">
                  <c:v>2.4649047669208311E-3</c:v>
                </c:pt>
                <c:pt idx="130">
                  <c:v>3.3079119452408636E-3</c:v>
                </c:pt>
                <c:pt idx="131">
                  <c:v>2.5035636013964959E-3</c:v>
                </c:pt>
                <c:pt idx="132">
                  <c:v>2.5035636013964959E-3</c:v>
                </c:pt>
                <c:pt idx="133">
                  <c:v>2.5035636013964959E-3</c:v>
                </c:pt>
                <c:pt idx="134">
                  <c:v>2.5035636013964959E-3</c:v>
                </c:pt>
                <c:pt idx="135">
                  <c:v>2.4281320346781535E-3</c:v>
                </c:pt>
                <c:pt idx="136">
                  <c:v>3.2711392129981787E-3</c:v>
                </c:pt>
                <c:pt idx="137">
                  <c:v>2.4281320346781535E-3</c:v>
                </c:pt>
                <c:pt idx="138">
                  <c:v>2.4281320346781535E-3</c:v>
                </c:pt>
                <c:pt idx="139">
                  <c:v>2.5413155612066655E-3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23-A248-9504-50E9C9320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91232"/>
        <c:axId val="441327840"/>
      </c:scatterChart>
      <c:valAx>
        <c:axId val="4408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assetquality_diff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441327840"/>
        <c:crosses val="autoZero"/>
        <c:crossBetween val="midCat"/>
      </c:valAx>
      <c:valAx>
        <c:axId val="44132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891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X1_w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het_datatable!$K$2:$K$141</c:f>
              <c:numCache>
                <c:formatCode>General</c:formatCode>
                <c:ptCount val="140"/>
                <c:pt idx="0">
                  <c:v>0</c:v>
                </c:pt>
                <c:pt idx="1">
                  <c:v>15.707340825734775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-1.72005847625465</c:v>
                </c:pt>
                <c:pt idx="6">
                  <c:v>1.9406218237478585</c:v>
                </c:pt>
                <c:pt idx="7">
                  <c:v>-1.913172270799953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-1.3296148438201163</c:v>
                </c:pt>
                <c:pt idx="12">
                  <c:v>0</c:v>
                </c:pt>
                <c:pt idx="13">
                  <c:v>1.2538835909520765</c:v>
                </c:pt>
                <c:pt idx="14">
                  <c:v>-1.1485737585353388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-25.835787733167987</c:v>
                </c:pt>
                <c:pt idx="19">
                  <c:v>0</c:v>
                </c:pt>
                <c:pt idx="20">
                  <c:v>0</c:v>
                </c:pt>
                <c:pt idx="21">
                  <c:v>2.2868250292999459</c:v>
                </c:pt>
                <c:pt idx="22">
                  <c:v>-3.0794377932009707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-1.2612891289332282</c:v>
                </c:pt>
                <c:pt idx="30">
                  <c:v>1.4369059965320239</c:v>
                </c:pt>
                <c:pt idx="31">
                  <c:v>-1.8914152680241778</c:v>
                </c:pt>
                <c:pt idx="32">
                  <c:v>0</c:v>
                </c:pt>
                <c:pt idx="33">
                  <c:v>0.99090681970561634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4.3643965621648277</c:v>
                </c:pt>
                <c:pt idx="39">
                  <c:v>-2.3747243835512339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-3.2262571669441411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-8.0309637767337776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19.972005436886214</c:v>
                </c:pt>
                <c:pt idx="66">
                  <c:v>0</c:v>
                </c:pt>
                <c:pt idx="67">
                  <c:v>-16.762468502495363</c:v>
                </c:pt>
                <c:pt idx="68">
                  <c:v>26.189829788238622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-1.8255225309309813</c:v>
                </c:pt>
                <c:pt idx="80">
                  <c:v>2.1615855977088669</c:v>
                </c:pt>
                <c:pt idx="81">
                  <c:v>-2.0591552240814743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-1.6806760351283698</c:v>
                </c:pt>
                <c:pt idx="87">
                  <c:v>0</c:v>
                </c:pt>
                <c:pt idx="88">
                  <c:v>0</c:v>
                </c:pt>
                <c:pt idx="89">
                  <c:v>-1.1039411157808749</c:v>
                </c:pt>
                <c:pt idx="90">
                  <c:v>1.3082656551156511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-1.4896401116385829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-2.6936241304644479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-2.7816501954341066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-9.2525911110356418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xVal>
          <c:yVal>
            <c:numRef>
              <c:f>het_regression_weighted!$C$27:$C$166</c:f>
              <c:numCache>
                <c:formatCode>General</c:formatCode>
                <c:ptCount val="140"/>
                <c:pt idx="0">
                  <c:v>-1.2337101907003691</c:v>
                </c:pt>
                <c:pt idx="1">
                  <c:v>-3.4796247100436708</c:v>
                </c:pt>
                <c:pt idx="2">
                  <c:v>0.3681066907433298</c:v>
                </c:pt>
                <c:pt idx="3">
                  <c:v>0.15717898553375162</c:v>
                </c:pt>
                <c:pt idx="4">
                  <c:v>0.21110530337622352</c:v>
                </c:pt>
                <c:pt idx="5">
                  <c:v>0.18933894327033648</c:v>
                </c:pt>
                <c:pt idx="6">
                  <c:v>-1.4296041907751945E-2</c:v>
                </c:pt>
                <c:pt idx="7">
                  <c:v>0.2063631656692814</c:v>
                </c:pt>
                <c:pt idx="8">
                  <c:v>1.7251640529358792E-2</c:v>
                </c:pt>
                <c:pt idx="9">
                  <c:v>-9.6729744713861671E-2</c:v>
                </c:pt>
                <c:pt idx="10">
                  <c:v>-3.5378056237006766E-2</c:v>
                </c:pt>
                <c:pt idx="11">
                  <c:v>0.22555854873515563</c:v>
                </c:pt>
                <c:pt idx="12">
                  <c:v>0.1195402292086782</c:v>
                </c:pt>
                <c:pt idx="13">
                  <c:v>5.4518370260510415E-2</c:v>
                </c:pt>
                <c:pt idx="14">
                  <c:v>0.22643798090706638</c:v>
                </c:pt>
                <c:pt idx="15">
                  <c:v>0.16727057700710912</c:v>
                </c:pt>
                <c:pt idx="16">
                  <c:v>-0.10225597192284333</c:v>
                </c:pt>
                <c:pt idx="17">
                  <c:v>0.21927912030956809</c:v>
                </c:pt>
                <c:pt idx="18">
                  <c:v>-5.6496643209544732</c:v>
                </c:pt>
                <c:pt idx="19">
                  <c:v>-3.1936132556218855E-2</c:v>
                </c:pt>
                <c:pt idx="20">
                  <c:v>0.15798032259269296</c:v>
                </c:pt>
                <c:pt idx="21">
                  <c:v>-0.13310816672866266</c:v>
                </c:pt>
                <c:pt idx="22">
                  <c:v>-5.1676292423997405E-2</c:v>
                </c:pt>
                <c:pt idx="23">
                  <c:v>0.17890366765400062</c:v>
                </c:pt>
                <c:pt idx="24">
                  <c:v>0.16723026562292817</c:v>
                </c:pt>
                <c:pt idx="25">
                  <c:v>0.2192392365621208</c:v>
                </c:pt>
                <c:pt idx="26">
                  <c:v>0.18315763414861955</c:v>
                </c:pt>
                <c:pt idx="27">
                  <c:v>8.929174675699196E-2</c:v>
                </c:pt>
                <c:pt idx="28">
                  <c:v>-0.12727209704717338</c:v>
                </c:pt>
                <c:pt idx="29">
                  <c:v>0.12908004513408297</c:v>
                </c:pt>
                <c:pt idx="30">
                  <c:v>-1.3599736192353523E-2</c:v>
                </c:pt>
                <c:pt idx="31">
                  <c:v>-2.1037992187083687E-2</c:v>
                </c:pt>
                <c:pt idx="32">
                  <c:v>-9.337492079126386E-2</c:v>
                </c:pt>
                <c:pt idx="33">
                  <c:v>0.13354391002141122</c:v>
                </c:pt>
                <c:pt idx="34">
                  <c:v>5.7877649053882721E-2</c:v>
                </c:pt>
                <c:pt idx="35">
                  <c:v>0.30617535662292128</c:v>
                </c:pt>
                <c:pt idx="36">
                  <c:v>0.39959556081584607</c:v>
                </c:pt>
                <c:pt idx="37">
                  <c:v>-0.19194962428177217</c:v>
                </c:pt>
                <c:pt idx="38">
                  <c:v>-1.1719452310707132</c:v>
                </c:pt>
                <c:pt idx="39">
                  <c:v>-0.17284071129724909</c:v>
                </c:pt>
                <c:pt idx="40">
                  <c:v>-0.68825487448985356</c:v>
                </c:pt>
                <c:pt idx="41">
                  <c:v>0.30766920121273944</c:v>
                </c:pt>
                <c:pt idx="42">
                  <c:v>-2.0769114687047341</c:v>
                </c:pt>
                <c:pt idx="43">
                  <c:v>0.29603864410338643</c:v>
                </c:pt>
                <c:pt idx="44">
                  <c:v>0.3353443597846783</c:v>
                </c:pt>
                <c:pt idx="45">
                  <c:v>0.37361610916663934</c:v>
                </c:pt>
                <c:pt idx="46">
                  <c:v>0.32696291271307221</c:v>
                </c:pt>
                <c:pt idx="47">
                  <c:v>0.24625851222648479</c:v>
                </c:pt>
                <c:pt idx="48">
                  <c:v>0.22635851575839175</c:v>
                </c:pt>
                <c:pt idx="49">
                  <c:v>0.72952450666330471</c:v>
                </c:pt>
                <c:pt idx="50">
                  <c:v>0.2094276358229929</c:v>
                </c:pt>
                <c:pt idx="51">
                  <c:v>0.30942773504673299</c:v>
                </c:pt>
                <c:pt idx="52">
                  <c:v>0.38128546330467017</c:v>
                </c:pt>
                <c:pt idx="53">
                  <c:v>5.2876738549664654E-2</c:v>
                </c:pt>
                <c:pt idx="54">
                  <c:v>0.36681985523399718</c:v>
                </c:pt>
                <c:pt idx="55">
                  <c:v>0.32142122730961187</c:v>
                </c:pt>
                <c:pt idx="56">
                  <c:v>0.27533885332173547</c:v>
                </c:pt>
                <c:pt idx="57">
                  <c:v>0.16482858110751994</c:v>
                </c:pt>
                <c:pt idx="58">
                  <c:v>0.29233479769377163</c:v>
                </c:pt>
                <c:pt idx="59">
                  <c:v>0.30259400315349583</c:v>
                </c:pt>
                <c:pt idx="60">
                  <c:v>0.29730417586574676</c:v>
                </c:pt>
                <c:pt idx="61">
                  <c:v>0.39385308584547052</c:v>
                </c:pt>
                <c:pt idx="62">
                  <c:v>-1.565262380297838</c:v>
                </c:pt>
                <c:pt idx="63">
                  <c:v>0.29622765131149503</c:v>
                </c:pt>
                <c:pt idx="64">
                  <c:v>0.19747928339123594</c:v>
                </c:pt>
                <c:pt idx="65">
                  <c:v>-0.99578720268377019</c:v>
                </c:pt>
                <c:pt idx="66">
                  <c:v>-0.58789200721746637</c:v>
                </c:pt>
                <c:pt idx="67">
                  <c:v>1.0263368409243869</c:v>
                </c:pt>
                <c:pt idx="68">
                  <c:v>-1.4069044551581107</c:v>
                </c:pt>
                <c:pt idx="69">
                  <c:v>0.22287376110723978</c:v>
                </c:pt>
                <c:pt idx="70">
                  <c:v>0.34273967039332259</c:v>
                </c:pt>
                <c:pt idx="71">
                  <c:v>-1.0677310526273871</c:v>
                </c:pt>
                <c:pt idx="72">
                  <c:v>0.22339281999162677</c:v>
                </c:pt>
                <c:pt idx="73">
                  <c:v>-0.59591973705613166</c:v>
                </c:pt>
                <c:pt idx="74">
                  <c:v>-0.44284744894610278</c:v>
                </c:pt>
                <c:pt idx="75">
                  <c:v>-1.835657527676078</c:v>
                </c:pt>
                <c:pt idx="76">
                  <c:v>0.30730685802737018</c:v>
                </c:pt>
                <c:pt idx="77">
                  <c:v>-0.88026200946275734</c:v>
                </c:pt>
                <c:pt idx="78">
                  <c:v>0.31264521222167241</c:v>
                </c:pt>
                <c:pt idx="79">
                  <c:v>0.55447809129693204</c:v>
                </c:pt>
                <c:pt idx="80">
                  <c:v>7.4195914400705387E-2</c:v>
                </c:pt>
                <c:pt idx="81">
                  <c:v>0.31590068141539218</c:v>
                </c:pt>
                <c:pt idx="82">
                  <c:v>1.7409715712175044E-2</c:v>
                </c:pt>
                <c:pt idx="83">
                  <c:v>-1.0705172844363968</c:v>
                </c:pt>
                <c:pt idx="84">
                  <c:v>6.1180499946979008E-2</c:v>
                </c:pt>
                <c:pt idx="85">
                  <c:v>-0.34517117744865017</c:v>
                </c:pt>
                <c:pt idx="86">
                  <c:v>6.9412044969964171E-2</c:v>
                </c:pt>
                <c:pt idx="87">
                  <c:v>0.1485740386946833</c:v>
                </c:pt>
                <c:pt idx="88">
                  <c:v>0.2384687239291057</c:v>
                </c:pt>
                <c:pt idx="89">
                  <c:v>0.35223917305851538</c:v>
                </c:pt>
                <c:pt idx="90">
                  <c:v>0.23405311175709642</c:v>
                </c:pt>
                <c:pt idx="91">
                  <c:v>0.18282825673247061</c:v>
                </c:pt>
                <c:pt idx="92">
                  <c:v>0.37414290132510947</c:v>
                </c:pt>
                <c:pt idx="93">
                  <c:v>0.14371434910956515</c:v>
                </c:pt>
                <c:pt idx="94">
                  <c:v>0.1759714625561489</c:v>
                </c:pt>
                <c:pt idx="95">
                  <c:v>0.37468639653247349</c:v>
                </c:pt>
                <c:pt idx="96">
                  <c:v>0.46343930805214317</c:v>
                </c:pt>
                <c:pt idx="97">
                  <c:v>0.37111612375814129</c:v>
                </c:pt>
                <c:pt idx="98">
                  <c:v>0.36553806201097294</c:v>
                </c:pt>
                <c:pt idx="99">
                  <c:v>0.40340785306713722</c:v>
                </c:pt>
                <c:pt idx="100">
                  <c:v>0.16058911044886628</c:v>
                </c:pt>
                <c:pt idx="101">
                  <c:v>6.3812454971574825E-2</c:v>
                </c:pt>
                <c:pt idx="102">
                  <c:v>0.21415235080828365</c:v>
                </c:pt>
                <c:pt idx="103">
                  <c:v>0.15679014813435416</c:v>
                </c:pt>
                <c:pt idx="104">
                  <c:v>0.35099756580381036</c:v>
                </c:pt>
                <c:pt idx="105">
                  <c:v>0.39608797447739225</c:v>
                </c:pt>
                <c:pt idx="106">
                  <c:v>0.40438275205236673</c:v>
                </c:pt>
                <c:pt idx="107">
                  <c:v>-0.45564685993984239</c:v>
                </c:pt>
                <c:pt idx="108">
                  <c:v>0.30351982954993728</c:v>
                </c:pt>
                <c:pt idx="109">
                  <c:v>0.12339937019077775</c:v>
                </c:pt>
                <c:pt idx="110">
                  <c:v>0.26234775983962144</c:v>
                </c:pt>
                <c:pt idx="111">
                  <c:v>-2.333570198588944E-2</c:v>
                </c:pt>
                <c:pt idx="112">
                  <c:v>0.26845582223672459</c:v>
                </c:pt>
                <c:pt idx="113">
                  <c:v>7.0416480400667142E-2</c:v>
                </c:pt>
                <c:pt idx="114">
                  <c:v>0.19145739080405505</c:v>
                </c:pt>
                <c:pt idx="115">
                  <c:v>0.18538612625978718</c:v>
                </c:pt>
                <c:pt idx="116">
                  <c:v>0.14550173825415216</c:v>
                </c:pt>
                <c:pt idx="117">
                  <c:v>8.7092233759112042E-2</c:v>
                </c:pt>
                <c:pt idx="118">
                  <c:v>0.27721229011177473</c:v>
                </c:pt>
                <c:pt idx="119">
                  <c:v>0.28520680304433743</c:v>
                </c:pt>
                <c:pt idx="120">
                  <c:v>0.14718292995643387</c:v>
                </c:pt>
                <c:pt idx="121">
                  <c:v>0.46297179111095815</c:v>
                </c:pt>
                <c:pt idx="122">
                  <c:v>6.0554577072776616E-2</c:v>
                </c:pt>
                <c:pt idx="123">
                  <c:v>0.31054737307646541</c:v>
                </c:pt>
                <c:pt idx="124">
                  <c:v>0.34637829942145332</c:v>
                </c:pt>
                <c:pt idx="125">
                  <c:v>0.36091965840562246</c:v>
                </c:pt>
                <c:pt idx="126">
                  <c:v>0.20008463446175856</c:v>
                </c:pt>
                <c:pt idx="127">
                  <c:v>0.28271046864086613</c:v>
                </c:pt>
                <c:pt idx="128">
                  <c:v>0.13701280161819179</c:v>
                </c:pt>
                <c:pt idx="129">
                  <c:v>0.3297125277710713</c:v>
                </c:pt>
                <c:pt idx="130">
                  <c:v>0.29216202201481789</c:v>
                </c:pt>
                <c:pt idx="131">
                  <c:v>0.28220096406945372</c:v>
                </c:pt>
                <c:pt idx="132">
                  <c:v>0.1302534394780078</c:v>
                </c:pt>
                <c:pt idx="133">
                  <c:v>0.24797988919457348</c:v>
                </c:pt>
                <c:pt idx="134">
                  <c:v>-0.36854039513774872</c:v>
                </c:pt>
                <c:pt idx="135">
                  <c:v>0.3505432965287294</c:v>
                </c:pt>
                <c:pt idx="136">
                  <c:v>1.4734826688316049E-2</c:v>
                </c:pt>
                <c:pt idx="137">
                  <c:v>0.27432255163130437</c:v>
                </c:pt>
                <c:pt idx="138">
                  <c:v>0.33257882795229088</c:v>
                </c:pt>
                <c:pt idx="139">
                  <c:v>0.27431377397051626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D7-754A-AA94-A6DD6457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5823"/>
        <c:axId val="1550285760"/>
      </c:scatterChart>
      <c:valAx>
        <c:axId val="10766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X1_w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285760"/>
        <c:crosses val="autoZero"/>
        <c:crossBetween val="midCat"/>
      </c:valAx>
      <c:valAx>
        <c:axId val="155028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65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X2_w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het_regression_weighted!$L$2:$L$141</c:f>
              <c:numCache>
                <c:formatCode>General</c:formatCode>
                <c:ptCount val="140"/>
              </c:numCache>
            </c:numRef>
          </c:xVal>
          <c:yVal>
            <c:numRef>
              <c:f>het_regression_weighted!$C$27:$C$166</c:f>
              <c:numCache>
                <c:formatCode>General</c:formatCode>
                <c:ptCount val="140"/>
                <c:pt idx="0">
                  <c:v>-1.2337101907003691</c:v>
                </c:pt>
                <c:pt idx="1">
                  <c:v>-3.4796247100436708</c:v>
                </c:pt>
                <c:pt idx="2">
                  <c:v>0.3681066907433298</c:v>
                </c:pt>
                <c:pt idx="3">
                  <c:v>0.15717898553375162</c:v>
                </c:pt>
                <c:pt idx="4">
                  <c:v>0.21110530337622352</c:v>
                </c:pt>
                <c:pt idx="5">
                  <c:v>0.18933894327033648</c:v>
                </c:pt>
                <c:pt idx="6">
                  <c:v>-1.4296041907751945E-2</c:v>
                </c:pt>
                <c:pt idx="7">
                  <c:v>0.2063631656692814</c:v>
                </c:pt>
                <c:pt idx="8">
                  <c:v>1.7251640529358792E-2</c:v>
                </c:pt>
                <c:pt idx="9">
                  <c:v>-9.6729744713861671E-2</c:v>
                </c:pt>
                <c:pt idx="10">
                  <c:v>-3.5378056237006766E-2</c:v>
                </c:pt>
                <c:pt idx="11">
                  <c:v>0.22555854873515563</c:v>
                </c:pt>
                <c:pt idx="12">
                  <c:v>0.1195402292086782</c:v>
                </c:pt>
                <c:pt idx="13">
                  <c:v>5.4518370260510415E-2</c:v>
                </c:pt>
                <c:pt idx="14">
                  <c:v>0.22643798090706638</c:v>
                </c:pt>
                <c:pt idx="15">
                  <c:v>0.16727057700710912</c:v>
                </c:pt>
                <c:pt idx="16">
                  <c:v>-0.10225597192284333</c:v>
                </c:pt>
                <c:pt idx="17">
                  <c:v>0.21927912030956809</c:v>
                </c:pt>
                <c:pt idx="18">
                  <c:v>-5.6496643209544732</c:v>
                </c:pt>
                <c:pt idx="19">
                  <c:v>-3.1936132556218855E-2</c:v>
                </c:pt>
                <c:pt idx="20">
                  <c:v>0.15798032259269296</c:v>
                </c:pt>
                <c:pt idx="21">
                  <c:v>-0.13310816672866266</c:v>
                </c:pt>
                <c:pt idx="22">
                  <c:v>-5.1676292423997405E-2</c:v>
                </c:pt>
                <c:pt idx="23">
                  <c:v>0.17890366765400062</c:v>
                </c:pt>
                <c:pt idx="24">
                  <c:v>0.16723026562292817</c:v>
                </c:pt>
                <c:pt idx="25">
                  <c:v>0.2192392365621208</c:v>
                </c:pt>
                <c:pt idx="26">
                  <c:v>0.18315763414861955</c:v>
                </c:pt>
                <c:pt idx="27">
                  <c:v>8.929174675699196E-2</c:v>
                </c:pt>
                <c:pt idx="28">
                  <c:v>-0.12727209704717338</c:v>
                </c:pt>
                <c:pt idx="29">
                  <c:v>0.12908004513408297</c:v>
                </c:pt>
                <c:pt idx="30">
                  <c:v>-1.3599736192353523E-2</c:v>
                </c:pt>
                <c:pt idx="31">
                  <c:v>-2.1037992187083687E-2</c:v>
                </c:pt>
                <c:pt idx="32">
                  <c:v>-9.337492079126386E-2</c:v>
                </c:pt>
                <c:pt idx="33">
                  <c:v>0.13354391002141122</c:v>
                </c:pt>
                <c:pt idx="34">
                  <c:v>5.7877649053882721E-2</c:v>
                </c:pt>
                <c:pt idx="35">
                  <c:v>0.30617535662292128</c:v>
                </c:pt>
                <c:pt idx="36">
                  <c:v>0.39959556081584607</c:v>
                </c:pt>
                <c:pt idx="37">
                  <c:v>-0.19194962428177217</c:v>
                </c:pt>
                <c:pt idx="38">
                  <c:v>-1.1719452310707132</c:v>
                </c:pt>
                <c:pt idx="39">
                  <c:v>-0.17284071129724909</c:v>
                </c:pt>
                <c:pt idx="40">
                  <c:v>-0.68825487448985356</c:v>
                </c:pt>
                <c:pt idx="41">
                  <c:v>0.30766920121273944</c:v>
                </c:pt>
                <c:pt idx="42">
                  <c:v>-2.0769114687047341</c:v>
                </c:pt>
                <c:pt idx="43">
                  <c:v>0.29603864410338643</c:v>
                </c:pt>
                <c:pt idx="44">
                  <c:v>0.3353443597846783</c:v>
                </c:pt>
                <c:pt idx="45">
                  <c:v>0.37361610916663934</c:v>
                </c:pt>
                <c:pt idx="46">
                  <c:v>0.32696291271307221</c:v>
                </c:pt>
                <c:pt idx="47">
                  <c:v>0.24625851222648479</c:v>
                </c:pt>
                <c:pt idx="48">
                  <c:v>0.22635851575839175</c:v>
                </c:pt>
                <c:pt idx="49">
                  <c:v>0.72952450666330471</c:v>
                </c:pt>
                <c:pt idx="50">
                  <c:v>0.2094276358229929</c:v>
                </c:pt>
                <c:pt idx="51">
                  <c:v>0.30942773504673299</c:v>
                </c:pt>
                <c:pt idx="52">
                  <c:v>0.38128546330467017</c:v>
                </c:pt>
                <c:pt idx="53">
                  <c:v>5.2876738549664654E-2</c:v>
                </c:pt>
                <c:pt idx="54">
                  <c:v>0.36681985523399718</c:v>
                </c:pt>
                <c:pt idx="55">
                  <c:v>0.32142122730961187</c:v>
                </c:pt>
                <c:pt idx="56">
                  <c:v>0.27533885332173547</c:v>
                </c:pt>
                <c:pt idx="57">
                  <c:v>0.16482858110751994</c:v>
                </c:pt>
                <c:pt idx="58">
                  <c:v>0.29233479769377163</c:v>
                </c:pt>
                <c:pt idx="59">
                  <c:v>0.30259400315349583</c:v>
                </c:pt>
                <c:pt idx="60">
                  <c:v>0.29730417586574676</c:v>
                </c:pt>
                <c:pt idx="61">
                  <c:v>0.39385308584547052</c:v>
                </c:pt>
                <c:pt idx="62">
                  <c:v>-1.565262380297838</c:v>
                </c:pt>
                <c:pt idx="63">
                  <c:v>0.29622765131149503</c:v>
                </c:pt>
                <c:pt idx="64">
                  <c:v>0.19747928339123594</c:v>
                </c:pt>
                <c:pt idx="65">
                  <c:v>-0.99578720268377019</c:v>
                </c:pt>
                <c:pt idx="66">
                  <c:v>-0.58789200721746637</c:v>
                </c:pt>
                <c:pt idx="67">
                  <c:v>1.0263368409243869</c:v>
                </c:pt>
                <c:pt idx="68">
                  <c:v>-1.4069044551581107</c:v>
                </c:pt>
                <c:pt idx="69">
                  <c:v>0.22287376110723978</c:v>
                </c:pt>
                <c:pt idx="70">
                  <c:v>0.34273967039332259</c:v>
                </c:pt>
                <c:pt idx="71">
                  <c:v>-1.0677310526273871</c:v>
                </c:pt>
                <c:pt idx="72">
                  <c:v>0.22339281999162677</c:v>
                </c:pt>
                <c:pt idx="73">
                  <c:v>-0.59591973705613166</c:v>
                </c:pt>
                <c:pt idx="74">
                  <c:v>-0.44284744894610278</c:v>
                </c:pt>
                <c:pt idx="75">
                  <c:v>-1.835657527676078</c:v>
                </c:pt>
                <c:pt idx="76">
                  <c:v>0.30730685802737018</c:v>
                </c:pt>
                <c:pt idx="77">
                  <c:v>-0.88026200946275734</c:v>
                </c:pt>
                <c:pt idx="78">
                  <c:v>0.31264521222167241</c:v>
                </c:pt>
                <c:pt idx="79">
                  <c:v>0.55447809129693204</c:v>
                </c:pt>
                <c:pt idx="80">
                  <c:v>7.4195914400705387E-2</c:v>
                </c:pt>
                <c:pt idx="81">
                  <c:v>0.31590068141539218</c:v>
                </c:pt>
                <c:pt idx="82">
                  <c:v>1.7409715712175044E-2</c:v>
                </c:pt>
                <c:pt idx="83">
                  <c:v>-1.0705172844363968</c:v>
                </c:pt>
                <c:pt idx="84">
                  <c:v>6.1180499946979008E-2</c:v>
                </c:pt>
                <c:pt idx="85">
                  <c:v>-0.34517117744865017</c:v>
                </c:pt>
                <c:pt idx="86">
                  <c:v>6.9412044969964171E-2</c:v>
                </c:pt>
                <c:pt idx="87">
                  <c:v>0.1485740386946833</c:v>
                </c:pt>
                <c:pt idx="88">
                  <c:v>0.2384687239291057</c:v>
                </c:pt>
                <c:pt idx="89">
                  <c:v>0.35223917305851538</c:v>
                </c:pt>
                <c:pt idx="90">
                  <c:v>0.23405311175709642</c:v>
                </c:pt>
                <c:pt idx="91">
                  <c:v>0.18282825673247061</c:v>
                </c:pt>
                <c:pt idx="92">
                  <c:v>0.37414290132510947</c:v>
                </c:pt>
                <c:pt idx="93">
                  <c:v>0.14371434910956515</c:v>
                </c:pt>
                <c:pt idx="94">
                  <c:v>0.1759714625561489</c:v>
                </c:pt>
                <c:pt idx="95">
                  <c:v>0.37468639653247349</c:v>
                </c:pt>
                <c:pt idx="96">
                  <c:v>0.46343930805214317</c:v>
                </c:pt>
                <c:pt idx="97">
                  <c:v>0.37111612375814129</c:v>
                </c:pt>
                <c:pt idx="98">
                  <c:v>0.36553806201097294</c:v>
                </c:pt>
                <c:pt idx="99">
                  <c:v>0.40340785306713722</c:v>
                </c:pt>
                <c:pt idx="100">
                  <c:v>0.16058911044886628</c:v>
                </c:pt>
                <c:pt idx="101">
                  <c:v>6.3812454971574825E-2</c:v>
                </c:pt>
                <c:pt idx="102">
                  <c:v>0.21415235080828365</c:v>
                </c:pt>
                <c:pt idx="103">
                  <c:v>0.15679014813435416</c:v>
                </c:pt>
                <c:pt idx="104">
                  <c:v>0.35099756580381036</c:v>
                </c:pt>
                <c:pt idx="105">
                  <c:v>0.39608797447739225</c:v>
                </c:pt>
                <c:pt idx="106">
                  <c:v>0.40438275205236673</c:v>
                </c:pt>
                <c:pt idx="107">
                  <c:v>-0.45564685993984239</c:v>
                </c:pt>
                <c:pt idx="108">
                  <c:v>0.30351982954993728</c:v>
                </c:pt>
                <c:pt idx="109">
                  <c:v>0.12339937019077775</c:v>
                </c:pt>
                <c:pt idx="110">
                  <c:v>0.26234775983962144</c:v>
                </c:pt>
                <c:pt idx="111">
                  <c:v>-2.333570198588944E-2</c:v>
                </c:pt>
                <c:pt idx="112">
                  <c:v>0.26845582223672459</c:v>
                </c:pt>
                <c:pt idx="113">
                  <c:v>7.0416480400667142E-2</c:v>
                </c:pt>
                <c:pt idx="114">
                  <c:v>0.19145739080405505</c:v>
                </c:pt>
                <c:pt idx="115">
                  <c:v>0.18538612625978718</c:v>
                </c:pt>
                <c:pt idx="116">
                  <c:v>0.14550173825415216</c:v>
                </c:pt>
                <c:pt idx="117">
                  <c:v>8.7092233759112042E-2</c:v>
                </c:pt>
                <c:pt idx="118">
                  <c:v>0.27721229011177473</c:v>
                </c:pt>
                <c:pt idx="119">
                  <c:v>0.28520680304433743</c:v>
                </c:pt>
                <c:pt idx="120">
                  <c:v>0.14718292995643387</c:v>
                </c:pt>
                <c:pt idx="121">
                  <c:v>0.46297179111095815</c:v>
                </c:pt>
                <c:pt idx="122">
                  <c:v>6.0554577072776616E-2</c:v>
                </c:pt>
                <c:pt idx="123">
                  <c:v>0.31054737307646541</c:v>
                </c:pt>
                <c:pt idx="124">
                  <c:v>0.34637829942145332</c:v>
                </c:pt>
                <c:pt idx="125">
                  <c:v>0.36091965840562246</c:v>
                </c:pt>
                <c:pt idx="126">
                  <c:v>0.20008463446175856</c:v>
                </c:pt>
                <c:pt idx="127">
                  <c:v>0.28271046864086613</c:v>
                </c:pt>
                <c:pt idx="128">
                  <c:v>0.13701280161819179</c:v>
                </c:pt>
                <c:pt idx="129">
                  <c:v>0.3297125277710713</c:v>
                </c:pt>
                <c:pt idx="130">
                  <c:v>0.29216202201481789</c:v>
                </c:pt>
                <c:pt idx="131">
                  <c:v>0.28220096406945372</c:v>
                </c:pt>
                <c:pt idx="132">
                  <c:v>0.1302534394780078</c:v>
                </c:pt>
                <c:pt idx="133">
                  <c:v>0.24797988919457348</c:v>
                </c:pt>
                <c:pt idx="134">
                  <c:v>-0.36854039513774872</c:v>
                </c:pt>
                <c:pt idx="135">
                  <c:v>0.3505432965287294</c:v>
                </c:pt>
                <c:pt idx="136">
                  <c:v>1.4734826688316049E-2</c:v>
                </c:pt>
                <c:pt idx="137">
                  <c:v>0.27432255163130437</c:v>
                </c:pt>
                <c:pt idx="138">
                  <c:v>0.33257882795229088</c:v>
                </c:pt>
                <c:pt idx="139">
                  <c:v>0.27431377397051626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2-6A47-AE54-1EE206AAF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53344"/>
        <c:axId val="1756473120"/>
      </c:scatterChart>
      <c:valAx>
        <c:axId val="149725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X2_w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473120"/>
        <c:crosses val="autoZero"/>
        <c:crossBetween val="midCat"/>
      </c:valAx>
      <c:valAx>
        <c:axId val="175647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253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X3_w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het_regression_weighted!$M$2:$M$141</c:f>
              <c:numCache>
                <c:formatCode>General</c:formatCode>
                <c:ptCount val="140"/>
              </c:numCache>
            </c:numRef>
          </c:xVal>
          <c:yVal>
            <c:numRef>
              <c:f>het_regression_weighted!$C$27:$C$166</c:f>
              <c:numCache>
                <c:formatCode>General</c:formatCode>
                <c:ptCount val="140"/>
                <c:pt idx="0">
                  <c:v>-1.2337101907003691</c:v>
                </c:pt>
                <c:pt idx="1">
                  <c:v>-3.4796247100436708</c:v>
                </c:pt>
                <c:pt idx="2">
                  <c:v>0.3681066907433298</c:v>
                </c:pt>
                <c:pt idx="3">
                  <c:v>0.15717898553375162</c:v>
                </c:pt>
                <c:pt idx="4">
                  <c:v>0.21110530337622352</c:v>
                </c:pt>
                <c:pt idx="5">
                  <c:v>0.18933894327033648</c:v>
                </c:pt>
                <c:pt idx="6">
                  <c:v>-1.4296041907751945E-2</c:v>
                </c:pt>
                <c:pt idx="7">
                  <c:v>0.2063631656692814</c:v>
                </c:pt>
                <c:pt idx="8">
                  <c:v>1.7251640529358792E-2</c:v>
                </c:pt>
                <c:pt idx="9">
                  <c:v>-9.6729744713861671E-2</c:v>
                </c:pt>
                <c:pt idx="10">
                  <c:v>-3.5378056237006766E-2</c:v>
                </c:pt>
                <c:pt idx="11">
                  <c:v>0.22555854873515563</c:v>
                </c:pt>
                <c:pt idx="12">
                  <c:v>0.1195402292086782</c:v>
                </c:pt>
                <c:pt idx="13">
                  <c:v>5.4518370260510415E-2</c:v>
                </c:pt>
                <c:pt idx="14">
                  <c:v>0.22643798090706638</c:v>
                </c:pt>
                <c:pt idx="15">
                  <c:v>0.16727057700710912</c:v>
                </c:pt>
                <c:pt idx="16">
                  <c:v>-0.10225597192284333</c:v>
                </c:pt>
                <c:pt idx="17">
                  <c:v>0.21927912030956809</c:v>
                </c:pt>
                <c:pt idx="18">
                  <c:v>-5.6496643209544732</c:v>
                </c:pt>
                <c:pt idx="19">
                  <c:v>-3.1936132556218855E-2</c:v>
                </c:pt>
                <c:pt idx="20">
                  <c:v>0.15798032259269296</c:v>
                </c:pt>
                <c:pt idx="21">
                  <c:v>-0.13310816672866266</c:v>
                </c:pt>
                <c:pt idx="22">
                  <c:v>-5.1676292423997405E-2</c:v>
                </c:pt>
                <c:pt idx="23">
                  <c:v>0.17890366765400062</c:v>
                </c:pt>
                <c:pt idx="24">
                  <c:v>0.16723026562292817</c:v>
                </c:pt>
                <c:pt idx="25">
                  <c:v>0.2192392365621208</c:v>
                </c:pt>
                <c:pt idx="26">
                  <c:v>0.18315763414861955</c:v>
                </c:pt>
                <c:pt idx="27">
                  <c:v>8.929174675699196E-2</c:v>
                </c:pt>
                <c:pt idx="28">
                  <c:v>-0.12727209704717338</c:v>
                </c:pt>
                <c:pt idx="29">
                  <c:v>0.12908004513408297</c:v>
                </c:pt>
                <c:pt idx="30">
                  <c:v>-1.3599736192353523E-2</c:v>
                </c:pt>
                <c:pt idx="31">
                  <c:v>-2.1037992187083687E-2</c:v>
                </c:pt>
                <c:pt idx="32">
                  <c:v>-9.337492079126386E-2</c:v>
                </c:pt>
                <c:pt idx="33">
                  <c:v>0.13354391002141122</c:v>
                </c:pt>
                <c:pt idx="34">
                  <c:v>5.7877649053882721E-2</c:v>
                </c:pt>
                <c:pt idx="35">
                  <c:v>0.30617535662292128</c:v>
                </c:pt>
                <c:pt idx="36">
                  <c:v>0.39959556081584607</c:v>
                </c:pt>
                <c:pt idx="37">
                  <c:v>-0.19194962428177217</c:v>
                </c:pt>
                <c:pt idx="38">
                  <c:v>-1.1719452310707132</c:v>
                </c:pt>
                <c:pt idx="39">
                  <c:v>-0.17284071129724909</c:v>
                </c:pt>
                <c:pt idx="40">
                  <c:v>-0.68825487448985356</c:v>
                </c:pt>
                <c:pt idx="41">
                  <c:v>0.30766920121273944</c:v>
                </c:pt>
                <c:pt idx="42">
                  <c:v>-2.0769114687047341</c:v>
                </c:pt>
                <c:pt idx="43">
                  <c:v>0.29603864410338643</c:v>
                </c:pt>
                <c:pt idx="44">
                  <c:v>0.3353443597846783</c:v>
                </c:pt>
                <c:pt idx="45">
                  <c:v>0.37361610916663934</c:v>
                </c:pt>
                <c:pt idx="46">
                  <c:v>0.32696291271307221</c:v>
                </c:pt>
                <c:pt idx="47">
                  <c:v>0.24625851222648479</c:v>
                </c:pt>
                <c:pt idx="48">
                  <c:v>0.22635851575839175</c:v>
                </c:pt>
                <c:pt idx="49">
                  <c:v>0.72952450666330471</c:v>
                </c:pt>
                <c:pt idx="50">
                  <c:v>0.2094276358229929</c:v>
                </c:pt>
                <c:pt idx="51">
                  <c:v>0.30942773504673299</c:v>
                </c:pt>
                <c:pt idx="52">
                  <c:v>0.38128546330467017</c:v>
                </c:pt>
                <c:pt idx="53">
                  <c:v>5.2876738549664654E-2</c:v>
                </c:pt>
                <c:pt idx="54">
                  <c:v>0.36681985523399718</c:v>
                </c:pt>
                <c:pt idx="55">
                  <c:v>0.32142122730961187</c:v>
                </c:pt>
                <c:pt idx="56">
                  <c:v>0.27533885332173547</c:v>
                </c:pt>
                <c:pt idx="57">
                  <c:v>0.16482858110751994</c:v>
                </c:pt>
                <c:pt idx="58">
                  <c:v>0.29233479769377163</c:v>
                </c:pt>
                <c:pt idx="59">
                  <c:v>0.30259400315349583</c:v>
                </c:pt>
                <c:pt idx="60">
                  <c:v>0.29730417586574676</c:v>
                </c:pt>
                <c:pt idx="61">
                  <c:v>0.39385308584547052</c:v>
                </c:pt>
                <c:pt idx="62">
                  <c:v>-1.565262380297838</c:v>
                </c:pt>
                <c:pt idx="63">
                  <c:v>0.29622765131149503</c:v>
                </c:pt>
                <c:pt idx="64">
                  <c:v>0.19747928339123594</c:v>
                </c:pt>
                <c:pt idx="65">
                  <c:v>-0.99578720268377019</c:v>
                </c:pt>
                <c:pt idx="66">
                  <c:v>-0.58789200721746637</c:v>
                </c:pt>
                <c:pt idx="67">
                  <c:v>1.0263368409243869</c:v>
                </c:pt>
                <c:pt idx="68">
                  <c:v>-1.4069044551581107</c:v>
                </c:pt>
                <c:pt idx="69">
                  <c:v>0.22287376110723978</c:v>
                </c:pt>
                <c:pt idx="70">
                  <c:v>0.34273967039332259</c:v>
                </c:pt>
                <c:pt idx="71">
                  <c:v>-1.0677310526273871</c:v>
                </c:pt>
                <c:pt idx="72">
                  <c:v>0.22339281999162677</c:v>
                </c:pt>
                <c:pt idx="73">
                  <c:v>-0.59591973705613166</c:v>
                </c:pt>
                <c:pt idx="74">
                  <c:v>-0.44284744894610278</c:v>
                </c:pt>
                <c:pt idx="75">
                  <c:v>-1.835657527676078</c:v>
                </c:pt>
                <c:pt idx="76">
                  <c:v>0.30730685802737018</c:v>
                </c:pt>
                <c:pt idx="77">
                  <c:v>-0.88026200946275734</c:v>
                </c:pt>
                <c:pt idx="78">
                  <c:v>0.31264521222167241</c:v>
                </c:pt>
                <c:pt idx="79">
                  <c:v>0.55447809129693204</c:v>
                </c:pt>
                <c:pt idx="80">
                  <c:v>7.4195914400705387E-2</c:v>
                </c:pt>
                <c:pt idx="81">
                  <c:v>0.31590068141539218</c:v>
                </c:pt>
                <c:pt idx="82">
                  <c:v>1.7409715712175044E-2</c:v>
                </c:pt>
                <c:pt idx="83">
                  <c:v>-1.0705172844363968</c:v>
                </c:pt>
                <c:pt idx="84">
                  <c:v>6.1180499946979008E-2</c:v>
                </c:pt>
                <c:pt idx="85">
                  <c:v>-0.34517117744865017</c:v>
                </c:pt>
                <c:pt idx="86">
                  <c:v>6.9412044969964171E-2</c:v>
                </c:pt>
                <c:pt idx="87">
                  <c:v>0.1485740386946833</c:v>
                </c:pt>
                <c:pt idx="88">
                  <c:v>0.2384687239291057</c:v>
                </c:pt>
                <c:pt idx="89">
                  <c:v>0.35223917305851538</c:v>
                </c:pt>
                <c:pt idx="90">
                  <c:v>0.23405311175709642</c:v>
                </c:pt>
                <c:pt idx="91">
                  <c:v>0.18282825673247061</c:v>
                </c:pt>
                <c:pt idx="92">
                  <c:v>0.37414290132510947</c:v>
                </c:pt>
                <c:pt idx="93">
                  <c:v>0.14371434910956515</c:v>
                </c:pt>
                <c:pt idx="94">
                  <c:v>0.1759714625561489</c:v>
                </c:pt>
                <c:pt idx="95">
                  <c:v>0.37468639653247349</c:v>
                </c:pt>
                <c:pt idx="96">
                  <c:v>0.46343930805214317</c:v>
                </c:pt>
                <c:pt idx="97">
                  <c:v>0.37111612375814129</c:v>
                </c:pt>
                <c:pt idx="98">
                  <c:v>0.36553806201097294</c:v>
                </c:pt>
                <c:pt idx="99">
                  <c:v>0.40340785306713722</c:v>
                </c:pt>
                <c:pt idx="100">
                  <c:v>0.16058911044886628</c:v>
                </c:pt>
                <c:pt idx="101">
                  <c:v>6.3812454971574825E-2</c:v>
                </c:pt>
                <c:pt idx="102">
                  <c:v>0.21415235080828365</c:v>
                </c:pt>
                <c:pt idx="103">
                  <c:v>0.15679014813435416</c:v>
                </c:pt>
                <c:pt idx="104">
                  <c:v>0.35099756580381036</c:v>
                </c:pt>
                <c:pt idx="105">
                  <c:v>0.39608797447739225</c:v>
                </c:pt>
                <c:pt idx="106">
                  <c:v>0.40438275205236673</c:v>
                </c:pt>
                <c:pt idx="107">
                  <c:v>-0.45564685993984239</c:v>
                </c:pt>
                <c:pt idx="108">
                  <c:v>0.30351982954993728</c:v>
                </c:pt>
                <c:pt idx="109">
                  <c:v>0.12339937019077775</c:v>
                </c:pt>
                <c:pt idx="110">
                  <c:v>0.26234775983962144</c:v>
                </c:pt>
                <c:pt idx="111">
                  <c:v>-2.333570198588944E-2</c:v>
                </c:pt>
                <c:pt idx="112">
                  <c:v>0.26845582223672459</c:v>
                </c:pt>
                <c:pt idx="113">
                  <c:v>7.0416480400667142E-2</c:v>
                </c:pt>
                <c:pt idx="114">
                  <c:v>0.19145739080405505</c:v>
                </c:pt>
                <c:pt idx="115">
                  <c:v>0.18538612625978718</c:v>
                </c:pt>
                <c:pt idx="116">
                  <c:v>0.14550173825415216</c:v>
                </c:pt>
                <c:pt idx="117">
                  <c:v>8.7092233759112042E-2</c:v>
                </c:pt>
                <c:pt idx="118">
                  <c:v>0.27721229011177473</c:v>
                </c:pt>
                <c:pt idx="119">
                  <c:v>0.28520680304433743</c:v>
                </c:pt>
                <c:pt idx="120">
                  <c:v>0.14718292995643387</c:v>
                </c:pt>
                <c:pt idx="121">
                  <c:v>0.46297179111095815</c:v>
                </c:pt>
                <c:pt idx="122">
                  <c:v>6.0554577072776616E-2</c:v>
                </c:pt>
                <c:pt idx="123">
                  <c:v>0.31054737307646541</c:v>
                </c:pt>
                <c:pt idx="124">
                  <c:v>0.34637829942145332</c:v>
                </c:pt>
                <c:pt idx="125">
                  <c:v>0.36091965840562246</c:v>
                </c:pt>
                <c:pt idx="126">
                  <c:v>0.20008463446175856</c:v>
                </c:pt>
                <c:pt idx="127">
                  <c:v>0.28271046864086613</c:v>
                </c:pt>
                <c:pt idx="128">
                  <c:v>0.13701280161819179</c:v>
                </c:pt>
                <c:pt idx="129">
                  <c:v>0.3297125277710713</c:v>
                </c:pt>
                <c:pt idx="130">
                  <c:v>0.29216202201481789</c:v>
                </c:pt>
                <c:pt idx="131">
                  <c:v>0.28220096406945372</c:v>
                </c:pt>
                <c:pt idx="132">
                  <c:v>0.1302534394780078</c:v>
                </c:pt>
                <c:pt idx="133">
                  <c:v>0.24797988919457348</c:v>
                </c:pt>
                <c:pt idx="134">
                  <c:v>-0.36854039513774872</c:v>
                </c:pt>
                <c:pt idx="135">
                  <c:v>0.3505432965287294</c:v>
                </c:pt>
                <c:pt idx="136">
                  <c:v>1.4734826688316049E-2</c:v>
                </c:pt>
                <c:pt idx="137">
                  <c:v>0.27432255163130437</c:v>
                </c:pt>
                <c:pt idx="138">
                  <c:v>0.33257882795229088</c:v>
                </c:pt>
                <c:pt idx="139">
                  <c:v>0.27431377397051626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66-4946-9A3D-B380436D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5823"/>
        <c:axId val="716914159"/>
      </c:scatterChart>
      <c:valAx>
        <c:axId val="10766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X3_w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914159"/>
        <c:crosses val="autoZero"/>
        <c:crossBetween val="midCat"/>
      </c:valAx>
      <c:valAx>
        <c:axId val="716914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65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</xdr:row>
      <xdr:rowOff>190500</xdr:rowOff>
    </xdr:from>
    <xdr:to>
      <xdr:col>9</xdr:col>
      <xdr:colOff>431800</xdr:colOff>
      <xdr:row>11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AD033-A1ED-AE8B-793C-2755FE2F6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8</xdr:row>
      <xdr:rowOff>38100</xdr:rowOff>
    </xdr:from>
    <xdr:to>
      <xdr:col>9</xdr:col>
      <xdr:colOff>622300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C834F-49F6-7DD6-649B-F4549CC4E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17</xdr:row>
      <xdr:rowOff>12700</xdr:rowOff>
    </xdr:from>
    <xdr:to>
      <xdr:col>11</xdr:col>
      <xdr:colOff>228600</xdr:colOff>
      <xdr:row>27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BD460F-BE42-5883-7839-FC0C975EC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812800</xdr:colOff>
      <xdr:row>1</xdr:row>
      <xdr:rowOff>76200</xdr:rowOff>
    </xdr:from>
    <xdr:to>
      <xdr:col>15</xdr:col>
      <xdr:colOff>812800</xdr:colOff>
      <xdr:row>11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20F571-B030-9780-1A08-CE2AA255D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127000</xdr:colOff>
      <xdr:row>21</xdr:row>
      <xdr:rowOff>177800</xdr:rowOff>
    </xdr:from>
    <xdr:to>
      <xdr:col>16</xdr:col>
      <xdr:colOff>127000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E69050-DB11-09B5-52FE-BB20BA96B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698500</xdr:colOff>
      <xdr:row>11</xdr:row>
      <xdr:rowOff>50800</xdr:rowOff>
    </xdr:from>
    <xdr:to>
      <xdr:col>17</xdr:col>
      <xdr:colOff>698500</xdr:colOff>
      <xdr:row>21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C5214B-2316-4E2D-92CD-504237804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</xdr:row>
      <xdr:rowOff>76200</xdr:rowOff>
    </xdr:from>
    <xdr:to>
      <xdr:col>13</xdr:col>
      <xdr:colOff>609600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A306D-6D0F-E860-B7B3-ADB4E07AF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14</xdr:row>
      <xdr:rowOff>63500</xdr:rowOff>
    </xdr:from>
    <xdr:to>
      <xdr:col>15</xdr:col>
      <xdr:colOff>254000</xdr:colOff>
      <xdr:row>24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DD338-FB81-CF08-A66C-FA0518AF5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19</xdr:row>
      <xdr:rowOff>114300</xdr:rowOff>
    </xdr:from>
    <xdr:to>
      <xdr:col>18</xdr:col>
      <xdr:colOff>12700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2BC9DA-403C-8F8F-576F-1DF17C04D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774700</xdr:colOff>
      <xdr:row>2</xdr:row>
      <xdr:rowOff>38100</xdr:rowOff>
    </xdr:from>
    <xdr:to>
      <xdr:col>18</xdr:col>
      <xdr:colOff>774700</xdr:colOff>
      <xdr:row>12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2E2895-D08D-BDAD-73AF-9F58D695E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330200</xdr:colOff>
      <xdr:row>12</xdr:row>
      <xdr:rowOff>177800</xdr:rowOff>
    </xdr:from>
    <xdr:to>
      <xdr:col>18</xdr:col>
      <xdr:colOff>330200</xdr:colOff>
      <xdr:row>22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380F05-0732-3B4C-16A3-8530C96C6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736600</xdr:colOff>
      <xdr:row>19</xdr:row>
      <xdr:rowOff>88900</xdr:rowOff>
    </xdr:from>
    <xdr:to>
      <xdr:col>20</xdr:col>
      <xdr:colOff>736600</xdr:colOff>
      <xdr:row>29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775DFC-5D79-B376-7589-5EECCB904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0B25-BF68-8044-B7B3-E2E023034664}">
  <dimension ref="A1:G976"/>
  <sheetViews>
    <sheetView topLeftCell="A512" workbookViewId="0">
      <selection activeCell="C912" sqref="C912:D94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9.3375074030942005E-3</v>
      </c>
      <c r="D2">
        <v>-1.36366061295514E-2</v>
      </c>
      <c r="E2">
        <v>1.7752766192226901E-2</v>
      </c>
      <c r="F2">
        <v>3.3335208146103999E-3</v>
      </c>
      <c r="G2" t="s">
        <v>9</v>
      </c>
    </row>
    <row r="3" spans="1:7" x14ac:dyDescent="0.2">
      <c r="A3" t="s">
        <v>7</v>
      </c>
      <c r="B3" t="s">
        <v>10</v>
      </c>
      <c r="C3">
        <v>1.5926044309086999E-2</v>
      </c>
      <c r="D3">
        <v>-1.3010117931404001E-2</v>
      </c>
      <c r="E3">
        <v>1.8072620845698301E-2</v>
      </c>
      <c r="F3">
        <v>2.9987922303530098E-3</v>
      </c>
      <c r="G3" t="s">
        <v>11</v>
      </c>
    </row>
    <row r="4" spans="1:7" x14ac:dyDescent="0.2">
      <c r="A4" t="s">
        <v>7</v>
      </c>
      <c r="B4" t="s">
        <v>12</v>
      </c>
      <c r="C4">
        <v>1.28769707635104E-2</v>
      </c>
      <c r="D4">
        <v>-1.4418826495033199E-2</v>
      </c>
      <c r="E4">
        <v>1.7375566472402501E-2</v>
      </c>
      <c r="F4">
        <v>2.4591511825402799E-3</v>
      </c>
      <c r="G4" t="s">
        <v>13</v>
      </c>
    </row>
    <row r="5" spans="1:7" x14ac:dyDescent="0.2">
      <c r="A5" t="s">
        <v>7</v>
      </c>
      <c r="B5" t="s">
        <v>14</v>
      </c>
      <c r="C5">
        <v>-9.5574378925985803E-3</v>
      </c>
      <c r="D5">
        <v>-1.4433486033627501E-2</v>
      </c>
      <c r="E5">
        <v>1.74396983560927E-2</v>
      </c>
      <c r="F5">
        <v>2.73274263119882E-3</v>
      </c>
      <c r="G5" t="s">
        <v>15</v>
      </c>
    </row>
    <row r="6" spans="1:7" x14ac:dyDescent="0.2">
      <c r="A6" t="s">
        <v>7</v>
      </c>
      <c r="B6" t="s">
        <v>16</v>
      </c>
      <c r="C6">
        <v>7.1684913810052099E-3</v>
      </c>
      <c r="D6">
        <v>-1.3629934940477499E-2</v>
      </c>
      <c r="E6">
        <v>1.8020095745305699E-2</v>
      </c>
      <c r="F6">
        <v>2.8188517475886102E-3</v>
      </c>
      <c r="G6" t="s">
        <v>17</v>
      </c>
    </row>
    <row r="7" spans="1:7" x14ac:dyDescent="0.2">
      <c r="A7" t="s">
        <v>7</v>
      </c>
      <c r="B7" t="s">
        <v>18</v>
      </c>
      <c r="C7">
        <v>-9.8738139334939405E-3</v>
      </c>
      <c r="D7">
        <v>-1.41708529520767E-2</v>
      </c>
      <c r="E7">
        <v>1.8784360844964602E-2</v>
      </c>
      <c r="F7">
        <v>2.9128553509767401E-3</v>
      </c>
      <c r="G7" t="s">
        <v>19</v>
      </c>
    </row>
    <row r="8" spans="1:7" x14ac:dyDescent="0.2">
      <c r="A8" t="s">
        <v>7</v>
      </c>
      <c r="B8" t="s">
        <v>20</v>
      </c>
      <c r="C8">
        <v>1.94457217326682E-4</v>
      </c>
      <c r="D8">
        <v>-1.4421114273385801E-2</v>
      </c>
      <c r="E8">
        <v>1.87093026287527E-2</v>
      </c>
      <c r="F8">
        <v>2.6586989995740599E-3</v>
      </c>
      <c r="G8" t="s">
        <v>21</v>
      </c>
    </row>
    <row r="9" spans="1:7" x14ac:dyDescent="0.2">
      <c r="A9" t="s">
        <v>7</v>
      </c>
      <c r="B9" t="s">
        <v>22</v>
      </c>
      <c r="C9">
        <v>-7.4789426891880197E-3</v>
      </c>
      <c r="D9">
        <v>-1.2149490742969501E-2</v>
      </c>
      <c r="E9">
        <v>1.7999998102812199E-2</v>
      </c>
      <c r="F9">
        <v>3.4104107028019898E-3</v>
      </c>
      <c r="G9" t="s">
        <v>23</v>
      </c>
    </row>
    <row r="10" spans="1:7" x14ac:dyDescent="0.2">
      <c r="A10" t="s">
        <v>7</v>
      </c>
      <c r="B10" t="s">
        <v>24</v>
      </c>
      <c r="C10">
        <v>1.48382258193142E-3</v>
      </c>
      <c r="D10">
        <v>-1.6285021306074399E-2</v>
      </c>
      <c r="E10">
        <v>1.8545489309526899E-2</v>
      </c>
      <c r="F10">
        <v>2.3367360253268199E-3</v>
      </c>
      <c r="G10" t="s">
        <v>25</v>
      </c>
    </row>
    <row r="11" spans="1:7" x14ac:dyDescent="0.2">
      <c r="A11" t="s">
        <v>7</v>
      </c>
      <c r="B11" t="s">
        <v>26</v>
      </c>
      <c r="C11">
        <v>1.3631099108826299E-2</v>
      </c>
      <c r="D11">
        <v>-1.49917204442439E-2</v>
      </c>
      <c r="E11">
        <v>1.7321052973066901E-2</v>
      </c>
      <c r="F11">
        <v>3.06955767622951E-3</v>
      </c>
      <c r="G11" t="s">
        <v>27</v>
      </c>
    </row>
    <row r="12" spans="1:7" x14ac:dyDescent="0.2">
      <c r="A12" t="s">
        <v>7</v>
      </c>
      <c r="B12" t="s">
        <v>28</v>
      </c>
      <c r="C12">
        <v>2.42850086331771E-3</v>
      </c>
      <c r="D12">
        <v>-1.2459845214046699E-2</v>
      </c>
      <c r="E12">
        <v>1.73650880338303E-2</v>
      </c>
      <c r="F12">
        <v>3.1384365335534502E-3</v>
      </c>
      <c r="G12" t="s">
        <v>29</v>
      </c>
    </row>
    <row r="13" spans="1:7" x14ac:dyDescent="0.2">
      <c r="A13" t="s">
        <v>7</v>
      </c>
      <c r="B13" t="s">
        <v>30</v>
      </c>
      <c r="C13">
        <v>-5.9346843949155898E-3</v>
      </c>
      <c r="D13">
        <v>-1.4430265386796299E-2</v>
      </c>
      <c r="E13">
        <v>1.7983727430616998E-2</v>
      </c>
      <c r="F13">
        <v>2.67916253150801E-3</v>
      </c>
      <c r="G13" t="s">
        <v>31</v>
      </c>
    </row>
    <row r="14" spans="1:7" x14ac:dyDescent="0.2">
      <c r="A14" t="s">
        <v>7</v>
      </c>
      <c r="B14" t="s">
        <v>32</v>
      </c>
      <c r="C14">
        <v>2.67807216084046E-3</v>
      </c>
      <c r="D14">
        <v>-1.47167529775963E-2</v>
      </c>
      <c r="E14">
        <v>1.73751687459461E-2</v>
      </c>
      <c r="F14">
        <v>3.4477851880605199E-3</v>
      </c>
      <c r="G14" t="s">
        <v>33</v>
      </c>
    </row>
    <row r="15" spans="1:7" x14ac:dyDescent="0.2">
      <c r="A15" t="s">
        <v>7</v>
      </c>
      <c r="B15" t="s">
        <v>34</v>
      </c>
      <c r="C15">
        <v>-7.7636482951600405E-4</v>
      </c>
      <c r="D15">
        <v>-1.24597379706721E-2</v>
      </c>
      <c r="E15">
        <v>1.7986699910656E-2</v>
      </c>
      <c r="F15">
        <v>3.0791981876523399E-3</v>
      </c>
      <c r="G15" t="s">
        <v>35</v>
      </c>
    </row>
    <row r="16" spans="1:7" x14ac:dyDescent="0.2">
      <c r="A16" t="s">
        <v>7</v>
      </c>
      <c r="B16" t="s">
        <v>36</v>
      </c>
      <c r="C16">
        <v>-7.6027332894005001E-4</v>
      </c>
      <c r="D16">
        <v>-1.5365291339572399E-2</v>
      </c>
      <c r="E16">
        <v>1.6716017054790502E-2</v>
      </c>
      <c r="F16">
        <v>2.6815506878290801E-3</v>
      </c>
      <c r="G16" t="s">
        <v>37</v>
      </c>
    </row>
    <row r="17" spans="1:7" x14ac:dyDescent="0.2">
      <c r="A17" t="s">
        <v>7</v>
      </c>
      <c r="B17" t="s">
        <v>38</v>
      </c>
      <c r="C17">
        <v>5.5018662155760399E-3</v>
      </c>
      <c r="D17">
        <v>-1.32006462627062E-2</v>
      </c>
      <c r="E17">
        <v>1.79954946283035E-2</v>
      </c>
      <c r="F17">
        <v>2.7705860480621001E-3</v>
      </c>
      <c r="G17" t="s">
        <v>39</v>
      </c>
    </row>
    <row r="18" spans="1:7" x14ac:dyDescent="0.2">
      <c r="A18" t="s">
        <v>7</v>
      </c>
      <c r="B18" t="s">
        <v>40</v>
      </c>
      <c r="C18">
        <v>-5.4013734693823404E-3</v>
      </c>
      <c r="D18">
        <v>-1.4441515642722599E-2</v>
      </c>
      <c r="E18">
        <v>1.6836059505118E-2</v>
      </c>
      <c r="F18">
        <v>2.6697499866479902E-3</v>
      </c>
      <c r="G18" t="s">
        <v>41</v>
      </c>
    </row>
    <row r="19" spans="1:7" x14ac:dyDescent="0.2">
      <c r="A19" t="s">
        <v>7</v>
      </c>
      <c r="B19" t="s">
        <v>42</v>
      </c>
      <c r="C19">
        <v>1.1287116283979499E-2</v>
      </c>
      <c r="D19">
        <v>-1.4399761675428E-2</v>
      </c>
      <c r="E19">
        <v>1.7911332881441401E-2</v>
      </c>
      <c r="F19">
        <v>2.7730091731874499E-3</v>
      </c>
      <c r="G19" t="s">
        <v>43</v>
      </c>
    </row>
    <row r="20" spans="1:7" x14ac:dyDescent="0.2">
      <c r="A20" t="s">
        <v>7</v>
      </c>
      <c r="B20" t="s">
        <v>44</v>
      </c>
      <c r="C20">
        <v>7.7587827484428898E-3</v>
      </c>
      <c r="D20">
        <v>-1.54386772780006E-2</v>
      </c>
      <c r="E20">
        <v>1.8135893882245901E-2</v>
      </c>
      <c r="F20">
        <v>2.6656995925502598E-3</v>
      </c>
      <c r="G20" t="s">
        <v>45</v>
      </c>
    </row>
    <row r="21" spans="1:7" x14ac:dyDescent="0.2">
      <c r="A21" t="s">
        <v>7</v>
      </c>
      <c r="B21" t="s">
        <v>46</v>
      </c>
      <c r="C21">
        <v>1.8016332905383501E-3</v>
      </c>
      <c r="D21">
        <v>-1.5122768068696699E-2</v>
      </c>
      <c r="E21">
        <v>1.8632055495529699E-2</v>
      </c>
      <c r="F21">
        <v>2.26022074786612E-3</v>
      </c>
      <c r="G21" t="s">
        <v>47</v>
      </c>
    </row>
    <row r="22" spans="1:7" x14ac:dyDescent="0.2">
      <c r="A22" t="s">
        <v>7</v>
      </c>
      <c r="B22" t="s">
        <v>48</v>
      </c>
      <c r="C22">
        <v>4.9879280059394798E-3</v>
      </c>
      <c r="D22">
        <v>-1.21478307518962E-2</v>
      </c>
      <c r="E22">
        <v>1.7699311597011502E-2</v>
      </c>
      <c r="F22">
        <v>2.9261890127058598E-3</v>
      </c>
      <c r="G22" t="s">
        <v>49</v>
      </c>
    </row>
    <row r="23" spans="1:7" x14ac:dyDescent="0.2">
      <c r="A23" t="s">
        <v>7</v>
      </c>
      <c r="B23" t="s">
        <v>50</v>
      </c>
      <c r="C23">
        <v>2.7421560591676599E-3</v>
      </c>
      <c r="D23">
        <v>-1.30843682028294E-2</v>
      </c>
      <c r="E23">
        <v>1.7954165797761601E-2</v>
      </c>
      <c r="F23">
        <v>3.0347129709827401E-3</v>
      </c>
      <c r="G23" t="s">
        <v>51</v>
      </c>
    </row>
    <row r="24" spans="1:7" x14ac:dyDescent="0.2">
      <c r="A24" t="s">
        <v>7</v>
      </c>
      <c r="B24" t="s">
        <v>52</v>
      </c>
      <c r="C24">
        <v>6.0363461434351697E-3</v>
      </c>
      <c r="D24">
        <v>-1.5420571215166899E-2</v>
      </c>
      <c r="E24">
        <v>1.8082611325153201E-2</v>
      </c>
      <c r="F24">
        <v>2.6291735025980299E-3</v>
      </c>
      <c r="G24" t="s">
        <v>53</v>
      </c>
    </row>
    <row r="25" spans="1:7" x14ac:dyDescent="0.2">
      <c r="A25" t="s">
        <v>7</v>
      </c>
      <c r="B25" t="s">
        <v>54</v>
      </c>
      <c r="C25">
        <v>3.1306402582940199E-3</v>
      </c>
      <c r="D25">
        <v>-1.6023335129969798E-2</v>
      </c>
      <c r="E25">
        <v>1.7731304553075498E-2</v>
      </c>
      <c r="F25">
        <v>2.6312773188161601E-3</v>
      </c>
      <c r="G25" t="s">
        <v>55</v>
      </c>
    </row>
    <row r="26" spans="1:7" x14ac:dyDescent="0.2">
      <c r="A26" t="s">
        <v>7</v>
      </c>
      <c r="B26" t="s">
        <v>56</v>
      </c>
      <c r="C26">
        <v>6.9183082031884198E-3</v>
      </c>
      <c r="D26">
        <v>-1.36803227984301E-2</v>
      </c>
      <c r="E26">
        <v>1.77128839244667E-2</v>
      </c>
      <c r="F26">
        <v>3.1901601614964799E-3</v>
      </c>
      <c r="G26" t="s">
        <v>57</v>
      </c>
    </row>
    <row r="27" spans="1:7" x14ac:dyDescent="0.2">
      <c r="A27" t="s">
        <v>7</v>
      </c>
      <c r="B27" t="s">
        <v>58</v>
      </c>
      <c r="C27">
        <v>1.2838867337879201E-2</v>
      </c>
      <c r="D27">
        <v>-1.34189440298233E-2</v>
      </c>
      <c r="E27">
        <v>1.8525410105538001E-2</v>
      </c>
      <c r="F27">
        <v>3.43043418044845E-3</v>
      </c>
      <c r="G27" t="s">
        <v>59</v>
      </c>
    </row>
    <row r="28" spans="1:7" x14ac:dyDescent="0.2">
      <c r="A28" t="s">
        <v>7</v>
      </c>
      <c r="B28" t="s">
        <v>60</v>
      </c>
      <c r="C28">
        <v>8.3214311518904095E-4</v>
      </c>
      <c r="D28">
        <v>-1.4399761675428E-2</v>
      </c>
      <c r="E28">
        <v>1.7799006177822999E-2</v>
      </c>
      <c r="F28">
        <v>2.7318167557902799E-3</v>
      </c>
      <c r="G28" t="s">
        <v>61</v>
      </c>
    </row>
    <row r="29" spans="1:7" x14ac:dyDescent="0.2">
      <c r="A29" t="s">
        <v>7</v>
      </c>
      <c r="B29" t="s">
        <v>62</v>
      </c>
      <c r="C29">
        <v>-4.0629131096664899E-3</v>
      </c>
      <c r="D29">
        <v>-1.54109582147252E-2</v>
      </c>
      <c r="E29">
        <v>1.88483860955403E-2</v>
      </c>
      <c r="F29">
        <v>2.22823484868474E-3</v>
      </c>
      <c r="G29" t="s">
        <v>63</v>
      </c>
    </row>
    <row r="30" spans="1:7" x14ac:dyDescent="0.2">
      <c r="A30" t="s">
        <v>7</v>
      </c>
      <c r="B30" t="s">
        <v>64</v>
      </c>
      <c r="C30" s="1">
        <v>-1.46659249773261E-5</v>
      </c>
      <c r="D30">
        <v>-1.4741241201508199E-2</v>
      </c>
      <c r="E30">
        <v>1.7801180352115201E-2</v>
      </c>
      <c r="F30">
        <v>2.4722789603589001E-3</v>
      </c>
      <c r="G30" t="s">
        <v>65</v>
      </c>
    </row>
    <row r="31" spans="1:7" x14ac:dyDescent="0.2">
      <c r="A31" t="s">
        <v>7</v>
      </c>
      <c r="B31" t="s">
        <v>66</v>
      </c>
      <c r="C31">
        <v>9.2266549582903704E-4</v>
      </c>
      <c r="D31">
        <v>-1.37957808074938E-2</v>
      </c>
      <c r="E31">
        <v>1.7953632190184102E-2</v>
      </c>
      <c r="F31">
        <v>2.8196575080593899E-3</v>
      </c>
      <c r="G31" t="s">
        <v>67</v>
      </c>
    </row>
    <row r="32" spans="1:7" x14ac:dyDescent="0.2">
      <c r="A32" t="s">
        <v>7</v>
      </c>
      <c r="B32" t="s">
        <v>68</v>
      </c>
      <c r="C32">
        <v>-6.6123616950460396E-3</v>
      </c>
      <c r="D32">
        <v>-1.36922498754337E-2</v>
      </c>
      <c r="E32">
        <v>1.7824621572617001E-2</v>
      </c>
      <c r="F32">
        <v>2.1651919922724698E-3</v>
      </c>
      <c r="G32" t="s">
        <v>69</v>
      </c>
    </row>
    <row r="33" spans="1:7" x14ac:dyDescent="0.2">
      <c r="A33" t="s">
        <v>7</v>
      </c>
      <c r="B33" t="s">
        <v>70</v>
      </c>
      <c r="C33">
        <v>-3.1727612596069901E-3</v>
      </c>
      <c r="D33">
        <v>-1.36803227984301E-2</v>
      </c>
      <c r="E33">
        <v>1.7753045998147799E-2</v>
      </c>
      <c r="F33">
        <v>2.4539561593435E-3</v>
      </c>
      <c r="G33" t="s">
        <v>71</v>
      </c>
    </row>
    <row r="34" spans="1:7" x14ac:dyDescent="0.2">
      <c r="A34" t="s">
        <v>7</v>
      </c>
      <c r="B34" t="s">
        <v>72</v>
      </c>
      <c r="C34">
        <v>5.0334974306644699E-3</v>
      </c>
      <c r="D34">
        <v>-1.64823459064549E-2</v>
      </c>
      <c r="E34">
        <v>1.77455114104333E-2</v>
      </c>
      <c r="F34">
        <v>2.1617199546286798E-3</v>
      </c>
      <c r="G34" t="s">
        <v>73</v>
      </c>
    </row>
    <row r="35" spans="1:7" x14ac:dyDescent="0.2">
      <c r="A35" t="s">
        <v>7</v>
      </c>
      <c r="B35" t="s">
        <v>74</v>
      </c>
      <c r="C35">
        <v>7.9270625872860604E-3</v>
      </c>
      <c r="D35">
        <v>-1.42328040312081E-2</v>
      </c>
      <c r="E35">
        <v>1.8413195999307699E-2</v>
      </c>
      <c r="F35">
        <v>2.7325085896594999E-3</v>
      </c>
      <c r="G35" t="s">
        <v>75</v>
      </c>
    </row>
    <row r="36" spans="1:7" x14ac:dyDescent="0.2">
      <c r="A36" t="s">
        <v>7</v>
      </c>
      <c r="B36" t="s">
        <v>76</v>
      </c>
      <c r="C36">
        <v>-4.0143578437226201E-3</v>
      </c>
      <c r="D36">
        <v>-1.4399761675428E-2</v>
      </c>
      <c r="E36">
        <v>1.8002687489514099E-2</v>
      </c>
      <c r="F36">
        <v>2.8959465853715502E-3</v>
      </c>
      <c r="G36" t="s">
        <v>77</v>
      </c>
    </row>
    <row r="37" spans="1:7" x14ac:dyDescent="0.2">
      <c r="A37" t="s">
        <v>7</v>
      </c>
      <c r="B37" t="s">
        <v>78</v>
      </c>
      <c r="C37">
        <v>-3.7360982962470098E-4</v>
      </c>
      <c r="D37">
        <v>-1.5394085129364301E-2</v>
      </c>
      <c r="E37">
        <v>1.8878503946271101E-2</v>
      </c>
      <c r="F37">
        <v>2.21481096475142E-3</v>
      </c>
      <c r="G37" t="s">
        <v>79</v>
      </c>
    </row>
    <row r="38" spans="1:7" x14ac:dyDescent="0.2">
      <c r="A38" t="s">
        <v>7</v>
      </c>
      <c r="B38" t="s">
        <v>80</v>
      </c>
      <c r="C38">
        <v>8.1860417536525707E-3</v>
      </c>
      <c r="D38">
        <v>-1.22761509787649E-2</v>
      </c>
      <c r="E38">
        <v>1.7903713952137499E-2</v>
      </c>
      <c r="F38">
        <v>2.9495005304493701E-3</v>
      </c>
      <c r="G38" t="s">
        <v>81</v>
      </c>
    </row>
    <row r="39" spans="1:7" x14ac:dyDescent="0.2">
      <c r="A39" t="s">
        <v>7</v>
      </c>
      <c r="B39" t="s">
        <v>82</v>
      </c>
      <c r="C39">
        <v>4.7446642301261603E-3</v>
      </c>
      <c r="D39">
        <v>-1.5937595718676499E-2</v>
      </c>
      <c r="E39">
        <v>1.66784546496179E-2</v>
      </c>
      <c r="F39">
        <v>1.6979294377004999E-3</v>
      </c>
      <c r="G39" t="s">
        <v>83</v>
      </c>
    </row>
    <row r="40" spans="1:7" x14ac:dyDescent="0.2">
      <c r="A40" t="s">
        <v>7</v>
      </c>
      <c r="B40" t="s">
        <v>84</v>
      </c>
      <c r="C40">
        <v>1.2527081375021501E-2</v>
      </c>
      <c r="D40">
        <v>-1.2880719500598299E-2</v>
      </c>
      <c r="E40">
        <v>1.7799329030808698E-2</v>
      </c>
      <c r="F40">
        <v>3.3944743811936602E-3</v>
      </c>
      <c r="G40" t="s">
        <v>85</v>
      </c>
    </row>
    <row r="41" spans="1:7" x14ac:dyDescent="0.2">
      <c r="A41" t="s">
        <v>7</v>
      </c>
      <c r="B41" t="s">
        <v>86</v>
      </c>
      <c r="C41">
        <v>-3.2066620105718601E-3</v>
      </c>
      <c r="D41">
        <v>-1.4399761675428E-2</v>
      </c>
      <c r="E41">
        <v>1.6835639509860199E-2</v>
      </c>
      <c r="F41">
        <v>2.4548937571720999E-3</v>
      </c>
      <c r="G41" t="s">
        <v>87</v>
      </c>
    </row>
    <row r="42" spans="1:7" x14ac:dyDescent="0.2">
      <c r="A42" t="s">
        <v>7</v>
      </c>
      <c r="B42" t="s">
        <v>88</v>
      </c>
      <c r="C42">
        <v>-8.3612132624721006E-3</v>
      </c>
      <c r="D42">
        <v>-1.4140151170030001E-2</v>
      </c>
      <c r="E42">
        <v>1.8349176179166999E-2</v>
      </c>
      <c r="F42">
        <v>2.2008222192058599E-3</v>
      </c>
      <c r="G42" t="s">
        <v>89</v>
      </c>
    </row>
    <row r="43" spans="1:7" x14ac:dyDescent="0.2">
      <c r="A43" t="s">
        <v>7</v>
      </c>
      <c r="B43" t="s">
        <v>90</v>
      </c>
      <c r="C43">
        <v>7.8766262951905103E-3</v>
      </c>
      <c r="D43">
        <v>-1.4119571259282201E-2</v>
      </c>
      <c r="E43">
        <v>1.79954946283035E-2</v>
      </c>
      <c r="F43">
        <v>2.98599850188014E-3</v>
      </c>
      <c r="G43" t="s">
        <v>91</v>
      </c>
    </row>
    <row r="44" spans="1:7" x14ac:dyDescent="0.2">
      <c r="A44" t="s">
        <v>7</v>
      </c>
      <c r="B44" t="s">
        <v>92</v>
      </c>
      <c r="C44">
        <v>1.04458100886513E-2</v>
      </c>
      <c r="D44">
        <v>-1.6549545310963198E-2</v>
      </c>
      <c r="E44">
        <v>1.8664062162698399E-2</v>
      </c>
      <c r="F44">
        <v>2.9854191992738999E-3</v>
      </c>
      <c r="G44" t="s">
        <v>93</v>
      </c>
    </row>
    <row r="45" spans="1:7" x14ac:dyDescent="0.2">
      <c r="A45" t="s">
        <v>7</v>
      </c>
      <c r="B45" t="s">
        <v>94</v>
      </c>
      <c r="C45">
        <v>1.20109689156979E-2</v>
      </c>
      <c r="D45">
        <v>-1.6549545310963198E-2</v>
      </c>
      <c r="E45">
        <v>1.7995116894020498E-2</v>
      </c>
      <c r="F45">
        <v>1.7782942477446899E-3</v>
      </c>
      <c r="G45" t="s">
        <v>95</v>
      </c>
    </row>
    <row r="46" spans="1:7" x14ac:dyDescent="0.2">
      <c r="A46" t="s">
        <v>7</v>
      </c>
      <c r="B46" t="s">
        <v>96</v>
      </c>
      <c r="C46">
        <v>1.34619127262869E-2</v>
      </c>
      <c r="D46">
        <v>-1.2665851394072E-2</v>
      </c>
      <c r="E46">
        <v>1.8814527304325101E-2</v>
      </c>
      <c r="F46">
        <v>2.7189019706879598E-3</v>
      </c>
      <c r="G46" t="s">
        <v>97</v>
      </c>
    </row>
    <row r="47" spans="1:7" x14ac:dyDescent="0.2">
      <c r="A47" t="s">
        <v>7</v>
      </c>
      <c r="B47" t="s">
        <v>98</v>
      </c>
      <c r="C47">
        <v>-7.2391143669722196E-3</v>
      </c>
      <c r="D47">
        <v>-1.3545809971111E-2</v>
      </c>
      <c r="E47">
        <v>1.8002687489514099E-2</v>
      </c>
      <c r="F47">
        <v>3.0157598928099399E-3</v>
      </c>
      <c r="G47" t="s">
        <v>99</v>
      </c>
    </row>
    <row r="48" spans="1:7" x14ac:dyDescent="0.2">
      <c r="A48" t="s">
        <v>7</v>
      </c>
      <c r="B48" t="s">
        <v>100</v>
      </c>
      <c r="C48">
        <v>1.2600824026330001E-2</v>
      </c>
      <c r="D48">
        <v>-1.46781637643849E-2</v>
      </c>
      <c r="E48">
        <v>1.79977660581595E-2</v>
      </c>
      <c r="F48">
        <v>2.45338660033179E-3</v>
      </c>
      <c r="G48" t="s">
        <v>101</v>
      </c>
    </row>
    <row r="49" spans="1:7" x14ac:dyDescent="0.2">
      <c r="A49" t="s">
        <v>7</v>
      </c>
      <c r="B49" t="s">
        <v>102</v>
      </c>
      <c r="C49">
        <v>5.6322152770754098E-3</v>
      </c>
      <c r="D49">
        <v>-1.49279173295151E-2</v>
      </c>
      <c r="E49">
        <v>1.8814423544120901E-2</v>
      </c>
      <c r="F49">
        <v>2.5312070338069899E-3</v>
      </c>
      <c r="G49" t="s">
        <v>103</v>
      </c>
    </row>
    <row r="50" spans="1:7" x14ac:dyDescent="0.2">
      <c r="A50" t="s">
        <v>7</v>
      </c>
      <c r="B50" t="s">
        <v>104</v>
      </c>
      <c r="C50">
        <v>-1.8927521638433E-2</v>
      </c>
      <c r="D50">
        <v>-1.4399761675428E-2</v>
      </c>
      <c r="E50">
        <v>1.79695535480607E-2</v>
      </c>
      <c r="F50">
        <v>2.1611389501327298E-3</v>
      </c>
      <c r="G50" t="s">
        <v>105</v>
      </c>
    </row>
    <row r="51" spans="1:7" x14ac:dyDescent="0.2">
      <c r="A51" t="s">
        <v>7</v>
      </c>
      <c r="B51" t="s">
        <v>106</v>
      </c>
      <c r="C51">
        <v>-3.11841747337237E-3</v>
      </c>
      <c r="D51">
        <v>-1.44334669520175E-2</v>
      </c>
      <c r="E51">
        <v>1.6835639509860199E-2</v>
      </c>
      <c r="F51">
        <v>2.49231512703253E-3</v>
      </c>
      <c r="G51" t="s">
        <v>107</v>
      </c>
    </row>
    <row r="52" spans="1:7" x14ac:dyDescent="0.2">
      <c r="A52" t="s">
        <v>7</v>
      </c>
      <c r="B52" t="s">
        <v>108</v>
      </c>
      <c r="C52">
        <v>1.0882036432136E-2</v>
      </c>
      <c r="D52">
        <v>-1.27215058498387E-2</v>
      </c>
      <c r="E52">
        <v>1.81360422875581E-2</v>
      </c>
      <c r="F52">
        <v>3.1602448849485602E-3</v>
      </c>
      <c r="G52" t="s">
        <v>109</v>
      </c>
    </row>
    <row r="53" spans="1:7" x14ac:dyDescent="0.2">
      <c r="A53" t="s">
        <v>7</v>
      </c>
      <c r="B53" t="s">
        <v>110</v>
      </c>
      <c r="C53">
        <v>-7.7093351013526098E-3</v>
      </c>
      <c r="D53">
        <v>-1.44157518254365E-2</v>
      </c>
      <c r="E53">
        <v>1.8135893882245901E-2</v>
      </c>
      <c r="F53">
        <v>3.2535875537644701E-3</v>
      </c>
      <c r="G53" t="s">
        <v>111</v>
      </c>
    </row>
    <row r="54" spans="1:7" x14ac:dyDescent="0.2">
      <c r="A54" t="s">
        <v>7</v>
      </c>
      <c r="B54" t="s">
        <v>112</v>
      </c>
      <c r="C54">
        <v>-7.9862385791729801E-4</v>
      </c>
      <c r="D54">
        <v>-1.39976974773783E-2</v>
      </c>
      <c r="E54">
        <v>1.88531250623847E-2</v>
      </c>
      <c r="F54">
        <v>3.1290936629533301E-3</v>
      </c>
      <c r="G54" t="s">
        <v>113</v>
      </c>
    </row>
    <row r="55" spans="1:7" x14ac:dyDescent="0.2">
      <c r="A55" t="s">
        <v>7</v>
      </c>
      <c r="B55" t="s">
        <v>114</v>
      </c>
      <c r="C55">
        <v>-6.6672020193790198E-3</v>
      </c>
      <c r="D55">
        <v>-1.4399737376968201E-2</v>
      </c>
      <c r="E55">
        <v>1.79217462248146E-2</v>
      </c>
      <c r="F55">
        <v>2.7925950010833601E-3</v>
      </c>
      <c r="G55" t="s">
        <v>115</v>
      </c>
    </row>
    <row r="56" spans="1:7" x14ac:dyDescent="0.2">
      <c r="A56" t="s">
        <v>7</v>
      </c>
      <c r="B56" t="s">
        <v>116</v>
      </c>
      <c r="C56">
        <v>5.2572960491027599E-3</v>
      </c>
      <c r="D56">
        <v>-1.4429160640559701E-2</v>
      </c>
      <c r="E56">
        <v>1.7934617770842001E-2</v>
      </c>
      <c r="F56">
        <v>2.4740550893032499E-3</v>
      </c>
      <c r="G56" t="s">
        <v>117</v>
      </c>
    </row>
    <row r="57" spans="1:7" x14ac:dyDescent="0.2">
      <c r="A57" t="s">
        <v>7</v>
      </c>
      <c r="B57" t="s">
        <v>118</v>
      </c>
      <c r="C57">
        <v>-1.5347159775693099E-2</v>
      </c>
      <c r="D57">
        <v>-1.6383555643144102E-2</v>
      </c>
      <c r="E57">
        <v>1.6835860007370501E-2</v>
      </c>
      <c r="F57">
        <v>2.3876793849788702E-3</v>
      </c>
      <c r="G57" t="s">
        <v>119</v>
      </c>
    </row>
    <row r="58" spans="1:7" x14ac:dyDescent="0.2">
      <c r="A58" t="s">
        <v>7</v>
      </c>
      <c r="B58" t="s">
        <v>120</v>
      </c>
      <c r="C58">
        <v>1.1788085699861899E-3</v>
      </c>
      <c r="D58">
        <v>-1.50822114074419E-2</v>
      </c>
      <c r="E58">
        <v>1.7770786538165301E-2</v>
      </c>
      <c r="F58">
        <v>2.4462075509647401E-3</v>
      </c>
      <c r="G58" t="s">
        <v>121</v>
      </c>
    </row>
    <row r="59" spans="1:7" x14ac:dyDescent="0.2">
      <c r="A59" t="s">
        <v>7</v>
      </c>
      <c r="B59" t="s">
        <v>122</v>
      </c>
      <c r="C59">
        <v>3.9815352747256897E-3</v>
      </c>
      <c r="D59">
        <v>-1.38795236490115E-2</v>
      </c>
      <c r="E59">
        <v>1.7896382595377399E-2</v>
      </c>
      <c r="F59">
        <v>3.0695523759589299E-3</v>
      </c>
      <c r="G59" t="s">
        <v>123</v>
      </c>
    </row>
    <row r="60" spans="1:7" x14ac:dyDescent="0.2">
      <c r="A60" t="s">
        <v>7</v>
      </c>
      <c r="B60" t="s">
        <v>124</v>
      </c>
      <c r="C60">
        <v>3.9045296913521399E-3</v>
      </c>
      <c r="D60">
        <v>-1.28795971146256E-2</v>
      </c>
      <c r="E60">
        <v>1.7395587660091399E-2</v>
      </c>
      <c r="F60">
        <v>2.6659115677833702E-3</v>
      </c>
      <c r="G60" t="s">
        <v>125</v>
      </c>
    </row>
    <row r="61" spans="1:7" x14ac:dyDescent="0.2">
      <c r="A61" t="s">
        <v>7</v>
      </c>
      <c r="B61" t="s">
        <v>126</v>
      </c>
      <c r="C61">
        <v>1.3947233519442E-2</v>
      </c>
      <c r="D61">
        <v>-1.7271728449069799E-2</v>
      </c>
      <c r="E61">
        <v>1.8476195355471899E-2</v>
      </c>
      <c r="F61">
        <v>1.9911419618531801E-3</v>
      </c>
      <c r="G61" t="s">
        <v>127</v>
      </c>
    </row>
    <row r="62" spans="1:7" x14ac:dyDescent="0.2">
      <c r="A62" t="s">
        <v>7</v>
      </c>
      <c r="B62" t="s">
        <v>128</v>
      </c>
      <c r="C62">
        <v>-3.5503670591650301E-3</v>
      </c>
      <c r="D62">
        <v>-1.36803227984301E-2</v>
      </c>
      <c r="E62">
        <v>1.8089271644789798E-2</v>
      </c>
      <c r="F62">
        <v>3.0796329522414399E-3</v>
      </c>
      <c r="G62" t="s">
        <v>129</v>
      </c>
    </row>
    <row r="63" spans="1:7" x14ac:dyDescent="0.2">
      <c r="A63" t="s">
        <v>7</v>
      </c>
      <c r="B63" t="s">
        <v>130</v>
      </c>
      <c r="C63">
        <v>-4.8889021417749499E-3</v>
      </c>
      <c r="D63">
        <v>-1.3939389212052899E-2</v>
      </c>
      <c r="E63">
        <v>1.8954515084525701E-2</v>
      </c>
      <c r="F63">
        <v>3.4377070574971402E-3</v>
      </c>
      <c r="G63" t="s">
        <v>131</v>
      </c>
    </row>
    <row r="64" spans="1:7" x14ac:dyDescent="0.2">
      <c r="A64" t="s">
        <v>7</v>
      </c>
      <c r="B64" t="s">
        <v>132</v>
      </c>
      <c r="C64">
        <v>-8.5914310869006499E-3</v>
      </c>
      <c r="D64">
        <v>-1.35118215879373E-2</v>
      </c>
      <c r="E64">
        <v>1.77100767007249E-2</v>
      </c>
      <c r="F64">
        <v>2.57715469214811E-3</v>
      </c>
      <c r="G64" t="s">
        <v>133</v>
      </c>
    </row>
    <row r="65" spans="1:7" x14ac:dyDescent="0.2">
      <c r="A65" t="s">
        <v>7</v>
      </c>
      <c r="B65" t="s">
        <v>134</v>
      </c>
      <c r="C65">
        <v>-1.6944705273141301E-3</v>
      </c>
      <c r="D65">
        <v>-1.54109582147252E-2</v>
      </c>
      <c r="E65">
        <v>1.8632220726581099E-2</v>
      </c>
      <c r="F65">
        <v>2.8547567550287001E-3</v>
      </c>
      <c r="G65" t="s">
        <v>135</v>
      </c>
    </row>
    <row r="66" spans="1:7" x14ac:dyDescent="0.2">
      <c r="A66" t="s">
        <v>7</v>
      </c>
      <c r="B66" t="s">
        <v>136</v>
      </c>
      <c r="C66">
        <v>-7.2451797521962005E-4</v>
      </c>
      <c r="D66">
        <v>-1.3643331770917399E-2</v>
      </c>
      <c r="E66">
        <v>1.8784608460549499E-2</v>
      </c>
      <c r="F66">
        <v>3.0001835459336698E-3</v>
      </c>
      <c r="G66" t="s">
        <v>137</v>
      </c>
    </row>
    <row r="67" spans="1:7" x14ac:dyDescent="0.2">
      <c r="A67" t="s">
        <v>138</v>
      </c>
      <c r="B67" t="s">
        <v>8</v>
      </c>
      <c r="C67">
        <v>-2.40467612796696E-2</v>
      </c>
      <c r="D67">
        <v>-2.92567557049574E-2</v>
      </c>
      <c r="E67">
        <v>3.6551590901015202E-2</v>
      </c>
      <c r="F67">
        <v>-2.3513534498888198E-3</v>
      </c>
      <c r="G67" t="s">
        <v>9</v>
      </c>
    </row>
    <row r="68" spans="1:7" x14ac:dyDescent="0.2">
      <c r="A68" t="s">
        <v>138</v>
      </c>
      <c r="B68" t="s">
        <v>10</v>
      </c>
      <c r="C68">
        <v>-2.3494455669831899E-2</v>
      </c>
      <c r="D68">
        <v>-2.6025504392429299E-2</v>
      </c>
      <c r="E68">
        <v>3.4594994164840902E-2</v>
      </c>
      <c r="F68">
        <v>-3.6299308073406799E-3</v>
      </c>
      <c r="G68" t="s">
        <v>11</v>
      </c>
    </row>
    <row r="69" spans="1:7" x14ac:dyDescent="0.2">
      <c r="A69" t="s">
        <v>138</v>
      </c>
      <c r="B69" t="s">
        <v>12</v>
      </c>
      <c r="C69">
        <v>3.9863410243932501E-2</v>
      </c>
      <c r="D69">
        <v>-2.3766529789343301E-2</v>
      </c>
      <c r="E69">
        <v>3.0342017038314899E-2</v>
      </c>
      <c r="F69">
        <v>-3.31647490383916E-3</v>
      </c>
      <c r="G69" t="s">
        <v>13</v>
      </c>
    </row>
    <row r="70" spans="1:7" x14ac:dyDescent="0.2">
      <c r="A70" t="s">
        <v>138</v>
      </c>
      <c r="B70" t="s">
        <v>14</v>
      </c>
      <c r="C70">
        <v>-7.7902985038868003E-4</v>
      </c>
      <c r="D70">
        <v>-2.4057870713322601E-2</v>
      </c>
      <c r="E70">
        <v>2.7594328799662799E-2</v>
      </c>
      <c r="F70">
        <v>-2.7020815792032199E-3</v>
      </c>
      <c r="G70" t="s">
        <v>15</v>
      </c>
    </row>
    <row r="71" spans="1:7" x14ac:dyDescent="0.2">
      <c r="A71" t="s">
        <v>138</v>
      </c>
      <c r="B71" t="s">
        <v>16</v>
      </c>
      <c r="C71">
        <v>3.81494414069025E-3</v>
      </c>
      <c r="D71">
        <v>-2.4311484116408801E-2</v>
      </c>
      <c r="E71">
        <v>3.0823254357902698E-2</v>
      </c>
      <c r="F71">
        <v>-2.38477690313479E-3</v>
      </c>
      <c r="G71" t="s">
        <v>17</v>
      </c>
    </row>
    <row r="72" spans="1:7" x14ac:dyDescent="0.2">
      <c r="A72" t="s">
        <v>138</v>
      </c>
      <c r="B72" t="s">
        <v>18</v>
      </c>
      <c r="C72">
        <v>-5.0082234215546003E-3</v>
      </c>
      <c r="D72">
        <v>-2.8121422282277399E-2</v>
      </c>
      <c r="E72">
        <v>2.8947851417674201E-2</v>
      </c>
      <c r="F72">
        <v>-2.6461222822557898E-3</v>
      </c>
      <c r="G72" t="s">
        <v>19</v>
      </c>
    </row>
    <row r="73" spans="1:7" x14ac:dyDescent="0.2">
      <c r="A73" t="s">
        <v>138</v>
      </c>
      <c r="B73" t="s">
        <v>20</v>
      </c>
      <c r="C73">
        <v>-3.7051314953158699E-3</v>
      </c>
      <c r="D73">
        <v>-2.4191377749713701E-2</v>
      </c>
      <c r="E73">
        <v>3.1498126008249201E-2</v>
      </c>
      <c r="F73">
        <v>-2.6534834209220098E-3</v>
      </c>
      <c r="G73" t="s">
        <v>21</v>
      </c>
    </row>
    <row r="74" spans="1:7" x14ac:dyDescent="0.2">
      <c r="A74" t="s">
        <v>138</v>
      </c>
      <c r="B74" t="s">
        <v>22</v>
      </c>
      <c r="C74">
        <v>-2.9604797858135698E-3</v>
      </c>
      <c r="D74">
        <v>-2.3740656627416899E-2</v>
      </c>
      <c r="E74">
        <v>3.07711849077341E-2</v>
      </c>
      <c r="F74">
        <v>-2.51340826962423E-3</v>
      </c>
      <c r="G74" t="s">
        <v>23</v>
      </c>
    </row>
    <row r="75" spans="1:7" x14ac:dyDescent="0.2">
      <c r="A75" t="s">
        <v>138</v>
      </c>
      <c r="B75" t="s">
        <v>24</v>
      </c>
      <c r="C75">
        <v>-8.1550954377640292E-3</v>
      </c>
      <c r="D75">
        <v>-2.8470609980259399E-2</v>
      </c>
      <c r="E75">
        <v>2.89875228525555E-2</v>
      </c>
      <c r="F75">
        <v>-3.69081754015058E-3</v>
      </c>
      <c r="G75" t="s">
        <v>25</v>
      </c>
    </row>
    <row r="76" spans="1:7" x14ac:dyDescent="0.2">
      <c r="A76" t="s">
        <v>138</v>
      </c>
      <c r="B76" t="s">
        <v>26</v>
      </c>
      <c r="C76">
        <v>-1.2119264093916801E-2</v>
      </c>
      <c r="D76">
        <v>-2.84706077457023E-2</v>
      </c>
      <c r="E76">
        <v>2.9148296937952699E-2</v>
      </c>
      <c r="F76">
        <v>-2.7672701390649198E-3</v>
      </c>
      <c r="G76" t="s">
        <v>27</v>
      </c>
    </row>
    <row r="77" spans="1:7" x14ac:dyDescent="0.2">
      <c r="A77" t="s">
        <v>138</v>
      </c>
      <c r="B77" t="s">
        <v>28</v>
      </c>
      <c r="C77">
        <v>-7.5441311301274001E-3</v>
      </c>
      <c r="D77">
        <v>-2.2596933469724599E-2</v>
      </c>
      <c r="E77">
        <v>3.1412059542795898E-2</v>
      </c>
      <c r="F77">
        <v>-2.8768049331481201E-3</v>
      </c>
      <c r="G77" t="s">
        <v>29</v>
      </c>
    </row>
    <row r="78" spans="1:7" x14ac:dyDescent="0.2">
      <c r="A78" t="s">
        <v>138</v>
      </c>
      <c r="B78" t="s">
        <v>30</v>
      </c>
      <c r="C78">
        <v>9.8615345463160106E-4</v>
      </c>
      <c r="D78">
        <v>-2.3930872685350199E-2</v>
      </c>
      <c r="E78">
        <v>2.7425840926727601E-2</v>
      </c>
      <c r="F78">
        <v>-3.0728103255376498E-3</v>
      </c>
      <c r="G78" t="s">
        <v>31</v>
      </c>
    </row>
    <row r="79" spans="1:7" x14ac:dyDescent="0.2">
      <c r="A79" t="s">
        <v>138</v>
      </c>
      <c r="B79" t="s">
        <v>32</v>
      </c>
      <c r="C79">
        <v>-1.3627906079518399E-3</v>
      </c>
      <c r="D79">
        <v>-2.41857223459386E-2</v>
      </c>
      <c r="E79">
        <v>3.6491120193989798E-2</v>
      </c>
      <c r="F79">
        <v>-2.1073832999294602E-3</v>
      </c>
      <c r="G79" t="s">
        <v>33</v>
      </c>
    </row>
    <row r="80" spans="1:7" x14ac:dyDescent="0.2">
      <c r="A80" t="s">
        <v>138</v>
      </c>
      <c r="B80" t="s">
        <v>34</v>
      </c>
      <c r="C80">
        <v>-1.55200704170223E-3</v>
      </c>
      <c r="D80">
        <v>-2.7973955055121701E-2</v>
      </c>
      <c r="E80">
        <v>3.1755422643904699E-2</v>
      </c>
      <c r="F80">
        <v>-3.3805360398561999E-3</v>
      </c>
      <c r="G80" t="s">
        <v>35</v>
      </c>
    </row>
    <row r="81" spans="1:7" x14ac:dyDescent="0.2">
      <c r="A81" t="s">
        <v>138</v>
      </c>
      <c r="B81" t="s">
        <v>36</v>
      </c>
      <c r="C81">
        <v>6.6294880514294798E-4</v>
      </c>
      <c r="D81">
        <v>-2.8181561458030299E-2</v>
      </c>
      <c r="E81">
        <v>2.0754129650909399E-2</v>
      </c>
      <c r="F81">
        <v>-3.75431082060569E-3</v>
      </c>
      <c r="G81" t="s">
        <v>37</v>
      </c>
    </row>
    <row r="82" spans="1:7" x14ac:dyDescent="0.2">
      <c r="A82" t="s">
        <v>138</v>
      </c>
      <c r="B82" t="s">
        <v>38</v>
      </c>
      <c r="C82">
        <v>7.6557833854509305E-4</v>
      </c>
      <c r="D82">
        <v>-2.3939564329924098E-2</v>
      </c>
      <c r="E82">
        <v>3.11152258684038E-2</v>
      </c>
      <c r="F82">
        <v>-3.4131178561927602E-3</v>
      </c>
      <c r="G82" t="s">
        <v>39</v>
      </c>
    </row>
    <row r="83" spans="1:7" x14ac:dyDescent="0.2">
      <c r="A83" t="s">
        <v>138</v>
      </c>
      <c r="B83" t="s">
        <v>40</v>
      </c>
      <c r="C83">
        <v>-1.0446362171307901E-2</v>
      </c>
      <c r="D83">
        <v>-2.37557103263542E-2</v>
      </c>
      <c r="E83">
        <v>3.1408654727624399E-2</v>
      </c>
      <c r="F83">
        <v>-2.5645043818851498E-3</v>
      </c>
      <c r="G83" t="s">
        <v>41</v>
      </c>
    </row>
    <row r="84" spans="1:7" x14ac:dyDescent="0.2">
      <c r="A84" t="s">
        <v>138</v>
      </c>
      <c r="B84" t="s">
        <v>42</v>
      </c>
      <c r="C84">
        <v>5.8013110866458398E-3</v>
      </c>
      <c r="D84">
        <v>-2.4973265807934499E-2</v>
      </c>
      <c r="E84">
        <v>2.90966439641537E-2</v>
      </c>
      <c r="F84">
        <v>-3.3317912101499302E-3</v>
      </c>
      <c r="G84" t="s">
        <v>43</v>
      </c>
    </row>
    <row r="85" spans="1:7" x14ac:dyDescent="0.2">
      <c r="A85" t="s">
        <v>138</v>
      </c>
      <c r="B85" t="s">
        <v>44</v>
      </c>
      <c r="C85">
        <v>-2.9619345061627701E-2</v>
      </c>
      <c r="D85">
        <v>-2.8337010202047298E-2</v>
      </c>
      <c r="E85">
        <v>3.01156645527429E-2</v>
      </c>
      <c r="F85">
        <v>-4.21581548234134E-3</v>
      </c>
      <c r="G85" t="s">
        <v>45</v>
      </c>
    </row>
    <row r="86" spans="1:7" x14ac:dyDescent="0.2">
      <c r="A86" t="s">
        <v>138</v>
      </c>
      <c r="B86" t="s">
        <v>46</v>
      </c>
      <c r="C86">
        <v>-1.12538590945868E-2</v>
      </c>
      <c r="D86">
        <v>-2.79916968354515E-2</v>
      </c>
      <c r="E86">
        <v>3.6166092510266E-2</v>
      </c>
      <c r="F86">
        <v>-1.9867853014637498E-3</v>
      </c>
      <c r="G86" t="s">
        <v>47</v>
      </c>
    </row>
    <row r="87" spans="1:7" x14ac:dyDescent="0.2">
      <c r="A87" t="s">
        <v>138</v>
      </c>
      <c r="B87" t="s">
        <v>48</v>
      </c>
      <c r="C87">
        <v>-1.62469321124636E-3</v>
      </c>
      <c r="D87">
        <v>-2.4401914976607399E-2</v>
      </c>
      <c r="E87">
        <v>3.6012590846286503E-2</v>
      </c>
      <c r="F87">
        <v>-2.80654996918508E-3</v>
      </c>
      <c r="G87" t="s">
        <v>49</v>
      </c>
    </row>
    <row r="88" spans="1:7" x14ac:dyDescent="0.2">
      <c r="A88" t="s">
        <v>138</v>
      </c>
      <c r="B88" t="s">
        <v>50</v>
      </c>
      <c r="C88">
        <v>-9.0071015805084E-3</v>
      </c>
      <c r="D88">
        <v>-2.3494455669831899E-2</v>
      </c>
      <c r="E88">
        <v>1.56964403979367E-2</v>
      </c>
      <c r="F88">
        <v>-2.9893444135460898E-3</v>
      </c>
      <c r="G88" t="s">
        <v>51</v>
      </c>
    </row>
    <row r="89" spans="1:7" x14ac:dyDescent="0.2">
      <c r="A89" t="s">
        <v>138</v>
      </c>
      <c r="B89" t="s">
        <v>52</v>
      </c>
      <c r="C89">
        <v>-1.21809054740636E-2</v>
      </c>
      <c r="D89">
        <v>-2.2939377265277699E-2</v>
      </c>
      <c r="E89">
        <v>3.6807117951829997E-2</v>
      </c>
      <c r="F89">
        <v>-2.5723271541086999E-3</v>
      </c>
      <c r="G89" t="s">
        <v>53</v>
      </c>
    </row>
    <row r="90" spans="1:7" x14ac:dyDescent="0.2">
      <c r="A90" t="s">
        <v>138</v>
      </c>
      <c r="B90" t="s">
        <v>54</v>
      </c>
      <c r="C90">
        <v>2.0525099387926999E-3</v>
      </c>
      <c r="D90">
        <v>-2.83497969781626E-2</v>
      </c>
      <c r="E90">
        <v>2.8896099693364999E-2</v>
      </c>
      <c r="F90">
        <v>-3.0360575126468599E-3</v>
      </c>
      <c r="G90" t="s">
        <v>55</v>
      </c>
    </row>
    <row r="91" spans="1:7" x14ac:dyDescent="0.2">
      <c r="A91" t="s">
        <v>138</v>
      </c>
      <c r="B91" t="s">
        <v>56</v>
      </c>
      <c r="C91">
        <v>9.3146590448565795E-4</v>
      </c>
      <c r="D91">
        <v>-2.7988045201253298E-2</v>
      </c>
      <c r="E91">
        <v>3.0719576958407501E-2</v>
      </c>
      <c r="F91">
        <v>-2.4123614892210998E-3</v>
      </c>
      <c r="G91" t="s">
        <v>57</v>
      </c>
    </row>
    <row r="92" spans="1:7" x14ac:dyDescent="0.2">
      <c r="A92" t="s">
        <v>138</v>
      </c>
      <c r="B92" t="s">
        <v>58</v>
      </c>
      <c r="C92">
        <v>6.6539309042647297E-3</v>
      </c>
      <c r="D92">
        <v>-2.84706077457023E-2</v>
      </c>
      <c r="E92">
        <v>3.07980262919215E-2</v>
      </c>
      <c r="F92">
        <v>-3.3388180417485498E-3</v>
      </c>
      <c r="G92" t="s">
        <v>59</v>
      </c>
    </row>
    <row r="93" spans="1:7" x14ac:dyDescent="0.2">
      <c r="A93" t="s">
        <v>138</v>
      </c>
      <c r="B93" t="s">
        <v>60</v>
      </c>
      <c r="C93">
        <v>7.8428578254668101E-4</v>
      </c>
      <c r="D93">
        <v>-2.4710368916282598E-2</v>
      </c>
      <c r="E93">
        <v>2.7799908472864201E-2</v>
      </c>
      <c r="F93">
        <v>-2.1711937654854498E-3</v>
      </c>
      <c r="G93" t="s">
        <v>61</v>
      </c>
    </row>
    <row r="94" spans="1:7" x14ac:dyDescent="0.2">
      <c r="A94" t="s">
        <v>138</v>
      </c>
      <c r="B94" t="s">
        <v>62</v>
      </c>
      <c r="C94">
        <v>-4.9214574086682804E-3</v>
      </c>
      <c r="D94">
        <v>-2.2890637230802601E-2</v>
      </c>
      <c r="E94">
        <v>3.6139278371176302E-2</v>
      </c>
      <c r="F94">
        <v>-1.1214510327049699E-3</v>
      </c>
      <c r="G94" t="s">
        <v>63</v>
      </c>
    </row>
    <row r="95" spans="1:7" x14ac:dyDescent="0.2">
      <c r="A95" t="s">
        <v>138</v>
      </c>
      <c r="B95" t="s">
        <v>64</v>
      </c>
      <c r="C95">
        <v>-1.1591921673519899E-2</v>
      </c>
      <c r="D95">
        <v>-2.36270406044203E-2</v>
      </c>
      <c r="E95">
        <v>2.8964932400738299E-2</v>
      </c>
      <c r="F95">
        <v>-2.73211343512818E-3</v>
      </c>
      <c r="G95" t="s">
        <v>65</v>
      </c>
    </row>
    <row r="96" spans="1:7" x14ac:dyDescent="0.2">
      <c r="A96" t="s">
        <v>138</v>
      </c>
      <c r="B96" t="s">
        <v>66</v>
      </c>
      <c r="C96">
        <v>-7.3265521530851297E-3</v>
      </c>
      <c r="D96">
        <v>-2.8340001646409499E-2</v>
      </c>
      <c r="E96">
        <v>3.1408654727624399E-2</v>
      </c>
      <c r="F96">
        <v>-1.97208915234284E-3</v>
      </c>
      <c r="G96" t="s">
        <v>67</v>
      </c>
    </row>
    <row r="97" spans="1:7" x14ac:dyDescent="0.2">
      <c r="A97" t="s">
        <v>138</v>
      </c>
      <c r="B97" t="s">
        <v>68</v>
      </c>
      <c r="C97">
        <v>-4.5211896709935898E-3</v>
      </c>
      <c r="D97">
        <v>-2.2966402660344099E-2</v>
      </c>
      <c r="E97">
        <v>3.51218941627593E-2</v>
      </c>
      <c r="F97">
        <v>-2.3543425662835901E-3</v>
      </c>
      <c r="G97" t="s">
        <v>69</v>
      </c>
    </row>
    <row r="98" spans="1:7" x14ac:dyDescent="0.2">
      <c r="A98" t="s">
        <v>138</v>
      </c>
      <c r="B98" t="s">
        <v>70</v>
      </c>
      <c r="C98">
        <v>-1.1195149435874401E-2</v>
      </c>
      <c r="D98">
        <v>-2.52079582313549E-2</v>
      </c>
      <c r="E98">
        <v>3.0212982982566701E-2</v>
      </c>
      <c r="F98">
        <v>-3.01942480670184E-3</v>
      </c>
      <c r="G98" t="s">
        <v>71</v>
      </c>
    </row>
    <row r="99" spans="1:7" x14ac:dyDescent="0.2">
      <c r="A99" t="s">
        <v>138</v>
      </c>
      <c r="B99" t="s">
        <v>72</v>
      </c>
      <c r="C99">
        <v>-1.18328850170322E-2</v>
      </c>
      <c r="D99">
        <v>-2.8359593518673301E-2</v>
      </c>
      <c r="E99">
        <v>2.7884841507772699E-2</v>
      </c>
      <c r="F99">
        <v>-3.1265028866849201E-3</v>
      </c>
      <c r="G99" t="s">
        <v>73</v>
      </c>
    </row>
    <row r="100" spans="1:7" x14ac:dyDescent="0.2">
      <c r="A100" t="s">
        <v>138</v>
      </c>
      <c r="B100" t="s">
        <v>74</v>
      </c>
      <c r="C100">
        <v>3.1058299760142499E-3</v>
      </c>
      <c r="D100">
        <v>-2.3641426652052499E-2</v>
      </c>
      <c r="E100">
        <v>3.0771601384103699E-2</v>
      </c>
      <c r="F100">
        <v>-1.66573778804739E-3</v>
      </c>
      <c r="G100" t="s">
        <v>75</v>
      </c>
    </row>
    <row r="101" spans="1:7" x14ac:dyDescent="0.2">
      <c r="A101" t="s">
        <v>138</v>
      </c>
      <c r="B101" t="s">
        <v>76</v>
      </c>
      <c r="C101">
        <v>-4.5671128052559799E-3</v>
      </c>
      <c r="D101">
        <v>-2.4113198685872101E-2</v>
      </c>
      <c r="E101">
        <v>3.6855901540470297E-2</v>
      </c>
      <c r="F101">
        <v>-1.9523802822488899E-3</v>
      </c>
      <c r="G101" t="s">
        <v>77</v>
      </c>
    </row>
    <row r="102" spans="1:7" x14ac:dyDescent="0.2">
      <c r="A102" t="s">
        <v>138</v>
      </c>
      <c r="B102" t="s">
        <v>78</v>
      </c>
      <c r="C102">
        <v>9.1780960512833406E-3</v>
      </c>
      <c r="D102">
        <v>-2.9629554951013801E-2</v>
      </c>
      <c r="E102">
        <v>3.0160985842059999E-2</v>
      </c>
      <c r="F102">
        <v>-3.8058900504543002E-3</v>
      </c>
      <c r="G102" t="s">
        <v>79</v>
      </c>
    </row>
    <row r="103" spans="1:7" x14ac:dyDescent="0.2">
      <c r="A103" t="s">
        <v>138</v>
      </c>
      <c r="B103" t="s">
        <v>80</v>
      </c>
      <c r="C103">
        <v>-3.4039750682410001E-3</v>
      </c>
      <c r="D103">
        <v>-2.49734281742757E-2</v>
      </c>
      <c r="E103">
        <v>3.4603360499587899E-2</v>
      </c>
      <c r="F103">
        <v>-2.3452454131966199E-3</v>
      </c>
      <c r="G103" t="s">
        <v>81</v>
      </c>
    </row>
    <row r="104" spans="1:7" x14ac:dyDescent="0.2">
      <c r="A104" t="s">
        <v>138</v>
      </c>
      <c r="B104" t="s">
        <v>82</v>
      </c>
      <c r="C104">
        <v>-6.3159841105122298E-3</v>
      </c>
      <c r="D104">
        <v>-2.28622439883128E-2</v>
      </c>
      <c r="E104">
        <v>3.9880168572571997E-2</v>
      </c>
      <c r="F104">
        <v>-2.6518134514521498E-3</v>
      </c>
      <c r="G104" t="s">
        <v>83</v>
      </c>
    </row>
    <row r="105" spans="1:7" x14ac:dyDescent="0.2">
      <c r="A105" t="s">
        <v>138</v>
      </c>
      <c r="B105" t="s">
        <v>84</v>
      </c>
      <c r="C105">
        <v>-1.15489681333875E-2</v>
      </c>
      <c r="D105">
        <v>-2.42259347529034E-2</v>
      </c>
      <c r="E105">
        <v>3.6807117951829997E-2</v>
      </c>
      <c r="F105">
        <v>-2.02592913805271E-3</v>
      </c>
      <c r="G105" t="s">
        <v>85</v>
      </c>
    </row>
    <row r="106" spans="1:7" x14ac:dyDescent="0.2">
      <c r="A106" t="s">
        <v>138</v>
      </c>
      <c r="B106" t="s">
        <v>86</v>
      </c>
      <c r="C106">
        <v>-1.0888336795898901E-2</v>
      </c>
      <c r="D106">
        <v>-2.66628931935987E-2</v>
      </c>
      <c r="E106">
        <v>3.4373865242223599E-2</v>
      </c>
      <c r="F106">
        <v>-3.7600793522467599E-3</v>
      </c>
      <c r="G106" t="s">
        <v>87</v>
      </c>
    </row>
    <row r="107" spans="1:7" x14ac:dyDescent="0.2">
      <c r="A107" t="s">
        <v>138</v>
      </c>
      <c r="B107" t="s">
        <v>88</v>
      </c>
      <c r="C107">
        <v>2.67210752962159E-3</v>
      </c>
      <c r="D107">
        <v>-2.39351115035106E-2</v>
      </c>
      <c r="E107">
        <v>2.9228195706862699E-2</v>
      </c>
      <c r="F107">
        <v>-2.4178361347417E-3</v>
      </c>
      <c r="G107" t="s">
        <v>89</v>
      </c>
    </row>
    <row r="108" spans="1:7" x14ac:dyDescent="0.2">
      <c r="A108" t="s">
        <v>138</v>
      </c>
      <c r="B108" t="s">
        <v>90</v>
      </c>
      <c r="C108">
        <v>-9.9365307074799295E-3</v>
      </c>
      <c r="D108">
        <v>-2.36268236060438E-2</v>
      </c>
      <c r="E108">
        <v>3.14354961118119E-2</v>
      </c>
      <c r="F108">
        <v>-2.01780567321378E-3</v>
      </c>
      <c r="G108" t="s">
        <v>91</v>
      </c>
    </row>
    <row r="109" spans="1:7" x14ac:dyDescent="0.2">
      <c r="A109" t="s">
        <v>138</v>
      </c>
      <c r="B109" t="s">
        <v>92</v>
      </c>
      <c r="C109">
        <v>-1.14082481726216E-2</v>
      </c>
      <c r="D109">
        <v>-2.9623117615001499E-2</v>
      </c>
      <c r="E109">
        <v>3.0840100563938499E-2</v>
      </c>
      <c r="F109">
        <v>-4.1159885331560802E-3</v>
      </c>
      <c r="G109" t="s">
        <v>93</v>
      </c>
    </row>
    <row r="110" spans="1:7" x14ac:dyDescent="0.2">
      <c r="A110" t="s">
        <v>138</v>
      </c>
      <c r="B110" t="s">
        <v>94</v>
      </c>
      <c r="C110">
        <v>-1.25694263350947E-3</v>
      </c>
      <c r="D110">
        <v>-2.3608584639073098E-2</v>
      </c>
      <c r="E110">
        <v>3.4594899067969302E-2</v>
      </c>
      <c r="F110">
        <v>-3.0734783382716999E-3</v>
      </c>
      <c r="G110" t="s">
        <v>95</v>
      </c>
    </row>
    <row r="111" spans="1:7" x14ac:dyDescent="0.2">
      <c r="A111" t="s">
        <v>138</v>
      </c>
      <c r="B111" t="s">
        <v>96</v>
      </c>
      <c r="C111">
        <v>-4.7631606876816198E-3</v>
      </c>
      <c r="D111">
        <v>-2.9323981395748499E-2</v>
      </c>
      <c r="E111">
        <v>3.1766539850123697E-2</v>
      </c>
      <c r="F111">
        <v>-3.9400544359088404E-3</v>
      </c>
      <c r="G111" t="s">
        <v>97</v>
      </c>
    </row>
    <row r="112" spans="1:7" x14ac:dyDescent="0.2">
      <c r="A112" t="s">
        <v>138</v>
      </c>
      <c r="B112" t="s">
        <v>98</v>
      </c>
      <c r="C112">
        <v>1.52965294215984E-3</v>
      </c>
      <c r="D112">
        <v>-2.8103699631131501E-2</v>
      </c>
      <c r="E112">
        <v>3.5990240246300598E-2</v>
      </c>
      <c r="F112">
        <v>-1.75922361925294E-3</v>
      </c>
      <c r="G112" t="s">
        <v>99</v>
      </c>
    </row>
    <row r="113" spans="1:7" x14ac:dyDescent="0.2">
      <c r="A113" t="s">
        <v>138</v>
      </c>
      <c r="B113" t="s">
        <v>100</v>
      </c>
      <c r="C113">
        <v>-2.3241084931403099E-2</v>
      </c>
      <c r="D113">
        <v>-2.49734606475439E-2</v>
      </c>
      <c r="E113">
        <v>2.6784184214714499E-2</v>
      </c>
      <c r="F113">
        <v>-3.5362946114463499E-3</v>
      </c>
      <c r="G113" t="s">
        <v>101</v>
      </c>
    </row>
    <row r="114" spans="1:7" x14ac:dyDescent="0.2">
      <c r="A114" t="s">
        <v>138</v>
      </c>
      <c r="B114" t="s">
        <v>102</v>
      </c>
      <c r="C114">
        <v>2.6958614071019598E-4</v>
      </c>
      <c r="D114">
        <v>-2.8103719662321201E-2</v>
      </c>
      <c r="E114">
        <v>3.1620309895840602E-2</v>
      </c>
      <c r="F114">
        <v>-2.1927718195194601E-3</v>
      </c>
      <c r="G114" t="s">
        <v>103</v>
      </c>
    </row>
    <row r="115" spans="1:7" x14ac:dyDescent="0.2">
      <c r="A115" t="s">
        <v>138</v>
      </c>
      <c r="B115" t="s">
        <v>104</v>
      </c>
      <c r="C115">
        <v>-1.11586042336857E-2</v>
      </c>
      <c r="D115">
        <v>-2.3305397380245299E-2</v>
      </c>
      <c r="E115">
        <v>3.6204207644656997E-2</v>
      </c>
      <c r="F115">
        <v>-2.41362953816038E-3</v>
      </c>
      <c r="G115" t="s">
        <v>105</v>
      </c>
    </row>
    <row r="116" spans="1:7" x14ac:dyDescent="0.2">
      <c r="A116" t="s">
        <v>138</v>
      </c>
      <c r="B116" t="s">
        <v>106</v>
      </c>
      <c r="C116">
        <v>-5.5719662186833399E-4</v>
      </c>
      <c r="D116">
        <v>-2.4511741910250299E-2</v>
      </c>
      <c r="E116">
        <v>2.6606494537851799E-2</v>
      </c>
      <c r="F116">
        <v>-3.0723447772875402E-3</v>
      </c>
      <c r="G116" t="s">
        <v>107</v>
      </c>
    </row>
    <row r="117" spans="1:7" x14ac:dyDescent="0.2">
      <c r="A117" t="s">
        <v>138</v>
      </c>
      <c r="B117" t="s">
        <v>108</v>
      </c>
      <c r="C117">
        <v>-2.2193801231087301E-2</v>
      </c>
      <c r="D117">
        <v>-2.81153922207374E-2</v>
      </c>
      <c r="E117">
        <v>3.606824450927E-2</v>
      </c>
      <c r="F117">
        <v>-2.17892877452767E-3</v>
      </c>
      <c r="G117" t="s">
        <v>109</v>
      </c>
    </row>
    <row r="118" spans="1:7" x14ac:dyDescent="0.2">
      <c r="A118" t="s">
        <v>138</v>
      </c>
      <c r="B118" t="s">
        <v>110</v>
      </c>
      <c r="C118">
        <v>-5.4801477365360399E-3</v>
      </c>
      <c r="D118">
        <v>-2.52079582313549E-2</v>
      </c>
      <c r="E118">
        <v>2.9148296937952699E-2</v>
      </c>
      <c r="F118">
        <v>-3.5486372072960201E-3</v>
      </c>
      <c r="G118" t="s">
        <v>111</v>
      </c>
    </row>
    <row r="119" spans="1:7" x14ac:dyDescent="0.2">
      <c r="A119" t="s">
        <v>138</v>
      </c>
      <c r="B119" t="s">
        <v>112</v>
      </c>
      <c r="C119">
        <v>-8.4470264835909293E-3</v>
      </c>
      <c r="D119">
        <v>-2.6935526956525201E-2</v>
      </c>
      <c r="E119">
        <v>3.4321765567233098E-2</v>
      </c>
      <c r="F119">
        <v>-3.70066780355134E-3</v>
      </c>
      <c r="G119" t="s">
        <v>113</v>
      </c>
    </row>
    <row r="120" spans="1:7" x14ac:dyDescent="0.2">
      <c r="A120" t="s">
        <v>138</v>
      </c>
      <c r="B120" t="s">
        <v>114</v>
      </c>
      <c r="C120">
        <v>-1.3273658394996699E-2</v>
      </c>
      <c r="D120">
        <v>-2.8121422282277399E-2</v>
      </c>
      <c r="E120">
        <v>3.6001330425072101E-2</v>
      </c>
      <c r="F120">
        <v>-2.49802848815404E-3</v>
      </c>
      <c r="G120" t="s">
        <v>115</v>
      </c>
    </row>
    <row r="121" spans="1:7" x14ac:dyDescent="0.2">
      <c r="A121" t="s">
        <v>138</v>
      </c>
      <c r="B121" t="s">
        <v>116</v>
      </c>
      <c r="C121">
        <v>1.03968606715409E-2</v>
      </c>
      <c r="D121">
        <v>-2.3553747854387502E-2</v>
      </c>
      <c r="E121">
        <v>3.24736277269458E-2</v>
      </c>
      <c r="F121">
        <v>-1.7760657492483E-3</v>
      </c>
      <c r="G121" t="s">
        <v>117</v>
      </c>
    </row>
    <row r="122" spans="1:7" x14ac:dyDescent="0.2">
      <c r="A122" t="s">
        <v>138</v>
      </c>
      <c r="B122" t="s">
        <v>118</v>
      </c>
      <c r="C122">
        <v>-7.2018953020564396E-3</v>
      </c>
      <c r="D122">
        <v>-2.8121422282277399E-2</v>
      </c>
      <c r="E122">
        <v>2.3706500803997901E-2</v>
      </c>
      <c r="F122">
        <v>-3.3035134738146699E-3</v>
      </c>
      <c r="G122" t="s">
        <v>119</v>
      </c>
    </row>
    <row r="123" spans="1:7" x14ac:dyDescent="0.2">
      <c r="A123" t="s">
        <v>138</v>
      </c>
      <c r="B123" t="s">
        <v>120</v>
      </c>
      <c r="C123">
        <v>-4.5041866386829497E-3</v>
      </c>
      <c r="D123">
        <v>-2.7963455789530502E-2</v>
      </c>
      <c r="E123">
        <v>2.7767258615376999E-2</v>
      </c>
      <c r="F123">
        <v>-3.9870787192861998E-3</v>
      </c>
      <c r="G123" t="s">
        <v>121</v>
      </c>
    </row>
    <row r="124" spans="1:7" x14ac:dyDescent="0.2">
      <c r="A124" t="s">
        <v>138</v>
      </c>
      <c r="B124" t="s">
        <v>122</v>
      </c>
      <c r="C124">
        <v>4.3506642647388304E-3</v>
      </c>
      <c r="D124">
        <v>-2.38666570455617E-2</v>
      </c>
      <c r="E124">
        <v>3.1766600954924402E-2</v>
      </c>
      <c r="F124">
        <v>-1.8986429385353699E-3</v>
      </c>
      <c r="G124" t="s">
        <v>123</v>
      </c>
    </row>
    <row r="125" spans="1:7" x14ac:dyDescent="0.2">
      <c r="A125" t="s">
        <v>138</v>
      </c>
      <c r="B125" t="s">
        <v>124</v>
      </c>
      <c r="C125">
        <v>-1.2829408891793299E-2</v>
      </c>
      <c r="D125">
        <v>-2.68187096890645E-2</v>
      </c>
      <c r="E125">
        <v>3.4839161175236999E-2</v>
      </c>
      <c r="F125">
        <v>-2.7080091659373098E-3</v>
      </c>
      <c r="G125" t="s">
        <v>125</v>
      </c>
    </row>
    <row r="126" spans="1:7" x14ac:dyDescent="0.2">
      <c r="A126" t="s">
        <v>138</v>
      </c>
      <c r="B126" t="s">
        <v>126</v>
      </c>
      <c r="C126">
        <v>8.03620796163621E-3</v>
      </c>
      <c r="D126">
        <v>-2.4073397806940001E-2</v>
      </c>
      <c r="E126">
        <v>3.9852043733652399E-2</v>
      </c>
      <c r="F126">
        <v>-2.4040726452274198E-3</v>
      </c>
      <c r="G126" t="s">
        <v>127</v>
      </c>
    </row>
    <row r="127" spans="1:7" x14ac:dyDescent="0.2">
      <c r="A127" t="s">
        <v>138</v>
      </c>
      <c r="B127" t="s">
        <v>128</v>
      </c>
      <c r="C127">
        <v>-5.0105528412105896E-3</v>
      </c>
      <c r="D127">
        <v>-2.8119478053636699E-2</v>
      </c>
      <c r="E127">
        <v>3.4594994164840902E-2</v>
      </c>
      <c r="F127">
        <v>-2.6843090246648398E-3</v>
      </c>
      <c r="G127" t="s">
        <v>129</v>
      </c>
    </row>
    <row r="128" spans="1:7" x14ac:dyDescent="0.2">
      <c r="A128" t="s">
        <v>138</v>
      </c>
      <c r="B128" t="s">
        <v>130</v>
      </c>
      <c r="C128">
        <v>3.01586557528968E-3</v>
      </c>
      <c r="D128">
        <v>-2.8181532924663799E-2</v>
      </c>
      <c r="E128">
        <v>2.8850785604499499E-2</v>
      </c>
      <c r="F128">
        <v>-3.3840104353291202E-3</v>
      </c>
      <c r="G128" t="s">
        <v>131</v>
      </c>
    </row>
    <row r="129" spans="1:7" x14ac:dyDescent="0.2">
      <c r="A129" t="s">
        <v>138</v>
      </c>
      <c r="B129" t="s">
        <v>132</v>
      </c>
      <c r="C129">
        <v>-6.3421983698611897E-3</v>
      </c>
      <c r="D129">
        <v>-2.43310563837504E-2</v>
      </c>
      <c r="E129">
        <v>2.8376406902975999E-2</v>
      </c>
      <c r="F129">
        <v>-2.89783227983746E-3</v>
      </c>
      <c r="G129" t="s">
        <v>133</v>
      </c>
    </row>
    <row r="130" spans="1:7" x14ac:dyDescent="0.2">
      <c r="A130" t="s">
        <v>138</v>
      </c>
      <c r="B130" t="s">
        <v>134</v>
      </c>
      <c r="C130">
        <v>-1.04103131166636E-3</v>
      </c>
      <c r="D130">
        <v>-2.57592577381313E-2</v>
      </c>
      <c r="E130">
        <v>3.0771601384103699E-2</v>
      </c>
      <c r="F130">
        <v>-2.4683661513935601E-3</v>
      </c>
      <c r="G130" t="s">
        <v>135</v>
      </c>
    </row>
    <row r="131" spans="1:7" x14ac:dyDescent="0.2">
      <c r="A131" t="s">
        <v>138</v>
      </c>
      <c r="B131" t="s">
        <v>136</v>
      </c>
      <c r="C131">
        <v>-1.2531051891101E-3</v>
      </c>
      <c r="D131">
        <v>-2.8470606069784399E-2</v>
      </c>
      <c r="E131">
        <v>2.92972520090247E-2</v>
      </c>
      <c r="F131">
        <v>-3.1948834849675201E-3</v>
      </c>
      <c r="G131" t="s">
        <v>137</v>
      </c>
    </row>
    <row r="132" spans="1:7" x14ac:dyDescent="0.2">
      <c r="A132" t="s">
        <v>139</v>
      </c>
      <c r="B132" t="s">
        <v>8</v>
      </c>
      <c r="C132">
        <v>1.12391680766182E-2</v>
      </c>
      <c r="D132">
        <v>-1.75454181669321E-2</v>
      </c>
      <c r="E132">
        <v>2.6260673888060901E-2</v>
      </c>
      <c r="F132">
        <v>3.2290269348306398E-3</v>
      </c>
      <c r="G132" t="s">
        <v>9</v>
      </c>
    </row>
    <row r="133" spans="1:7" x14ac:dyDescent="0.2">
      <c r="A133" t="s">
        <v>139</v>
      </c>
      <c r="B133" t="s">
        <v>10</v>
      </c>
      <c r="C133">
        <v>-7.2589621965452704E-3</v>
      </c>
      <c r="D133">
        <v>-1.75567389796247E-2</v>
      </c>
      <c r="E133">
        <v>2.3871892908785702E-2</v>
      </c>
      <c r="F133">
        <v>3.0407915320596998E-3</v>
      </c>
      <c r="G133" t="s">
        <v>11</v>
      </c>
    </row>
    <row r="134" spans="1:7" x14ac:dyDescent="0.2">
      <c r="A134" t="s">
        <v>139</v>
      </c>
      <c r="B134" t="s">
        <v>12</v>
      </c>
      <c r="C134">
        <v>1.0030301311538101E-3</v>
      </c>
      <c r="D134">
        <v>-1.7454586815207E-2</v>
      </c>
      <c r="E134">
        <v>2.41186246294974E-2</v>
      </c>
      <c r="F134">
        <v>3.4869827034791599E-3</v>
      </c>
      <c r="G134" t="s">
        <v>13</v>
      </c>
    </row>
    <row r="135" spans="1:7" x14ac:dyDescent="0.2">
      <c r="A135" t="s">
        <v>139</v>
      </c>
      <c r="B135" t="s">
        <v>14</v>
      </c>
      <c r="C135">
        <v>-1.73436242165242E-2</v>
      </c>
      <c r="D135">
        <v>-1.75567389796247E-2</v>
      </c>
      <c r="E135">
        <v>2.37863469676758E-2</v>
      </c>
      <c r="F135">
        <v>2.71501109009528E-3</v>
      </c>
      <c r="G135" t="s">
        <v>15</v>
      </c>
    </row>
    <row r="136" spans="1:7" x14ac:dyDescent="0.2">
      <c r="A136" t="s">
        <v>139</v>
      </c>
      <c r="B136" t="s">
        <v>16</v>
      </c>
      <c r="C136">
        <v>8.7708147031177793E-3</v>
      </c>
      <c r="D136">
        <v>-1.7552239086015001E-2</v>
      </c>
      <c r="E136">
        <v>2.4042587876337201E-2</v>
      </c>
      <c r="F136">
        <v>3.27516170606099E-3</v>
      </c>
      <c r="G136" t="s">
        <v>17</v>
      </c>
    </row>
    <row r="137" spans="1:7" x14ac:dyDescent="0.2">
      <c r="A137" t="s">
        <v>139</v>
      </c>
      <c r="B137" t="s">
        <v>18</v>
      </c>
      <c r="C137">
        <v>-8.0979943661719008E-3</v>
      </c>
      <c r="D137">
        <v>-1.75249554096834E-2</v>
      </c>
      <c r="E137">
        <v>2.42276008470871E-2</v>
      </c>
      <c r="F137">
        <v>3.23392300388572E-3</v>
      </c>
      <c r="G137" t="s">
        <v>19</v>
      </c>
    </row>
    <row r="138" spans="1:7" x14ac:dyDescent="0.2">
      <c r="A138" t="s">
        <v>139</v>
      </c>
      <c r="B138" t="s">
        <v>20</v>
      </c>
      <c r="C138">
        <v>6.9894985496351996E-3</v>
      </c>
      <c r="D138">
        <v>-1.84591792839198E-2</v>
      </c>
      <c r="E138">
        <v>2.4145741191585499E-2</v>
      </c>
      <c r="F138">
        <v>3.1492189726523498E-3</v>
      </c>
      <c r="G138" t="s">
        <v>21</v>
      </c>
    </row>
    <row r="139" spans="1:7" x14ac:dyDescent="0.2">
      <c r="A139" t="s">
        <v>139</v>
      </c>
      <c r="B139" t="s">
        <v>22</v>
      </c>
      <c r="C139">
        <v>-3.9333795308278598E-3</v>
      </c>
      <c r="D139">
        <v>-1.7552239086015001E-2</v>
      </c>
      <c r="E139">
        <v>2.3837610012422301E-2</v>
      </c>
      <c r="F139">
        <v>2.84422976859975E-3</v>
      </c>
      <c r="G139" t="s">
        <v>23</v>
      </c>
    </row>
    <row r="140" spans="1:7" x14ac:dyDescent="0.2">
      <c r="A140" t="s">
        <v>139</v>
      </c>
      <c r="B140" t="s">
        <v>24</v>
      </c>
      <c r="C140">
        <v>5.2118604156287402E-3</v>
      </c>
      <c r="D140">
        <v>-1.9294976496755201E-2</v>
      </c>
      <c r="E140">
        <v>2.5521906428228599E-2</v>
      </c>
      <c r="F140">
        <v>2.9930299632678699E-3</v>
      </c>
      <c r="G140" t="s">
        <v>25</v>
      </c>
    </row>
    <row r="141" spans="1:7" x14ac:dyDescent="0.2">
      <c r="A141" t="s">
        <v>139</v>
      </c>
      <c r="B141" t="s">
        <v>26</v>
      </c>
      <c r="C141">
        <v>4.6996032368960697E-3</v>
      </c>
      <c r="D141">
        <v>-1.8733498428946501E-2</v>
      </c>
      <c r="E141">
        <v>2.12417447200909E-2</v>
      </c>
      <c r="F141">
        <v>1.90069561778491E-3</v>
      </c>
      <c r="G141" t="s">
        <v>27</v>
      </c>
    </row>
    <row r="142" spans="1:7" x14ac:dyDescent="0.2">
      <c r="A142" t="s">
        <v>139</v>
      </c>
      <c r="B142" t="s">
        <v>28</v>
      </c>
      <c r="C142">
        <v>-2.1557341264143702E-3</v>
      </c>
      <c r="D142">
        <v>-1.85918930857536E-2</v>
      </c>
      <c r="E142">
        <v>2.9390148979309302E-2</v>
      </c>
      <c r="F142">
        <v>3.3355889958805E-3</v>
      </c>
      <c r="G142" t="s">
        <v>29</v>
      </c>
    </row>
    <row r="143" spans="1:7" x14ac:dyDescent="0.2">
      <c r="A143" t="s">
        <v>139</v>
      </c>
      <c r="B143" t="s">
        <v>30</v>
      </c>
      <c r="C143">
        <v>-2.8499402884224001E-3</v>
      </c>
      <c r="D143">
        <v>-1.7552239086015001E-2</v>
      </c>
      <c r="E143">
        <v>2.50267589177612E-2</v>
      </c>
      <c r="F143">
        <v>3.01336041488301E-3</v>
      </c>
      <c r="G143" t="s">
        <v>31</v>
      </c>
    </row>
    <row r="144" spans="1:7" x14ac:dyDescent="0.2">
      <c r="A144" t="s">
        <v>139</v>
      </c>
      <c r="B144" t="s">
        <v>32</v>
      </c>
      <c r="C144">
        <v>-2.9906696858778498E-3</v>
      </c>
      <c r="D144">
        <v>-1.84591792839198E-2</v>
      </c>
      <c r="E144">
        <v>3.05333066698588E-2</v>
      </c>
      <c r="F144">
        <v>3.41528646601877E-3</v>
      </c>
      <c r="G144" t="s">
        <v>33</v>
      </c>
    </row>
    <row r="145" spans="1:7" x14ac:dyDescent="0.2">
      <c r="A145" t="s">
        <v>139</v>
      </c>
      <c r="B145" t="s">
        <v>34</v>
      </c>
      <c r="C145">
        <v>-1.0876911349536999E-3</v>
      </c>
      <c r="D145">
        <v>-1.7438735015395199E-2</v>
      </c>
      <c r="E145">
        <v>2.5027139802631201E-2</v>
      </c>
      <c r="F145">
        <v>3.9453541695817799E-3</v>
      </c>
      <c r="G145" t="s">
        <v>35</v>
      </c>
    </row>
    <row r="146" spans="1:7" x14ac:dyDescent="0.2">
      <c r="A146" t="s">
        <v>139</v>
      </c>
      <c r="B146" t="s">
        <v>36</v>
      </c>
      <c r="C146">
        <v>-2.1259911992432899E-2</v>
      </c>
      <c r="D146">
        <v>-1.84591792839198E-2</v>
      </c>
      <c r="E146">
        <v>2.5861024423228102E-2</v>
      </c>
      <c r="F146">
        <v>3.4206485219071799E-3</v>
      </c>
      <c r="G146" t="s">
        <v>37</v>
      </c>
    </row>
    <row r="147" spans="1:7" x14ac:dyDescent="0.2">
      <c r="A147" t="s">
        <v>139</v>
      </c>
      <c r="B147" t="s">
        <v>38</v>
      </c>
      <c r="C147">
        <v>-4.5081801267692796E-3</v>
      </c>
      <c r="D147">
        <v>-1.7027478157084299E-2</v>
      </c>
      <c r="E147">
        <v>2.33179648112515E-2</v>
      </c>
      <c r="F147">
        <v>3.6529245987875301E-3</v>
      </c>
      <c r="G147" t="s">
        <v>39</v>
      </c>
    </row>
    <row r="148" spans="1:7" x14ac:dyDescent="0.2">
      <c r="A148" t="s">
        <v>139</v>
      </c>
      <c r="B148" t="s">
        <v>40</v>
      </c>
      <c r="C148">
        <v>5.3554502633287896E-3</v>
      </c>
      <c r="D148">
        <v>-1.9616157031049099E-2</v>
      </c>
      <c r="E148">
        <v>2.1494164759169099E-2</v>
      </c>
      <c r="F148">
        <v>2.5060576258625002E-3</v>
      </c>
      <c r="G148" t="s">
        <v>41</v>
      </c>
    </row>
    <row r="149" spans="1:7" x14ac:dyDescent="0.2">
      <c r="A149" t="s">
        <v>139</v>
      </c>
      <c r="B149" t="s">
        <v>42</v>
      </c>
      <c r="C149">
        <v>-8.6898842087263194E-3</v>
      </c>
      <c r="D149">
        <v>-1.7552239086015001E-2</v>
      </c>
      <c r="E149">
        <v>2.61895217279427E-2</v>
      </c>
      <c r="F149">
        <v>3.2889446302707798E-3</v>
      </c>
      <c r="G149" t="s">
        <v>43</v>
      </c>
    </row>
    <row r="150" spans="1:7" x14ac:dyDescent="0.2">
      <c r="A150" t="s">
        <v>139</v>
      </c>
      <c r="B150" t="s">
        <v>44</v>
      </c>
      <c r="C150">
        <v>7.5932160175249796E-3</v>
      </c>
      <c r="D150">
        <v>-1.9328785565254501E-2</v>
      </c>
      <c r="E150">
        <v>2.3871892908785702E-2</v>
      </c>
      <c r="F150">
        <v>2.7990786613214498E-3</v>
      </c>
      <c r="G150" t="s">
        <v>45</v>
      </c>
    </row>
    <row r="151" spans="1:7" x14ac:dyDescent="0.2">
      <c r="A151" t="s">
        <v>139</v>
      </c>
      <c r="B151" t="s">
        <v>46</v>
      </c>
      <c r="C151">
        <v>2.0845425202575402E-2</v>
      </c>
      <c r="D151">
        <v>-1.7552239086015001E-2</v>
      </c>
      <c r="E151">
        <v>2.33179648112515E-2</v>
      </c>
      <c r="F151">
        <v>3.0643913728121801E-3</v>
      </c>
      <c r="G151" t="s">
        <v>47</v>
      </c>
    </row>
    <row r="152" spans="1:7" x14ac:dyDescent="0.2">
      <c r="A152" t="s">
        <v>139</v>
      </c>
      <c r="B152" t="s">
        <v>48</v>
      </c>
      <c r="C152">
        <v>8.2018705674046996E-3</v>
      </c>
      <c r="D152">
        <v>-1.7008394512411502E-2</v>
      </c>
      <c r="E152">
        <v>2.3874798793429301E-2</v>
      </c>
      <c r="F152">
        <v>3.0197770453129998E-3</v>
      </c>
      <c r="G152" t="s">
        <v>49</v>
      </c>
    </row>
    <row r="153" spans="1:7" x14ac:dyDescent="0.2">
      <c r="A153" t="s">
        <v>139</v>
      </c>
      <c r="B153" t="s">
        <v>50</v>
      </c>
      <c r="C153">
        <v>9.3406260268767798E-3</v>
      </c>
      <c r="D153">
        <v>-2.0221628033133002E-2</v>
      </c>
      <c r="E153">
        <v>2.38736364395719E-2</v>
      </c>
      <c r="F153">
        <v>2.51319357204869E-3</v>
      </c>
      <c r="G153" t="s">
        <v>51</v>
      </c>
    </row>
    <row r="154" spans="1:7" x14ac:dyDescent="0.2">
      <c r="A154" t="s">
        <v>139</v>
      </c>
      <c r="B154" t="s">
        <v>52</v>
      </c>
      <c r="C154">
        <v>3.4852779717325002E-3</v>
      </c>
      <c r="D154">
        <v>-1.8166861161972601E-2</v>
      </c>
      <c r="E154">
        <v>2.2438892082257599E-2</v>
      </c>
      <c r="F154">
        <v>2.3960659876252201E-3</v>
      </c>
      <c r="G154" t="s">
        <v>53</v>
      </c>
    </row>
    <row r="155" spans="1:7" x14ac:dyDescent="0.2">
      <c r="A155" t="s">
        <v>139</v>
      </c>
      <c r="B155" t="s">
        <v>54</v>
      </c>
      <c r="C155">
        <v>-8.9616963913604405E-3</v>
      </c>
      <c r="D155">
        <v>-1.7552239086015001E-2</v>
      </c>
      <c r="E155">
        <v>2.17941483573766E-2</v>
      </c>
      <c r="F155">
        <v>2.9007777094066599E-3</v>
      </c>
      <c r="G155" t="s">
        <v>55</v>
      </c>
    </row>
    <row r="156" spans="1:7" x14ac:dyDescent="0.2">
      <c r="A156" t="s">
        <v>139</v>
      </c>
      <c r="B156" t="s">
        <v>56</v>
      </c>
      <c r="C156">
        <v>-2.1028500543688101E-3</v>
      </c>
      <c r="D156">
        <v>-1.7401678032815199E-2</v>
      </c>
      <c r="E156">
        <v>2.3873999675152299E-2</v>
      </c>
      <c r="F156">
        <v>2.7947828029061999E-3</v>
      </c>
      <c r="G156" t="s">
        <v>57</v>
      </c>
    </row>
    <row r="157" spans="1:7" x14ac:dyDescent="0.2">
      <c r="A157" t="s">
        <v>139</v>
      </c>
      <c r="B157" t="s">
        <v>58</v>
      </c>
      <c r="C157">
        <v>-9.5809468927685905E-4</v>
      </c>
      <c r="D157">
        <v>-1.8617478865897898E-2</v>
      </c>
      <c r="E157">
        <v>2.3871892908785702E-2</v>
      </c>
      <c r="F157">
        <v>2.7250616715449598E-3</v>
      </c>
      <c r="G157" t="s">
        <v>59</v>
      </c>
    </row>
    <row r="158" spans="1:7" x14ac:dyDescent="0.2">
      <c r="A158" t="s">
        <v>139</v>
      </c>
      <c r="B158" t="s">
        <v>60</v>
      </c>
      <c r="C158">
        <v>6.2159213510483103E-3</v>
      </c>
      <c r="D158">
        <v>-1.84591792839198E-2</v>
      </c>
      <c r="E158">
        <v>2.1492257229225601E-2</v>
      </c>
      <c r="F158">
        <v>2.6458555985001799E-3</v>
      </c>
      <c r="G158" t="s">
        <v>61</v>
      </c>
    </row>
    <row r="159" spans="1:7" x14ac:dyDescent="0.2">
      <c r="A159" t="s">
        <v>139</v>
      </c>
      <c r="B159" t="s">
        <v>62</v>
      </c>
      <c r="C159">
        <v>-1.8733498428946501E-2</v>
      </c>
      <c r="D159">
        <v>-1.84591792839198E-2</v>
      </c>
      <c r="E159">
        <v>2.4662009699246E-2</v>
      </c>
      <c r="F159">
        <v>3.2921863375832798E-3</v>
      </c>
      <c r="G159" t="s">
        <v>63</v>
      </c>
    </row>
    <row r="160" spans="1:7" x14ac:dyDescent="0.2">
      <c r="A160" t="s">
        <v>139</v>
      </c>
      <c r="B160" t="s">
        <v>64</v>
      </c>
      <c r="C160">
        <v>-1.0821125157632399E-3</v>
      </c>
      <c r="D160">
        <v>-1.8587635059217102E-2</v>
      </c>
      <c r="E160">
        <v>2.3848367774980499E-2</v>
      </c>
      <c r="F160">
        <v>2.9452067142644602E-3</v>
      </c>
      <c r="G160" t="s">
        <v>65</v>
      </c>
    </row>
    <row r="161" spans="1:7" x14ac:dyDescent="0.2">
      <c r="A161" t="s">
        <v>139</v>
      </c>
      <c r="B161" t="s">
        <v>66</v>
      </c>
      <c r="C161">
        <v>-1.7169834670448499E-3</v>
      </c>
      <c r="D161">
        <v>-1.7211525346804899E-2</v>
      </c>
      <c r="E161">
        <v>2.3871892908785702E-2</v>
      </c>
      <c r="F161">
        <v>3.4096375145737999E-3</v>
      </c>
      <c r="G161" t="s">
        <v>67</v>
      </c>
    </row>
    <row r="162" spans="1:7" x14ac:dyDescent="0.2">
      <c r="A162" t="s">
        <v>139</v>
      </c>
      <c r="B162" t="s">
        <v>68</v>
      </c>
      <c r="C162">
        <v>2.2100117753019299E-2</v>
      </c>
      <c r="D162">
        <v>-1.7552239086015001E-2</v>
      </c>
      <c r="E162">
        <v>2.5687327760015501E-2</v>
      </c>
      <c r="F162">
        <v>3.2305864632965801E-3</v>
      </c>
      <c r="G162" t="s">
        <v>69</v>
      </c>
    </row>
    <row r="163" spans="1:7" x14ac:dyDescent="0.2">
      <c r="A163" t="s">
        <v>139</v>
      </c>
      <c r="B163" t="s">
        <v>70</v>
      </c>
      <c r="C163">
        <v>6.17651374893301E-3</v>
      </c>
      <c r="D163">
        <v>-1.8085489734225201E-2</v>
      </c>
      <c r="E163">
        <v>2.31117585019339E-2</v>
      </c>
      <c r="F163">
        <v>2.3224702124617601E-3</v>
      </c>
      <c r="G163" t="s">
        <v>71</v>
      </c>
    </row>
    <row r="164" spans="1:7" x14ac:dyDescent="0.2">
      <c r="A164" t="s">
        <v>139</v>
      </c>
      <c r="B164" t="s">
        <v>72</v>
      </c>
      <c r="C164">
        <v>6.7165181726927996E-3</v>
      </c>
      <c r="D164">
        <v>-1.9456655312650201E-2</v>
      </c>
      <c r="E164">
        <v>2.3873999675152299E-2</v>
      </c>
      <c r="F164">
        <v>2.7519862198976102E-3</v>
      </c>
      <c r="G164" t="s">
        <v>73</v>
      </c>
    </row>
    <row r="165" spans="1:7" x14ac:dyDescent="0.2">
      <c r="A165" t="s">
        <v>139</v>
      </c>
      <c r="B165" t="s">
        <v>74</v>
      </c>
      <c r="C165">
        <v>-1.0848511074360599E-2</v>
      </c>
      <c r="D165">
        <v>-1.7545825509092099E-2</v>
      </c>
      <c r="E165">
        <v>2.37863469676758E-2</v>
      </c>
      <c r="F165">
        <v>3.2769538702009998E-3</v>
      </c>
      <c r="G165" t="s">
        <v>75</v>
      </c>
    </row>
    <row r="166" spans="1:7" x14ac:dyDescent="0.2">
      <c r="A166" t="s">
        <v>139</v>
      </c>
      <c r="B166" t="s">
        <v>76</v>
      </c>
      <c r="C166">
        <v>2.5928054158172601E-3</v>
      </c>
      <c r="D166">
        <v>-1.7374501762025801E-2</v>
      </c>
      <c r="E166">
        <v>2.38462291264528E-2</v>
      </c>
      <c r="F166">
        <v>3.5650477056481302E-3</v>
      </c>
      <c r="G166" t="s">
        <v>77</v>
      </c>
    </row>
    <row r="167" spans="1:7" x14ac:dyDescent="0.2">
      <c r="A167" t="s">
        <v>139</v>
      </c>
      <c r="B167" t="s">
        <v>78</v>
      </c>
      <c r="C167">
        <v>1.00167324690923E-2</v>
      </c>
      <c r="D167">
        <v>-1.84591792839198E-2</v>
      </c>
      <c r="E167">
        <v>2.2413341541184201E-2</v>
      </c>
      <c r="F167">
        <v>2.56478495680754E-3</v>
      </c>
      <c r="G167" t="s">
        <v>79</v>
      </c>
    </row>
    <row r="168" spans="1:7" x14ac:dyDescent="0.2">
      <c r="A168" t="s">
        <v>139</v>
      </c>
      <c r="B168" t="s">
        <v>80</v>
      </c>
      <c r="C168">
        <v>4.2660265013051597E-3</v>
      </c>
      <c r="D168">
        <v>-1.7552239086015001E-2</v>
      </c>
      <c r="E168">
        <v>2.42269610552346E-2</v>
      </c>
      <c r="F168">
        <v>3.3530371184156498E-3</v>
      </c>
      <c r="G168" t="s">
        <v>81</v>
      </c>
    </row>
    <row r="169" spans="1:7" x14ac:dyDescent="0.2">
      <c r="A169" t="s">
        <v>139</v>
      </c>
      <c r="B169" t="s">
        <v>82</v>
      </c>
      <c r="C169">
        <v>3.4415802944226799E-3</v>
      </c>
      <c r="D169">
        <v>-1.7361052310872802E-2</v>
      </c>
      <c r="E169">
        <v>2.3871892908785702E-2</v>
      </c>
      <c r="F169">
        <v>3.5549281108777598E-3</v>
      </c>
      <c r="G169" t="s">
        <v>83</v>
      </c>
    </row>
    <row r="170" spans="1:7" x14ac:dyDescent="0.2">
      <c r="A170" t="s">
        <v>139</v>
      </c>
      <c r="B170" t="s">
        <v>84</v>
      </c>
      <c r="C170">
        <v>3.22622706147156E-2</v>
      </c>
      <c r="D170">
        <v>-1.7262973692571501E-2</v>
      </c>
      <c r="E170">
        <v>2.3871892908785702E-2</v>
      </c>
      <c r="F170">
        <v>2.9063361132659702E-3</v>
      </c>
      <c r="G170" t="s">
        <v>85</v>
      </c>
    </row>
    <row r="171" spans="1:7" x14ac:dyDescent="0.2">
      <c r="A171" t="s">
        <v>139</v>
      </c>
      <c r="B171" t="s">
        <v>86</v>
      </c>
      <c r="C171">
        <v>1.956685383632E-3</v>
      </c>
      <c r="D171">
        <v>-1.84591792839198E-2</v>
      </c>
      <c r="E171">
        <v>2.3871892908785702E-2</v>
      </c>
      <c r="F171">
        <v>2.4238381163579699E-3</v>
      </c>
      <c r="G171" t="s">
        <v>87</v>
      </c>
    </row>
    <row r="172" spans="1:7" x14ac:dyDescent="0.2">
      <c r="A172" t="s">
        <v>139</v>
      </c>
      <c r="B172" t="s">
        <v>88</v>
      </c>
      <c r="C172">
        <v>2.8234824282799098E-4</v>
      </c>
      <c r="D172">
        <v>-1.6735854210141898E-2</v>
      </c>
      <c r="E172">
        <v>2.42276008470871E-2</v>
      </c>
      <c r="F172">
        <v>3.6547523848508398E-3</v>
      </c>
      <c r="G172" t="s">
        <v>89</v>
      </c>
    </row>
    <row r="173" spans="1:7" x14ac:dyDescent="0.2">
      <c r="A173" t="s">
        <v>139</v>
      </c>
      <c r="B173" t="s">
        <v>90</v>
      </c>
      <c r="C173">
        <v>5.6594123488402804E-3</v>
      </c>
      <c r="D173">
        <v>-1.8530971150715898E-2</v>
      </c>
      <c r="E173">
        <v>2.0809753829519901E-2</v>
      </c>
      <c r="F173">
        <v>2.5659551628698001E-3</v>
      </c>
      <c r="G173" t="s">
        <v>91</v>
      </c>
    </row>
    <row r="174" spans="1:7" x14ac:dyDescent="0.2">
      <c r="A174" t="s">
        <v>139</v>
      </c>
      <c r="B174" t="s">
        <v>92</v>
      </c>
      <c r="C174">
        <v>8.1209384348057394E-3</v>
      </c>
      <c r="D174">
        <v>-1.75249554096834E-2</v>
      </c>
      <c r="E174">
        <v>2.4045476878676999E-2</v>
      </c>
      <c r="F174">
        <v>3.5357694854347599E-3</v>
      </c>
      <c r="G174" t="s">
        <v>93</v>
      </c>
    </row>
    <row r="175" spans="1:7" x14ac:dyDescent="0.2">
      <c r="A175" t="s">
        <v>139</v>
      </c>
      <c r="B175" t="s">
        <v>94</v>
      </c>
      <c r="C175">
        <v>2.75000820461595E-3</v>
      </c>
      <c r="D175">
        <v>-1.9125677213887901E-2</v>
      </c>
      <c r="E175">
        <v>2.50261875904562E-2</v>
      </c>
      <c r="F175">
        <v>3.0178333726569098E-3</v>
      </c>
      <c r="G175" t="s">
        <v>95</v>
      </c>
    </row>
    <row r="176" spans="1:7" x14ac:dyDescent="0.2">
      <c r="A176" t="s">
        <v>139</v>
      </c>
      <c r="B176" t="s">
        <v>96</v>
      </c>
      <c r="C176">
        <v>4.2384626266067302E-3</v>
      </c>
      <c r="D176">
        <v>-1.488406478118E-2</v>
      </c>
      <c r="E176">
        <v>2.3464400771301099E-2</v>
      </c>
      <c r="F176">
        <v>3.3257280729699001E-3</v>
      </c>
      <c r="G176" t="s">
        <v>97</v>
      </c>
    </row>
    <row r="177" spans="1:7" x14ac:dyDescent="0.2">
      <c r="A177" t="s">
        <v>139</v>
      </c>
      <c r="B177" t="s">
        <v>98</v>
      </c>
      <c r="C177">
        <v>5.1012350164676597E-3</v>
      </c>
      <c r="D177">
        <v>-1.8564355724239201E-2</v>
      </c>
      <c r="E177">
        <v>2.33179648112515E-2</v>
      </c>
      <c r="F177">
        <v>2.4900881661203498E-3</v>
      </c>
      <c r="G177" t="s">
        <v>99</v>
      </c>
    </row>
    <row r="178" spans="1:7" x14ac:dyDescent="0.2">
      <c r="A178" t="s">
        <v>139</v>
      </c>
      <c r="B178" t="s">
        <v>100</v>
      </c>
      <c r="C178">
        <v>1.25013142205199E-2</v>
      </c>
      <c r="D178">
        <v>-1.7008394512411502E-2</v>
      </c>
      <c r="E178">
        <v>2.26122265567817E-2</v>
      </c>
      <c r="F178">
        <v>2.8384406197104698E-3</v>
      </c>
      <c r="G178" t="s">
        <v>101</v>
      </c>
    </row>
    <row r="179" spans="1:7" x14ac:dyDescent="0.2">
      <c r="A179" t="s">
        <v>139</v>
      </c>
      <c r="B179" t="s">
        <v>102</v>
      </c>
      <c r="C179">
        <v>1.45454486444052E-2</v>
      </c>
      <c r="D179">
        <v>-1.8462163087362701E-2</v>
      </c>
      <c r="E179">
        <v>2.4019365234830201E-2</v>
      </c>
      <c r="F179">
        <v>2.89516869024092E-3</v>
      </c>
      <c r="G179" t="s">
        <v>103</v>
      </c>
    </row>
    <row r="180" spans="1:7" x14ac:dyDescent="0.2">
      <c r="A180" t="s">
        <v>139</v>
      </c>
      <c r="B180" t="s">
        <v>104</v>
      </c>
      <c r="C180">
        <v>1.66026779170559E-2</v>
      </c>
      <c r="D180">
        <v>-1.7523484107474899E-2</v>
      </c>
      <c r="E180">
        <v>2.3447376716150999E-2</v>
      </c>
      <c r="F180">
        <v>2.6228683104699202E-3</v>
      </c>
      <c r="G180" t="s">
        <v>105</v>
      </c>
    </row>
    <row r="181" spans="1:7" x14ac:dyDescent="0.2">
      <c r="A181" t="s">
        <v>139</v>
      </c>
      <c r="B181" t="s">
        <v>106</v>
      </c>
      <c r="C181">
        <v>2.1859358515284302E-3</v>
      </c>
      <c r="D181">
        <v>-2.1131496680972101E-2</v>
      </c>
      <c r="E181">
        <v>2.3874798793429301E-2</v>
      </c>
      <c r="F181">
        <v>2.52296330772551E-3</v>
      </c>
      <c r="G181" t="s">
        <v>107</v>
      </c>
    </row>
    <row r="182" spans="1:7" x14ac:dyDescent="0.2">
      <c r="A182" t="s">
        <v>139</v>
      </c>
      <c r="B182" t="s">
        <v>108</v>
      </c>
      <c r="C182">
        <v>-4.9427926357187302E-4</v>
      </c>
      <c r="D182">
        <v>-1.7552239086015001E-2</v>
      </c>
      <c r="E182">
        <v>2.3871892908785702E-2</v>
      </c>
      <c r="F182">
        <v>3.24193739109601E-3</v>
      </c>
      <c r="G182" t="s">
        <v>109</v>
      </c>
    </row>
    <row r="183" spans="1:7" x14ac:dyDescent="0.2">
      <c r="A183" t="s">
        <v>139</v>
      </c>
      <c r="B183" t="s">
        <v>110</v>
      </c>
      <c r="C183">
        <v>-1.3407075424572401E-2</v>
      </c>
      <c r="D183">
        <v>-1.84591792839198E-2</v>
      </c>
      <c r="E183">
        <v>2.5501582584167199E-2</v>
      </c>
      <c r="F183">
        <v>3.36087353112559E-3</v>
      </c>
      <c r="G183" t="s">
        <v>111</v>
      </c>
    </row>
    <row r="184" spans="1:7" x14ac:dyDescent="0.2">
      <c r="A184" t="s">
        <v>139</v>
      </c>
      <c r="B184" t="s">
        <v>112</v>
      </c>
      <c r="C184">
        <v>-7.7106661441949005E-4</v>
      </c>
      <c r="D184">
        <v>-1.7546782350748601E-2</v>
      </c>
      <c r="E184">
        <v>2.3873039151349602E-2</v>
      </c>
      <c r="F184">
        <v>3.1809126242691001E-3</v>
      </c>
      <c r="G184" t="s">
        <v>113</v>
      </c>
    </row>
    <row r="185" spans="1:7" x14ac:dyDescent="0.2">
      <c r="A185" t="s">
        <v>139</v>
      </c>
      <c r="B185" t="s">
        <v>114</v>
      </c>
      <c r="C185">
        <v>2.37863469676758E-2</v>
      </c>
      <c r="D185">
        <v>-1.7552239086015001E-2</v>
      </c>
      <c r="E185">
        <v>2.18577365554792E-2</v>
      </c>
      <c r="F185">
        <v>2.3184556483632698E-3</v>
      </c>
      <c r="G185" t="s">
        <v>115</v>
      </c>
    </row>
    <row r="186" spans="1:7" x14ac:dyDescent="0.2">
      <c r="A186" t="s">
        <v>139</v>
      </c>
      <c r="B186" t="s">
        <v>116</v>
      </c>
      <c r="C186">
        <v>-3.12679354959221E-3</v>
      </c>
      <c r="D186">
        <v>-1.75249554096834E-2</v>
      </c>
      <c r="E186">
        <v>2.3874798793429301E-2</v>
      </c>
      <c r="F186">
        <v>3.1265526086410702E-3</v>
      </c>
      <c r="G186" t="s">
        <v>117</v>
      </c>
    </row>
    <row r="187" spans="1:7" x14ac:dyDescent="0.2">
      <c r="A187" t="s">
        <v>139</v>
      </c>
      <c r="B187" t="s">
        <v>118</v>
      </c>
      <c r="C187">
        <v>-1.96308126805358E-3</v>
      </c>
      <c r="D187">
        <v>-1.75597389086979E-2</v>
      </c>
      <c r="E187">
        <v>2.3874798793429301E-2</v>
      </c>
      <c r="F187">
        <v>2.9944156624655098E-3</v>
      </c>
      <c r="G187" t="s">
        <v>119</v>
      </c>
    </row>
    <row r="188" spans="1:7" x14ac:dyDescent="0.2">
      <c r="A188" t="s">
        <v>139</v>
      </c>
      <c r="B188" t="s">
        <v>120</v>
      </c>
      <c r="C188">
        <v>1.5950406584692199E-3</v>
      </c>
      <c r="D188">
        <v>-1.7480355027184001E-2</v>
      </c>
      <c r="E188">
        <v>2.4207726389417501E-2</v>
      </c>
      <c r="F188">
        <v>3.4925596375282599E-3</v>
      </c>
      <c r="G188" t="s">
        <v>121</v>
      </c>
    </row>
    <row r="189" spans="1:7" x14ac:dyDescent="0.2">
      <c r="A189" t="s">
        <v>139</v>
      </c>
      <c r="B189" t="s">
        <v>122</v>
      </c>
      <c r="C189">
        <v>7.5618004509466303E-3</v>
      </c>
      <c r="D189">
        <v>-1.84591792839198E-2</v>
      </c>
      <c r="E189">
        <v>2.2368730667099199E-2</v>
      </c>
      <c r="F189">
        <v>3.0942934457756301E-3</v>
      </c>
      <c r="G189" t="s">
        <v>123</v>
      </c>
    </row>
    <row r="190" spans="1:7" x14ac:dyDescent="0.2">
      <c r="A190" t="s">
        <v>139</v>
      </c>
      <c r="B190" t="s">
        <v>124</v>
      </c>
      <c r="C190">
        <v>-7.2349152743661103E-4</v>
      </c>
      <c r="D190">
        <v>-1.7552239086015001E-2</v>
      </c>
      <c r="E190">
        <v>2.5700205433843E-2</v>
      </c>
      <c r="F190">
        <v>3.5854073192467901E-3</v>
      </c>
      <c r="G190" t="s">
        <v>125</v>
      </c>
    </row>
    <row r="191" spans="1:7" x14ac:dyDescent="0.2">
      <c r="A191" t="s">
        <v>139</v>
      </c>
      <c r="B191" t="s">
        <v>126</v>
      </c>
      <c r="C191">
        <v>-4.7039345164243398E-3</v>
      </c>
      <c r="D191">
        <v>-1.8102386937274E-2</v>
      </c>
      <c r="E191">
        <v>2.38736364395719E-2</v>
      </c>
      <c r="F191">
        <v>3.1958495312670201E-3</v>
      </c>
      <c r="G191" t="s">
        <v>127</v>
      </c>
    </row>
    <row r="192" spans="1:7" x14ac:dyDescent="0.2">
      <c r="A192" t="s">
        <v>139</v>
      </c>
      <c r="B192" t="s">
        <v>128</v>
      </c>
      <c r="C192">
        <v>3.4956317629696101E-3</v>
      </c>
      <c r="D192">
        <v>-1.8464152289658E-2</v>
      </c>
      <c r="E192">
        <v>2.3871892908785702E-2</v>
      </c>
      <c r="F192">
        <v>2.4944175508674702E-3</v>
      </c>
      <c r="G192" t="s">
        <v>129</v>
      </c>
    </row>
    <row r="193" spans="1:7" x14ac:dyDescent="0.2">
      <c r="A193" t="s">
        <v>139</v>
      </c>
      <c r="B193" t="s">
        <v>130</v>
      </c>
      <c r="C193">
        <v>5.5777918571353301E-3</v>
      </c>
      <c r="D193">
        <v>-1.7532200337466001E-2</v>
      </c>
      <c r="E193">
        <v>2.2615633526313201E-2</v>
      </c>
      <c r="F193">
        <v>3.0490079411069301E-3</v>
      </c>
      <c r="G193" t="s">
        <v>131</v>
      </c>
    </row>
    <row r="194" spans="1:7" x14ac:dyDescent="0.2">
      <c r="A194" t="s">
        <v>139</v>
      </c>
      <c r="B194" t="s">
        <v>132</v>
      </c>
      <c r="C194">
        <v>6.92671886071195E-4</v>
      </c>
      <c r="D194">
        <v>-1.7243055305290401E-2</v>
      </c>
      <c r="E194">
        <v>2.3447376716150999E-2</v>
      </c>
      <c r="F194">
        <v>3.12995717226553E-3</v>
      </c>
      <c r="G194" t="s">
        <v>133</v>
      </c>
    </row>
    <row r="195" spans="1:7" x14ac:dyDescent="0.2">
      <c r="A195" t="s">
        <v>139</v>
      </c>
      <c r="B195" t="s">
        <v>134</v>
      </c>
      <c r="C195">
        <v>5.85171342087308E-3</v>
      </c>
      <c r="D195">
        <v>-1.86963340749975E-2</v>
      </c>
      <c r="E195">
        <v>2.2615633526313201E-2</v>
      </c>
      <c r="F195">
        <v>2.37925347855326E-3</v>
      </c>
      <c r="G195" t="s">
        <v>135</v>
      </c>
    </row>
    <row r="196" spans="1:7" x14ac:dyDescent="0.2">
      <c r="A196" t="s">
        <v>139</v>
      </c>
      <c r="B196" t="s">
        <v>136</v>
      </c>
      <c r="C196">
        <v>3.4544346624700698E-3</v>
      </c>
      <c r="D196">
        <v>-1.7546782350748601E-2</v>
      </c>
      <c r="E196">
        <v>2.3854751460604E-2</v>
      </c>
      <c r="F196">
        <v>3.6025151162502799E-3</v>
      </c>
      <c r="G196" t="s">
        <v>137</v>
      </c>
    </row>
    <row r="197" spans="1:7" x14ac:dyDescent="0.2">
      <c r="A197" t="s">
        <v>140</v>
      </c>
      <c r="B197" t="s">
        <v>8</v>
      </c>
      <c r="C197">
        <v>-1.21518498220511E-2</v>
      </c>
      <c r="D197">
        <v>-1.7693932080604199E-2</v>
      </c>
      <c r="E197">
        <v>2.00274608958745E-2</v>
      </c>
      <c r="F197">
        <v>9.8365911064540105E-4</v>
      </c>
      <c r="G197" t="s">
        <v>9</v>
      </c>
    </row>
    <row r="198" spans="1:7" x14ac:dyDescent="0.2">
      <c r="A198" t="s">
        <v>140</v>
      </c>
      <c r="B198" t="s">
        <v>10</v>
      </c>
      <c r="C198">
        <v>-9.0660258696182907E-3</v>
      </c>
      <c r="D198">
        <v>-1.8172021119987999E-2</v>
      </c>
      <c r="E198">
        <v>2.2342686674528801E-2</v>
      </c>
      <c r="F198">
        <v>8.7660367947128804E-4</v>
      </c>
      <c r="G198" t="s">
        <v>11</v>
      </c>
    </row>
    <row r="199" spans="1:7" x14ac:dyDescent="0.2">
      <c r="A199" t="s">
        <v>140</v>
      </c>
      <c r="B199" t="s">
        <v>12</v>
      </c>
      <c r="C199">
        <v>-3.3082400981630997E-2</v>
      </c>
      <c r="D199">
        <v>-2.5001558098793699E-2</v>
      </c>
      <c r="E199">
        <v>2.0276346878394601E-2</v>
      </c>
      <c r="F199">
        <v>2.3271326629690101E-4</v>
      </c>
      <c r="G199" t="s">
        <v>13</v>
      </c>
    </row>
    <row r="200" spans="1:7" x14ac:dyDescent="0.2">
      <c r="A200" t="s">
        <v>140</v>
      </c>
      <c r="B200" t="s">
        <v>14</v>
      </c>
      <c r="C200">
        <v>-5.0131094434520797E-3</v>
      </c>
      <c r="D200">
        <v>-1.7854088545064799E-2</v>
      </c>
      <c r="E200">
        <v>2.2852421358377902E-2</v>
      </c>
      <c r="F200">
        <v>8.8201961820593702E-4</v>
      </c>
      <c r="G200" t="s">
        <v>15</v>
      </c>
    </row>
    <row r="201" spans="1:7" x14ac:dyDescent="0.2">
      <c r="A201" t="s">
        <v>140</v>
      </c>
      <c r="B201" t="s">
        <v>16</v>
      </c>
      <c r="C201">
        <v>5.1504144826901898E-3</v>
      </c>
      <c r="D201">
        <v>-1.7693877356602002E-2</v>
      </c>
      <c r="E201">
        <v>2.0276571761397001E-2</v>
      </c>
      <c r="F201">
        <v>7.2819135775701997E-4</v>
      </c>
      <c r="G201" t="s">
        <v>17</v>
      </c>
    </row>
    <row r="202" spans="1:7" x14ac:dyDescent="0.2">
      <c r="A202" t="s">
        <v>140</v>
      </c>
      <c r="B202" t="s">
        <v>18</v>
      </c>
      <c r="C202">
        <v>2.2342686674528801E-2</v>
      </c>
      <c r="D202">
        <v>-1.7693932080604199E-2</v>
      </c>
      <c r="E202">
        <v>2.0342500858211598E-2</v>
      </c>
      <c r="F202">
        <v>5.0669015886785297E-4</v>
      </c>
      <c r="G202" t="s">
        <v>19</v>
      </c>
    </row>
    <row r="203" spans="1:7" x14ac:dyDescent="0.2">
      <c r="A203" t="s">
        <v>140</v>
      </c>
      <c r="B203" t="s">
        <v>20</v>
      </c>
      <c r="C203">
        <v>2.0178311258592999E-2</v>
      </c>
      <c r="D203">
        <v>-1.8254684593673201E-2</v>
      </c>
      <c r="E203">
        <v>2.40419379694039E-2</v>
      </c>
      <c r="F203">
        <v>9.4788474406947701E-4</v>
      </c>
      <c r="G203" t="s">
        <v>21</v>
      </c>
    </row>
    <row r="204" spans="1:7" x14ac:dyDescent="0.2">
      <c r="A204" t="s">
        <v>140</v>
      </c>
      <c r="B204" t="s">
        <v>22</v>
      </c>
      <c r="C204">
        <v>9.9365264541896505E-3</v>
      </c>
      <c r="D204">
        <v>-1.7584130089567E-2</v>
      </c>
      <c r="E204">
        <v>2.2179328045269901E-2</v>
      </c>
      <c r="F204">
        <v>7.4807253677290197E-4</v>
      </c>
      <c r="G204" t="s">
        <v>23</v>
      </c>
    </row>
    <row r="205" spans="1:7" x14ac:dyDescent="0.2">
      <c r="A205" t="s">
        <v>140</v>
      </c>
      <c r="B205" t="s">
        <v>24</v>
      </c>
      <c r="C205">
        <v>6.1473478958677203E-3</v>
      </c>
      <c r="D205">
        <v>-1.8736436332709799E-2</v>
      </c>
      <c r="E205">
        <v>1.6867386961694701E-2</v>
      </c>
      <c r="F205">
        <v>-1.05472881043915E-3</v>
      </c>
      <c r="G205" t="s">
        <v>25</v>
      </c>
    </row>
    <row r="206" spans="1:7" x14ac:dyDescent="0.2">
      <c r="A206" t="s">
        <v>140</v>
      </c>
      <c r="B206" t="s">
        <v>26</v>
      </c>
      <c r="C206">
        <v>2.6240027061548402E-3</v>
      </c>
      <c r="D206">
        <v>-2.5001671891931702E-2</v>
      </c>
      <c r="E206">
        <v>2.0276571761397001E-2</v>
      </c>
      <c r="F206">
        <v>-6.6275085638294799E-4</v>
      </c>
      <c r="G206" t="s">
        <v>27</v>
      </c>
    </row>
    <row r="207" spans="1:7" x14ac:dyDescent="0.2">
      <c r="A207" t="s">
        <v>140</v>
      </c>
      <c r="B207" t="s">
        <v>28</v>
      </c>
      <c r="C207">
        <v>-4.4094829779528803E-3</v>
      </c>
      <c r="D207">
        <v>-2.09534381839118E-2</v>
      </c>
      <c r="E207">
        <v>2.0276346878394601E-2</v>
      </c>
      <c r="F207">
        <v>7.2685317162835895E-4</v>
      </c>
      <c r="G207" t="s">
        <v>29</v>
      </c>
    </row>
    <row r="208" spans="1:7" x14ac:dyDescent="0.2">
      <c r="A208" t="s">
        <v>140</v>
      </c>
      <c r="B208" t="s">
        <v>30</v>
      </c>
      <c r="C208">
        <v>-5.3611714741755301E-3</v>
      </c>
      <c r="D208">
        <v>-1.82546866877684E-2</v>
      </c>
      <c r="E208">
        <v>1.6909716335524402E-2</v>
      </c>
      <c r="F208">
        <v>4.5990677214833198E-4</v>
      </c>
      <c r="G208" t="s">
        <v>31</v>
      </c>
    </row>
    <row r="209" spans="1:7" x14ac:dyDescent="0.2">
      <c r="A209" t="s">
        <v>140</v>
      </c>
      <c r="B209" t="s">
        <v>32</v>
      </c>
      <c r="C209">
        <v>-2.6316424454790898E-3</v>
      </c>
      <c r="D209">
        <v>-1.7693932080604199E-2</v>
      </c>
      <c r="E209">
        <v>1.95255397218514E-2</v>
      </c>
      <c r="F209" s="4">
        <v>9.0945381245551395E-5</v>
      </c>
      <c r="G209" t="s">
        <v>33</v>
      </c>
    </row>
    <row r="210" spans="1:7" x14ac:dyDescent="0.2">
      <c r="A210" t="s">
        <v>140</v>
      </c>
      <c r="B210" t="s">
        <v>34</v>
      </c>
      <c r="C210">
        <v>-2.88824443490772E-3</v>
      </c>
      <c r="D210">
        <v>-1.6690378886639799E-2</v>
      </c>
      <c r="E210">
        <v>1.6910847232735501E-2</v>
      </c>
      <c r="F210">
        <v>5.1924747971504104E-4</v>
      </c>
      <c r="G210" t="s">
        <v>35</v>
      </c>
    </row>
    <row r="211" spans="1:7" x14ac:dyDescent="0.2">
      <c r="A211" t="s">
        <v>140</v>
      </c>
      <c r="B211" t="s">
        <v>36</v>
      </c>
      <c r="C211">
        <v>3.2226217918743601E-3</v>
      </c>
      <c r="D211">
        <v>-1.49600685175828E-2</v>
      </c>
      <c r="E211">
        <v>2.2554950992322301E-2</v>
      </c>
      <c r="F211">
        <v>1.2810706716787101E-3</v>
      </c>
      <c r="G211" t="s">
        <v>37</v>
      </c>
    </row>
    <row r="212" spans="1:7" x14ac:dyDescent="0.2">
      <c r="A212" t="s">
        <v>140</v>
      </c>
      <c r="B212" t="s">
        <v>38</v>
      </c>
      <c r="C212">
        <v>-2.9918922774904602E-3</v>
      </c>
      <c r="D212">
        <v>-1.9287525565436701E-2</v>
      </c>
      <c r="E212">
        <v>1.9993817320133299E-2</v>
      </c>
      <c r="F212">
        <v>-1.07614388092452E-4</v>
      </c>
      <c r="G212" t="s">
        <v>39</v>
      </c>
    </row>
    <row r="213" spans="1:7" x14ac:dyDescent="0.2">
      <c r="A213" t="s">
        <v>140</v>
      </c>
      <c r="B213" t="s">
        <v>40</v>
      </c>
      <c r="C213">
        <v>1.7061971386028701E-3</v>
      </c>
      <c r="D213">
        <v>-1.7693932080604199E-2</v>
      </c>
      <c r="E213">
        <v>2.4041921009148301E-2</v>
      </c>
      <c r="F213">
        <v>4.4914915385260799E-4</v>
      </c>
      <c r="G213" t="s">
        <v>41</v>
      </c>
    </row>
    <row r="214" spans="1:7" x14ac:dyDescent="0.2">
      <c r="A214" t="s">
        <v>140</v>
      </c>
      <c r="B214" t="s">
        <v>42</v>
      </c>
      <c r="C214">
        <v>-2.1974625621382299E-3</v>
      </c>
      <c r="D214">
        <v>-1.66431710181799E-2</v>
      </c>
      <c r="E214">
        <v>2.0276346878394601E-2</v>
      </c>
      <c r="F214">
        <v>8.83659942627715E-4</v>
      </c>
      <c r="G214" t="s">
        <v>43</v>
      </c>
    </row>
    <row r="215" spans="1:7" x14ac:dyDescent="0.2">
      <c r="A215" t="s">
        <v>140</v>
      </c>
      <c r="B215" t="s">
        <v>44</v>
      </c>
      <c r="C215">
        <v>1.9090358697357101E-2</v>
      </c>
      <c r="D215">
        <v>-1.87194795218679E-2</v>
      </c>
      <c r="E215">
        <v>2.3616000832603502E-2</v>
      </c>
      <c r="F215" s="4">
        <v>5.8616365076815901E-5</v>
      </c>
      <c r="G215" t="s">
        <v>45</v>
      </c>
    </row>
    <row r="216" spans="1:7" x14ac:dyDescent="0.2">
      <c r="A216" t="s">
        <v>140</v>
      </c>
      <c r="B216" t="s">
        <v>46</v>
      </c>
      <c r="C216">
        <v>1.0435379549764299E-3</v>
      </c>
      <c r="D216">
        <v>-2.5903183161866399E-2</v>
      </c>
      <c r="E216">
        <v>2.4041802287359099E-2</v>
      </c>
      <c r="F216">
        <v>7.1122023238691899E-4</v>
      </c>
      <c r="G216" t="s">
        <v>47</v>
      </c>
    </row>
    <row r="217" spans="1:7" x14ac:dyDescent="0.2">
      <c r="A217" t="s">
        <v>140</v>
      </c>
      <c r="B217" t="s">
        <v>48</v>
      </c>
      <c r="C217">
        <v>4.5666109289673098E-3</v>
      </c>
      <c r="D217">
        <v>-1.7693932080604199E-2</v>
      </c>
      <c r="E217">
        <v>2.0276346878394601E-2</v>
      </c>
      <c r="F217">
        <v>3.61288679049499E-4</v>
      </c>
      <c r="G217" t="s">
        <v>49</v>
      </c>
    </row>
    <row r="218" spans="1:7" x14ac:dyDescent="0.2">
      <c r="A218" t="s">
        <v>140</v>
      </c>
      <c r="B218" t="s">
        <v>50</v>
      </c>
      <c r="C218">
        <v>-1.23275117226809E-3</v>
      </c>
      <c r="D218">
        <v>-1.52681562501292E-2</v>
      </c>
      <c r="E218">
        <v>2.2170105886785502E-2</v>
      </c>
      <c r="F218">
        <v>7.6256865299220798E-4</v>
      </c>
      <c r="G218" t="s">
        <v>51</v>
      </c>
    </row>
    <row r="219" spans="1:7" x14ac:dyDescent="0.2">
      <c r="A219" t="s">
        <v>140</v>
      </c>
      <c r="B219" t="s">
        <v>52</v>
      </c>
      <c r="C219">
        <v>1.0257405485774199E-2</v>
      </c>
      <c r="D219">
        <v>-1.7693897878102799E-2</v>
      </c>
      <c r="E219">
        <v>2.0276346878394601E-2</v>
      </c>
      <c r="F219">
        <v>-2.1077908655663E-4</v>
      </c>
      <c r="G219" t="s">
        <v>53</v>
      </c>
    </row>
    <row r="220" spans="1:7" x14ac:dyDescent="0.2">
      <c r="A220" t="s">
        <v>140</v>
      </c>
      <c r="B220" t="s">
        <v>54</v>
      </c>
      <c r="C220">
        <v>1.1675625364856499E-2</v>
      </c>
      <c r="D220">
        <v>-2.5001671891931702E-2</v>
      </c>
      <c r="E220">
        <v>2.0207721944533501E-2</v>
      </c>
      <c r="F220">
        <v>-2.5567464937613902E-4</v>
      </c>
      <c r="G220" t="s">
        <v>55</v>
      </c>
    </row>
    <row r="221" spans="1:7" x14ac:dyDescent="0.2">
      <c r="A221" t="s">
        <v>140</v>
      </c>
      <c r="B221" t="s">
        <v>56</v>
      </c>
      <c r="C221" s="1">
        <v>-2.64601461936794E-5</v>
      </c>
      <c r="D221">
        <v>-1.5911656947931601E-2</v>
      </c>
      <c r="E221">
        <v>2.11030177266497E-2</v>
      </c>
      <c r="F221">
        <v>7.85989468149586E-4</v>
      </c>
      <c r="G221" t="s">
        <v>57</v>
      </c>
    </row>
    <row r="222" spans="1:7" x14ac:dyDescent="0.2">
      <c r="A222" t="s">
        <v>140</v>
      </c>
      <c r="B222" t="s">
        <v>58</v>
      </c>
      <c r="C222">
        <v>-1.3670317461131599E-2</v>
      </c>
      <c r="D222">
        <v>-1.5578417706218199E-2</v>
      </c>
      <c r="E222">
        <v>1.7757681199297101E-2</v>
      </c>
      <c r="F222">
        <v>8.1490989378939303E-4</v>
      </c>
      <c r="G222" t="s">
        <v>59</v>
      </c>
    </row>
    <row r="223" spans="1:7" x14ac:dyDescent="0.2">
      <c r="A223" t="s">
        <v>140</v>
      </c>
      <c r="B223" t="s">
        <v>60</v>
      </c>
      <c r="C223">
        <v>-1.1993087509230199E-2</v>
      </c>
      <c r="D223">
        <v>-1.7693932080604199E-2</v>
      </c>
      <c r="E223">
        <v>2.0276571761397001E-2</v>
      </c>
      <c r="F223">
        <v>8.1169663550560603E-4</v>
      </c>
      <c r="G223" t="s">
        <v>61</v>
      </c>
    </row>
    <row r="224" spans="1:7" x14ac:dyDescent="0.2">
      <c r="A224" t="s">
        <v>140</v>
      </c>
      <c r="B224" t="s">
        <v>62</v>
      </c>
      <c r="C224">
        <v>-1.0762712624549101E-2</v>
      </c>
      <c r="D224">
        <v>-1.8230804673095999E-2</v>
      </c>
      <c r="E224">
        <v>1.7928016091095501E-2</v>
      </c>
      <c r="F224">
        <v>4.5718307453324899E-4</v>
      </c>
      <c r="G224" t="s">
        <v>63</v>
      </c>
    </row>
    <row r="225" spans="1:7" x14ac:dyDescent="0.2">
      <c r="A225" t="s">
        <v>140</v>
      </c>
      <c r="B225" t="s">
        <v>64</v>
      </c>
      <c r="C225">
        <v>-1.05338334592099E-2</v>
      </c>
      <c r="D225">
        <v>-1.8667839829147801E-2</v>
      </c>
      <c r="E225">
        <v>2.11030351271718E-2</v>
      </c>
      <c r="F225" s="4">
        <v>4.6374648131354603E-5</v>
      </c>
      <c r="G225" t="s">
        <v>65</v>
      </c>
    </row>
    <row r="226" spans="1:7" x14ac:dyDescent="0.2">
      <c r="A226" t="s">
        <v>140</v>
      </c>
      <c r="B226" t="s">
        <v>66</v>
      </c>
      <c r="C226">
        <v>-2.79192044688714E-3</v>
      </c>
      <c r="D226">
        <v>-2.5001671891931702E-2</v>
      </c>
      <c r="E226">
        <v>2.4041904048892698E-2</v>
      </c>
      <c r="F226">
        <v>3.8505812027113899E-4</v>
      </c>
      <c r="G226" t="s">
        <v>67</v>
      </c>
    </row>
    <row r="227" spans="1:7" x14ac:dyDescent="0.2">
      <c r="A227" t="s">
        <v>140</v>
      </c>
      <c r="B227" t="s">
        <v>68</v>
      </c>
      <c r="C227">
        <v>1.26473411727502E-3</v>
      </c>
      <c r="D227">
        <v>-1.8371171170468201E-2</v>
      </c>
      <c r="E227">
        <v>1.6983935649284899E-2</v>
      </c>
      <c r="F227">
        <v>3.4465871408704998E-4</v>
      </c>
      <c r="G227" t="s">
        <v>69</v>
      </c>
    </row>
    <row r="228" spans="1:7" x14ac:dyDescent="0.2">
      <c r="A228" t="s">
        <v>140</v>
      </c>
      <c r="B228" t="s">
        <v>70</v>
      </c>
      <c r="C228">
        <v>1.6071334362971199E-3</v>
      </c>
      <c r="D228">
        <v>-2.0278751531431501E-2</v>
      </c>
      <c r="E228">
        <v>1.7957426777036E-2</v>
      </c>
      <c r="F228">
        <v>4.6460172749544901E-4</v>
      </c>
      <c r="G228" t="s">
        <v>71</v>
      </c>
    </row>
    <row r="229" spans="1:7" x14ac:dyDescent="0.2">
      <c r="A229" t="s">
        <v>140</v>
      </c>
      <c r="B229" t="s">
        <v>72</v>
      </c>
      <c r="C229">
        <v>8.0304468835612E-3</v>
      </c>
      <c r="D229">
        <v>-1.83213451315026E-2</v>
      </c>
      <c r="E229">
        <v>1.9090358697357E-2</v>
      </c>
      <c r="F229">
        <v>2.5560687905358298E-4</v>
      </c>
      <c r="G229" t="s">
        <v>73</v>
      </c>
    </row>
    <row r="230" spans="1:7" x14ac:dyDescent="0.2">
      <c r="A230" t="s">
        <v>140</v>
      </c>
      <c r="B230" t="s">
        <v>74</v>
      </c>
      <c r="C230">
        <v>-2.2021526331705301E-3</v>
      </c>
      <c r="D230">
        <v>-2.5001558098793598E-2</v>
      </c>
      <c r="E230">
        <v>2.4041802287359099E-2</v>
      </c>
      <c r="F230">
        <v>6.5401609021936095E-4</v>
      </c>
      <c r="G230" t="s">
        <v>75</v>
      </c>
    </row>
    <row r="231" spans="1:7" x14ac:dyDescent="0.2">
      <c r="A231" t="s">
        <v>140</v>
      </c>
      <c r="B231" t="s">
        <v>76</v>
      </c>
      <c r="C231">
        <v>-2.5221980751323702E-3</v>
      </c>
      <c r="D231">
        <v>-2.70222843253889E-2</v>
      </c>
      <c r="E231">
        <v>1.63670339752717E-2</v>
      </c>
      <c r="F231">
        <v>-4.3688601641784001E-4</v>
      </c>
      <c r="G231" t="s">
        <v>77</v>
      </c>
    </row>
    <row r="232" spans="1:7" x14ac:dyDescent="0.2">
      <c r="A232" t="s">
        <v>140</v>
      </c>
      <c r="B232" t="s">
        <v>78</v>
      </c>
      <c r="C232">
        <v>4.5403918629589399E-3</v>
      </c>
      <c r="D232">
        <v>-1.7912153237897001E-2</v>
      </c>
      <c r="E232">
        <v>2.4041802287359099E-2</v>
      </c>
      <c r="F232">
        <v>6.05356317516003E-4</v>
      </c>
      <c r="G232" t="s">
        <v>79</v>
      </c>
    </row>
    <row r="233" spans="1:7" x14ac:dyDescent="0.2">
      <c r="A233" t="s">
        <v>140</v>
      </c>
      <c r="B233" t="s">
        <v>80</v>
      </c>
      <c r="C233">
        <v>-4.70939585574086E-3</v>
      </c>
      <c r="D233">
        <v>-1.7693903350502999E-2</v>
      </c>
      <c r="E233">
        <v>2.3328054914658499E-2</v>
      </c>
      <c r="F233">
        <v>1.32406142373948E-3</v>
      </c>
      <c r="G233" t="s">
        <v>81</v>
      </c>
    </row>
    <row r="234" spans="1:7" x14ac:dyDescent="0.2">
      <c r="A234" t="s">
        <v>140</v>
      </c>
      <c r="B234" t="s">
        <v>82</v>
      </c>
      <c r="C234">
        <v>1.43183823343416E-3</v>
      </c>
      <c r="D234">
        <v>-1.7693932080604199E-2</v>
      </c>
      <c r="E234">
        <v>1.7890074936704699E-2</v>
      </c>
      <c r="F234" s="1">
        <v>-2.7574145904608E-5</v>
      </c>
      <c r="G234" t="s">
        <v>83</v>
      </c>
    </row>
    <row r="235" spans="1:7" x14ac:dyDescent="0.2">
      <c r="A235" t="s">
        <v>140</v>
      </c>
      <c r="B235" t="s">
        <v>84</v>
      </c>
      <c r="C235">
        <v>7.6630789803494199E-3</v>
      </c>
      <c r="D235">
        <v>-1.8243739506915099E-2</v>
      </c>
      <c r="E235">
        <v>2.0999565807041501E-2</v>
      </c>
      <c r="F235" s="4">
        <v>1.2760768607134E-5</v>
      </c>
      <c r="G235" t="s">
        <v>85</v>
      </c>
    </row>
    <row r="236" spans="1:7" x14ac:dyDescent="0.2">
      <c r="A236" t="s">
        <v>140</v>
      </c>
      <c r="B236" t="s">
        <v>86</v>
      </c>
      <c r="C236">
        <v>-3.1821923625662499E-3</v>
      </c>
      <c r="D236">
        <v>-2.5001671891931702E-2</v>
      </c>
      <c r="E236">
        <v>1.9416800523674799E-2</v>
      </c>
      <c r="F236" s="1">
        <v>-7.5257802551796695E-5</v>
      </c>
      <c r="G236" t="s">
        <v>87</v>
      </c>
    </row>
    <row r="237" spans="1:7" x14ac:dyDescent="0.2">
      <c r="A237" t="s">
        <v>140</v>
      </c>
      <c r="B237" t="s">
        <v>88</v>
      </c>
      <c r="C237">
        <v>-2.25780766150236E-3</v>
      </c>
      <c r="D237">
        <v>-1.49600685175828E-2</v>
      </c>
      <c r="E237">
        <v>2.0276346878394601E-2</v>
      </c>
      <c r="F237">
        <v>7.9798529259184601E-4</v>
      </c>
      <c r="G237" t="s">
        <v>89</v>
      </c>
    </row>
    <row r="238" spans="1:7" x14ac:dyDescent="0.2">
      <c r="A238" t="s">
        <v>140</v>
      </c>
      <c r="B238" t="s">
        <v>90</v>
      </c>
      <c r="C238">
        <v>5.0673955042143696E-3</v>
      </c>
      <c r="D238">
        <v>-1.6643337307681701E-2</v>
      </c>
      <c r="E238">
        <v>1.7636464296289699E-2</v>
      </c>
      <c r="F238">
        <v>5.4222540811631398E-4</v>
      </c>
      <c r="G238" t="s">
        <v>91</v>
      </c>
    </row>
    <row r="239" spans="1:7" x14ac:dyDescent="0.2">
      <c r="A239" t="s">
        <v>140</v>
      </c>
      <c r="B239" t="s">
        <v>92</v>
      </c>
      <c r="C239">
        <v>-1.9287509859816601E-2</v>
      </c>
      <c r="D239">
        <v>-1.86161734368234E-2</v>
      </c>
      <c r="E239">
        <v>2.1512359362895601E-2</v>
      </c>
      <c r="F239">
        <v>1.8071170003844099E-4</v>
      </c>
      <c r="G239" t="s">
        <v>93</v>
      </c>
    </row>
    <row r="240" spans="1:7" x14ac:dyDescent="0.2">
      <c r="A240" t="s">
        <v>140</v>
      </c>
      <c r="B240" t="s">
        <v>94</v>
      </c>
      <c r="C240">
        <v>1.40323113976626E-3</v>
      </c>
      <c r="D240">
        <v>-2.5001558098793598E-2</v>
      </c>
      <c r="E240">
        <v>1.68657713942502E-2</v>
      </c>
      <c r="F240">
        <v>7.3339292756051399E-4</v>
      </c>
      <c r="G240" t="s">
        <v>95</v>
      </c>
    </row>
    <row r="241" spans="1:7" x14ac:dyDescent="0.2">
      <c r="A241" t="s">
        <v>140</v>
      </c>
      <c r="B241" t="s">
        <v>96</v>
      </c>
      <c r="C241">
        <v>-7.8188987329016798E-3</v>
      </c>
      <c r="D241">
        <v>-2.1122105833349399E-2</v>
      </c>
      <c r="E241">
        <v>2.0740407634582701E-2</v>
      </c>
      <c r="F241">
        <v>4.36026138396511E-4</v>
      </c>
      <c r="G241" t="s">
        <v>97</v>
      </c>
    </row>
    <row r="242" spans="1:7" x14ac:dyDescent="0.2">
      <c r="A242" t="s">
        <v>140</v>
      </c>
      <c r="B242" t="s">
        <v>98</v>
      </c>
      <c r="C242">
        <v>-7.9358294981664093E-3</v>
      </c>
      <c r="D242">
        <v>-1.7693932080604199E-2</v>
      </c>
      <c r="E242">
        <v>2.06039853189398E-2</v>
      </c>
      <c r="F242">
        <v>8.6623615953419796E-4</v>
      </c>
      <c r="G242" t="s">
        <v>99</v>
      </c>
    </row>
    <row r="243" spans="1:7" x14ac:dyDescent="0.2">
      <c r="A243" t="s">
        <v>140</v>
      </c>
      <c r="B243" t="s">
        <v>100</v>
      </c>
      <c r="C243">
        <v>-1.6260308113798898E-2</v>
      </c>
      <c r="D243">
        <v>-2.1144698813383701E-2</v>
      </c>
      <c r="E243">
        <v>2.0635551498507501E-2</v>
      </c>
      <c r="F243">
        <v>2.0363986713581501E-4</v>
      </c>
      <c r="G243" t="s">
        <v>101</v>
      </c>
    </row>
    <row r="244" spans="1:7" x14ac:dyDescent="0.2">
      <c r="A244" t="s">
        <v>140</v>
      </c>
      <c r="B244" t="s">
        <v>102</v>
      </c>
      <c r="C244">
        <v>-1.3665999175624E-2</v>
      </c>
      <c r="D244">
        <v>-2.0395439584537999E-2</v>
      </c>
      <c r="E244">
        <v>1.68657713942502E-2</v>
      </c>
      <c r="F244" s="1">
        <v>-3.78009606085774E-6</v>
      </c>
      <c r="G244" t="s">
        <v>103</v>
      </c>
    </row>
    <row r="245" spans="1:7" x14ac:dyDescent="0.2">
      <c r="A245" t="s">
        <v>140</v>
      </c>
      <c r="B245" t="s">
        <v>104</v>
      </c>
      <c r="C245">
        <v>1.7012254531830799E-2</v>
      </c>
      <c r="D245">
        <v>-2.5001937409253799E-2</v>
      </c>
      <c r="E245">
        <v>2.4042141492471299E-2</v>
      </c>
      <c r="F245">
        <v>9.5457421777982296E-4</v>
      </c>
      <c r="G245" t="s">
        <v>105</v>
      </c>
    </row>
    <row r="246" spans="1:7" x14ac:dyDescent="0.2">
      <c r="A246" t="s">
        <v>140</v>
      </c>
      <c r="B246" t="s">
        <v>106</v>
      </c>
      <c r="C246">
        <v>-8.5116570197403003E-3</v>
      </c>
      <c r="D246">
        <v>-1.9287509859816601E-2</v>
      </c>
      <c r="E246">
        <v>2.0998556967725301E-2</v>
      </c>
      <c r="F246">
        <v>8.2904192857029702E-4</v>
      </c>
      <c r="G246" t="s">
        <v>107</v>
      </c>
    </row>
    <row r="247" spans="1:7" x14ac:dyDescent="0.2">
      <c r="A247" t="s">
        <v>140</v>
      </c>
      <c r="B247" t="s">
        <v>108</v>
      </c>
      <c r="C247">
        <v>2.44642892681201E-3</v>
      </c>
      <c r="D247">
        <v>-1.7693877356602002E-2</v>
      </c>
      <c r="E247">
        <v>2.4041802287359099E-2</v>
      </c>
      <c r="F247">
        <v>9.6755600079883903E-4</v>
      </c>
      <c r="G247" t="s">
        <v>109</v>
      </c>
    </row>
    <row r="248" spans="1:7" x14ac:dyDescent="0.2">
      <c r="A248" t="s">
        <v>140</v>
      </c>
      <c r="B248" t="s">
        <v>110</v>
      </c>
      <c r="C248">
        <v>4.7569241720843702E-3</v>
      </c>
      <c r="D248">
        <v>-1.7693877356602002E-2</v>
      </c>
      <c r="E248">
        <v>2.14061409191857E-2</v>
      </c>
      <c r="F248">
        <v>7.25529344884478E-4</v>
      </c>
      <c r="G248" t="s">
        <v>111</v>
      </c>
    </row>
    <row r="249" spans="1:7" x14ac:dyDescent="0.2">
      <c r="A249" t="s">
        <v>140</v>
      </c>
      <c r="B249" t="s">
        <v>112</v>
      </c>
      <c r="C249">
        <v>-3.5846559343189698E-3</v>
      </c>
      <c r="D249">
        <v>-2.5001558098793598E-2</v>
      </c>
      <c r="E249">
        <v>2.0276571761397001E-2</v>
      </c>
      <c r="F249">
        <v>-2.1831839438876999E-4</v>
      </c>
      <c r="G249" t="s">
        <v>113</v>
      </c>
    </row>
    <row r="250" spans="1:7" x14ac:dyDescent="0.2">
      <c r="A250" t="s">
        <v>140</v>
      </c>
      <c r="B250" t="s">
        <v>114</v>
      </c>
      <c r="C250">
        <v>1.1552332740513101E-2</v>
      </c>
      <c r="D250">
        <v>-2.59008241328628E-2</v>
      </c>
      <c r="E250">
        <v>1.9993817320133299E-2</v>
      </c>
      <c r="F250">
        <v>-3.18989979323133E-4</v>
      </c>
      <c r="G250" t="s">
        <v>115</v>
      </c>
    </row>
    <row r="251" spans="1:7" x14ac:dyDescent="0.2">
      <c r="A251" t="s">
        <v>140</v>
      </c>
      <c r="B251" t="s">
        <v>116</v>
      </c>
      <c r="C251">
        <v>-9.2938117644598799E-3</v>
      </c>
      <c r="D251">
        <v>-2.5001937409253799E-2</v>
      </c>
      <c r="E251">
        <v>2.0856462105960101E-2</v>
      </c>
      <c r="F251">
        <v>7.8550121707532199E-4</v>
      </c>
      <c r="G251" t="s">
        <v>117</v>
      </c>
    </row>
    <row r="252" spans="1:7" x14ac:dyDescent="0.2">
      <c r="A252" t="s">
        <v>140</v>
      </c>
      <c r="B252" t="s">
        <v>118</v>
      </c>
      <c r="C252">
        <v>2.8055673157292701E-3</v>
      </c>
      <c r="D252">
        <v>-1.7857106256021101E-2</v>
      </c>
      <c r="E252">
        <v>2.0276571761397001E-2</v>
      </c>
      <c r="F252">
        <v>2.63435892621612E-4</v>
      </c>
      <c r="G252" t="s">
        <v>119</v>
      </c>
    </row>
    <row r="253" spans="1:7" x14ac:dyDescent="0.2">
      <c r="A253" t="s">
        <v>140</v>
      </c>
      <c r="B253" t="s">
        <v>120</v>
      </c>
      <c r="C253">
        <v>3.15405918299385E-3</v>
      </c>
      <c r="D253">
        <v>-1.6388404973950201E-2</v>
      </c>
      <c r="E253">
        <v>2.00207251552461E-2</v>
      </c>
      <c r="F253">
        <v>2.8849690317239799E-4</v>
      </c>
      <c r="G253" t="s">
        <v>121</v>
      </c>
    </row>
    <row r="254" spans="1:7" x14ac:dyDescent="0.2">
      <c r="A254" t="s">
        <v>140</v>
      </c>
      <c r="B254" t="s">
        <v>122</v>
      </c>
      <c r="C254">
        <v>-1.5679738740760799E-2</v>
      </c>
      <c r="D254">
        <v>-2.5001937409253799E-2</v>
      </c>
      <c r="E254">
        <v>2.14061409191857E-2</v>
      </c>
      <c r="F254">
        <v>-4.5316671909134801E-4</v>
      </c>
      <c r="G254" t="s">
        <v>123</v>
      </c>
    </row>
    <row r="255" spans="1:7" x14ac:dyDescent="0.2">
      <c r="A255" t="s">
        <v>140</v>
      </c>
      <c r="B255" t="s">
        <v>124</v>
      </c>
      <c r="C255">
        <v>-6.1837124243291301E-3</v>
      </c>
      <c r="D255">
        <v>-2.8840293661640599E-2</v>
      </c>
      <c r="E255">
        <v>2.4041921009148301E-2</v>
      </c>
      <c r="F255">
        <v>-1.7373208362570199E-4</v>
      </c>
      <c r="G255" t="s">
        <v>125</v>
      </c>
    </row>
    <row r="256" spans="1:7" x14ac:dyDescent="0.2">
      <c r="A256" t="s">
        <v>140</v>
      </c>
      <c r="B256" t="s">
        <v>126</v>
      </c>
      <c r="C256">
        <v>1.74924799964106E-3</v>
      </c>
      <c r="D256">
        <v>-2.0395402586410798E-2</v>
      </c>
      <c r="E256">
        <v>2.4042141492471299E-2</v>
      </c>
      <c r="F256">
        <v>3.53105362378548E-4</v>
      </c>
      <c r="G256" t="s">
        <v>127</v>
      </c>
    </row>
    <row r="257" spans="1:7" x14ac:dyDescent="0.2">
      <c r="A257" t="s">
        <v>140</v>
      </c>
      <c r="B257" t="s">
        <v>128</v>
      </c>
      <c r="C257">
        <v>1.41715377334598E-4</v>
      </c>
      <c r="D257">
        <v>-2.0068910536515699E-2</v>
      </c>
      <c r="E257">
        <v>2.0276346878394601E-2</v>
      </c>
      <c r="F257">
        <v>-1.09754823249447E-4</v>
      </c>
      <c r="G257" t="s">
        <v>129</v>
      </c>
    </row>
    <row r="258" spans="1:7" x14ac:dyDescent="0.2">
      <c r="A258" t="s">
        <v>140</v>
      </c>
      <c r="B258" t="s">
        <v>130</v>
      </c>
      <c r="C258">
        <v>2.8870299113842101E-4</v>
      </c>
      <c r="D258">
        <v>-1.7584113672366401E-2</v>
      </c>
      <c r="E258">
        <v>2.0276414343295301E-2</v>
      </c>
      <c r="F258">
        <v>1.11162992586901E-4</v>
      </c>
      <c r="G258" t="s">
        <v>131</v>
      </c>
    </row>
    <row r="259" spans="1:7" x14ac:dyDescent="0.2">
      <c r="A259" t="s">
        <v>140</v>
      </c>
      <c r="B259" t="s">
        <v>132</v>
      </c>
      <c r="C259">
        <v>7.1388895559962402E-3</v>
      </c>
      <c r="D259">
        <v>-2.5001700340216201E-2</v>
      </c>
      <c r="E259">
        <v>2.29025282959649E-2</v>
      </c>
      <c r="F259">
        <v>2.19843178665017E-4</v>
      </c>
      <c r="G259" t="s">
        <v>133</v>
      </c>
    </row>
    <row r="260" spans="1:7" x14ac:dyDescent="0.2">
      <c r="A260" t="s">
        <v>140</v>
      </c>
      <c r="B260" t="s">
        <v>134</v>
      </c>
      <c r="C260">
        <v>1.2062068638565E-3</v>
      </c>
      <c r="D260">
        <v>-2.5001937409253799E-2</v>
      </c>
      <c r="E260">
        <v>2.1764502395839401E-2</v>
      </c>
      <c r="F260">
        <v>6.3993872718053296E-4</v>
      </c>
      <c r="G260" t="s">
        <v>135</v>
      </c>
    </row>
    <row r="261" spans="1:7" x14ac:dyDescent="0.2">
      <c r="A261" t="s">
        <v>140</v>
      </c>
      <c r="B261" t="s">
        <v>136</v>
      </c>
      <c r="C261">
        <v>3.4316812006889702E-4</v>
      </c>
      <c r="D261">
        <v>-1.8239221422176301E-2</v>
      </c>
      <c r="E261">
        <v>2.0178311258592999E-2</v>
      </c>
      <c r="F261">
        <v>6.4947327901898502E-4</v>
      </c>
      <c r="G261" t="s">
        <v>137</v>
      </c>
    </row>
    <row r="262" spans="1:7" x14ac:dyDescent="0.2">
      <c r="A262" t="s">
        <v>141</v>
      </c>
      <c r="B262" t="s">
        <v>8</v>
      </c>
      <c r="C262">
        <v>-8.5359335919434794E-3</v>
      </c>
      <c r="D262">
        <v>-2.9879042299211001E-2</v>
      </c>
      <c r="E262">
        <v>2.2303590968327999E-2</v>
      </c>
      <c r="F262">
        <v>5.5294693149739399E-4</v>
      </c>
      <c r="G262" t="s">
        <v>9</v>
      </c>
    </row>
    <row r="263" spans="1:7" x14ac:dyDescent="0.2">
      <c r="A263" t="s">
        <v>141</v>
      </c>
      <c r="B263" t="s">
        <v>10</v>
      </c>
      <c r="C263">
        <v>2.53683777266014E-3</v>
      </c>
      <c r="D263">
        <v>-2.4057997680990401E-2</v>
      </c>
      <c r="E263">
        <v>2.1332975963531401E-2</v>
      </c>
      <c r="F263">
        <v>-1.12347325053599E-3</v>
      </c>
      <c r="G263" t="s">
        <v>11</v>
      </c>
    </row>
    <row r="264" spans="1:7" x14ac:dyDescent="0.2">
      <c r="A264" t="s">
        <v>141</v>
      </c>
      <c r="B264" t="s">
        <v>12</v>
      </c>
      <c r="C264">
        <v>4.4038777890914203E-3</v>
      </c>
      <c r="D264">
        <v>-1.9780073784124299E-2</v>
      </c>
      <c r="E264">
        <v>2.18359055865429E-2</v>
      </c>
      <c r="F264">
        <v>-1.8409096091858701E-3</v>
      </c>
      <c r="G264" t="s">
        <v>13</v>
      </c>
    </row>
    <row r="265" spans="1:7" x14ac:dyDescent="0.2">
      <c r="A265" t="s">
        <v>141</v>
      </c>
      <c r="B265" t="s">
        <v>14</v>
      </c>
      <c r="C265">
        <v>1.4851571583052199E-2</v>
      </c>
      <c r="D265">
        <v>-2.9213967307792899E-2</v>
      </c>
      <c r="E265">
        <v>2.0670346165119501E-2</v>
      </c>
      <c r="F265">
        <v>-2.9229871328433298E-3</v>
      </c>
      <c r="G265" t="s">
        <v>15</v>
      </c>
    </row>
    <row r="266" spans="1:7" x14ac:dyDescent="0.2">
      <c r="A266" t="s">
        <v>141</v>
      </c>
      <c r="B266" t="s">
        <v>16</v>
      </c>
      <c r="C266">
        <v>1.83316214353932E-2</v>
      </c>
      <c r="D266">
        <v>-2.0125967714148301E-2</v>
      </c>
      <c r="E266">
        <v>2.2276171473698699E-2</v>
      </c>
      <c r="F266">
        <v>1.2805537889470399E-4</v>
      </c>
      <c r="G266" t="s">
        <v>17</v>
      </c>
    </row>
    <row r="267" spans="1:7" x14ac:dyDescent="0.2">
      <c r="A267" t="s">
        <v>141</v>
      </c>
      <c r="B267" t="s">
        <v>18</v>
      </c>
      <c r="C267">
        <v>4.9947551597922498E-3</v>
      </c>
      <c r="D267">
        <v>-3.1905314783749701E-2</v>
      </c>
      <c r="E267">
        <v>2.22622144730584E-2</v>
      </c>
      <c r="F267">
        <v>-1.6784422846925699E-3</v>
      </c>
      <c r="G267" t="s">
        <v>19</v>
      </c>
    </row>
    <row r="268" spans="1:7" x14ac:dyDescent="0.2">
      <c r="A268" t="s">
        <v>141</v>
      </c>
      <c r="B268" t="s">
        <v>20</v>
      </c>
      <c r="C268">
        <v>-6.9796591021553103E-3</v>
      </c>
      <c r="D268">
        <v>-3.0279522507151699E-2</v>
      </c>
      <c r="E268">
        <v>2.32377952208444E-2</v>
      </c>
      <c r="F268">
        <v>-7.5435099402071696E-4</v>
      </c>
      <c r="G268" t="s">
        <v>21</v>
      </c>
    </row>
    <row r="269" spans="1:7" x14ac:dyDescent="0.2">
      <c r="A269" t="s">
        <v>141</v>
      </c>
      <c r="B269" t="s">
        <v>22</v>
      </c>
      <c r="C269">
        <v>3.8050012801475199E-3</v>
      </c>
      <c r="D269">
        <v>-2.07828987198754E-2</v>
      </c>
      <c r="E269">
        <v>2.43298525251021E-2</v>
      </c>
      <c r="F269">
        <v>-1.2460870094927099E-3</v>
      </c>
      <c r="G269" t="s">
        <v>23</v>
      </c>
    </row>
    <row r="270" spans="1:7" x14ac:dyDescent="0.2">
      <c r="A270" t="s">
        <v>141</v>
      </c>
      <c r="B270" t="s">
        <v>24</v>
      </c>
      <c r="C270">
        <v>-4.1993563022906903E-3</v>
      </c>
      <c r="D270">
        <v>-3.06805668999976E-2</v>
      </c>
      <c r="E270">
        <v>2.2275934110506102E-2</v>
      </c>
      <c r="F270">
        <v>-1.9926389489823199E-3</v>
      </c>
      <c r="G270" t="s">
        <v>25</v>
      </c>
    </row>
    <row r="271" spans="1:7" x14ac:dyDescent="0.2">
      <c r="A271" t="s">
        <v>141</v>
      </c>
      <c r="B271" t="s">
        <v>26</v>
      </c>
      <c r="C271">
        <v>5.7905841536148904E-4</v>
      </c>
      <c r="D271">
        <v>-3.0179402455166499E-2</v>
      </c>
      <c r="E271">
        <v>2.2724904007866299E-2</v>
      </c>
      <c r="F271">
        <v>-1.8292733538768399E-3</v>
      </c>
      <c r="G271" t="s">
        <v>27</v>
      </c>
    </row>
    <row r="272" spans="1:7" x14ac:dyDescent="0.2">
      <c r="A272" t="s">
        <v>141</v>
      </c>
      <c r="B272" t="s">
        <v>28</v>
      </c>
      <c r="C272">
        <v>9.2037833085299899E-3</v>
      </c>
      <c r="D272">
        <v>-2.3487011089938298E-2</v>
      </c>
      <c r="E272">
        <v>2.2115696297593902E-2</v>
      </c>
      <c r="F272">
        <v>-1.8859570132051401E-3</v>
      </c>
      <c r="G272" t="s">
        <v>29</v>
      </c>
    </row>
    <row r="273" spans="1:7" x14ac:dyDescent="0.2">
      <c r="A273" t="s">
        <v>141</v>
      </c>
      <c r="B273" t="s">
        <v>30</v>
      </c>
      <c r="C273">
        <v>-6.8577094778154201E-3</v>
      </c>
      <c r="D273">
        <v>-3.11391424484272E-2</v>
      </c>
      <c r="E273">
        <v>2.22622144730584E-2</v>
      </c>
      <c r="F273">
        <v>-1.1822643132072699E-3</v>
      </c>
      <c r="G273" t="s">
        <v>31</v>
      </c>
    </row>
    <row r="274" spans="1:7" x14ac:dyDescent="0.2">
      <c r="A274" t="s">
        <v>141</v>
      </c>
      <c r="B274" t="s">
        <v>32</v>
      </c>
      <c r="C274">
        <v>8.6849580464711893E-3</v>
      </c>
      <c r="D274">
        <v>-1.9357662056792499E-2</v>
      </c>
      <c r="E274">
        <v>2.1816661905086101E-2</v>
      </c>
      <c r="F274">
        <v>-1.56982066788007E-3</v>
      </c>
      <c r="G274" t="s">
        <v>33</v>
      </c>
    </row>
    <row r="275" spans="1:7" x14ac:dyDescent="0.2">
      <c r="A275" t="s">
        <v>141</v>
      </c>
      <c r="B275" t="s">
        <v>34</v>
      </c>
      <c r="C275">
        <v>1.97114414330667E-2</v>
      </c>
      <c r="D275">
        <v>-2.0628528228403602E-2</v>
      </c>
      <c r="E275">
        <v>2.32777790735668E-2</v>
      </c>
      <c r="F275">
        <v>-8.5849886632369699E-4</v>
      </c>
      <c r="G275" t="s">
        <v>35</v>
      </c>
    </row>
    <row r="276" spans="1:7" x14ac:dyDescent="0.2">
      <c r="A276" t="s">
        <v>141</v>
      </c>
      <c r="B276" t="s">
        <v>36</v>
      </c>
      <c r="C276">
        <v>9.5630730850621206E-3</v>
      </c>
      <c r="D276">
        <v>-2.4255558676690801E-2</v>
      </c>
      <c r="E276">
        <v>2.15506616263395E-2</v>
      </c>
      <c r="F276">
        <v>-3.0482559384996701E-3</v>
      </c>
      <c r="G276" t="s">
        <v>37</v>
      </c>
    </row>
    <row r="277" spans="1:7" x14ac:dyDescent="0.2">
      <c r="A277" t="s">
        <v>141</v>
      </c>
      <c r="B277" t="s">
        <v>38</v>
      </c>
      <c r="C277">
        <v>1.04433387649888E-2</v>
      </c>
      <c r="D277">
        <v>-2.67443662266366E-2</v>
      </c>
      <c r="E277">
        <v>2.0653114627129002E-2</v>
      </c>
      <c r="F277">
        <v>-2.3257860249499798E-3</v>
      </c>
      <c r="G277" t="s">
        <v>39</v>
      </c>
    </row>
    <row r="278" spans="1:7" x14ac:dyDescent="0.2">
      <c r="A278" t="s">
        <v>141</v>
      </c>
      <c r="B278" t="s">
        <v>40</v>
      </c>
      <c r="C278">
        <v>-1.21367293678106E-2</v>
      </c>
      <c r="D278">
        <v>-2.5263357167065102E-2</v>
      </c>
      <c r="E278">
        <v>2.1864866127220699E-2</v>
      </c>
      <c r="F278">
        <v>-6.6077020578352702E-4</v>
      </c>
      <c r="G278" t="s">
        <v>41</v>
      </c>
    </row>
    <row r="279" spans="1:7" x14ac:dyDescent="0.2">
      <c r="A279" t="s">
        <v>141</v>
      </c>
      <c r="B279" t="s">
        <v>42</v>
      </c>
      <c r="C279">
        <v>-1.5306067501120801E-2</v>
      </c>
      <c r="D279">
        <v>-2.6252424199316299E-2</v>
      </c>
      <c r="E279">
        <v>2.0341696287112701E-2</v>
      </c>
      <c r="F279">
        <v>-1.3033326860401901E-3</v>
      </c>
      <c r="G279" t="s">
        <v>43</v>
      </c>
    </row>
    <row r="280" spans="1:7" x14ac:dyDescent="0.2">
      <c r="A280" t="s">
        <v>141</v>
      </c>
      <c r="B280" t="s">
        <v>44</v>
      </c>
      <c r="C280">
        <v>-3.6376996838948898E-3</v>
      </c>
      <c r="D280">
        <v>-2.9879042299211001E-2</v>
      </c>
      <c r="E280">
        <v>2.3867497062529199E-2</v>
      </c>
      <c r="F280">
        <v>3.1432426089231702E-4</v>
      </c>
      <c r="G280" t="s">
        <v>45</v>
      </c>
    </row>
    <row r="281" spans="1:7" x14ac:dyDescent="0.2">
      <c r="A281" t="s">
        <v>141</v>
      </c>
      <c r="B281" t="s">
        <v>46</v>
      </c>
      <c r="C281">
        <v>-4.6933916131587797E-3</v>
      </c>
      <c r="D281">
        <v>-2.70198555088456E-2</v>
      </c>
      <c r="E281">
        <v>2.1416806694833399E-2</v>
      </c>
      <c r="F281">
        <v>-1.0652365663782401E-3</v>
      </c>
      <c r="G281" t="s">
        <v>47</v>
      </c>
    </row>
    <row r="282" spans="1:7" x14ac:dyDescent="0.2">
      <c r="A282" t="s">
        <v>141</v>
      </c>
      <c r="B282" t="s">
        <v>48</v>
      </c>
      <c r="C282">
        <v>4.6636548673909296E-3</v>
      </c>
      <c r="D282">
        <v>-1.9761966014677099E-2</v>
      </c>
      <c r="E282">
        <v>2.2262461726383999E-2</v>
      </c>
      <c r="F282">
        <v>-1.79061621821586E-3</v>
      </c>
      <c r="G282" t="s">
        <v>49</v>
      </c>
    </row>
    <row r="283" spans="1:7" x14ac:dyDescent="0.2">
      <c r="A283" t="s">
        <v>141</v>
      </c>
      <c r="B283" t="s">
        <v>50</v>
      </c>
      <c r="C283">
        <v>2.8997530427836201E-3</v>
      </c>
      <c r="D283">
        <v>-2.6612409394030302E-2</v>
      </c>
      <c r="E283">
        <v>1.7805858020832201E-2</v>
      </c>
      <c r="F283">
        <v>-2.07837328117981E-3</v>
      </c>
      <c r="G283" t="s">
        <v>51</v>
      </c>
    </row>
    <row r="284" spans="1:7" x14ac:dyDescent="0.2">
      <c r="A284" t="s">
        <v>141</v>
      </c>
      <c r="B284" t="s">
        <v>52</v>
      </c>
      <c r="C284">
        <v>8.5896105006614508E-3</v>
      </c>
      <c r="D284">
        <v>-2.7156883759128898E-2</v>
      </c>
      <c r="E284">
        <v>2.2262461726383999E-2</v>
      </c>
      <c r="F284">
        <v>-8.3518500293738103E-4</v>
      </c>
      <c r="G284" t="s">
        <v>53</v>
      </c>
    </row>
    <row r="285" spans="1:7" x14ac:dyDescent="0.2">
      <c r="A285" t="s">
        <v>141</v>
      </c>
      <c r="B285" t="s">
        <v>54</v>
      </c>
      <c r="C285">
        <v>2.4053547822652802E-2</v>
      </c>
      <c r="D285">
        <v>-2.0080100710520899E-2</v>
      </c>
      <c r="E285">
        <v>2.2926748121383001E-2</v>
      </c>
      <c r="F285">
        <v>-6.03548662250033E-4</v>
      </c>
      <c r="G285" t="s">
        <v>55</v>
      </c>
    </row>
    <row r="286" spans="1:7" x14ac:dyDescent="0.2">
      <c r="A286" t="s">
        <v>141</v>
      </c>
      <c r="B286" t="s">
        <v>56</v>
      </c>
      <c r="C286">
        <v>2.62959224697928E-3</v>
      </c>
      <c r="D286">
        <v>-1.9907604938150698E-2</v>
      </c>
      <c r="E286">
        <v>2.2447025260250102E-2</v>
      </c>
      <c r="F286">
        <v>-1.0394786829427401E-3</v>
      </c>
      <c r="G286" t="s">
        <v>57</v>
      </c>
    </row>
    <row r="287" spans="1:7" x14ac:dyDescent="0.2">
      <c r="A287" t="s">
        <v>141</v>
      </c>
      <c r="B287" t="s">
        <v>58</v>
      </c>
      <c r="C287">
        <v>-7.5237638468406099E-3</v>
      </c>
      <c r="D287">
        <v>-2.9554195430136002E-2</v>
      </c>
      <c r="E287">
        <v>2.4429004613025E-2</v>
      </c>
      <c r="F287">
        <v>-7.8820709628052898E-4</v>
      </c>
      <c r="G287" t="s">
        <v>59</v>
      </c>
    </row>
    <row r="288" spans="1:7" x14ac:dyDescent="0.2">
      <c r="A288" t="s">
        <v>141</v>
      </c>
      <c r="B288" t="s">
        <v>60</v>
      </c>
      <c r="C288">
        <v>2.7017433966939701E-3</v>
      </c>
      <c r="D288">
        <v>-2.0027869756272101E-2</v>
      </c>
      <c r="E288">
        <v>2.1517430555070102E-2</v>
      </c>
      <c r="F288">
        <v>-2.7014483394903097E-4</v>
      </c>
      <c r="G288" t="s">
        <v>61</v>
      </c>
    </row>
    <row r="289" spans="1:7" x14ac:dyDescent="0.2">
      <c r="A289" t="s">
        <v>141</v>
      </c>
      <c r="B289" t="s">
        <v>62</v>
      </c>
      <c r="C289">
        <v>-9.7401885835908808E-3</v>
      </c>
      <c r="D289">
        <v>-2.9554195430136002E-2</v>
      </c>
      <c r="E289">
        <v>2.4678505205484098E-2</v>
      </c>
      <c r="F289">
        <v>-7.6625414618165203E-4</v>
      </c>
      <c r="G289" t="s">
        <v>63</v>
      </c>
    </row>
    <row r="290" spans="1:7" x14ac:dyDescent="0.2">
      <c r="A290" t="s">
        <v>141</v>
      </c>
      <c r="B290" t="s">
        <v>64</v>
      </c>
      <c r="C290">
        <v>1.4984999580024401E-3</v>
      </c>
      <c r="D290">
        <v>-1.9652114071911E-2</v>
      </c>
      <c r="E290">
        <v>2.2289881221013299E-2</v>
      </c>
      <c r="F290">
        <v>-1.6898048625063301E-3</v>
      </c>
      <c r="G290" t="s">
        <v>65</v>
      </c>
    </row>
    <row r="291" spans="1:7" x14ac:dyDescent="0.2">
      <c r="A291" t="s">
        <v>141</v>
      </c>
      <c r="B291" t="s">
        <v>66</v>
      </c>
      <c r="C291">
        <v>-1.4302754134177401E-3</v>
      </c>
      <c r="D291">
        <v>-2.0400738203604999E-2</v>
      </c>
      <c r="E291">
        <v>2.0699318923962901E-2</v>
      </c>
      <c r="F291">
        <v>-2.17592893931778E-3</v>
      </c>
      <c r="G291" t="s">
        <v>67</v>
      </c>
    </row>
    <row r="292" spans="1:7" x14ac:dyDescent="0.2">
      <c r="A292" t="s">
        <v>141</v>
      </c>
      <c r="B292" t="s">
        <v>68</v>
      </c>
      <c r="C292">
        <v>-8.8587714725209803E-3</v>
      </c>
      <c r="D292">
        <v>-2.7295399241534901E-2</v>
      </c>
      <c r="E292">
        <v>2.20568155166634E-2</v>
      </c>
      <c r="F292" s="1">
        <v>-5.0222652091477197E-7</v>
      </c>
      <c r="G292" t="s">
        <v>69</v>
      </c>
    </row>
    <row r="293" spans="1:7" x14ac:dyDescent="0.2">
      <c r="A293" t="s">
        <v>141</v>
      </c>
      <c r="B293" t="s">
        <v>70</v>
      </c>
      <c r="C293">
        <v>-1.2579569301397E-2</v>
      </c>
      <c r="D293">
        <v>-2.9879042299211001E-2</v>
      </c>
      <c r="E293">
        <v>2.2496967348275301E-2</v>
      </c>
      <c r="F293">
        <v>-1.8059088340547701E-3</v>
      </c>
      <c r="G293" t="s">
        <v>71</v>
      </c>
    </row>
    <row r="294" spans="1:7" x14ac:dyDescent="0.2">
      <c r="A294" t="s">
        <v>141</v>
      </c>
      <c r="B294" t="s">
        <v>72</v>
      </c>
      <c r="C294">
        <v>2.5948219161254001E-3</v>
      </c>
      <c r="D294">
        <v>-2.1226023712175E-2</v>
      </c>
      <c r="E294">
        <v>2.3941917366578601E-2</v>
      </c>
      <c r="F294">
        <v>-1.20286261555544E-3</v>
      </c>
      <c r="G294" t="s">
        <v>73</v>
      </c>
    </row>
    <row r="295" spans="1:7" x14ac:dyDescent="0.2">
      <c r="A295" t="s">
        <v>141</v>
      </c>
      <c r="B295" t="s">
        <v>74</v>
      </c>
      <c r="C295">
        <v>-1.12789749952071E-2</v>
      </c>
      <c r="D295">
        <v>-2.0411364316046302E-2</v>
      </c>
      <c r="E295">
        <v>1.9998197434228999E-2</v>
      </c>
      <c r="F295">
        <v>-1.5705931557069199E-3</v>
      </c>
      <c r="G295" t="s">
        <v>75</v>
      </c>
    </row>
    <row r="296" spans="1:7" x14ac:dyDescent="0.2">
      <c r="A296" t="s">
        <v>141</v>
      </c>
      <c r="B296" t="s">
        <v>76</v>
      </c>
      <c r="C296">
        <v>1.77063569587961E-3</v>
      </c>
      <c r="D296">
        <v>-2.2945540356925101E-2</v>
      </c>
      <c r="E296">
        <v>2.26052054092515E-2</v>
      </c>
      <c r="F296">
        <v>-1.56321953828943E-3</v>
      </c>
      <c r="G296" t="s">
        <v>77</v>
      </c>
    </row>
    <row r="297" spans="1:7" x14ac:dyDescent="0.2">
      <c r="A297" t="s">
        <v>141</v>
      </c>
      <c r="B297" t="s">
        <v>78</v>
      </c>
      <c r="C297">
        <v>-1.05309917543902E-2</v>
      </c>
      <c r="D297">
        <v>-2.0864830679887699E-2</v>
      </c>
      <c r="E297">
        <v>2.2605219734686301E-2</v>
      </c>
      <c r="F297">
        <v>-2.5039711103178098E-3</v>
      </c>
      <c r="G297" t="s">
        <v>79</v>
      </c>
    </row>
    <row r="298" spans="1:7" x14ac:dyDescent="0.2">
      <c r="A298" t="s">
        <v>141</v>
      </c>
      <c r="B298" t="s">
        <v>80</v>
      </c>
      <c r="C298">
        <v>-1.8387380077121099E-2</v>
      </c>
      <c r="D298">
        <v>-2.0557907196312099E-2</v>
      </c>
      <c r="E298">
        <v>2.5133093770124501E-2</v>
      </c>
      <c r="F298">
        <v>-4.8153927763417602E-4</v>
      </c>
      <c r="G298" t="s">
        <v>81</v>
      </c>
    </row>
    <row r="299" spans="1:7" x14ac:dyDescent="0.2">
      <c r="A299" t="s">
        <v>141</v>
      </c>
      <c r="B299" t="s">
        <v>82</v>
      </c>
      <c r="C299">
        <v>2.4599399627355401E-3</v>
      </c>
      <c r="D299">
        <v>-2.9879042299211001E-2</v>
      </c>
      <c r="E299">
        <v>1.6898913699974101E-2</v>
      </c>
      <c r="F299">
        <v>-2.5093081667685799E-3</v>
      </c>
      <c r="G299" t="s">
        <v>83</v>
      </c>
    </row>
    <row r="300" spans="1:7" x14ac:dyDescent="0.2">
      <c r="A300" t="s">
        <v>141</v>
      </c>
      <c r="B300" t="s">
        <v>84</v>
      </c>
      <c r="C300">
        <v>7.2319785528358396E-3</v>
      </c>
      <c r="D300">
        <v>-2.6423191072025499E-2</v>
      </c>
      <c r="E300">
        <v>2.2660477883916098E-2</v>
      </c>
      <c r="F300">
        <v>-8.9468147824605803E-4</v>
      </c>
      <c r="G300" t="s">
        <v>85</v>
      </c>
    </row>
    <row r="301" spans="1:7" x14ac:dyDescent="0.2">
      <c r="A301" t="s">
        <v>141</v>
      </c>
      <c r="B301" t="s">
        <v>86</v>
      </c>
      <c r="C301">
        <v>-1.59381423404936E-3</v>
      </c>
      <c r="D301">
        <v>-1.98151497093811E-2</v>
      </c>
      <c r="E301">
        <v>2.2805590131409401E-2</v>
      </c>
      <c r="F301">
        <v>-5.9934341099041099E-4</v>
      </c>
      <c r="G301" t="s">
        <v>87</v>
      </c>
    </row>
    <row r="302" spans="1:7" x14ac:dyDescent="0.2">
      <c r="A302" t="s">
        <v>141</v>
      </c>
      <c r="B302" t="s">
        <v>88</v>
      </c>
      <c r="C302">
        <v>-1.6195483953298201E-2</v>
      </c>
      <c r="D302">
        <v>-3.1166356928402601E-2</v>
      </c>
      <c r="E302">
        <v>2.11637563319555E-2</v>
      </c>
      <c r="F302">
        <v>-1.3821818158794999E-3</v>
      </c>
      <c r="G302" t="s">
        <v>89</v>
      </c>
    </row>
    <row r="303" spans="1:7" x14ac:dyDescent="0.2">
      <c r="A303" t="s">
        <v>141</v>
      </c>
      <c r="B303" t="s">
        <v>90</v>
      </c>
      <c r="C303">
        <v>-1.4516718187416001E-2</v>
      </c>
      <c r="D303">
        <v>-2.1225992375132102E-2</v>
      </c>
      <c r="E303">
        <v>2.2565584871827499E-2</v>
      </c>
      <c r="F303">
        <v>-1.6059045384139001E-3</v>
      </c>
      <c r="G303" t="s">
        <v>91</v>
      </c>
    </row>
    <row r="304" spans="1:7" x14ac:dyDescent="0.2">
      <c r="A304" t="s">
        <v>141</v>
      </c>
      <c r="B304" t="s">
        <v>92</v>
      </c>
      <c r="C304">
        <v>-2.88610614095725E-3</v>
      </c>
      <c r="D304">
        <v>-3.0239474486357599E-2</v>
      </c>
      <c r="E304">
        <v>2.65995356278385E-2</v>
      </c>
      <c r="F304">
        <v>-6.67693033520799E-4</v>
      </c>
      <c r="G304" t="s">
        <v>93</v>
      </c>
    </row>
    <row r="305" spans="1:7" x14ac:dyDescent="0.2">
      <c r="A305" t="s">
        <v>141</v>
      </c>
      <c r="B305" t="s">
        <v>94</v>
      </c>
      <c r="C305">
        <v>-6.5063634726722098E-3</v>
      </c>
      <c r="D305">
        <v>-2.4173218493665799E-2</v>
      </c>
      <c r="E305">
        <v>2.0313943290002599E-2</v>
      </c>
      <c r="F305">
        <v>-1.1862750184224999E-3</v>
      </c>
      <c r="G305" t="s">
        <v>95</v>
      </c>
    </row>
    <row r="306" spans="1:7" x14ac:dyDescent="0.2">
      <c r="A306" t="s">
        <v>141</v>
      </c>
      <c r="B306" t="s">
        <v>96</v>
      </c>
      <c r="C306">
        <v>-9.4604485094571802E-4</v>
      </c>
      <c r="D306">
        <v>-2.35957566949009E-2</v>
      </c>
      <c r="E306">
        <v>2.4961031579102198E-2</v>
      </c>
      <c r="F306">
        <v>-1.34029950554391E-3</v>
      </c>
      <c r="G306" t="s">
        <v>97</v>
      </c>
    </row>
    <row r="307" spans="1:7" x14ac:dyDescent="0.2">
      <c r="A307" t="s">
        <v>141</v>
      </c>
      <c r="B307" t="s">
        <v>98</v>
      </c>
      <c r="C307">
        <v>-6.5359912259154301E-3</v>
      </c>
      <c r="D307">
        <v>-2.0439725900665999E-2</v>
      </c>
      <c r="E307">
        <v>2.1598354469893902E-2</v>
      </c>
      <c r="F307">
        <v>-5.0355019745926299E-4</v>
      </c>
      <c r="G307" t="s">
        <v>99</v>
      </c>
    </row>
    <row r="308" spans="1:7" x14ac:dyDescent="0.2">
      <c r="A308" t="s">
        <v>141</v>
      </c>
      <c r="B308" t="s">
        <v>100</v>
      </c>
      <c r="C308">
        <v>-3.1688856815993999E-3</v>
      </c>
      <c r="D308">
        <v>-3.0272208553627701E-2</v>
      </c>
      <c r="E308">
        <v>2.2092446639941098E-2</v>
      </c>
      <c r="F308">
        <v>-1.7248859134841E-3</v>
      </c>
      <c r="G308" t="s">
        <v>101</v>
      </c>
    </row>
    <row r="309" spans="1:7" x14ac:dyDescent="0.2">
      <c r="A309" t="s">
        <v>141</v>
      </c>
      <c r="B309" t="s">
        <v>102</v>
      </c>
      <c r="C309">
        <v>3.3036960486684398E-2</v>
      </c>
      <c r="D309">
        <v>-2.07179758705552E-2</v>
      </c>
      <c r="E309">
        <v>2.07111878821633E-2</v>
      </c>
      <c r="F309">
        <v>-1.9647225649376001E-3</v>
      </c>
      <c r="G309" t="s">
        <v>103</v>
      </c>
    </row>
    <row r="310" spans="1:7" x14ac:dyDescent="0.2">
      <c r="A310" t="s">
        <v>141</v>
      </c>
      <c r="B310" t="s">
        <v>104</v>
      </c>
      <c r="C310">
        <v>-2.12267758012054E-2</v>
      </c>
      <c r="D310">
        <v>-2.4364684951569598E-2</v>
      </c>
      <c r="E310">
        <v>2.1299646680453799E-2</v>
      </c>
      <c r="F310">
        <v>-7.6800265731693802E-4</v>
      </c>
      <c r="G310" t="s">
        <v>105</v>
      </c>
    </row>
    <row r="311" spans="1:7" x14ac:dyDescent="0.2">
      <c r="A311" t="s">
        <v>141</v>
      </c>
      <c r="B311" t="s">
        <v>106</v>
      </c>
      <c r="C311">
        <v>1.50351394586732E-3</v>
      </c>
      <c r="D311">
        <v>-2.2797252708099298E-2</v>
      </c>
      <c r="E311">
        <v>2.7007939351135001E-2</v>
      </c>
      <c r="F311">
        <v>-4.6792455006655002E-4</v>
      </c>
      <c r="G311" t="s">
        <v>107</v>
      </c>
    </row>
    <row r="312" spans="1:7" x14ac:dyDescent="0.2">
      <c r="A312" t="s">
        <v>141</v>
      </c>
      <c r="B312" t="s">
        <v>108</v>
      </c>
      <c r="C312">
        <v>2.3867497062529199E-2</v>
      </c>
      <c r="D312">
        <v>-1.9665286321182501E-2</v>
      </c>
      <c r="E312">
        <v>2.0954841156811E-2</v>
      </c>
      <c r="F312">
        <v>-1.63699298858164E-3</v>
      </c>
      <c r="G312" t="s">
        <v>109</v>
      </c>
    </row>
    <row r="313" spans="1:7" x14ac:dyDescent="0.2">
      <c r="A313" t="s">
        <v>141</v>
      </c>
      <c r="B313" t="s">
        <v>110</v>
      </c>
      <c r="C313">
        <v>-7.6432805282055701E-3</v>
      </c>
      <c r="D313">
        <v>-2.0929304026462099E-2</v>
      </c>
      <c r="E313">
        <v>2.09180538536172E-2</v>
      </c>
      <c r="F313">
        <v>-1.30884765891019E-3</v>
      </c>
      <c r="G313" t="s">
        <v>111</v>
      </c>
    </row>
    <row r="314" spans="1:7" x14ac:dyDescent="0.2">
      <c r="A314" t="s">
        <v>141</v>
      </c>
      <c r="B314" t="s">
        <v>112</v>
      </c>
      <c r="C314">
        <v>-1.9614668237174102E-2</v>
      </c>
      <c r="D314">
        <v>-2.0074110993180901E-2</v>
      </c>
      <c r="E314">
        <v>2.5676258692616201E-2</v>
      </c>
      <c r="F314">
        <v>-7.2043235569881601E-4</v>
      </c>
      <c r="G314" t="s">
        <v>113</v>
      </c>
    </row>
    <row r="315" spans="1:7" x14ac:dyDescent="0.2">
      <c r="A315" t="s">
        <v>141</v>
      </c>
      <c r="B315" t="s">
        <v>114</v>
      </c>
      <c r="C315">
        <v>-1.5017486087663399E-2</v>
      </c>
      <c r="D315">
        <v>-2.1468210519207501E-2</v>
      </c>
      <c r="E315">
        <v>2.2584004438515399E-2</v>
      </c>
      <c r="F315">
        <v>-8.7030076624332396E-4</v>
      </c>
      <c r="G315" t="s">
        <v>115</v>
      </c>
    </row>
    <row r="316" spans="1:7" x14ac:dyDescent="0.2">
      <c r="A316" t="s">
        <v>141</v>
      </c>
      <c r="B316" t="s">
        <v>116</v>
      </c>
      <c r="C316">
        <v>6.8465219552574603E-3</v>
      </c>
      <c r="D316">
        <v>-1.9486689003062399E-2</v>
      </c>
      <c r="E316">
        <v>2.3976312806494999E-2</v>
      </c>
      <c r="F316">
        <v>3.6735483823197598E-4</v>
      </c>
      <c r="G316" t="s">
        <v>117</v>
      </c>
    </row>
    <row r="317" spans="1:7" x14ac:dyDescent="0.2">
      <c r="A317" t="s">
        <v>141</v>
      </c>
      <c r="B317" t="s">
        <v>118</v>
      </c>
      <c r="C317">
        <v>-1.92047453723059E-2</v>
      </c>
      <c r="D317">
        <v>-3.1930999145064497E-2</v>
      </c>
      <c r="E317">
        <v>1.9882716973121599E-2</v>
      </c>
      <c r="F317">
        <v>-2.6607320911293899E-3</v>
      </c>
      <c r="G317" t="s">
        <v>119</v>
      </c>
    </row>
    <row r="318" spans="1:7" x14ac:dyDescent="0.2">
      <c r="A318" t="s">
        <v>141</v>
      </c>
      <c r="B318" t="s">
        <v>120</v>
      </c>
      <c r="C318">
        <v>-8.3548557390214894E-3</v>
      </c>
      <c r="D318">
        <v>-2.5699425666311299E-2</v>
      </c>
      <c r="E318">
        <v>2.3867497062529199E-2</v>
      </c>
      <c r="F318">
        <v>-1.9036616305538E-3</v>
      </c>
      <c r="G318" t="s">
        <v>121</v>
      </c>
    </row>
    <row r="319" spans="1:7" x14ac:dyDescent="0.2">
      <c r="A319" t="s">
        <v>141</v>
      </c>
      <c r="B319" t="s">
        <v>122</v>
      </c>
      <c r="C319">
        <v>-1.8625684442662799E-2</v>
      </c>
      <c r="D319">
        <v>-2.36297653963333E-2</v>
      </c>
      <c r="E319">
        <v>1.6860587049975999E-2</v>
      </c>
      <c r="F319">
        <v>-2.0046481908649102E-3</v>
      </c>
      <c r="G319" t="s">
        <v>123</v>
      </c>
    </row>
    <row r="320" spans="1:7" x14ac:dyDescent="0.2">
      <c r="A320" t="s">
        <v>141</v>
      </c>
      <c r="B320" t="s">
        <v>124</v>
      </c>
      <c r="C320">
        <v>-1.06101277773806E-2</v>
      </c>
      <c r="D320">
        <v>-1.95081578984601E-2</v>
      </c>
      <c r="E320">
        <v>2.1845671188276499E-2</v>
      </c>
      <c r="F320">
        <v>-8.6997484264983796E-4</v>
      </c>
      <c r="G320" t="s">
        <v>125</v>
      </c>
    </row>
    <row r="321" spans="1:7" x14ac:dyDescent="0.2">
      <c r="A321" t="s">
        <v>141</v>
      </c>
      <c r="B321" t="s">
        <v>126</v>
      </c>
      <c r="C321">
        <v>-1.64718721521439E-3</v>
      </c>
      <c r="D321">
        <v>-2.3956558087291899E-2</v>
      </c>
      <c r="E321">
        <v>2.4792750244332799E-2</v>
      </c>
      <c r="F321">
        <v>-6.2973808918660495E-4</v>
      </c>
      <c r="G321" t="s">
        <v>127</v>
      </c>
    </row>
    <row r="322" spans="1:7" x14ac:dyDescent="0.2">
      <c r="A322" t="s">
        <v>141</v>
      </c>
      <c r="B322" t="s">
        <v>128</v>
      </c>
      <c r="C322">
        <v>9.1216112696937794E-3</v>
      </c>
      <c r="D322">
        <v>-3.1230970395094201E-2</v>
      </c>
      <c r="E322">
        <v>2.2303590968327999E-2</v>
      </c>
      <c r="F322">
        <v>-1.7224346065700599E-3</v>
      </c>
      <c r="G322" t="s">
        <v>129</v>
      </c>
    </row>
    <row r="323" spans="1:7" x14ac:dyDescent="0.2">
      <c r="A323" t="s">
        <v>141</v>
      </c>
      <c r="B323" t="s">
        <v>130</v>
      </c>
      <c r="C323">
        <v>4.0596112744575202E-4</v>
      </c>
      <c r="D323">
        <v>-2.1609015240361702E-2</v>
      </c>
      <c r="E323">
        <v>1.9860500301838099E-2</v>
      </c>
      <c r="F323">
        <v>-1.3509009061444699E-3</v>
      </c>
      <c r="G323" t="s">
        <v>131</v>
      </c>
    </row>
    <row r="324" spans="1:7" x14ac:dyDescent="0.2">
      <c r="A324" t="s">
        <v>141</v>
      </c>
      <c r="B324" t="s">
        <v>132</v>
      </c>
      <c r="C324">
        <v>-3.1906880527801697E-2</v>
      </c>
      <c r="D324">
        <v>-2.6099881012475099E-2</v>
      </c>
      <c r="E324">
        <v>1.7151246216195001E-2</v>
      </c>
      <c r="F324">
        <v>-9.7770700019756004E-4</v>
      </c>
      <c r="G324" t="s">
        <v>133</v>
      </c>
    </row>
    <row r="325" spans="1:7" x14ac:dyDescent="0.2">
      <c r="A325" t="s">
        <v>141</v>
      </c>
      <c r="B325" t="s">
        <v>134</v>
      </c>
      <c r="C325">
        <v>-3.6550236957732002E-3</v>
      </c>
      <c r="D325">
        <v>-3.1904375337318498E-2</v>
      </c>
      <c r="E325">
        <v>2.4631301475461199E-2</v>
      </c>
      <c r="F325">
        <v>-1.30765885584264E-3</v>
      </c>
      <c r="G325" t="s">
        <v>135</v>
      </c>
    </row>
    <row r="326" spans="1:7" x14ac:dyDescent="0.2">
      <c r="A326" t="s">
        <v>141</v>
      </c>
      <c r="B326" t="s">
        <v>136</v>
      </c>
      <c r="C326">
        <v>-8.9866870364999699E-3</v>
      </c>
      <c r="D326">
        <v>-1.9700057058261299E-2</v>
      </c>
      <c r="E326">
        <v>2.7685616013090501E-2</v>
      </c>
      <c r="F326">
        <v>-1.2719259323786E-3</v>
      </c>
      <c r="G326" t="s">
        <v>137</v>
      </c>
    </row>
    <row r="327" spans="1:7" x14ac:dyDescent="0.2">
      <c r="A327" t="s">
        <v>142</v>
      </c>
      <c r="B327" t="s">
        <v>8</v>
      </c>
      <c r="C327">
        <v>1.5389126023445301E-3</v>
      </c>
      <c r="D327">
        <v>-2.71873255436972E-2</v>
      </c>
      <c r="E327">
        <v>3.5814183728348097E-2</v>
      </c>
      <c r="F327">
        <v>1.3970947313664301E-3</v>
      </c>
      <c r="G327" t="s">
        <v>9</v>
      </c>
    </row>
    <row r="328" spans="1:7" x14ac:dyDescent="0.2">
      <c r="A328" t="s">
        <v>142</v>
      </c>
      <c r="B328" t="s">
        <v>10</v>
      </c>
      <c r="C328">
        <v>-5.19851432410835E-4</v>
      </c>
      <c r="D328">
        <v>-2.8131607263548301E-2</v>
      </c>
      <c r="E328">
        <v>2.7919496266697E-2</v>
      </c>
      <c r="F328">
        <v>-6.0002453802448803E-4</v>
      </c>
      <c r="G328" t="s">
        <v>11</v>
      </c>
    </row>
    <row r="329" spans="1:7" x14ac:dyDescent="0.2">
      <c r="A329" t="s">
        <v>142</v>
      </c>
      <c r="B329" t="s">
        <v>12</v>
      </c>
      <c r="C329">
        <v>-2.57404973466894E-3</v>
      </c>
      <c r="D329">
        <v>-2.7388060558149699E-2</v>
      </c>
      <c r="E329">
        <v>3.4218217904924901E-2</v>
      </c>
      <c r="F329" s="1">
        <v>-6.3362825385003503E-5</v>
      </c>
      <c r="G329" t="s">
        <v>13</v>
      </c>
    </row>
    <row r="330" spans="1:7" x14ac:dyDescent="0.2">
      <c r="A330" t="s">
        <v>142</v>
      </c>
      <c r="B330" t="s">
        <v>14</v>
      </c>
      <c r="C330">
        <v>-3.53321149974801E-4</v>
      </c>
      <c r="D330">
        <v>-2.6987936388868199E-2</v>
      </c>
      <c r="E330">
        <v>2.8818986586432799E-2</v>
      </c>
      <c r="F330">
        <v>-4.7027671463519498E-4</v>
      </c>
      <c r="G330" t="s">
        <v>15</v>
      </c>
    </row>
    <row r="331" spans="1:7" x14ac:dyDescent="0.2">
      <c r="A331" t="s">
        <v>142</v>
      </c>
      <c r="B331" t="s">
        <v>16</v>
      </c>
      <c r="C331">
        <v>3.0814254136872399E-3</v>
      </c>
      <c r="D331">
        <v>-2.8103005718532501E-2</v>
      </c>
      <c r="E331">
        <v>2.8522277428044598E-2</v>
      </c>
      <c r="F331" s="1">
        <v>-5.7168080083868497E-5</v>
      </c>
      <c r="G331" t="s">
        <v>17</v>
      </c>
    </row>
    <row r="332" spans="1:7" x14ac:dyDescent="0.2">
      <c r="A332" t="s">
        <v>142</v>
      </c>
      <c r="B332" t="s">
        <v>18</v>
      </c>
      <c r="C332">
        <v>3.31870637734315E-3</v>
      </c>
      <c r="D332">
        <v>-2.9986219620533699E-2</v>
      </c>
      <c r="E332">
        <v>2.8818696291865599E-2</v>
      </c>
      <c r="F332">
        <v>-2.4110991879446901E-4</v>
      </c>
      <c r="G332" t="s">
        <v>19</v>
      </c>
    </row>
    <row r="333" spans="1:7" x14ac:dyDescent="0.2">
      <c r="A333" t="s">
        <v>142</v>
      </c>
      <c r="B333" t="s">
        <v>20</v>
      </c>
      <c r="C333">
        <v>-2.14502139457424E-2</v>
      </c>
      <c r="D333">
        <v>-3.08591086041979E-2</v>
      </c>
      <c r="E333">
        <v>2.93973941507082E-2</v>
      </c>
      <c r="F333">
        <v>-8.2724802580200999E-4</v>
      </c>
      <c r="G333" t="s">
        <v>21</v>
      </c>
    </row>
    <row r="334" spans="1:7" x14ac:dyDescent="0.2">
      <c r="A334" t="s">
        <v>142</v>
      </c>
      <c r="B334" t="s">
        <v>22</v>
      </c>
      <c r="C334">
        <v>8.2853023556418506E-3</v>
      </c>
      <c r="D334">
        <v>-2.79566761094922E-2</v>
      </c>
      <c r="E334">
        <v>2.8553633014661201E-2</v>
      </c>
      <c r="F334">
        <v>-1.4446931281556101E-4</v>
      </c>
      <c r="G334" t="s">
        <v>23</v>
      </c>
    </row>
    <row r="335" spans="1:7" x14ac:dyDescent="0.2">
      <c r="A335" t="s">
        <v>142</v>
      </c>
      <c r="B335" t="s">
        <v>24</v>
      </c>
      <c r="C335">
        <v>9.2947183874975605E-3</v>
      </c>
      <c r="D335">
        <v>-3.1118876912263602E-2</v>
      </c>
      <c r="E335">
        <v>3.9879328299510401E-2</v>
      </c>
      <c r="F335">
        <v>-1.4212976835541801E-4</v>
      </c>
      <c r="G335" t="s">
        <v>25</v>
      </c>
    </row>
    <row r="336" spans="1:7" x14ac:dyDescent="0.2">
      <c r="A336" t="s">
        <v>142</v>
      </c>
      <c r="B336" t="s">
        <v>26</v>
      </c>
      <c r="C336">
        <v>8.7428443740981895E-3</v>
      </c>
      <c r="D336">
        <v>-2.8113181396647001E-2</v>
      </c>
      <c r="E336">
        <v>3.5342216521269502E-2</v>
      </c>
      <c r="F336">
        <v>1.17207050461182E-4</v>
      </c>
      <c r="G336" t="s">
        <v>27</v>
      </c>
    </row>
    <row r="337" spans="1:7" x14ac:dyDescent="0.2">
      <c r="A337" t="s">
        <v>142</v>
      </c>
      <c r="B337" t="s">
        <v>28</v>
      </c>
      <c r="C337">
        <v>2.7578844485705101E-3</v>
      </c>
      <c r="D337">
        <v>-2.7765445516061301E-2</v>
      </c>
      <c r="E337">
        <v>3.5914543365699499E-2</v>
      </c>
      <c r="F337">
        <v>-7.6266446878438601E-4</v>
      </c>
      <c r="G337" t="s">
        <v>29</v>
      </c>
    </row>
    <row r="338" spans="1:7" x14ac:dyDescent="0.2">
      <c r="A338" t="s">
        <v>142</v>
      </c>
      <c r="B338" t="s">
        <v>30</v>
      </c>
      <c r="C338">
        <v>1.27213008423836E-2</v>
      </c>
      <c r="D338">
        <v>-2.9668750270107201E-2</v>
      </c>
      <c r="E338">
        <v>2.9633023765974601E-2</v>
      </c>
      <c r="F338">
        <v>-1.4394580824514001E-3</v>
      </c>
      <c r="G338" t="s">
        <v>31</v>
      </c>
    </row>
    <row r="339" spans="1:7" x14ac:dyDescent="0.2">
      <c r="A339" t="s">
        <v>142</v>
      </c>
      <c r="B339" t="s">
        <v>32</v>
      </c>
      <c r="C339">
        <v>-6.1701383876562003E-4</v>
      </c>
      <c r="D339">
        <v>-2.7229137449456799E-2</v>
      </c>
      <c r="E339">
        <v>3.7242390387105098E-2</v>
      </c>
      <c r="F339">
        <v>1.6433810012009499E-3</v>
      </c>
      <c r="G339" t="s">
        <v>33</v>
      </c>
    </row>
    <row r="340" spans="1:7" x14ac:dyDescent="0.2">
      <c r="A340" t="s">
        <v>142</v>
      </c>
      <c r="B340" t="s">
        <v>34</v>
      </c>
      <c r="C340">
        <v>-5.7210461661026E-3</v>
      </c>
      <c r="D340">
        <v>-2.9668378942695198E-2</v>
      </c>
      <c r="E340">
        <v>2.9633264351219098E-2</v>
      </c>
      <c r="F340">
        <v>-4.9426923833760798E-4</v>
      </c>
      <c r="G340" t="s">
        <v>35</v>
      </c>
    </row>
    <row r="341" spans="1:7" x14ac:dyDescent="0.2">
      <c r="A341" t="s">
        <v>142</v>
      </c>
      <c r="B341" t="s">
        <v>36</v>
      </c>
      <c r="C341">
        <v>3.9879328299510401E-2</v>
      </c>
      <c r="D341">
        <v>-2.7382248657892801E-2</v>
      </c>
      <c r="E341">
        <v>2.97364142717975E-2</v>
      </c>
      <c r="F341">
        <v>4.80188737717188E-4</v>
      </c>
      <c r="G341" t="s">
        <v>37</v>
      </c>
    </row>
    <row r="342" spans="1:7" x14ac:dyDescent="0.2">
      <c r="A342" t="s">
        <v>142</v>
      </c>
      <c r="B342" t="s">
        <v>38</v>
      </c>
      <c r="C342">
        <v>-2.1430595743423798E-2</v>
      </c>
      <c r="D342">
        <v>-2.9986232915036898E-2</v>
      </c>
      <c r="E342">
        <v>2.1520679670635201E-2</v>
      </c>
      <c r="F342">
        <v>-1.6910967170887701E-3</v>
      </c>
      <c r="G342" t="s">
        <v>39</v>
      </c>
    </row>
    <row r="343" spans="1:7" x14ac:dyDescent="0.2">
      <c r="A343" t="s">
        <v>142</v>
      </c>
      <c r="B343" t="s">
        <v>40</v>
      </c>
      <c r="C343">
        <v>-3.4074634467046797E-2</v>
      </c>
      <c r="D343">
        <v>-3.0833435789810799E-2</v>
      </c>
      <c r="E343">
        <v>3.95246312462533E-2</v>
      </c>
      <c r="F343">
        <v>9.1023485376293405E-4</v>
      </c>
      <c r="G343" t="s">
        <v>41</v>
      </c>
    </row>
    <row r="344" spans="1:7" x14ac:dyDescent="0.2">
      <c r="A344" t="s">
        <v>142</v>
      </c>
      <c r="B344" t="s">
        <v>42</v>
      </c>
      <c r="C344">
        <v>5.1575848449856698E-3</v>
      </c>
      <c r="D344">
        <v>-2.8591142101111001E-2</v>
      </c>
      <c r="E344">
        <v>3.8973631778952203E-2</v>
      </c>
      <c r="F344">
        <v>-1.09445506782287E-3</v>
      </c>
      <c r="G344" t="s">
        <v>43</v>
      </c>
    </row>
    <row r="345" spans="1:7" x14ac:dyDescent="0.2">
      <c r="A345" t="s">
        <v>142</v>
      </c>
      <c r="B345" t="s">
        <v>44</v>
      </c>
      <c r="C345">
        <v>-1.0875663637950001E-3</v>
      </c>
      <c r="D345">
        <v>-2.8591209019131002E-2</v>
      </c>
      <c r="E345">
        <v>3.7852783754285399E-2</v>
      </c>
      <c r="F345">
        <v>2.43969572115598E-4</v>
      </c>
      <c r="G345" t="s">
        <v>45</v>
      </c>
    </row>
    <row r="346" spans="1:7" x14ac:dyDescent="0.2">
      <c r="A346" t="s">
        <v>142</v>
      </c>
      <c r="B346" t="s">
        <v>46</v>
      </c>
      <c r="C346">
        <v>7.6108058464973696E-3</v>
      </c>
      <c r="D346">
        <v>-3.1013549486719E-2</v>
      </c>
      <c r="E346">
        <v>3.4071649749934499E-2</v>
      </c>
      <c r="F346">
        <v>-1.1159166384042099E-3</v>
      </c>
      <c r="G346" t="s">
        <v>47</v>
      </c>
    </row>
    <row r="347" spans="1:7" x14ac:dyDescent="0.2">
      <c r="A347" t="s">
        <v>142</v>
      </c>
      <c r="B347" t="s">
        <v>48</v>
      </c>
      <c r="C347" s="4">
        <v>8.4752650563266904E-5</v>
      </c>
      <c r="D347">
        <v>-2.7343506176914101E-2</v>
      </c>
      <c r="E347">
        <v>2.8391752408721702E-2</v>
      </c>
      <c r="F347" s="4">
        <v>4.4010179326454301E-5</v>
      </c>
      <c r="G347" t="s">
        <v>49</v>
      </c>
    </row>
    <row r="348" spans="1:7" x14ac:dyDescent="0.2">
      <c r="A348" t="s">
        <v>142</v>
      </c>
      <c r="B348" t="s">
        <v>50</v>
      </c>
      <c r="C348">
        <v>7.5208279011777703E-3</v>
      </c>
      <c r="D348">
        <v>-2.7907017465112802E-2</v>
      </c>
      <c r="E348">
        <v>3.5914260863464699E-2</v>
      </c>
      <c r="F348">
        <v>5.4828755844903404E-4</v>
      </c>
      <c r="G348" t="s">
        <v>51</v>
      </c>
    </row>
    <row r="349" spans="1:7" x14ac:dyDescent="0.2">
      <c r="A349" t="s">
        <v>142</v>
      </c>
      <c r="B349" t="s">
        <v>52</v>
      </c>
      <c r="C349">
        <v>-2.30717775664664E-2</v>
      </c>
      <c r="D349">
        <v>-2.7916627740508598E-2</v>
      </c>
      <c r="E349">
        <v>3.4057702283008001E-2</v>
      </c>
      <c r="F349">
        <v>7.0792786460256902E-4</v>
      </c>
      <c r="G349" t="s">
        <v>53</v>
      </c>
    </row>
    <row r="350" spans="1:7" x14ac:dyDescent="0.2">
      <c r="A350" t="s">
        <v>142</v>
      </c>
      <c r="B350" t="s">
        <v>54</v>
      </c>
      <c r="C350">
        <v>1.1822544120810401E-2</v>
      </c>
      <c r="D350">
        <v>-2.99860867421517E-2</v>
      </c>
      <c r="E350">
        <v>4.01040738872986E-2</v>
      </c>
      <c r="F350" s="4">
        <v>2.19473236996002E-5</v>
      </c>
      <c r="G350" t="s">
        <v>55</v>
      </c>
    </row>
    <row r="351" spans="1:7" x14ac:dyDescent="0.2">
      <c r="A351" t="s">
        <v>142</v>
      </c>
      <c r="B351" t="s">
        <v>56</v>
      </c>
      <c r="C351">
        <v>9.9618891790789008E-3</v>
      </c>
      <c r="D351">
        <v>-2.96368239577872E-2</v>
      </c>
      <c r="E351">
        <v>3.5639471231158203E-2</v>
      </c>
      <c r="F351">
        <v>4.62947769546352E-4</v>
      </c>
      <c r="G351" t="s">
        <v>57</v>
      </c>
    </row>
    <row r="352" spans="1:7" x14ac:dyDescent="0.2">
      <c r="A352" t="s">
        <v>142</v>
      </c>
      <c r="B352" t="s">
        <v>58</v>
      </c>
      <c r="C352">
        <v>3.0526742788515799E-3</v>
      </c>
      <c r="D352">
        <v>-2.8591142101111001E-2</v>
      </c>
      <c r="E352">
        <v>3.8761931688804999E-2</v>
      </c>
      <c r="F352">
        <v>3.6558161395197403E-4</v>
      </c>
      <c r="G352" t="s">
        <v>59</v>
      </c>
    </row>
    <row r="353" spans="1:7" x14ac:dyDescent="0.2">
      <c r="A353" t="s">
        <v>142</v>
      </c>
      <c r="B353" t="s">
        <v>60</v>
      </c>
      <c r="C353">
        <v>-2.1897179482678199E-2</v>
      </c>
      <c r="D353">
        <v>-2.86130202387531E-2</v>
      </c>
      <c r="E353">
        <v>3.5771461654592003E-2</v>
      </c>
      <c r="F353">
        <v>1.0519120837432299E-4</v>
      </c>
      <c r="G353" t="s">
        <v>61</v>
      </c>
    </row>
    <row r="354" spans="1:7" x14ac:dyDescent="0.2">
      <c r="A354" t="s">
        <v>142</v>
      </c>
      <c r="B354" t="s">
        <v>62</v>
      </c>
      <c r="C354">
        <v>8.2329713119520306E-3</v>
      </c>
      <c r="D354">
        <v>-2.7761642162967001E-2</v>
      </c>
      <c r="E354">
        <v>3.7852702420532597E-2</v>
      </c>
      <c r="F354">
        <v>6.1201821025076198E-4</v>
      </c>
      <c r="G354" t="s">
        <v>63</v>
      </c>
    </row>
    <row r="355" spans="1:7" x14ac:dyDescent="0.2">
      <c r="A355" t="s">
        <v>142</v>
      </c>
      <c r="B355" t="s">
        <v>64</v>
      </c>
      <c r="C355">
        <v>3.4271299648268002E-3</v>
      </c>
      <c r="D355">
        <v>-2.7446830050031699E-2</v>
      </c>
      <c r="E355">
        <v>3.4497542478692501E-2</v>
      </c>
      <c r="F355">
        <v>-2.27756608353491E-4</v>
      </c>
      <c r="G355" t="s">
        <v>65</v>
      </c>
    </row>
    <row r="356" spans="1:7" x14ac:dyDescent="0.2">
      <c r="A356" t="s">
        <v>142</v>
      </c>
      <c r="B356" t="s">
        <v>66</v>
      </c>
      <c r="C356">
        <v>-2.7503119851155601E-4</v>
      </c>
      <c r="D356">
        <v>-3.0730744532262499E-2</v>
      </c>
      <c r="E356">
        <v>3.6079694971989998E-2</v>
      </c>
      <c r="F356">
        <v>-4.2308324982254702E-4</v>
      </c>
      <c r="G356" t="s">
        <v>67</v>
      </c>
    </row>
    <row r="357" spans="1:7" x14ac:dyDescent="0.2">
      <c r="A357" t="s">
        <v>142</v>
      </c>
      <c r="B357" t="s">
        <v>68</v>
      </c>
      <c r="C357">
        <v>-3.48724742454536E-3</v>
      </c>
      <c r="D357">
        <v>-2.8784212831343001E-2</v>
      </c>
      <c r="E357">
        <v>2.8560092617247599E-2</v>
      </c>
      <c r="F357">
        <v>-1.5019687675040999E-4</v>
      </c>
      <c r="G357" t="s">
        <v>69</v>
      </c>
    </row>
    <row r="358" spans="1:7" x14ac:dyDescent="0.2">
      <c r="A358" t="s">
        <v>142</v>
      </c>
      <c r="B358" t="s">
        <v>70</v>
      </c>
      <c r="C358">
        <v>9.0044599898594403E-3</v>
      </c>
      <c r="D358">
        <v>-2.7603780562176002E-2</v>
      </c>
      <c r="E358">
        <v>3.7264342316361498E-2</v>
      </c>
      <c r="F358">
        <v>5.1102522391159003E-4</v>
      </c>
      <c r="G358" t="s">
        <v>71</v>
      </c>
    </row>
    <row r="359" spans="1:7" x14ac:dyDescent="0.2">
      <c r="A359" t="s">
        <v>142</v>
      </c>
      <c r="B359" t="s">
        <v>72</v>
      </c>
      <c r="C359">
        <v>3.30491891032152E-3</v>
      </c>
      <c r="D359">
        <v>-2.9986232915036898E-2</v>
      </c>
      <c r="E359">
        <v>3.9879328299510401E-2</v>
      </c>
      <c r="F359" s="1">
        <v>-7.2815154866372899E-5</v>
      </c>
      <c r="G359" t="s">
        <v>73</v>
      </c>
    </row>
    <row r="360" spans="1:7" x14ac:dyDescent="0.2">
      <c r="A360" t="s">
        <v>142</v>
      </c>
      <c r="B360" t="s">
        <v>74</v>
      </c>
      <c r="C360">
        <v>-3.3952382167643002E-3</v>
      </c>
      <c r="D360">
        <v>-2.7907017465112802E-2</v>
      </c>
      <c r="E360">
        <v>3.7381953568300402E-2</v>
      </c>
      <c r="F360">
        <v>4.2596504863971399E-4</v>
      </c>
      <c r="G360" t="s">
        <v>75</v>
      </c>
    </row>
    <row r="361" spans="1:7" x14ac:dyDescent="0.2">
      <c r="A361" t="s">
        <v>142</v>
      </c>
      <c r="B361" t="s">
        <v>76</v>
      </c>
      <c r="C361">
        <v>-1.02308929583604E-2</v>
      </c>
      <c r="D361">
        <v>-2.9726073930800199E-2</v>
      </c>
      <c r="E361">
        <v>3.7852783754285399E-2</v>
      </c>
      <c r="F361">
        <v>-7.7654690045061005E-4</v>
      </c>
      <c r="G361" t="s">
        <v>77</v>
      </c>
    </row>
    <row r="362" spans="1:7" x14ac:dyDescent="0.2">
      <c r="A362" t="s">
        <v>142</v>
      </c>
      <c r="B362" t="s">
        <v>78</v>
      </c>
      <c r="C362">
        <v>-4.6771990344211698E-3</v>
      </c>
      <c r="D362">
        <v>-3.0730744532262499E-2</v>
      </c>
      <c r="E362">
        <v>3.5914260863464699E-2</v>
      </c>
      <c r="F362">
        <v>5.1291936021784299E-4</v>
      </c>
      <c r="G362" t="s">
        <v>79</v>
      </c>
    </row>
    <row r="363" spans="1:7" x14ac:dyDescent="0.2">
      <c r="A363" t="s">
        <v>142</v>
      </c>
      <c r="B363" t="s">
        <v>80</v>
      </c>
      <c r="C363">
        <v>-7.7725231078114099E-3</v>
      </c>
      <c r="D363">
        <v>-2.6194399021017001E-2</v>
      </c>
      <c r="E363">
        <v>3.75959672892026E-2</v>
      </c>
      <c r="F363">
        <v>1.29655565725892E-3</v>
      </c>
      <c r="G363" t="s">
        <v>81</v>
      </c>
    </row>
    <row r="364" spans="1:7" x14ac:dyDescent="0.2">
      <c r="A364" t="s">
        <v>142</v>
      </c>
      <c r="B364" t="s">
        <v>82</v>
      </c>
      <c r="C364">
        <v>-6.28947910966991E-3</v>
      </c>
      <c r="D364">
        <v>-2.99860867421517E-2</v>
      </c>
      <c r="E364">
        <v>3.37720140892609E-2</v>
      </c>
      <c r="F364">
        <v>-3.6602273373039998E-4</v>
      </c>
      <c r="G364" t="s">
        <v>83</v>
      </c>
    </row>
    <row r="365" spans="1:7" x14ac:dyDescent="0.2">
      <c r="A365" t="s">
        <v>142</v>
      </c>
      <c r="B365" t="s">
        <v>84</v>
      </c>
      <c r="C365">
        <v>-1.3496850749039799E-3</v>
      </c>
      <c r="D365">
        <v>-2.8344933299198499E-2</v>
      </c>
      <c r="E365">
        <v>3.7464899069287301E-2</v>
      </c>
      <c r="F365">
        <v>3.0151181843971798E-4</v>
      </c>
      <c r="G365" t="s">
        <v>85</v>
      </c>
    </row>
    <row r="366" spans="1:7" x14ac:dyDescent="0.2">
      <c r="A366" t="s">
        <v>142</v>
      </c>
      <c r="B366" t="s">
        <v>86</v>
      </c>
      <c r="C366">
        <v>3.48185382968344E-3</v>
      </c>
      <c r="D366">
        <v>-2.8541483456731701E-2</v>
      </c>
      <c r="E366">
        <v>2.94360815145451E-2</v>
      </c>
      <c r="F366">
        <v>-3.4826760203583398E-4</v>
      </c>
      <c r="G366" t="s">
        <v>87</v>
      </c>
    </row>
    <row r="367" spans="1:7" x14ac:dyDescent="0.2">
      <c r="A367" t="s">
        <v>142</v>
      </c>
      <c r="B367" t="s">
        <v>88</v>
      </c>
      <c r="C367">
        <v>1.7979952532400001E-3</v>
      </c>
      <c r="D367">
        <v>-2.79574263429931E-2</v>
      </c>
      <c r="E367">
        <v>3.5921098183972898E-2</v>
      </c>
      <c r="F367">
        <v>-1.05083348902406E-4</v>
      </c>
      <c r="G367" t="s">
        <v>89</v>
      </c>
    </row>
    <row r="368" spans="1:7" x14ac:dyDescent="0.2">
      <c r="A368" t="s">
        <v>142</v>
      </c>
      <c r="B368" t="s">
        <v>90</v>
      </c>
      <c r="C368">
        <v>6.4027629326875504E-4</v>
      </c>
      <c r="D368">
        <v>-2.8257224021876099E-2</v>
      </c>
      <c r="E368">
        <v>3.7319553222075801E-2</v>
      </c>
      <c r="F368">
        <v>5.1702445298299502E-4</v>
      </c>
      <c r="G368" t="s">
        <v>91</v>
      </c>
    </row>
    <row r="369" spans="1:7" x14ac:dyDescent="0.2">
      <c r="A369" t="s">
        <v>142</v>
      </c>
      <c r="B369" t="s">
        <v>92</v>
      </c>
      <c r="C369">
        <v>-2.9985701377272501E-2</v>
      </c>
      <c r="D369">
        <v>-3.08077629754238E-2</v>
      </c>
      <c r="E369">
        <v>3.78527246024652E-2</v>
      </c>
      <c r="F369">
        <v>6.9213884875738005E-4</v>
      </c>
      <c r="G369" t="s">
        <v>93</v>
      </c>
    </row>
    <row r="370" spans="1:7" x14ac:dyDescent="0.2">
      <c r="A370" t="s">
        <v>142</v>
      </c>
      <c r="B370" t="s">
        <v>94</v>
      </c>
      <c r="C370">
        <v>7.0281181729992797E-3</v>
      </c>
      <c r="D370">
        <v>-2.6801335193577101E-2</v>
      </c>
      <c r="E370">
        <v>3.4071375591777503E-2</v>
      </c>
      <c r="F370">
        <v>4.1574318920424401E-4</v>
      </c>
      <c r="G370" t="s">
        <v>95</v>
      </c>
    </row>
    <row r="371" spans="1:7" x14ac:dyDescent="0.2">
      <c r="A371" t="s">
        <v>142</v>
      </c>
      <c r="B371" t="s">
        <v>96</v>
      </c>
      <c r="C371">
        <v>-1.1173025564695399E-2</v>
      </c>
      <c r="D371">
        <v>-2.8678654651679202E-2</v>
      </c>
      <c r="E371">
        <v>3.5914493927808398E-2</v>
      </c>
      <c r="F371">
        <v>-1.8437889831485701E-4</v>
      </c>
      <c r="G371" t="s">
        <v>97</v>
      </c>
    </row>
    <row r="372" spans="1:7" x14ac:dyDescent="0.2">
      <c r="A372" t="s">
        <v>142</v>
      </c>
      <c r="B372" t="s">
        <v>98</v>
      </c>
      <c r="C372">
        <v>-5.4401636705061103E-3</v>
      </c>
      <c r="D372">
        <v>-2.9668378942695198E-2</v>
      </c>
      <c r="E372">
        <v>3.9879328299510401E-2</v>
      </c>
      <c r="F372">
        <v>2.5146031452320501E-4</v>
      </c>
      <c r="G372" t="s">
        <v>99</v>
      </c>
    </row>
    <row r="373" spans="1:7" x14ac:dyDescent="0.2">
      <c r="A373" t="s">
        <v>142</v>
      </c>
      <c r="B373" t="s">
        <v>100</v>
      </c>
      <c r="C373">
        <v>2.11642194809907E-2</v>
      </c>
      <c r="D373">
        <v>-2.79574263429931E-2</v>
      </c>
      <c r="E373">
        <v>3.4642234287736502E-2</v>
      </c>
      <c r="F373">
        <v>-3.0329621692003401E-4</v>
      </c>
      <c r="G373" t="s">
        <v>101</v>
      </c>
    </row>
    <row r="374" spans="1:7" x14ac:dyDescent="0.2">
      <c r="A374" t="s">
        <v>142</v>
      </c>
      <c r="B374" t="s">
        <v>102</v>
      </c>
      <c r="C374">
        <v>-1.87829391572536E-3</v>
      </c>
      <c r="D374">
        <v>-3.1013145490520502E-2</v>
      </c>
      <c r="E374">
        <v>3.5914543365699499E-2</v>
      </c>
      <c r="F374">
        <v>3.0587899960754798E-4</v>
      </c>
      <c r="G374" t="s">
        <v>103</v>
      </c>
    </row>
    <row r="375" spans="1:7" x14ac:dyDescent="0.2">
      <c r="A375" t="s">
        <v>142</v>
      </c>
      <c r="B375" t="s">
        <v>104</v>
      </c>
      <c r="C375">
        <v>-7.8880922631140004E-3</v>
      </c>
      <c r="D375">
        <v>-2.7060306427899899E-2</v>
      </c>
      <c r="E375">
        <v>2.9444751397008601E-2</v>
      </c>
      <c r="F375">
        <v>6.6951395676550899E-4</v>
      </c>
      <c r="G375" t="s">
        <v>105</v>
      </c>
    </row>
    <row r="376" spans="1:7" x14ac:dyDescent="0.2">
      <c r="A376" t="s">
        <v>142</v>
      </c>
      <c r="B376" t="s">
        <v>106</v>
      </c>
      <c r="C376">
        <v>-5.8380971622552999E-3</v>
      </c>
      <c r="D376">
        <v>-3.1013145490520502E-2</v>
      </c>
      <c r="E376">
        <v>3.9321636618499599E-2</v>
      </c>
      <c r="F376">
        <v>-7.0303706050328901E-4</v>
      </c>
      <c r="G376" t="s">
        <v>107</v>
      </c>
    </row>
    <row r="377" spans="1:7" x14ac:dyDescent="0.2">
      <c r="A377" t="s">
        <v>142</v>
      </c>
      <c r="B377" t="s">
        <v>108</v>
      </c>
      <c r="C377">
        <v>-2.6224849142386E-2</v>
      </c>
      <c r="D377">
        <v>-2.77552595440562E-2</v>
      </c>
      <c r="E377">
        <v>3.5310919911039802E-2</v>
      </c>
      <c r="F377">
        <v>6.9784224617741304E-4</v>
      </c>
      <c r="G377" t="s">
        <v>109</v>
      </c>
    </row>
    <row r="378" spans="1:7" x14ac:dyDescent="0.2">
      <c r="A378" t="s">
        <v>142</v>
      </c>
      <c r="B378" t="s">
        <v>110</v>
      </c>
      <c r="C378">
        <v>6.5524811012526198E-3</v>
      </c>
      <c r="D378">
        <v>-2.77760669652115E-2</v>
      </c>
      <c r="E378">
        <v>3.5914260863464699E-2</v>
      </c>
      <c r="F378">
        <v>6.0474431348368405E-4</v>
      </c>
      <c r="G378" t="s">
        <v>111</v>
      </c>
    </row>
    <row r="379" spans="1:7" x14ac:dyDescent="0.2">
      <c r="A379" t="s">
        <v>142</v>
      </c>
      <c r="B379" t="s">
        <v>112</v>
      </c>
      <c r="C379">
        <v>-1.05435668691287E-2</v>
      </c>
      <c r="D379">
        <v>-3.0833435789810799E-2</v>
      </c>
      <c r="E379">
        <v>3.7232599930771597E-2</v>
      </c>
      <c r="F379">
        <v>-5.1145174734433204E-4</v>
      </c>
      <c r="G379" t="s">
        <v>113</v>
      </c>
    </row>
    <row r="380" spans="1:7" x14ac:dyDescent="0.2">
      <c r="A380" t="s">
        <v>142</v>
      </c>
      <c r="B380" t="s">
        <v>114</v>
      </c>
      <c r="C380">
        <v>-1.49662822051061E-2</v>
      </c>
      <c r="D380">
        <v>-3.04132759248E-2</v>
      </c>
      <c r="E380">
        <v>3.37720140892609E-2</v>
      </c>
      <c r="F380">
        <v>4.3058108542574198E-4</v>
      </c>
      <c r="G380" t="s">
        <v>115</v>
      </c>
    </row>
    <row r="381" spans="1:7" x14ac:dyDescent="0.2">
      <c r="A381" t="s">
        <v>142</v>
      </c>
      <c r="B381" t="s">
        <v>116</v>
      </c>
      <c r="C381">
        <v>2.1261218688431598E-2</v>
      </c>
      <c r="D381">
        <v>-2.7664311872403001E-2</v>
      </c>
      <c r="E381">
        <v>3.7852739390420199E-2</v>
      </c>
      <c r="F381">
        <v>1.3487154786554099E-3</v>
      </c>
      <c r="G381" t="s">
        <v>117</v>
      </c>
    </row>
    <row r="382" spans="1:7" x14ac:dyDescent="0.2">
      <c r="A382" t="s">
        <v>142</v>
      </c>
      <c r="B382" t="s">
        <v>118</v>
      </c>
      <c r="C382">
        <v>-2.5537759424605001E-2</v>
      </c>
      <c r="D382">
        <v>-2.7206689026080502E-2</v>
      </c>
      <c r="E382">
        <v>3.57572016081159E-2</v>
      </c>
      <c r="F382">
        <v>-4.4632699256908398E-4</v>
      </c>
      <c r="G382" t="s">
        <v>119</v>
      </c>
    </row>
    <row r="383" spans="1:7" x14ac:dyDescent="0.2">
      <c r="A383" t="s">
        <v>142</v>
      </c>
      <c r="B383" t="s">
        <v>120</v>
      </c>
      <c r="C383">
        <v>7.1424767187259399E-3</v>
      </c>
      <c r="D383">
        <v>-2.79341039984107E-2</v>
      </c>
      <c r="E383">
        <v>2.9633264351219098E-2</v>
      </c>
      <c r="F383">
        <v>-9.4816945679495799E-4</v>
      </c>
      <c r="G383" t="s">
        <v>121</v>
      </c>
    </row>
    <row r="384" spans="1:7" x14ac:dyDescent="0.2">
      <c r="A384" t="s">
        <v>142</v>
      </c>
      <c r="B384" t="s">
        <v>122</v>
      </c>
      <c r="C384">
        <v>-9.0763004116869994E-3</v>
      </c>
      <c r="D384">
        <v>-3.0730744532262499E-2</v>
      </c>
      <c r="E384">
        <v>3.6078410378076603E-2</v>
      </c>
      <c r="F384">
        <v>1.1839667212034601E-3</v>
      </c>
      <c r="G384" t="s">
        <v>123</v>
      </c>
    </row>
    <row r="385" spans="1:7" x14ac:dyDescent="0.2">
      <c r="A385" t="s">
        <v>142</v>
      </c>
      <c r="B385" t="s">
        <v>124</v>
      </c>
      <c r="C385">
        <v>1.0145192252107501E-2</v>
      </c>
      <c r="D385">
        <v>-2.5937237241488401E-2</v>
      </c>
      <c r="E385">
        <v>3.7513347685024297E-2</v>
      </c>
      <c r="F385">
        <v>1.5797863071717101E-3</v>
      </c>
      <c r="G385" t="s">
        <v>125</v>
      </c>
    </row>
    <row r="386" spans="1:7" x14ac:dyDescent="0.2">
      <c r="A386" t="s">
        <v>142</v>
      </c>
      <c r="B386" t="s">
        <v>126</v>
      </c>
      <c r="C386">
        <v>3.8270678793982499E-3</v>
      </c>
      <c r="D386">
        <v>-2.8831787577706099E-2</v>
      </c>
      <c r="E386">
        <v>3.7852702420532597E-2</v>
      </c>
      <c r="F386">
        <v>-4.5990994216687299E-4</v>
      </c>
      <c r="G386" t="s">
        <v>127</v>
      </c>
    </row>
    <row r="387" spans="1:7" x14ac:dyDescent="0.2">
      <c r="A387" t="s">
        <v>142</v>
      </c>
      <c r="B387" t="s">
        <v>128</v>
      </c>
      <c r="C387">
        <v>4.4645253970762499E-3</v>
      </c>
      <c r="D387">
        <v>-2.78901665567374E-2</v>
      </c>
      <c r="E387">
        <v>3.98788998894124E-2</v>
      </c>
      <c r="F387">
        <v>1.5900354448728901E-4</v>
      </c>
      <c r="G387" t="s">
        <v>129</v>
      </c>
    </row>
    <row r="388" spans="1:7" x14ac:dyDescent="0.2">
      <c r="A388" t="s">
        <v>142</v>
      </c>
      <c r="B388" t="s">
        <v>130</v>
      </c>
      <c r="C388">
        <v>-5.7891989282265501E-3</v>
      </c>
      <c r="D388">
        <v>-2.77760669652115E-2</v>
      </c>
      <c r="E388">
        <v>3.8762039231431102E-2</v>
      </c>
      <c r="F388">
        <v>1.18472631223485E-3</v>
      </c>
      <c r="G388" t="s">
        <v>131</v>
      </c>
    </row>
    <row r="389" spans="1:7" x14ac:dyDescent="0.2">
      <c r="A389" t="s">
        <v>142</v>
      </c>
      <c r="B389" t="s">
        <v>132</v>
      </c>
      <c r="C389">
        <v>-2.21132717803613E-2</v>
      </c>
      <c r="D389">
        <v>-2.60218483332595E-2</v>
      </c>
      <c r="E389">
        <v>2.8448109652148001E-2</v>
      </c>
      <c r="F389">
        <v>1.9756449738731599E-4</v>
      </c>
      <c r="G389" t="s">
        <v>133</v>
      </c>
    </row>
    <row r="390" spans="1:7" x14ac:dyDescent="0.2">
      <c r="A390" t="s">
        <v>142</v>
      </c>
      <c r="B390" t="s">
        <v>134</v>
      </c>
      <c r="C390">
        <v>6.6799142960304297E-3</v>
      </c>
      <c r="D390">
        <v>-3.1013145490520502E-2</v>
      </c>
      <c r="E390">
        <v>3.9961471341615297E-2</v>
      </c>
      <c r="F390" s="1">
        <v>-9.6494449366191597E-5</v>
      </c>
      <c r="G390" t="s">
        <v>135</v>
      </c>
    </row>
    <row r="391" spans="1:7" x14ac:dyDescent="0.2">
      <c r="A391" t="s">
        <v>142</v>
      </c>
      <c r="B391" t="s">
        <v>136</v>
      </c>
      <c r="C391">
        <v>-4.8571251992815404E-3</v>
      </c>
      <c r="D391">
        <v>-2.8179657172666999E-2</v>
      </c>
      <c r="E391">
        <v>3.9962864084992097E-2</v>
      </c>
      <c r="F391">
        <v>3.7840699187774099E-4</v>
      </c>
      <c r="G391" t="s">
        <v>137</v>
      </c>
    </row>
    <row r="392" spans="1:7" x14ac:dyDescent="0.2">
      <c r="A392" t="s">
        <v>143</v>
      </c>
      <c r="B392" t="s">
        <v>8</v>
      </c>
      <c r="C392">
        <v>-1.10455316795939E-3</v>
      </c>
      <c r="D392">
        <v>-1.57855146518616E-2</v>
      </c>
      <c r="E392">
        <v>1.7415821814595601E-2</v>
      </c>
      <c r="F392">
        <v>4.0589323066409497E-4</v>
      </c>
      <c r="G392" t="s">
        <v>9</v>
      </c>
    </row>
    <row r="393" spans="1:7" x14ac:dyDescent="0.2">
      <c r="A393" t="s">
        <v>143</v>
      </c>
      <c r="B393" t="s">
        <v>10</v>
      </c>
      <c r="C393">
        <v>-1.91975016586668E-3</v>
      </c>
      <c r="D393">
        <v>-1.6223330746173999E-2</v>
      </c>
      <c r="E393">
        <v>1.6910935484800198E-2</v>
      </c>
      <c r="F393" s="1">
        <v>-9.2374838655027701E-5</v>
      </c>
      <c r="G393" t="s">
        <v>11</v>
      </c>
    </row>
    <row r="394" spans="1:7" x14ac:dyDescent="0.2">
      <c r="A394" t="s">
        <v>143</v>
      </c>
      <c r="B394" t="s">
        <v>12</v>
      </c>
      <c r="C394">
        <v>-3.7342099546379798E-3</v>
      </c>
      <c r="D394">
        <v>-1.6899349546086299E-2</v>
      </c>
      <c r="E394">
        <v>1.7275874250768399E-2</v>
      </c>
      <c r="F394">
        <v>-1.66932652630811E-4</v>
      </c>
      <c r="G394" t="s">
        <v>13</v>
      </c>
    </row>
    <row r="395" spans="1:7" x14ac:dyDescent="0.2">
      <c r="A395" t="s">
        <v>143</v>
      </c>
      <c r="B395" t="s">
        <v>14</v>
      </c>
      <c r="C395">
        <v>4.7745353245237203E-3</v>
      </c>
      <c r="D395">
        <v>-1.5785063445248399E-2</v>
      </c>
      <c r="E395">
        <v>1.7284616692500799E-2</v>
      </c>
      <c r="F395">
        <v>4.9161267200450098E-4</v>
      </c>
      <c r="G395" t="s">
        <v>15</v>
      </c>
    </row>
    <row r="396" spans="1:7" x14ac:dyDescent="0.2">
      <c r="A396" t="s">
        <v>143</v>
      </c>
      <c r="B396" t="s">
        <v>16</v>
      </c>
      <c r="C396">
        <v>1.9658456130931998E-3</v>
      </c>
      <c r="D396">
        <v>-1.6605879202407501E-2</v>
      </c>
      <c r="E396">
        <v>1.7264059666903999E-2</v>
      </c>
      <c r="F396" s="1">
        <v>-5.7976178515840099E-5</v>
      </c>
      <c r="G396" t="s">
        <v>17</v>
      </c>
    </row>
    <row r="397" spans="1:7" x14ac:dyDescent="0.2">
      <c r="A397" t="s">
        <v>143</v>
      </c>
      <c r="B397" t="s">
        <v>18</v>
      </c>
      <c r="C397">
        <v>6.7936801668246104E-3</v>
      </c>
      <c r="D397">
        <v>-1.62520172297211E-2</v>
      </c>
      <c r="E397">
        <v>1.7431005938941199E-2</v>
      </c>
      <c r="F397">
        <v>-2.42039280516118E-4</v>
      </c>
      <c r="G397" t="s">
        <v>19</v>
      </c>
    </row>
    <row r="398" spans="1:7" x14ac:dyDescent="0.2">
      <c r="A398" t="s">
        <v>143</v>
      </c>
      <c r="B398" t="s">
        <v>20</v>
      </c>
      <c r="C398">
        <v>1.7825434119260901E-2</v>
      </c>
      <c r="D398">
        <v>-1.6052985911397501E-2</v>
      </c>
      <c r="E398">
        <v>1.8414024113332601E-2</v>
      </c>
      <c r="F398">
        <v>7.5175285993190699E-4</v>
      </c>
      <c r="G398" t="s">
        <v>21</v>
      </c>
    </row>
    <row r="399" spans="1:7" x14ac:dyDescent="0.2">
      <c r="A399" t="s">
        <v>143</v>
      </c>
      <c r="B399" t="s">
        <v>22</v>
      </c>
      <c r="C399">
        <v>6.7346634784600803E-4</v>
      </c>
      <c r="D399">
        <v>-1.6172751411081401E-2</v>
      </c>
      <c r="E399">
        <v>1.76273613369398E-2</v>
      </c>
      <c r="F399">
        <v>-2.5643394168511999E-4</v>
      </c>
      <c r="G399" t="s">
        <v>23</v>
      </c>
    </row>
    <row r="400" spans="1:7" x14ac:dyDescent="0.2">
      <c r="A400" t="s">
        <v>143</v>
      </c>
      <c r="B400" t="s">
        <v>24</v>
      </c>
      <c r="C400">
        <v>-1.8284645931441099E-3</v>
      </c>
      <c r="D400">
        <v>-1.6717800869405101E-2</v>
      </c>
      <c r="E400">
        <v>1.72758798970391E-2</v>
      </c>
      <c r="F400">
        <v>-1.2892472531984499E-3</v>
      </c>
      <c r="G400" t="s">
        <v>25</v>
      </c>
    </row>
    <row r="401" spans="1:7" x14ac:dyDescent="0.2">
      <c r="A401" t="s">
        <v>143</v>
      </c>
      <c r="B401" t="s">
        <v>26</v>
      </c>
      <c r="C401">
        <v>2.1016272249278899E-2</v>
      </c>
      <c r="D401">
        <v>-1.6535616471889801E-2</v>
      </c>
      <c r="E401">
        <v>1.84006574452567E-2</v>
      </c>
      <c r="F401">
        <v>1.3820393706997E-4</v>
      </c>
      <c r="G401" t="s">
        <v>27</v>
      </c>
    </row>
    <row r="402" spans="1:7" x14ac:dyDescent="0.2">
      <c r="A402" t="s">
        <v>143</v>
      </c>
      <c r="B402" t="s">
        <v>28</v>
      </c>
      <c r="C402">
        <v>3.90731346521472E-3</v>
      </c>
      <c r="D402">
        <v>-1.66902807908598E-2</v>
      </c>
      <c r="E402">
        <v>1.8240719260713498E-2</v>
      </c>
      <c r="F402">
        <v>-6.8504850651472399E-4</v>
      </c>
      <c r="G402" t="s">
        <v>29</v>
      </c>
    </row>
    <row r="403" spans="1:7" x14ac:dyDescent="0.2">
      <c r="A403" t="s">
        <v>143</v>
      </c>
      <c r="B403" t="s">
        <v>30</v>
      </c>
      <c r="C403">
        <v>9.6842064764204108E-3</v>
      </c>
      <c r="D403">
        <v>-1.6027282296118901E-2</v>
      </c>
      <c r="E403">
        <v>1.82336143998508E-2</v>
      </c>
      <c r="F403">
        <v>3.9046759000209002E-4</v>
      </c>
      <c r="G403" t="s">
        <v>31</v>
      </c>
    </row>
    <row r="404" spans="1:7" x14ac:dyDescent="0.2">
      <c r="A404" t="s">
        <v>143</v>
      </c>
      <c r="B404" t="s">
        <v>32</v>
      </c>
      <c r="C404">
        <v>1.5113437043268801E-3</v>
      </c>
      <c r="D404">
        <v>-1.6234083878086999E-2</v>
      </c>
      <c r="E404">
        <v>1.7275874250768399E-2</v>
      </c>
      <c r="F404">
        <v>-4.5171632235727402E-4</v>
      </c>
      <c r="G404" t="s">
        <v>33</v>
      </c>
    </row>
    <row r="405" spans="1:7" x14ac:dyDescent="0.2">
      <c r="A405" t="s">
        <v>143</v>
      </c>
      <c r="B405" t="s">
        <v>34</v>
      </c>
      <c r="C405">
        <v>-1.1306164772934399E-2</v>
      </c>
      <c r="D405">
        <v>-1.67661904021408E-2</v>
      </c>
      <c r="E405">
        <v>1.7425845470789202E-2</v>
      </c>
      <c r="F405" s="1">
        <v>-2.1024066457998E-5</v>
      </c>
      <c r="G405" t="s">
        <v>35</v>
      </c>
    </row>
    <row r="406" spans="1:7" x14ac:dyDescent="0.2">
      <c r="A406" t="s">
        <v>143</v>
      </c>
      <c r="B406" t="s">
        <v>36</v>
      </c>
      <c r="C406">
        <v>4.59620894595559E-3</v>
      </c>
      <c r="D406">
        <v>-1.6447841831528101E-2</v>
      </c>
      <c r="E406">
        <v>1.77295173744818E-2</v>
      </c>
      <c r="F406">
        <v>5.3952511428552495E-4</v>
      </c>
      <c r="G406" t="s">
        <v>37</v>
      </c>
    </row>
    <row r="407" spans="1:7" x14ac:dyDescent="0.2">
      <c r="A407" t="s">
        <v>143</v>
      </c>
      <c r="B407" t="s">
        <v>38</v>
      </c>
      <c r="C407">
        <v>-1.56528201664323E-2</v>
      </c>
      <c r="D407">
        <v>-1.60724279815928E-2</v>
      </c>
      <c r="E407">
        <v>1.82336143998508E-2</v>
      </c>
      <c r="F407" s="4">
        <v>1.5790062693184401E-5</v>
      </c>
      <c r="G407" t="s">
        <v>39</v>
      </c>
    </row>
    <row r="408" spans="1:7" x14ac:dyDescent="0.2">
      <c r="A408" t="s">
        <v>143</v>
      </c>
      <c r="B408" t="s">
        <v>40</v>
      </c>
      <c r="C408">
        <v>1.6910935484800198E-2</v>
      </c>
      <c r="D408">
        <v>-1.5880153973438099E-2</v>
      </c>
      <c r="E408">
        <v>1.72758093186548E-2</v>
      </c>
      <c r="F408" s="1">
        <v>-7.9716679292799006E-5</v>
      </c>
      <c r="G408" t="s">
        <v>41</v>
      </c>
    </row>
    <row r="409" spans="1:7" x14ac:dyDescent="0.2">
      <c r="A409" t="s">
        <v>143</v>
      </c>
      <c r="B409" t="s">
        <v>42</v>
      </c>
      <c r="C409">
        <v>6.5332001857952302E-3</v>
      </c>
      <c r="D409">
        <v>-1.6370468717628098E-2</v>
      </c>
      <c r="E409">
        <v>1.8215964512695099E-2</v>
      </c>
      <c r="F409" s="1">
        <v>-3.36201559417025E-6</v>
      </c>
      <c r="G409" t="s">
        <v>43</v>
      </c>
    </row>
    <row r="410" spans="1:7" x14ac:dyDescent="0.2">
      <c r="A410" t="s">
        <v>143</v>
      </c>
      <c r="B410" t="s">
        <v>44</v>
      </c>
      <c r="C410">
        <v>-1.5615525885992699E-3</v>
      </c>
      <c r="D410">
        <v>-1.6453446269485101E-2</v>
      </c>
      <c r="E410">
        <v>1.7537674119225601E-2</v>
      </c>
      <c r="F410">
        <v>2.5956585880487998E-4</v>
      </c>
      <c r="G410" t="s">
        <v>45</v>
      </c>
    </row>
    <row r="411" spans="1:7" x14ac:dyDescent="0.2">
      <c r="A411" t="s">
        <v>143</v>
      </c>
      <c r="B411" t="s">
        <v>46</v>
      </c>
      <c r="C411">
        <v>6.4052237342683603E-3</v>
      </c>
      <c r="D411">
        <v>-1.69182266676416E-2</v>
      </c>
      <c r="E411">
        <v>1.7728597022798599E-2</v>
      </c>
      <c r="F411">
        <v>3.3065280755231101E-4</v>
      </c>
      <c r="G411" t="s">
        <v>47</v>
      </c>
    </row>
    <row r="412" spans="1:7" x14ac:dyDescent="0.2">
      <c r="A412" t="s">
        <v>143</v>
      </c>
      <c r="B412" t="s">
        <v>48</v>
      </c>
      <c r="C412">
        <v>3.5746665884474701E-4</v>
      </c>
      <c r="D412">
        <v>-1.5953312774019401E-2</v>
      </c>
      <c r="E412">
        <v>1.81730882223912E-2</v>
      </c>
      <c r="F412">
        <v>2.2243612862595199E-4</v>
      </c>
      <c r="G412" t="s">
        <v>49</v>
      </c>
    </row>
    <row r="413" spans="1:7" x14ac:dyDescent="0.2">
      <c r="A413" t="s">
        <v>143</v>
      </c>
      <c r="B413" t="s">
        <v>50</v>
      </c>
      <c r="C413">
        <v>-5.0932505125245403E-4</v>
      </c>
      <c r="D413">
        <v>-1.6535556621595698E-2</v>
      </c>
      <c r="E413">
        <v>1.72758093186548E-2</v>
      </c>
      <c r="F413" s="4">
        <v>5.4115309412507103E-5</v>
      </c>
      <c r="G413" t="s">
        <v>51</v>
      </c>
    </row>
    <row r="414" spans="1:7" x14ac:dyDescent="0.2">
      <c r="A414" t="s">
        <v>143</v>
      </c>
      <c r="B414" t="s">
        <v>52</v>
      </c>
      <c r="C414">
        <v>2.3820160824089198E-3</v>
      </c>
      <c r="D414">
        <v>-1.5951527123680299E-2</v>
      </c>
      <c r="E414">
        <v>1.6766148686437901E-2</v>
      </c>
      <c r="F414">
        <v>-1.5131604690545199E-4</v>
      </c>
      <c r="G414" t="s">
        <v>53</v>
      </c>
    </row>
    <row r="415" spans="1:7" x14ac:dyDescent="0.2">
      <c r="A415" t="s">
        <v>143</v>
      </c>
      <c r="B415" t="s">
        <v>54</v>
      </c>
      <c r="C415">
        <v>6.1142391355901498E-3</v>
      </c>
      <c r="D415">
        <v>-1.6045510292424701E-2</v>
      </c>
      <c r="E415">
        <v>1.7299688597413699E-2</v>
      </c>
      <c r="F415" s="1">
        <v>-9.0207235660510798E-5</v>
      </c>
      <c r="G415" t="s">
        <v>55</v>
      </c>
    </row>
    <row r="416" spans="1:7" x14ac:dyDescent="0.2">
      <c r="A416" t="s">
        <v>143</v>
      </c>
      <c r="B416" t="s">
        <v>56</v>
      </c>
      <c r="C416" s="1">
        <v>-3.1592315162452097E-5</v>
      </c>
      <c r="D416">
        <v>-1.72756283598916E-2</v>
      </c>
      <c r="E416">
        <v>1.73786513294917E-2</v>
      </c>
      <c r="F416" s="1">
        <v>-2.6308449142249999E-5</v>
      </c>
      <c r="G416" t="s">
        <v>57</v>
      </c>
    </row>
    <row r="417" spans="1:7" x14ac:dyDescent="0.2">
      <c r="A417" t="s">
        <v>143</v>
      </c>
      <c r="B417" t="s">
        <v>58</v>
      </c>
      <c r="C417">
        <v>-1.23795496302209E-2</v>
      </c>
      <c r="D417">
        <v>-1.5951527123680299E-2</v>
      </c>
      <c r="E417">
        <v>1.72759222440696E-2</v>
      </c>
      <c r="F417" s="4">
        <v>7.4003787821869798E-6</v>
      </c>
      <c r="G417" t="s">
        <v>59</v>
      </c>
    </row>
    <row r="418" spans="1:7" x14ac:dyDescent="0.2">
      <c r="A418" t="s">
        <v>143</v>
      </c>
      <c r="B418" t="s">
        <v>60</v>
      </c>
      <c r="C418">
        <v>1.9794290303610101E-2</v>
      </c>
      <c r="D418">
        <v>-1.61694630212392E-2</v>
      </c>
      <c r="E418">
        <v>1.7862646033131199E-2</v>
      </c>
      <c r="F418">
        <v>4.48491310505208E-4</v>
      </c>
      <c r="G418" t="s">
        <v>61</v>
      </c>
    </row>
    <row r="419" spans="1:7" x14ac:dyDescent="0.2">
      <c r="A419" t="s">
        <v>143</v>
      </c>
      <c r="B419" t="s">
        <v>62</v>
      </c>
      <c r="C419">
        <v>-6.6002120060193997E-3</v>
      </c>
      <c r="D419">
        <v>-1.63021962680528E-2</v>
      </c>
      <c r="E419">
        <v>1.81731247979816E-2</v>
      </c>
      <c r="F419">
        <v>5.3292157680409299E-4</v>
      </c>
      <c r="G419" t="s">
        <v>63</v>
      </c>
    </row>
    <row r="420" spans="1:7" x14ac:dyDescent="0.2">
      <c r="A420" t="s">
        <v>143</v>
      </c>
      <c r="B420" t="s">
        <v>64</v>
      </c>
      <c r="C420">
        <v>2.7485506972799302E-3</v>
      </c>
      <c r="D420">
        <v>-1.6332219037822102E-2</v>
      </c>
      <c r="E420">
        <v>1.7248083023805E-2</v>
      </c>
      <c r="F420" s="1">
        <v>-9.2350636569301701E-5</v>
      </c>
      <c r="G420" t="s">
        <v>65</v>
      </c>
    </row>
    <row r="421" spans="1:7" x14ac:dyDescent="0.2">
      <c r="A421" t="s">
        <v>143</v>
      </c>
      <c r="B421" t="s">
        <v>66</v>
      </c>
      <c r="C421">
        <v>5.2076302495973105E-4</v>
      </c>
      <c r="D421">
        <v>-1.6695196394181398E-2</v>
      </c>
      <c r="E421">
        <v>1.76151531300076E-2</v>
      </c>
      <c r="F421">
        <v>-2.9724229057434299E-4</v>
      </c>
      <c r="G421" t="s">
        <v>67</v>
      </c>
    </row>
    <row r="422" spans="1:7" x14ac:dyDescent="0.2">
      <c r="A422" t="s">
        <v>143</v>
      </c>
      <c r="B422" t="s">
        <v>68</v>
      </c>
      <c r="C422">
        <v>9.8169671522500505E-3</v>
      </c>
      <c r="D422">
        <v>-1.66688638987296E-2</v>
      </c>
      <c r="E422">
        <v>1.70952592985456E-2</v>
      </c>
      <c r="F422">
        <v>2.5052591253089799E-4</v>
      </c>
      <c r="G422" t="s">
        <v>69</v>
      </c>
    </row>
    <row r="423" spans="1:7" x14ac:dyDescent="0.2">
      <c r="A423" t="s">
        <v>143</v>
      </c>
      <c r="B423" t="s">
        <v>70</v>
      </c>
      <c r="C423">
        <v>4.2997937793414097E-3</v>
      </c>
      <c r="D423">
        <v>-1.6051898280303099E-2</v>
      </c>
      <c r="E423">
        <v>1.6595527168938001E-2</v>
      </c>
      <c r="F423">
        <v>2.8810194143402001E-4</v>
      </c>
      <c r="G423" t="s">
        <v>71</v>
      </c>
    </row>
    <row r="424" spans="1:7" x14ac:dyDescent="0.2">
      <c r="A424" t="s">
        <v>143</v>
      </c>
      <c r="B424" t="s">
        <v>72</v>
      </c>
      <c r="C424">
        <v>9.7268986696213006E-3</v>
      </c>
      <c r="D424">
        <v>-1.64587748338316E-2</v>
      </c>
      <c r="E424">
        <v>1.7264750822889401E-2</v>
      </c>
      <c r="F424">
        <v>1.7812974373783601E-4</v>
      </c>
      <c r="G424" t="s">
        <v>73</v>
      </c>
    </row>
    <row r="425" spans="1:7" x14ac:dyDescent="0.2">
      <c r="A425" t="s">
        <v>143</v>
      </c>
      <c r="B425" t="s">
        <v>74</v>
      </c>
      <c r="C425">
        <v>1.87226459629892E-3</v>
      </c>
      <c r="D425">
        <v>-1.6261967494390801E-2</v>
      </c>
      <c r="E425">
        <v>1.72758093186548E-2</v>
      </c>
      <c r="F425" s="4">
        <v>2.53801638825007E-5</v>
      </c>
      <c r="G425" t="s">
        <v>75</v>
      </c>
    </row>
    <row r="426" spans="1:7" x14ac:dyDescent="0.2">
      <c r="A426" t="s">
        <v>143</v>
      </c>
      <c r="B426" t="s">
        <v>76</v>
      </c>
      <c r="C426">
        <v>-4.4082797797510903E-3</v>
      </c>
      <c r="D426">
        <v>-1.6582906658006099E-2</v>
      </c>
      <c r="E426">
        <v>1.8552272061098999E-2</v>
      </c>
      <c r="F426">
        <v>2.6547025014483097E-4</v>
      </c>
      <c r="G426" t="s">
        <v>77</v>
      </c>
    </row>
    <row r="427" spans="1:7" x14ac:dyDescent="0.2">
      <c r="A427" t="s">
        <v>143</v>
      </c>
      <c r="B427" t="s">
        <v>78</v>
      </c>
      <c r="C427">
        <v>3.9647510574646596E-3</v>
      </c>
      <c r="D427">
        <v>-1.6686963235832301E-2</v>
      </c>
      <c r="E427">
        <v>1.72758629582269E-2</v>
      </c>
      <c r="F427">
        <v>-1.6676971006435599E-4</v>
      </c>
      <c r="G427" t="s">
        <v>79</v>
      </c>
    </row>
    <row r="428" spans="1:7" x14ac:dyDescent="0.2">
      <c r="A428" t="s">
        <v>143</v>
      </c>
      <c r="B428" t="s">
        <v>80</v>
      </c>
      <c r="C428">
        <v>-2.1919351492249999E-3</v>
      </c>
      <c r="D428">
        <v>-1.63298378165673E-2</v>
      </c>
      <c r="E428">
        <v>1.72758093186548E-2</v>
      </c>
      <c r="F428">
        <v>3.3200810840511497E-4</v>
      </c>
      <c r="G428" t="s">
        <v>81</v>
      </c>
    </row>
    <row r="429" spans="1:7" x14ac:dyDescent="0.2">
      <c r="A429" t="s">
        <v>143</v>
      </c>
      <c r="B429" t="s">
        <v>82</v>
      </c>
      <c r="C429">
        <v>4.33462440972606E-3</v>
      </c>
      <c r="D429">
        <v>-1.62183622710384E-2</v>
      </c>
      <c r="E429">
        <v>1.7357919830769401E-2</v>
      </c>
      <c r="F429">
        <v>5.1920990521892203E-4</v>
      </c>
      <c r="G429" t="s">
        <v>83</v>
      </c>
    </row>
    <row r="430" spans="1:7" x14ac:dyDescent="0.2">
      <c r="A430" t="s">
        <v>143</v>
      </c>
      <c r="B430" t="s">
        <v>84</v>
      </c>
      <c r="C430">
        <v>-1.5477753054914899E-2</v>
      </c>
      <c r="D430">
        <v>-1.59062767783439E-2</v>
      </c>
      <c r="E430">
        <v>1.8192358478317999E-2</v>
      </c>
      <c r="F430">
        <v>6.9837331363463103E-4</v>
      </c>
      <c r="G430" t="s">
        <v>85</v>
      </c>
    </row>
    <row r="431" spans="1:7" x14ac:dyDescent="0.2">
      <c r="A431" t="s">
        <v>143</v>
      </c>
      <c r="B431" t="s">
        <v>86</v>
      </c>
      <c r="C431">
        <v>4.6090048594363498E-4</v>
      </c>
      <c r="D431">
        <v>-1.6383353162783301E-2</v>
      </c>
      <c r="E431">
        <v>1.7825434119260901E-2</v>
      </c>
      <c r="F431" s="1">
        <v>-2.5164379449123E-5</v>
      </c>
      <c r="G431" t="s">
        <v>87</v>
      </c>
    </row>
    <row r="432" spans="1:7" x14ac:dyDescent="0.2">
      <c r="A432" t="s">
        <v>143</v>
      </c>
      <c r="B432" t="s">
        <v>88</v>
      </c>
      <c r="C432">
        <v>-5.1241275205720204E-3</v>
      </c>
      <c r="D432">
        <v>-1.6791802639880601E-2</v>
      </c>
      <c r="E432">
        <v>1.7305759929608901E-2</v>
      </c>
      <c r="F432">
        <v>-6.6116374876453701E-4</v>
      </c>
      <c r="G432" t="s">
        <v>89</v>
      </c>
    </row>
    <row r="433" spans="1:7" x14ac:dyDescent="0.2">
      <c r="A433" t="s">
        <v>143</v>
      </c>
      <c r="B433" t="s">
        <v>90</v>
      </c>
      <c r="C433">
        <v>6.2729002199652403E-4</v>
      </c>
      <c r="D433">
        <v>-1.57836113538255E-2</v>
      </c>
      <c r="E433">
        <v>1.72758093186548E-2</v>
      </c>
      <c r="F433">
        <v>1.8055444301090301E-4</v>
      </c>
      <c r="G433" t="s">
        <v>91</v>
      </c>
    </row>
    <row r="434" spans="1:7" x14ac:dyDescent="0.2">
      <c r="A434" t="s">
        <v>143</v>
      </c>
      <c r="B434" t="s">
        <v>92</v>
      </c>
      <c r="C434">
        <v>-1.6706967766314099E-2</v>
      </c>
      <c r="D434">
        <v>-1.6283063865374502E-2</v>
      </c>
      <c r="E434">
        <v>1.7356316503820801E-2</v>
      </c>
      <c r="F434">
        <v>2.43916036570888E-4</v>
      </c>
      <c r="G434" t="s">
        <v>93</v>
      </c>
    </row>
    <row r="435" spans="1:7" x14ac:dyDescent="0.2">
      <c r="A435" t="s">
        <v>143</v>
      </c>
      <c r="B435" t="s">
        <v>94</v>
      </c>
      <c r="C435">
        <v>4.0759915546056897E-3</v>
      </c>
      <c r="D435">
        <v>-1.6238670650507599E-2</v>
      </c>
      <c r="E435">
        <v>1.7087298884614601E-2</v>
      </c>
      <c r="F435">
        <v>-1.6270035811429199E-4</v>
      </c>
      <c r="G435" t="s">
        <v>95</v>
      </c>
    </row>
    <row r="436" spans="1:7" x14ac:dyDescent="0.2">
      <c r="A436" t="s">
        <v>143</v>
      </c>
      <c r="B436" t="s">
        <v>96</v>
      </c>
      <c r="C436">
        <v>-1.1688816836611E-2</v>
      </c>
      <c r="D436">
        <v>-1.6053503304125499E-2</v>
      </c>
      <c r="E436">
        <v>1.7940494914706999E-2</v>
      </c>
      <c r="F436">
        <v>-1.57239698445933E-4</v>
      </c>
      <c r="G436" t="s">
        <v>97</v>
      </c>
    </row>
    <row r="437" spans="1:7" x14ac:dyDescent="0.2">
      <c r="A437" t="s">
        <v>143</v>
      </c>
      <c r="B437" t="s">
        <v>98</v>
      </c>
      <c r="C437">
        <v>-4.7872031996074602E-3</v>
      </c>
      <c r="D437">
        <v>-1.6063944328076899E-2</v>
      </c>
      <c r="E437">
        <v>1.7640995863441099E-2</v>
      </c>
      <c r="F437">
        <v>-1.17955880729064E-4</v>
      </c>
      <c r="G437" t="s">
        <v>99</v>
      </c>
    </row>
    <row r="438" spans="1:7" x14ac:dyDescent="0.2">
      <c r="A438" t="s">
        <v>143</v>
      </c>
      <c r="B438" t="s">
        <v>100</v>
      </c>
      <c r="C438">
        <v>-1.4435845380244601E-2</v>
      </c>
      <c r="D438">
        <v>-1.72756283598916E-2</v>
      </c>
      <c r="E438">
        <v>1.8206623123612199E-2</v>
      </c>
      <c r="F438" s="4">
        <v>5.0308083551221097E-5</v>
      </c>
      <c r="G438" t="s">
        <v>101</v>
      </c>
    </row>
    <row r="439" spans="1:7" x14ac:dyDescent="0.2">
      <c r="A439" t="s">
        <v>143</v>
      </c>
      <c r="B439" t="s">
        <v>102</v>
      </c>
      <c r="C439">
        <v>6.9117115648391304E-3</v>
      </c>
      <c r="D439">
        <v>-1.6372574425433401E-2</v>
      </c>
      <c r="E439">
        <v>1.7890505910233698E-2</v>
      </c>
      <c r="F439">
        <v>3.70032670045426E-4</v>
      </c>
      <c r="G439" t="s">
        <v>103</v>
      </c>
    </row>
    <row r="440" spans="1:7" x14ac:dyDescent="0.2">
      <c r="A440" t="s">
        <v>143</v>
      </c>
      <c r="B440" t="s">
        <v>104</v>
      </c>
      <c r="C440">
        <v>-9.1300413700538992E-3</v>
      </c>
      <c r="D440">
        <v>-1.6802874336056099E-2</v>
      </c>
      <c r="E440">
        <v>1.6774208813133702E-2</v>
      </c>
      <c r="F440">
        <v>-6.9086359390235395E-4</v>
      </c>
      <c r="G440" t="s">
        <v>105</v>
      </c>
    </row>
    <row r="441" spans="1:7" x14ac:dyDescent="0.2">
      <c r="A441" t="s">
        <v>143</v>
      </c>
      <c r="B441" t="s">
        <v>106</v>
      </c>
      <c r="C441">
        <v>-1.4752322093904899E-2</v>
      </c>
      <c r="D441">
        <v>-1.6038836785122301E-2</v>
      </c>
      <c r="E441">
        <v>1.7431049849260701E-2</v>
      </c>
      <c r="F441">
        <v>7.1799284687682895E-4</v>
      </c>
      <c r="G441" t="s">
        <v>107</v>
      </c>
    </row>
    <row r="442" spans="1:7" x14ac:dyDescent="0.2">
      <c r="A442" t="s">
        <v>143</v>
      </c>
      <c r="B442" t="s">
        <v>108</v>
      </c>
      <c r="C442">
        <v>2.13632288394714E-2</v>
      </c>
      <c r="D442">
        <v>-1.6022100984251199E-2</v>
      </c>
      <c r="E442">
        <v>1.8192358478317999E-2</v>
      </c>
      <c r="F442">
        <v>3.7631894666459399E-4</v>
      </c>
      <c r="G442" t="s">
        <v>109</v>
      </c>
    </row>
    <row r="443" spans="1:7" x14ac:dyDescent="0.2">
      <c r="A443" t="s">
        <v>143</v>
      </c>
      <c r="B443" t="s">
        <v>110</v>
      </c>
      <c r="C443">
        <v>-1.69182266676416E-2</v>
      </c>
      <c r="D443">
        <v>-1.58929538421398E-2</v>
      </c>
      <c r="E443">
        <v>1.7990587191653199E-2</v>
      </c>
      <c r="F443">
        <v>5.3983555048947498E-4</v>
      </c>
      <c r="G443" t="s">
        <v>111</v>
      </c>
    </row>
    <row r="444" spans="1:7" x14ac:dyDescent="0.2">
      <c r="A444" t="s">
        <v>143</v>
      </c>
      <c r="B444" t="s">
        <v>112</v>
      </c>
      <c r="C444">
        <v>-2.8619587657835498E-3</v>
      </c>
      <c r="D444">
        <v>-1.6873809911040899E-2</v>
      </c>
      <c r="E444">
        <v>1.7266759245803499E-2</v>
      </c>
      <c r="F444">
        <v>-6.5160152112887597E-4</v>
      </c>
      <c r="G444" t="s">
        <v>113</v>
      </c>
    </row>
    <row r="445" spans="1:7" x14ac:dyDescent="0.2">
      <c r="A445" t="s">
        <v>143</v>
      </c>
      <c r="B445" t="s">
        <v>114</v>
      </c>
      <c r="C445">
        <v>6.54455705726208E-3</v>
      </c>
      <c r="D445">
        <v>-1.6051868851645602E-2</v>
      </c>
      <c r="E445">
        <v>1.73576025747346E-2</v>
      </c>
      <c r="F445" s="4">
        <v>1.8546247545860399E-5</v>
      </c>
      <c r="G445" t="s">
        <v>115</v>
      </c>
    </row>
    <row r="446" spans="1:7" x14ac:dyDescent="0.2">
      <c r="A446" t="s">
        <v>143</v>
      </c>
      <c r="B446" t="s">
        <v>116</v>
      </c>
      <c r="C446">
        <v>1.15182531543624E-3</v>
      </c>
      <c r="D446">
        <v>-1.55951783032688E-2</v>
      </c>
      <c r="E446">
        <v>1.69393407844113E-2</v>
      </c>
      <c r="F446">
        <v>3.8812447238551401E-4</v>
      </c>
      <c r="G446" t="s">
        <v>117</v>
      </c>
    </row>
    <row r="447" spans="1:7" x14ac:dyDescent="0.2">
      <c r="A447" t="s">
        <v>143</v>
      </c>
      <c r="B447" t="s">
        <v>118</v>
      </c>
      <c r="C447">
        <v>3.4092202283088199E-3</v>
      </c>
      <c r="D447">
        <v>-1.6238670650507599E-2</v>
      </c>
      <c r="E447">
        <v>1.8524661573844199E-2</v>
      </c>
      <c r="F447">
        <v>-1.25663322171054E-4</v>
      </c>
      <c r="G447" t="s">
        <v>119</v>
      </c>
    </row>
    <row r="448" spans="1:7" x14ac:dyDescent="0.2">
      <c r="A448" t="s">
        <v>143</v>
      </c>
      <c r="B448" t="s">
        <v>120</v>
      </c>
      <c r="C448">
        <v>7.1939211204033304E-3</v>
      </c>
      <c r="D448">
        <v>-1.6245337259309399E-2</v>
      </c>
      <c r="E448">
        <v>1.7671829505011401E-2</v>
      </c>
      <c r="F448">
        <v>-3.6881711938640703E-4</v>
      </c>
      <c r="G448" t="s">
        <v>121</v>
      </c>
    </row>
    <row r="449" spans="1:7" x14ac:dyDescent="0.2">
      <c r="A449" t="s">
        <v>143</v>
      </c>
      <c r="B449" t="s">
        <v>122</v>
      </c>
      <c r="C449">
        <v>-1.3157678815161699E-2</v>
      </c>
      <c r="D449">
        <v>-1.6131361057428899E-2</v>
      </c>
      <c r="E449">
        <v>1.77334528775463E-2</v>
      </c>
      <c r="F449">
        <v>-1.2905049098451999E-4</v>
      </c>
      <c r="G449" t="s">
        <v>123</v>
      </c>
    </row>
    <row r="450" spans="1:7" x14ac:dyDescent="0.2">
      <c r="A450" t="s">
        <v>143</v>
      </c>
      <c r="B450" t="s">
        <v>124</v>
      </c>
      <c r="C450">
        <v>-4.58777384680708E-3</v>
      </c>
      <c r="D450">
        <v>-1.6560996934144999E-2</v>
      </c>
      <c r="E450">
        <v>1.7364063476428E-2</v>
      </c>
      <c r="F450" s="1">
        <v>-2.65039747115672E-5</v>
      </c>
      <c r="G450" t="s">
        <v>125</v>
      </c>
    </row>
    <row r="451" spans="1:7" x14ac:dyDescent="0.2">
      <c r="A451" t="s">
        <v>143</v>
      </c>
      <c r="B451" t="s">
        <v>126</v>
      </c>
      <c r="C451">
        <v>-5.1797578469671198E-3</v>
      </c>
      <c r="D451">
        <v>-1.6006075169621398E-2</v>
      </c>
      <c r="E451">
        <v>1.7321565068176E-2</v>
      </c>
      <c r="F451">
        <v>3.32217536266283E-4</v>
      </c>
      <c r="G451" t="s">
        <v>127</v>
      </c>
    </row>
    <row r="452" spans="1:7" x14ac:dyDescent="0.2">
      <c r="A452" t="s">
        <v>143</v>
      </c>
      <c r="B452" t="s">
        <v>128</v>
      </c>
      <c r="C452">
        <v>-1.7462871374128799E-4</v>
      </c>
      <c r="D452">
        <v>-1.64445766470716E-2</v>
      </c>
      <c r="E452">
        <v>1.7379041932927001E-2</v>
      </c>
      <c r="F452">
        <v>-2.0920465099572499E-4</v>
      </c>
      <c r="G452" t="s">
        <v>129</v>
      </c>
    </row>
    <row r="453" spans="1:7" x14ac:dyDescent="0.2">
      <c r="A453" t="s">
        <v>143</v>
      </c>
      <c r="B453" t="s">
        <v>130</v>
      </c>
      <c r="C453">
        <v>-4.8858248343749402E-3</v>
      </c>
      <c r="D453">
        <v>-1.6403657665357899E-2</v>
      </c>
      <c r="E453">
        <v>1.76105303512573E-2</v>
      </c>
      <c r="F453" s="1">
        <v>-9.0969495644182397E-5</v>
      </c>
      <c r="G453" t="s">
        <v>131</v>
      </c>
    </row>
    <row r="454" spans="1:7" x14ac:dyDescent="0.2">
      <c r="A454" t="s">
        <v>143</v>
      </c>
      <c r="B454" t="s">
        <v>132</v>
      </c>
      <c r="C454" s="4">
        <v>4.0167127025485898E-5</v>
      </c>
      <c r="D454">
        <v>-1.6429023875330299E-2</v>
      </c>
      <c r="E454">
        <v>1.72758093186548E-2</v>
      </c>
      <c r="F454">
        <v>-5.6139065099611904E-4</v>
      </c>
      <c r="G454" t="s">
        <v>133</v>
      </c>
    </row>
    <row r="455" spans="1:7" x14ac:dyDescent="0.2">
      <c r="A455" t="s">
        <v>143</v>
      </c>
      <c r="B455" t="s">
        <v>134</v>
      </c>
      <c r="C455">
        <v>1.39788129219283E-3</v>
      </c>
      <c r="D455">
        <v>-1.58956296382648E-2</v>
      </c>
      <c r="E455">
        <v>1.8552272061098999E-2</v>
      </c>
      <c r="F455">
        <v>5.8473432898491098E-4</v>
      </c>
      <c r="G455" t="s">
        <v>135</v>
      </c>
    </row>
    <row r="456" spans="1:7" x14ac:dyDescent="0.2">
      <c r="A456" t="s">
        <v>143</v>
      </c>
      <c r="B456" t="s">
        <v>136</v>
      </c>
      <c r="C456">
        <v>-4.3682361119632698E-4</v>
      </c>
      <c r="D456">
        <v>-1.6573687165272601E-2</v>
      </c>
      <c r="E456">
        <v>1.82066521916831E-2</v>
      </c>
      <c r="F456">
        <v>2.0308410763313699E-4</v>
      </c>
      <c r="G456" t="s">
        <v>137</v>
      </c>
    </row>
    <row r="457" spans="1:7" x14ac:dyDescent="0.2">
      <c r="A457" t="s">
        <v>144</v>
      </c>
      <c r="B457" t="s">
        <v>8</v>
      </c>
      <c r="C457">
        <v>6.5084824502943299E-3</v>
      </c>
      <c r="D457">
        <v>-2.10923582004309E-2</v>
      </c>
      <c r="E457">
        <v>3.53573237146564E-2</v>
      </c>
      <c r="F457">
        <v>2.6449124156421701E-3</v>
      </c>
      <c r="G457" t="s">
        <v>9</v>
      </c>
    </row>
    <row r="458" spans="1:7" x14ac:dyDescent="0.2">
      <c r="A458" t="s">
        <v>144</v>
      </c>
      <c r="B458" t="s">
        <v>10</v>
      </c>
      <c r="C458">
        <v>1.45961034616073E-2</v>
      </c>
      <c r="D458">
        <v>-2.1571070947183298E-2</v>
      </c>
      <c r="E458">
        <v>3.4730673807814298E-2</v>
      </c>
      <c r="F458">
        <v>1.1620600568624899E-3</v>
      </c>
      <c r="G458" t="s">
        <v>11</v>
      </c>
    </row>
    <row r="459" spans="1:7" x14ac:dyDescent="0.2">
      <c r="A459" t="s">
        <v>144</v>
      </c>
      <c r="B459" t="s">
        <v>12</v>
      </c>
      <c r="C459">
        <v>7.9961857147948807E-3</v>
      </c>
      <c r="D459">
        <v>-2.1224497928200199E-2</v>
      </c>
      <c r="E459">
        <v>3.4730697588650397E-2</v>
      </c>
      <c r="F459">
        <v>1.4432709793211699E-3</v>
      </c>
      <c r="G459" t="s">
        <v>13</v>
      </c>
    </row>
    <row r="460" spans="1:7" x14ac:dyDescent="0.2">
      <c r="A460" t="s">
        <v>144</v>
      </c>
      <c r="B460" t="s">
        <v>14</v>
      </c>
      <c r="C460">
        <v>-3.4104785309735102E-3</v>
      </c>
      <c r="D460">
        <v>-2.21252768735309E-2</v>
      </c>
      <c r="E460">
        <v>3.3543635531588303E-2</v>
      </c>
      <c r="F460">
        <v>1.50514703007992E-3</v>
      </c>
      <c r="G460" t="s">
        <v>15</v>
      </c>
    </row>
    <row r="461" spans="1:7" x14ac:dyDescent="0.2">
      <c r="A461" t="s">
        <v>144</v>
      </c>
      <c r="B461" t="s">
        <v>16</v>
      </c>
      <c r="C461">
        <v>1.4928425018479701E-2</v>
      </c>
      <c r="D461">
        <v>-1.9308437585716699E-2</v>
      </c>
      <c r="E461">
        <v>3.06437227105971E-2</v>
      </c>
      <c r="F461">
        <v>2.2305240777015498E-3</v>
      </c>
      <c r="G461" t="s">
        <v>17</v>
      </c>
    </row>
    <row r="462" spans="1:7" x14ac:dyDescent="0.2">
      <c r="A462" t="s">
        <v>144</v>
      </c>
      <c r="B462" t="s">
        <v>18</v>
      </c>
      <c r="C462">
        <v>-2.1571070947183298E-2</v>
      </c>
      <c r="D462">
        <v>-2.1571085493155302E-2</v>
      </c>
      <c r="E462">
        <v>3.3543635531588303E-2</v>
      </c>
      <c r="F462">
        <v>1.3417867984957599E-3</v>
      </c>
      <c r="G462" t="s">
        <v>19</v>
      </c>
    </row>
    <row r="463" spans="1:7" x14ac:dyDescent="0.2">
      <c r="A463" t="s">
        <v>144</v>
      </c>
      <c r="B463" t="s">
        <v>20</v>
      </c>
      <c r="C463">
        <v>3.0179445456374399E-2</v>
      </c>
      <c r="D463">
        <v>-2.1571070947183298E-2</v>
      </c>
      <c r="E463">
        <v>3.3781070364931901E-2</v>
      </c>
      <c r="F463">
        <v>2.1215452585268998E-3</v>
      </c>
      <c r="G463" t="s">
        <v>21</v>
      </c>
    </row>
    <row r="464" spans="1:7" x14ac:dyDescent="0.2">
      <c r="A464" t="s">
        <v>144</v>
      </c>
      <c r="B464" t="s">
        <v>22</v>
      </c>
      <c r="C464">
        <v>-6.2744155902481596E-3</v>
      </c>
      <c r="D464">
        <v>-1.7217034220852301E-2</v>
      </c>
      <c r="E464">
        <v>3.4730673807814298E-2</v>
      </c>
      <c r="F464">
        <v>3.411946792596E-3</v>
      </c>
      <c r="G464" t="s">
        <v>23</v>
      </c>
    </row>
    <row r="465" spans="1:7" x14ac:dyDescent="0.2">
      <c r="A465" t="s">
        <v>144</v>
      </c>
      <c r="B465" t="s">
        <v>24</v>
      </c>
      <c r="C465">
        <v>-4.0656167376857599E-3</v>
      </c>
      <c r="D465">
        <v>-2.1571110948606299E-2</v>
      </c>
      <c r="E465">
        <v>2.9918648832829499E-2</v>
      </c>
      <c r="F465">
        <v>1.43022378294222E-3</v>
      </c>
      <c r="G465" t="s">
        <v>25</v>
      </c>
    </row>
    <row r="466" spans="1:7" x14ac:dyDescent="0.2">
      <c r="A466" t="s">
        <v>144</v>
      </c>
      <c r="B466" t="s">
        <v>26</v>
      </c>
      <c r="C466">
        <v>1.6142643281620501E-3</v>
      </c>
      <c r="D466">
        <v>-2.1098220624320301E-2</v>
      </c>
      <c r="E466">
        <v>3.4793456588084297E-2</v>
      </c>
      <c r="F466">
        <v>2.0314980113490702E-3</v>
      </c>
      <c r="G466" t="s">
        <v>27</v>
      </c>
    </row>
    <row r="467" spans="1:7" x14ac:dyDescent="0.2">
      <c r="A467" t="s">
        <v>144</v>
      </c>
      <c r="B467" t="s">
        <v>28</v>
      </c>
      <c r="C467">
        <v>2.4018029470260799E-2</v>
      </c>
      <c r="D467">
        <v>-1.8386640067931E-2</v>
      </c>
      <c r="E467">
        <v>3.0179445456374399E-2</v>
      </c>
      <c r="F467">
        <v>1.95154138354947E-3</v>
      </c>
      <c r="G467" t="s">
        <v>29</v>
      </c>
    </row>
    <row r="468" spans="1:7" x14ac:dyDescent="0.2">
      <c r="A468" t="s">
        <v>144</v>
      </c>
      <c r="B468" t="s">
        <v>30</v>
      </c>
      <c r="C468">
        <v>-8.9358372819119593E-3</v>
      </c>
      <c r="D468">
        <v>-2.1098220624320301E-2</v>
      </c>
      <c r="E468">
        <v>2.89890727110459E-2</v>
      </c>
      <c r="F468">
        <v>1.6262624484085499E-3</v>
      </c>
      <c r="G468" t="s">
        <v>31</v>
      </c>
    </row>
    <row r="469" spans="1:7" x14ac:dyDescent="0.2">
      <c r="A469" t="s">
        <v>144</v>
      </c>
      <c r="B469" t="s">
        <v>32</v>
      </c>
      <c r="C469">
        <v>2.2001051719455402E-3</v>
      </c>
      <c r="D469">
        <v>-2.1092358200430799E-2</v>
      </c>
      <c r="E469">
        <v>2.9918638935672301E-2</v>
      </c>
      <c r="F469">
        <v>1.2398102298228099E-3</v>
      </c>
      <c r="G469" t="s">
        <v>33</v>
      </c>
    </row>
    <row r="470" spans="1:7" x14ac:dyDescent="0.2">
      <c r="A470" t="s">
        <v>144</v>
      </c>
      <c r="B470" t="s">
        <v>34</v>
      </c>
      <c r="C470">
        <v>1.3238474294123E-2</v>
      </c>
      <c r="D470">
        <v>-1.7534041292916001E-2</v>
      </c>
      <c r="E470">
        <v>3.3543635531588303E-2</v>
      </c>
      <c r="F470">
        <v>1.99177896094132E-3</v>
      </c>
      <c r="G470" t="s">
        <v>35</v>
      </c>
    </row>
    <row r="471" spans="1:7" x14ac:dyDescent="0.2">
      <c r="A471" t="s">
        <v>144</v>
      </c>
      <c r="B471" t="s">
        <v>36</v>
      </c>
      <c r="C471">
        <v>8.13892723722374E-4</v>
      </c>
      <c r="D471">
        <v>-2.1329581875545699E-2</v>
      </c>
      <c r="E471">
        <v>3.4730673807814298E-2</v>
      </c>
      <c r="F471">
        <v>1.63034988080963E-3</v>
      </c>
      <c r="G471" t="s">
        <v>37</v>
      </c>
    </row>
    <row r="472" spans="1:7" x14ac:dyDescent="0.2">
      <c r="A472" t="s">
        <v>144</v>
      </c>
      <c r="B472" t="s">
        <v>38</v>
      </c>
      <c r="C472">
        <v>-7.1980838274191298E-3</v>
      </c>
      <c r="D472">
        <v>-2.1092486604023599E-2</v>
      </c>
      <c r="E472">
        <v>3.6766448507513698E-2</v>
      </c>
      <c r="F472">
        <v>2.2391118063585301E-3</v>
      </c>
      <c r="G472" t="s">
        <v>39</v>
      </c>
    </row>
    <row r="473" spans="1:7" x14ac:dyDescent="0.2">
      <c r="A473" t="s">
        <v>144</v>
      </c>
      <c r="B473" t="s">
        <v>40</v>
      </c>
      <c r="C473">
        <v>-1.6247442148852301E-3</v>
      </c>
      <c r="D473">
        <v>-2.12248644774259E-2</v>
      </c>
      <c r="E473">
        <v>3.6313971355795602E-2</v>
      </c>
      <c r="F473">
        <v>1.18477399670007E-3</v>
      </c>
      <c r="G473" t="s">
        <v>41</v>
      </c>
    </row>
    <row r="474" spans="1:7" x14ac:dyDescent="0.2">
      <c r="A474" t="s">
        <v>144</v>
      </c>
      <c r="B474" t="s">
        <v>42</v>
      </c>
      <c r="C474">
        <v>3.8420677367753701E-3</v>
      </c>
      <c r="D474">
        <v>-2.4356254076077E-2</v>
      </c>
      <c r="E474">
        <v>2.9944809670468898E-2</v>
      </c>
      <c r="F474">
        <v>7.2635188850627005E-4</v>
      </c>
      <c r="G474" t="s">
        <v>43</v>
      </c>
    </row>
    <row r="475" spans="1:7" x14ac:dyDescent="0.2">
      <c r="A475" t="s">
        <v>144</v>
      </c>
      <c r="B475" t="s">
        <v>44</v>
      </c>
      <c r="C475">
        <v>-2.4685910066636401E-3</v>
      </c>
      <c r="D475">
        <v>-2.1877313111116199E-2</v>
      </c>
      <c r="E475">
        <v>3.5357278596086401E-2</v>
      </c>
      <c r="F475">
        <v>1.31913813532594E-3</v>
      </c>
      <c r="G475" t="s">
        <v>45</v>
      </c>
    </row>
    <row r="476" spans="1:7" x14ac:dyDescent="0.2">
      <c r="A476" t="s">
        <v>144</v>
      </c>
      <c r="B476" t="s">
        <v>46</v>
      </c>
      <c r="C476">
        <v>-2.8139137773725699E-3</v>
      </c>
      <c r="D476">
        <v>-2.1601695163576601E-2</v>
      </c>
      <c r="E476">
        <v>3.4730673807814298E-2</v>
      </c>
      <c r="F476">
        <v>1.8615253774407999E-3</v>
      </c>
      <c r="G476" t="s">
        <v>47</v>
      </c>
    </row>
    <row r="477" spans="1:7" x14ac:dyDescent="0.2">
      <c r="A477" t="s">
        <v>144</v>
      </c>
      <c r="B477" t="s">
        <v>48</v>
      </c>
      <c r="C477">
        <v>-2.23191627833826E-3</v>
      </c>
      <c r="D477">
        <v>-2.1105548654181999E-2</v>
      </c>
      <c r="E477">
        <v>2.9977391126868501E-2</v>
      </c>
      <c r="F477">
        <v>1.5091583643044399E-3</v>
      </c>
      <c r="G477" t="s">
        <v>49</v>
      </c>
    </row>
    <row r="478" spans="1:7" x14ac:dyDescent="0.2">
      <c r="A478" t="s">
        <v>144</v>
      </c>
      <c r="B478" t="s">
        <v>50</v>
      </c>
      <c r="C478">
        <v>-3.6402122191068701E-3</v>
      </c>
      <c r="D478">
        <v>-2.1151026869534101E-2</v>
      </c>
      <c r="E478">
        <v>3.5357283107943401E-2</v>
      </c>
      <c r="F478">
        <v>1.6256655829199999E-3</v>
      </c>
      <c r="G478" t="s">
        <v>51</v>
      </c>
    </row>
    <row r="479" spans="1:7" x14ac:dyDescent="0.2">
      <c r="A479" t="s">
        <v>144</v>
      </c>
      <c r="B479" t="s">
        <v>52</v>
      </c>
      <c r="C479">
        <v>3.9993706432371002E-3</v>
      </c>
      <c r="D479">
        <v>-2.1571096402634299E-2</v>
      </c>
      <c r="E479">
        <v>3.7105814431407598E-2</v>
      </c>
      <c r="F479">
        <v>2.3130456033511899E-3</v>
      </c>
      <c r="G479" t="s">
        <v>53</v>
      </c>
    </row>
    <row r="480" spans="1:7" x14ac:dyDescent="0.2">
      <c r="A480" t="s">
        <v>144</v>
      </c>
      <c r="B480" t="s">
        <v>54</v>
      </c>
      <c r="C480">
        <v>1.61550295350681E-4</v>
      </c>
      <c r="D480">
        <v>-2.4356254076077E-2</v>
      </c>
      <c r="E480">
        <v>3.0340235421475001E-2</v>
      </c>
      <c r="F480">
        <v>2.5726172489992497E-4</v>
      </c>
      <c r="G480" t="s">
        <v>55</v>
      </c>
    </row>
    <row r="481" spans="1:7" x14ac:dyDescent="0.2">
      <c r="A481" t="s">
        <v>144</v>
      </c>
      <c r="B481" t="s">
        <v>56</v>
      </c>
      <c r="C481">
        <v>-3.5829387293142599E-3</v>
      </c>
      <c r="D481">
        <v>-1.9543298329378601E-2</v>
      </c>
      <c r="E481">
        <v>3.2094640497868102E-2</v>
      </c>
      <c r="F481">
        <v>2.0683437653577501E-3</v>
      </c>
      <c r="G481" t="s">
        <v>57</v>
      </c>
    </row>
    <row r="482" spans="1:7" x14ac:dyDescent="0.2">
      <c r="A482" t="s">
        <v>144</v>
      </c>
      <c r="B482" t="s">
        <v>58</v>
      </c>
      <c r="C482">
        <v>2.2773230769208802E-3</v>
      </c>
      <c r="D482">
        <v>-2.1092371040790099E-2</v>
      </c>
      <c r="E482">
        <v>3.3543635531588303E-2</v>
      </c>
      <c r="F482">
        <v>1.5116924728250101E-3</v>
      </c>
      <c r="G482" t="s">
        <v>59</v>
      </c>
    </row>
    <row r="483" spans="1:7" x14ac:dyDescent="0.2">
      <c r="A483" t="s">
        <v>144</v>
      </c>
      <c r="B483" t="s">
        <v>60</v>
      </c>
      <c r="C483">
        <v>1.1446225221841E-2</v>
      </c>
      <c r="D483">
        <v>-2.11026951951034E-2</v>
      </c>
      <c r="E483">
        <v>3.4730673807814298E-2</v>
      </c>
      <c r="F483">
        <v>1.7333913760004399E-3</v>
      </c>
      <c r="G483" t="s">
        <v>61</v>
      </c>
    </row>
    <row r="484" spans="1:7" x14ac:dyDescent="0.2">
      <c r="A484" t="s">
        <v>144</v>
      </c>
      <c r="B484" t="s">
        <v>62</v>
      </c>
      <c r="C484">
        <v>-5.34849848351377E-3</v>
      </c>
      <c r="D484">
        <v>-1.9210538566016601E-2</v>
      </c>
      <c r="E484">
        <v>2.9944809670468898E-2</v>
      </c>
      <c r="F484">
        <v>1.7940799752640801E-3</v>
      </c>
      <c r="G484" t="s">
        <v>63</v>
      </c>
    </row>
    <row r="485" spans="1:7" x14ac:dyDescent="0.2">
      <c r="A485" t="s">
        <v>144</v>
      </c>
      <c r="B485" t="s">
        <v>64</v>
      </c>
      <c r="C485">
        <v>-1.38174660069386E-3</v>
      </c>
      <c r="D485">
        <v>-2.11514267414167E-2</v>
      </c>
      <c r="E485">
        <v>3.3780789775411102E-2</v>
      </c>
      <c r="F485">
        <v>1.6969917102334501E-3</v>
      </c>
      <c r="G485" t="s">
        <v>65</v>
      </c>
    </row>
    <row r="486" spans="1:7" x14ac:dyDescent="0.2">
      <c r="A486" t="s">
        <v>144</v>
      </c>
      <c r="B486" t="s">
        <v>66</v>
      </c>
      <c r="C486">
        <v>-2.18773911497585E-2</v>
      </c>
      <c r="D486">
        <v>-2.10982650545294E-2</v>
      </c>
      <c r="E486">
        <v>3.4730809698306303E-2</v>
      </c>
      <c r="F486">
        <v>2.4841009510714E-3</v>
      </c>
      <c r="G486" t="s">
        <v>67</v>
      </c>
    </row>
    <row r="487" spans="1:7" x14ac:dyDescent="0.2">
      <c r="A487" t="s">
        <v>144</v>
      </c>
      <c r="B487" t="s">
        <v>68</v>
      </c>
      <c r="C487">
        <v>-8.4999646192643E-3</v>
      </c>
      <c r="D487">
        <v>-2.0340254481907901E-2</v>
      </c>
      <c r="E487">
        <v>3.4887438202393803E-2</v>
      </c>
      <c r="F487">
        <v>2.7618864517602601E-3</v>
      </c>
      <c r="G487" t="s">
        <v>69</v>
      </c>
    </row>
    <row r="488" spans="1:7" x14ac:dyDescent="0.2">
      <c r="A488" t="s">
        <v>144</v>
      </c>
      <c r="B488" t="s">
        <v>70</v>
      </c>
      <c r="C488">
        <v>-1.7215135594002E-2</v>
      </c>
      <c r="D488">
        <v>-2.21252768735309E-2</v>
      </c>
      <c r="E488">
        <v>3.3662352948260102E-2</v>
      </c>
      <c r="F488">
        <v>4.9643154920347705E-4</v>
      </c>
      <c r="G488" t="s">
        <v>71</v>
      </c>
    </row>
    <row r="489" spans="1:7" x14ac:dyDescent="0.2">
      <c r="A489" t="s">
        <v>144</v>
      </c>
      <c r="B489" t="s">
        <v>72</v>
      </c>
      <c r="C489">
        <v>-1.5657111239023799E-3</v>
      </c>
      <c r="D489">
        <v>-2.15711036756203E-2</v>
      </c>
      <c r="E489">
        <v>3.3543390039272897E-2</v>
      </c>
      <c r="F489">
        <v>1.2996697478599799E-3</v>
      </c>
      <c r="G489" t="s">
        <v>73</v>
      </c>
    </row>
    <row r="490" spans="1:7" x14ac:dyDescent="0.2">
      <c r="A490" t="s">
        <v>144</v>
      </c>
      <c r="B490" t="s">
        <v>74</v>
      </c>
      <c r="C490">
        <v>1.46205399992411E-2</v>
      </c>
      <c r="D490">
        <v>-1.8426142955029801E-2</v>
      </c>
      <c r="E490">
        <v>3.5357278596086401E-2</v>
      </c>
      <c r="F490">
        <v>3.23690279349722E-3</v>
      </c>
      <c r="G490" t="s">
        <v>75</v>
      </c>
    </row>
    <row r="491" spans="1:7" x14ac:dyDescent="0.2">
      <c r="A491" t="s">
        <v>144</v>
      </c>
      <c r="B491" t="s">
        <v>76</v>
      </c>
      <c r="C491">
        <v>-9.3152112671847104E-4</v>
      </c>
      <c r="D491">
        <v>-2.18773911497585E-2</v>
      </c>
      <c r="E491">
        <v>2.9970769265911499E-2</v>
      </c>
      <c r="F491">
        <v>7.6472347980111001E-4</v>
      </c>
      <c r="G491" t="s">
        <v>77</v>
      </c>
    </row>
    <row r="492" spans="1:7" x14ac:dyDescent="0.2">
      <c r="A492" t="s">
        <v>144</v>
      </c>
      <c r="B492" t="s">
        <v>78</v>
      </c>
      <c r="C492">
        <v>9.2900612348795104E-3</v>
      </c>
      <c r="D492">
        <v>-2.1571085493155302E-2</v>
      </c>
      <c r="E492">
        <v>3.4730673807814298E-2</v>
      </c>
      <c r="F492">
        <v>1.4589211403600599E-3</v>
      </c>
      <c r="G492" t="s">
        <v>79</v>
      </c>
    </row>
    <row r="493" spans="1:7" x14ac:dyDescent="0.2">
      <c r="A493" t="s">
        <v>144</v>
      </c>
      <c r="B493" t="s">
        <v>80</v>
      </c>
      <c r="C493">
        <v>-1.23086036102374E-2</v>
      </c>
      <c r="D493">
        <v>-2.13510454930841E-2</v>
      </c>
      <c r="E493">
        <v>3.4730809698306303E-2</v>
      </c>
      <c r="F493">
        <v>1.50519265899454E-3</v>
      </c>
      <c r="G493" t="s">
        <v>81</v>
      </c>
    </row>
    <row r="494" spans="1:7" x14ac:dyDescent="0.2">
      <c r="A494" t="s">
        <v>144</v>
      </c>
      <c r="B494" t="s">
        <v>82</v>
      </c>
      <c r="C494">
        <v>-1.48825198358513E-2</v>
      </c>
      <c r="D494">
        <v>-1.9311084089448399E-2</v>
      </c>
      <c r="E494">
        <v>2.5174006519949901E-2</v>
      </c>
      <c r="F494">
        <v>3.7183768414733901E-4</v>
      </c>
      <c r="G494" t="s">
        <v>83</v>
      </c>
    </row>
    <row r="495" spans="1:7" x14ac:dyDescent="0.2">
      <c r="A495" t="s">
        <v>144</v>
      </c>
      <c r="B495" t="s">
        <v>84</v>
      </c>
      <c r="C495">
        <v>1.6376298885288201E-2</v>
      </c>
      <c r="D495">
        <v>-1.8426542704865202E-2</v>
      </c>
      <c r="E495">
        <v>3.0460827808102799E-2</v>
      </c>
      <c r="F495">
        <v>2.0878679026541899E-3</v>
      </c>
      <c r="G495" t="s">
        <v>85</v>
      </c>
    </row>
    <row r="496" spans="1:7" x14ac:dyDescent="0.2">
      <c r="A496" t="s">
        <v>144</v>
      </c>
      <c r="B496" t="s">
        <v>86</v>
      </c>
      <c r="C496">
        <v>-4.6474473824321499E-4</v>
      </c>
      <c r="D496">
        <v>-2.1877313111116199E-2</v>
      </c>
      <c r="E496">
        <v>3.3662339359210897E-2</v>
      </c>
      <c r="F496">
        <v>2.14431136673717E-3</v>
      </c>
      <c r="G496" t="s">
        <v>87</v>
      </c>
    </row>
    <row r="497" spans="1:7" x14ac:dyDescent="0.2">
      <c r="A497" t="s">
        <v>144</v>
      </c>
      <c r="B497" t="s">
        <v>88</v>
      </c>
      <c r="C497">
        <v>-1.1476553272416701E-2</v>
      </c>
      <c r="D497">
        <v>-2.0089528953448399E-2</v>
      </c>
      <c r="E497">
        <v>2.9918744505349301E-2</v>
      </c>
      <c r="F497">
        <v>1.6230085018012199E-3</v>
      </c>
      <c r="G497" t="s">
        <v>89</v>
      </c>
    </row>
    <row r="498" spans="1:7" x14ac:dyDescent="0.2">
      <c r="A498" t="s">
        <v>144</v>
      </c>
      <c r="B498" t="s">
        <v>90</v>
      </c>
      <c r="C498">
        <v>3.63107509818866E-3</v>
      </c>
      <c r="D498">
        <v>-2.1140359584311499E-2</v>
      </c>
      <c r="E498">
        <v>2.89890727110459E-2</v>
      </c>
      <c r="F498">
        <v>1.03894376932868E-3</v>
      </c>
      <c r="G498" t="s">
        <v>91</v>
      </c>
    </row>
    <row r="499" spans="1:7" x14ac:dyDescent="0.2">
      <c r="A499" t="s">
        <v>144</v>
      </c>
      <c r="B499" t="s">
        <v>92</v>
      </c>
      <c r="C499">
        <v>-1.9082131906534301E-3</v>
      </c>
      <c r="D499">
        <v>-1.8546320234911699E-2</v>
      </c>
      <c r="E499">
        <v>3.4730697588650397E-2</v>
      </c>
      <c r="F499">
        <v>1.93495935542182E-3</v>
      </c>
      <c r="G499" t="s">
        <v>93</v>
      </c>
    </row>
    <row r="500" spans="1:7" x14ac:dyDescent="0.2">
      <c r="A500" t="s">
        <v>144</v>
      </c>
      <c r="B500" t="s">
        <v>94</v>
      </c>
      <c r="C500">
        <v>-4.1851158928032902E-3</v>
      </c>
      <c r="D500">
        <v>-2.21252768735309E-2</v>
      </c>
      <c r="E500">
        <v>2.4080907864280798E-2</v>
      </c>
      <c r="F500">
        <v>6.3426713682626201E-4</v>
      </c>
      <c r="G500" t="s">
        <v>95</v>
      </c>
    </row>
    <row r="501" spans="1:7" x14ac:dyDescent="0.2">
      <c r="A501" t="s">
        <v>144</v>
      </c>
      <c r="B501" t="s">
        <v>96</v>
      </c>
      <c r="C501">
        <v>8.0336323650627098E-3</v>
      </c>
      <c r="D501">
        <v>-2.00895532424002E-2</v>
      </c>
      <c r="E501">
        <v>3.4871659885175502E-2</v>
      </c>
      <c r="F501">
        <v>1.3371697011832001E-3</v>
      </c>
      <c r="G501" t="s">
        <v>97</v>
      </c>
    </row>
    <row r="502" spans="1:7" x14ac:dyDescent="0.2">
      <c r="A502" t="s">
        <v>144</v>
      </c>
      <c r="B502" t="s">
        <v>98</v>
      </c>
      <c r="C502">
        <v>-6.2339764941840596E-3</v>
      </c>
      <c r="D502">
        <v>-1.9210801164750199E-2</v>
      </c>
      <c r="E502">
        <v>3.3543318767310301E-2</v>
      </c>
      <c r="F502">
        <v>2.7196924487371699E-3</v>
      </c>
      <c r="G502" t="s">
        <v>99</v>
      </c>
    </row>
    <row r="503" spans="1:7" x14ac:dyDescent="0.2">
      <c r="A503" t="s">
        <v>144</v>
      </c>
      <c r="B503" t="s">
        <v>100</v>
      </c>
      <c r="C503">
        <v>-3.4405158612166001E-3</v>
      </c>
      <c r="D503">
        <v>-2.11510712997433E-2</v>
      </c>
      <c r="E503">
        <v>3.4730673807814298E-2</v>
      </c>
      <c r="F503">
        <v>2.0766560226623998E-3</v>
      </c>
      <c r="G503" t="s">
        <v>101</v>
      </c>
    </row>
    <row r="504" spans="1:7" x14ac:dyDescent="0.2">
      <c r="A504" t="s">
        <v>144</v>
      </c>
      <c r="B504" t="s">
        <v>102</v>
      </c>
      <c r="C504">
        <v>3.3543318767310301E-2</v>
      </c>
      <c r="D504">
        <v>-2.1092486604023599E-2</v>
      </c>
      <c r="E504">
        <v>2.9918612543252999E-2</v>
      </c>
      <c r="F504">
        <v>9.5586888601924204E-4</v>
      </c>
      <c r="G504" t="s">
        <v>103</v>
      </c>
    </row>
    <row r="505" spans="1:7" x14ac:dyDescent="0.2">
      <c r="A505" t="s">
        <v>144</v>
      </c>
      <c r="B505" t="s">
        <v>104</v>
      </c>
      <c r="C505">
        <v>7.6476271526951202E-4</v>
      </c>
      <c r="D505">
        <v>-2.1164274255497498E-2</v>
      </c>
      <c r="E505">
        <v>3.4730809698306303E-2</v>
      </c>
      <c r="F505">
        <v>1.6990762125142201E-3</v>
      </c>
      <c r="G505" t="s">
        <v>105</v>
      </c>
    </row>
    <row r="506" spans="1:7" x14ac:dyDescent="0.2">
      <c r="A506" t="s">
        <v>144</v>
      </c>
      <c r="B506" t="s">
        <v>106</v>
      </c>
      <c r="C506">
        <v>7.6159241062018698E-3</v>
      </c>
      <c r="D506">
        <v>-1.84951754612428E-2</v>
      </c>
      <c r="E506">
        <v>3.3543635531588303E-2</v>
      </c>
      <c r="F506">
        <v>2.5229238122584899E-3</v>
      </c>
      <c r="G506" t="s">
        <v>107</v>
      </c>
    </row>
    <row r="507" spans="1:7" x14ac:dyDescent="0.2">
      <c r="A507" t="s">
        <v>144</v>
      </c>
      <c r="B507" t="s">
        <v>108</v>
      </c>
      <c r="C507">
        <v>3.3321993887179802E-3</v>
      </c>
      <c r="D507">
        <v>-2.123535558257E-2</v>
      </c>
      <c r="E507">
        <v>3.4856103477862298E-2</v>
      </c>
      <c r="F507">
        <v>2.0795114419028598E-3</v>
      </c>
      <c r="G507" t="s">
        <v>109</v>
      </c>
    </row>
    <row r="508" spans="1:7" x14ac:dyDescent="0.2">
      <c r="A508" t="s">
        <v>144</v>
      </c>
      <c r="B508" t="s">
        <v>110</v>
      </c>
      <c r="C508">
        <v>-1.3199848323840401E-2</v>
      </c>
      <c r="D508">
        <v>-2.1151026869534101E-2</v>
      </c>
      <c r="E508">
        <v>3.3662054271360702E-2</v>
      </c>
      <c r="F508">
        <v>1.9813328635047201E-3</v>
      </c>
      <c r="G508" t="s">
        <v>111</v>
      </c>
    </row>
    <row r="509" spans="1:7" x14ac:dyDescent="0.2">
      <c r="A509" t="s">
        <v>144</v>
      </c>
      <c r="B509" t="s">
        <v>112</v>
      </c>
      <c r="C509">
        <v>-1.47212392424246E-2</v>
      </c>
      <c r="D509">
        <v>-2.1108695141806699E-2</v>
      </c>
      <c r="E509">
        <v>3.1104474874505701E-2</v>
      </c>
      <c r="F509">
        <v>2.28051782549731E-3</v>
      </c>
      <c r="G509" t="s">
        <v>113</v>
      </c>
    </row>
    <row r="510" spans="1:7" x14ac:dyDescent="0.2">
      <c r="A510" t="s">
        <v>144</v>
      </c>
      <c r="B510" t="s">
        <v>114</v>
      </c>
      <c r="C510">
        <v>-1.0305355308352001E-2</v>
      </c>
      <c r="D510">
        <v>-2.0189833738203301E-2</v>
      </c>
      <c r="E510">
        <v>2.9015151072375098E-2</v>
      </c>
      <c r="F510">
        <v>1.7140053815949601E-3</v>
      </c>
      <c r="G510" t="s">
        <v>115</v>
      </c>
    </row>
    <row r="511" spans="1:7" x14ac:dyDescent="0.2">
      <c r="A511" t="s">
        <v>144</v>
      </c>
      <c r="B511" t="s">
        <v>116</v>
      </c>
      <c r="C511">
        <v>4.8857236459145602E-2</v>
      </c>
      <c r="D511">
        <v>-2.11116421486763E-2</v>
      </c>
      <c r="E511">
        <v>3.3929422971361797E-2</v>
      </c>
      <c r="F511">
        <v>2.0674397538677802E-3</v>
      </c>
      <c r="G511" t="s">
        <v>117</v>
      </c>
    </row>
    <row r="512" spans="1:7" x14ac:dyDescent="0.2">
      <c r="A512" t="s">
        <v>144</v>
      </c>
      <c r="B512" t="s">
        <v>118</v>
      </c>
      <c r="C512">
        <v>-3.1254939485346897E-2</v>
      </c>
      <c r="D512">
        <v>-2.11934057079654E-2</v>
      </c>
      <c r="E512">
        <v>3.2081677977423603E-2</v>
      </c>
      <c r="F512">
        <v>1.6740479869993799E-3</v>
      </c>
      <c r="G512" t="s">
        <v>119</v>
      </c>
    </row>
    <row r="513" spans="1:7" x14ac:dyDescent="0.2">
      <c r="A513" t="s">
        <v>144</v>
      </c>
      <c r="B513" t="s">
        <v>120</v>
      </c>
      <c r="C513">
        <v>-2.1092486604023599E-2</v>
      </c>
      <c r="D513">
        <v>-1.9558483271529301E-2</v>
      </c>
      <c r="E513">
        <v>3.2182439180864497E-2</v>
      </c>
      <c r="F513">
        <v>1.9692355163284502E-3</v>
      </c>
      <c r="G513" t="s">
        <v>121</v>
      </c>
    </row>
    <row r="514" spans="1:7" x14ac:dyDescent="0.2">
      <c r="A514" t="s">
        <v>144</v>
      </c>
      <c r="B514" t="s">
        <v>122</v>
      </c>
      <c r="C514">
        <v>1.8879701203914799E-4</v>
      </c>
      <c r="D514">
        <v>-1.8426142955029801E-2</v>
      </c>
      <c r="E514">
        <v>3.2081677977423603E-2</v>
      </c>
      <c r="F514">
        <v>2.4474955907996202E-3</v>
      </c>
      <c r="G514" t="s">
        <v>123</v>
      </c>
    </row>
    <row r="515" spans="1:7" x14ac:dyDescent="0.2">
      <c r="A515" t="s">
        <v>144</v>
      </c>
      <c r="B515" t="s">
        <v>124</v>
      </c>
      <c r="C515">
        <v>1.9959166298729202E-2</v>
      </c>
      <c r="D515">
        <v>-2.18773267678786E-2</v>
      </c>
      <c r="E515">
        <v>3.4730697588650397E-2</v>
      </c>
      <c r="F515">
        <v>1.93487596282074E-3</v>
      </c>
      <c r="G515" t="s">
        <v>125</v>
      </c>
    </row>
    <row r="516" spans="1:7" x14ac:dyDescent="0.2">
      <c r="A516" t="s">
        <v>144</v>
      </c>
      <c r="B516" t="s">
        <v>126</v>
      </c>
      <c r="C516">
        <v>4.6713878811932103E-3</v>
      </c>
      <c r="D516">
        <v>-1.8390721249476199E-2</v>
      </c>
      <c r="E516">
        <v>3.4889125864055202E-2</v>
      </c>
      <c r="F516">
        <v>2.7061509894512701E-3</v>
      </c>
      <c r="G516" t="s">
        <v>127</v>
      </c>
    </row>
    <row r="517" spans="1:7" x14ac:dyDescent="0.2">
      <c r="A517" t="s">
        <v>144</v>
      </c>
      <c r="B517" t="s">
        <v>128</v>
      </c>
      <c r="C517">
        <v>2.5133782761458199E-3</v>
      </c>
      <c r="D517">
        <v>-2.02900948028449E-2</v>
      </c>
      <c r="E517">
        <v>3.0179406016511302E-2</v>
      </c>
      <c r="F517">
        <v>2.2939738333064199E-3</v>
      </c>
      <c r="G517" t="s">
        <v>129</v>
      </c>
    </row>
    <row r="518" spans="1:7" x14ac:dyDescent="0.2">
      <c r="A518" t="s">
        <v>144</v>
      </c>
      <c r="B518" t="s">
        <v>130</v>
      </c>
      <c r="C518">
        <v>-5.2043733274198204E-3</v>
      </c>
      <c r="D518">
        <v>-1.8426182930013399E-2</v>
      </c>
      <c r="E518">
        <v>2.9918744505349301E-2</v>
      </c>
      <c r="F518">
        <v>2.3159058188327599E-3</v>
      </c>
      <c r="G518" t="s">
        <v>131</v>
      </c>
    </row>
    <row r="519" spans="1:7" x14ac:dyDescent="0.2">
      <c r="A519" t="s">
        <v>144</v>
      </c>
      <c r="B519" t="s">
        <v>132</v>
      </c>
      <c r="C519">
        <v>-4.1972640948508199E-3</v>
      </c>
      <c r="D519">
        <v>-2.00895532424002E-2</v>
      </c>
      <c r="E519">
        <v>3.4730700985912702E-2</v>
      </c>
      <c r="F519">
        <v>2.7229815007150499E-3</v>
      </c>
      <c r="G519" t="s">
        <v>133</v>
      </c>
    </row>
    <row r="520" spans="1:7" x14ac:dyDescent="0.2">
      <c r="A520" t="s">
        <v>144</v>
      </c>
      <c r="B520" t="s">
        <v>134</v>
      </c>
      <c r="C520">
        <v>-1.2808288924104201E-4</v>
      </c>
      <c r="D520">
        <v>-2.1571070947183298E-2</v>
      </c>
      <c r="E520">
        <v>3.03401910018017E-2</v>
      </c>
      <c r="F520">
        <v>1.05231919644824E-3</v>
      </c>
      <c r="G520" t="s">
        <v>135</v>
      </c>
    </row>
    <row r="521" spans="1:7" x14ac:dyDescent="0.2">
      <c r="A521" t="s">
        <v>144</v>
      </c>
      <c r="B521" t="s">
        <v>136</v>
      </c>
      <c r="C521">
        <v>-9.3496092023709308E-3</v>
      </c>
      <c r="D521">
        <v>-1.9284032731041598E-2</v>
      </c>
      <c r="E521">
        <v>3.0179445456374399E-2</v>
      </c>
      <c r="F521">
        <v>1.1325531011910201E-3</v>
      </c>
      <c r="G521" t="s">
        <v>137</v>
      </c>
    </row>
    <row r="522" spans="1:7" x14ac:dyDescent="0.2">
      <c r="A522" t="s">
        <v>145</v>
      </c>
      <c r="B522" t="s">
        <v>8</v>
      </c>
      <c r="C522">
        <v>-5.6593141189402599E-3</v>
      </c>
      <c r="D522">
        <v>-2.12215384809556E-2</v>
      </c>
      <c r="E522">
        <v>3.34153859945533E-2</v>
      </c>
      <c r="F522">
        <v>3.1760882647967098E-3</v>
      </c>
      <c r="G522" t="s">
        <v>9</v>
      </c>
    </row>
    <row r="523" spans="1:7" x14ac:dyDescent="0.2">
      <c r="A523" t="s">
        <v>145</v>
      </c>
      <c r="B523" t="s">
        <v>10</v>
      </c>
      <c r="C523">
        <v>-2.1462455866043999E-2</v>
      </c>
      <c r="D523">
        <v>-2.0893912813267201E-2</v>
      </c>
      <c r="E523">
        <v>4.5973167114546298E-2</v>
      </c>
      <c r="F523">
        <v>2.1370171723201999E-3</v>
      </c>
      <c r="G523" t="s">
        <v>11</v>
      </c>
    </row>
    <row r="524" spans="1:7" x14ac:dyDescent="0.2">
      <c r="A524" t="s">
        <v>145</v>
      </c>
      <c r="B524" t="s">
        <v>12</v>
      </c>
      <c r="C524">
        <v>4.9868286450318697E-2</v>
      </c>
      <c r="D524">
        <v>-2.1091737478894E-2</v>
      </c>
      <c r="E524">
        <v>4.8799801030546798E-2</v>
      </c>
      <c r="F524">
        <v>3.8497492867737601E-3</v>
      </c>
      <c r="G524" t="s">
        <v>13</v>
      </c>
    </row>
    <row r="525" spans="1:7" x14ac:dyDescent="0.2">
      <c r="A525" t="s">
        <v>145</v>
      </c>
      <c r="B525" t="s">
        <v>14</v>
      </c>
      <c r="C525">
        <v>-9.6536390565473609E-3</v>
      </c>
      <c r="D525">
        <v>-2.1193741846408001E-2</v>
      </c>
      <c r="E525">
        <v>4.87203823791338E-2</v>
      </c>
      <c r="F525">
        <v>2.7615780003756199E-3</v>
      </c>
      <c r="G525" t="s">
        <v>15</v>
      </c>
    </row>
    <row r="526" spans="1:7" x14ac:dyDescent="0.2">
      <c r="A526" t="s">
        <v>145</v>
      </c>
      <c r="B526" t="s">
        <v>16</v>
      </c>
      <c r="C526">
        <v>7.7133170203753402E-3</v>
      </c>
      <c r="D526">
        <v>-1.5211176208510299E-2</v>
      </c>
      <c r="E526">
        <v>3.3063195108921098E-2</v>
      </c>
      <c r="F526">
        <v>3.5940139711972299E-3</v>
      </c>
      <c r="G526" t="s">
        <v>17</v>
      </c>
    </row>
    <row r="527" spans="1:7" x14ac:dyDescent="0.2">
      <c r="A527" t="s">
        <v>145</v>
      </c>
      <c r="B527" t="s">
        <v>18</v>
      </c>
      <c r="C527" s="1">
        <v>-4.0890920657402802E-5</v>
      </c>
      <c r="D527">
        <v>-1.7489791888186699E-2</v>
      </c>
      <c r="E527">
        <v>3.10619755725484E-2</v>
      </c>
      <c r="F527">
        <v>2.0017784506643601E-3</v>
      </c>
      <c r="G527" t="s">
        <v>19</v>
      </c>
    </row>
    <row r="528" spans="1:7" x14ac:dyDescent="0.2">
      <c r="A528" t="s">
        <v>145</v>
      </c>
      <c r="B528" t="s">
        <v>20</v>
      </c>
      <c r="C528">
        <v>1.2798361709580001E-3</v>
      </c>
      <c r="D528">
        <v>-1.6395017673005201E-2</v>
      </c>
      <c r="E528">
        <v>3.3766607718534597E-2</v>
      </c>
      <c r="F528">
        <v>3.4612502949792098E-3</v>
      </c>
      <c r="G528" t="s">
        <v>21</v>
      </c>
    </row>
    <row r="529" spans="1:7" x14ac:dyDescent="0.2">
      <c r="A529" t="s">
        <v>145</v>
      </c>
      <c r="B529" t="s">
        <v>22</v>
      </c>
      <c r="C529">
        <v>3.3200671733220298E-3</v>
      </c>
      <c r="D529">
        <v>-2.0678260033871101E-2</v>
      </c>
      <c r="E529">
        <v>3.5933889449298199E-2</v>
      </c>
      <c r="F529">
        <v>3.0583816472297201E-3</v>
      </c>
      <c r="G529" t="s">
        <v>23</v>
      </c>
    </row>
    <row r="530" spans="1:7" x14ac:dyDescent="0.2">
      <c r="A530" t="s">
        <v>145</v>
      </c>
      <c r="B530" t="s">
        <v>24</v>
      </c>
      <c r="C530">
        <v>-4.2737176347389999E-3</v>
      </c>
      <c r="D530">
        <v>-1.9273884894369701E-2</v>
      </c>
      <c r="E530">
        <v>3.3232553504985697E-2</v>
      </c>
      <c r="F530">
        <v>1.57437220145915E-3</v>
      </c>
      <c r="G530" t="s">
        <v>25</v>
      </c>
    </row>
    <row r="531" spans="1:7" x14ac:dyDescent="0.2">
      <c r="A531" t="s">
        <v>145</v>
      </c>
      <c r="B531" t="s">
        <v>26</v>
      </c>
      <c r="C531">
        <v>1.95138755286261E-3</v>
      </c>
      <c r="D531">
        <v>-2.1927305317954199E-2</v>
      </c>
      <c r="E531">
        <v>3.3057146594775898E-2</v>
      </c>
      <c r="F531">
        <v>3.1744655783646899E-3</v>
      </c>
      <c r="G531" t="s">
        <v>27</v>
      </c>
    </row>
    <row r="532" spans="1:7" x14ac:dyDescent="0.2">
      <c r="A532" t="s">
        <v>145</v>
      </c>
      <c r="B532" t="s">
        <v>28</v>
      </c>
      <c r="C532">
        <v>5.6820943376926301E-2</v>
      </c>
      <c r="D532">
        <v>-2.1221539848439299E-2</v>
      </c>
      <c r="E532">
        <v>3.07998542854643E-2</v>
      </c>
      <c r="F532">
        <v>2.6491558618260999E-3</v>
      </c>
      <c r="G532" t="s">
        <v>29</v>
      </c>
    </row>
    <row r="533" spans="1:7" x14ac:dyDescent="0.2">
      <c r="A533" t="s">
        <v>145</v>
      </c>
      <c r="B533" t="s">
        <v>30</v>
      </c>
      <c r="C533">
        <v>-4.0860824395611301E-3</v>
      </c>
      <c r="D533">
        <v>-1.41410779054874E-2</v>
      </c>
      <c r="E533">
        <v>5.6477227869375E-2</v>
      </c>
      <c r="F533">
        <v>5.3951461053594503E-3</v>
      </c>
      <c r="G533" t="s">
        <v>31</v>
      </c>
    </row>
    <row r="534" spans="1:7" x14ac:dyDescent="0.2">
      <c r="A534" t="s">
        <v>145</v>
      </c>
      <c r="B534" t="s">
        <v>32</v>
      </c>
      <c r="C534">
        <v>-4.0255026158258298E-3</v>
      </c>
      <c r="D534">
        <v>-1.56957520307737E-2</v>
      </c>
      <c r="E534">
        <v>4.4493687881662497E-2</v>
      </c>
      <c r="F534">
        <v>3.8962977971388601E-3</v>
      </c>
      <c r="G534" t="s">
        <v>33</v>
      </c>
    </row>
    <row r="535" spans="1:7" x14ac:dyDescent="0.2">
      <c r="A535" t="s">
        <v>145</v>
      </c>
      <c r="B535" t="s">
        <v>34</v>
      </c>
      <c r="C535">
        <v>8.60553159734548E-3</v>
      </c>
      <c r="D535">
        <v>-1.9644020029926799E-2</v>
      </c>
      <c r="E535">
        <v>3.1682081252486699E-2</v>
      </c>
      <c r="F535">
        <v>2.45057759943113E-3</v>
      </c>
      <c r="G535" t="s">
        <v>35</v>
      </c>
    </row>
    <row r="536" spans="1:7" x14ac:dyDescent="0.2">
      <c r="A536" t="s">
        <v>145</v>
      </c>
      <c r="B536" t="s">
        <v>36</v>
      </c>
      <c r="C536">
        <v>-1.8640664359322101E-2</v>
      </c>
      <c r="D536">
        <v>-2.0843814687973999E-2</v>
      </c>
      <c r="E536">
        <v>3.3621231298954099E-2</v>
      </c>
      <c r="F536">
        <v>3.7598975980798399E-3</v>
      </c>
      <c r="G536" t="s">
        <v>37</v>
      </c>
    </row>
    <row r="537" spans="1:7" x14ac:dyDescent="0.2">
      <c r="A537" t="s">
        <v>145</v>
      </c>
      <c r="B537" t="s">
        <v>38</v>
      </c>
      <c r="C537">
        <v>4.7495843941868596E-3</v>
      </c>
      <c r="D537">
        <v>-1.7029368100075101E-2</v>
      </c>
      <c r="E537">
        <v>3.8076448308947498E-2</v>
      </c>
      <c r="F537">
        <v>2.8297647786207501E-3</v>
      </c>
      <c r="G537" t="s">
        <v>39</v>
      </c>
    </row>
    <row r="538" spans="1:7" x14ac:dyDescent="0.2">
      <c r="A538" t="s">
        <v>145</v>
      </c>
      <c r="B538" t="s">
        <v>40</v>
      </c>
      <c r="C538">
        <v>-2.9351907493644701E-3</v>
      </c>
      <c r="D538">
        <v>-1.8640664359322101E-2</v>
      </c>
      <c r="E538">
        <v>3.1412814290706401E-2</v>
      </c>
      <c r="F538">
        <v>2.0328594892493699E-3</v>
      </c>
      <c r="G538" t="s">
        <v>41</v>
      </c>
    </row>
    <row r="539" spans="1:7" x14ac:dyDescent="0.2">
      <c r="A539" t="s">
        <v>145</v>
      </c>
      <c r="B539" t="s">
        <v>42</v>
      </c>
      <c r="C539">
        <v>1.0944645893988299E-2</v>
      </c>
      <c r="D539">
        <v>-1.54293692329182E-2</v>
      </c>
      <c r="E539">
        <v>2.9620117248099601E-2</v>
      </c>
      <c r="F539">
        <v>2.6442832817660899E-3</v>
      </c>
      <c r="G539" t="s">
        <v>43</v>
      </c>
    </row>
    <row r="540" spans="1:7" x14ac:dyDescent="0.2">
      <c r="A540" t="s">
        <v>145</v>
      </c>
      <c r="B540" t="s">
        <v>44</v>
      </c>
      <c r="C540">
        <v>5.3824989287140097E-3</v>
      </c>
      <c r="D540">
        <v>-2.1258540002205201E-2</v>
      </c>
      <c r="E540">
        <v>2.9451539370691501E-2</v>
      </c>
      <c r="F540">
        <v>2.12666865128393E-3</v>
      </c>
      <c r="G540" t="s">
        <v>45</v>
      </c>
    </row>
    <row r="541" spans="1:7" x14ac:dyDescent="0.2">
      <c r="A541" t="s">
        <v>145</v>
      </c>
      <c r="B541" t="s">
        <v>46</v>
      </c>
      <c r="C541">
        <v>-2.2787287580572899E-4</v>
      </c>
      <c r="D541">
        <v>-1.6538524301818298E-2</v>
      </c>
      <c r="E541">
        <v>4.6609103708881702E-2</v>
      </c>
      <c r="F541">
        <v>4.4167231498860099E-3</v>
      </c>
      <c r="G541" t="s">
        <v>47</v>
      </c>
    </row>
    <row r="542" spans="1:7" x14ac:dyDescent="0.2">
      <c r="A542" t="s">
        <v>145</v>
      </c>
      <c r="B542" t="s">
        <v>48</v>
      </c>
      <c r="C542">
        <v>1.7910100263164601E-3</v>
      </c>
      <c r="D542">
        <v>-1.41411087477449E-2</v>
      </c>
      <c r="E542">
        <v>3.57584825390884E-2</v>
      </c>
      <c r="F542">
        <v>3.1652628957288E-3</v>
      </c>
      <c r="G542" t="s">
        <v>49</v>
      </c>
    </row>
    <row r="543" spans="1:7" x14ac:dyDescent="0.2">
      <c r="A543" t="s">
        <v>145</v>
      </c>
      <c r="B543" t="s">
        <v>50</v>
      </c>
      <c r="C543">
        <v>-1.10989551515208E-2</v>
      </c>
      <c r="D543">
        <v>-1.9201003169823101E-2</v>
      </c>
      <c r="E543">
        <v>3.1344498427654202E-2</v>
      </c>
      <c r="F543">
        <v>1.5330458007655401E-3</v>
      </c>
      <c r="G543" t="s">
        <v>51</v>
      </c>
    </row>
    <row r="544" spans="1:7" x14ac:dyDescent="0.2">
      <c r="A544" t="s">
        <v>145</v>
      </c>
      <c r="B544" t="s">
        <v>52</v>
      </c>
      <c r="C544">
        <v>2.9620117248099601E-2</v>
      </c>
      <c r="D544">
        <v>-1.7645473184457701E-2</v>
      </c>
      <c r="E544">
        <v>4.8759766682635E-2</v>
      </c>
      <c r="F544">
        <v>4.60064265610416E-3</v>
      </c>
      <c r="G544" t="s">
        <v>53</v>
      </c>
    </row>
    <row r="545" spans="1:7" x14ac:dyDescent="0.2">
      <c r="A545" t="s">
        <v>145</v>
      </c>
      <c r="B545" t="s">
        <v>54</v>
      </c>
      <c r="C545">
        <v>1.4935327956325901E-3</v>
      </c>
      <c r="D545">
        <v>-1.83076422750428E-2</v>
      </c>
      <c r="E545">
        <v>2.93135826517428E-2</v>
      </c>
      <c r="F545">
        <v>1.4930038672261599E-3</v>
      </c>
      <c r="G545" t="s">
        <v>55</v>
      </c>
    </row>
    <row r="546" spans="1:7" x14ac:dyDescent="0.2">
      <c r="A546" t="s">
        <v>145</v>
      </c>
      <c r="B546" t="s">
        <v>56</v>
      </c>
      <c r="C546">
        <v>-9.4876605701345491E-3</v>
      </c>
      <c r="D546">
        <v>-1.9498526746050002E-2</v>
      </c>
      <c r="E546">
        <v>3.1757819033079997E-2</v>
      </c>
      <c r="F546">
        <v>3.1385507473947502E-3</v>
      </c>
      <c r="G546" t="s">
        <v>57</v>
      </c>
    </row>
    <row r="547" spans="1:7" x14ac:dyDescent="0.2">
      <c r="A547" t="s">
        <v>145</v>
      </c>
      <c r="B547" t="s">
        <v>58</v>
      </c>
      <c r="C547">
        <v>2.5378126941312498E-3</v>
      </c>
      <c r="D547">
        <v>-2.0678260033871101E-2</v>
      </c>
      <c r="E547">
        <v>3.7196644572024401E-2</v>
      </c>
      <c r="F547">
        <v>2.0492600717337199E-3</v>
      </c>
      <c r="G547" t="s">
        <v>59</v>
      </c>
    </row>
    <row r="548" spans="1:7" x14ac:dyDescent="0.2">
      <c r="A548" t="s">
        <v>145</v>
      </c>
      <c r="B548" t="s">
        <v>60</v>
      </c>
      <c r="C548">
        <v>1.7208107666737499E-2</v>
      </c>
      <c r="D548">
        <v>-1.96727748303577E-2</v>
      </c>
      <c r="E548">
        <v>3.10940069297958E-2</v>
      </c>
      <c r="F548">
        <v>3.2538211896164801E-3</v>
      </c>
      <c r="G548" t="s">
        <v>61</v>
      </c>
    </row>
    <row r="549" spans="1:7" x14ac:dyDescent="0.2">
      <c r="A549" t="s">
        <v>145</v>
      </c>
      <c r="B549" t="s">
        <v>62</v>
      </c>
      <c r="C549">
        <v>6.3908025447009797E-3</v>
      </c>
      <c r="D549">
        <v>-1.8181459606276599E-2</v>
      </c>
      <c r="E549">
        <v>3.5758488552140998E-2</v>
      </c>
      <c r="F549">
        <v>3.1236564057323399E-3</v>
      </c>
      <c r="G549" t="s">
        <v>63</v>
      </c>
    </row>
    <row r="550" spans="1:7" x14ac:dyDescent="0.2">
      <c r="A550" t="s">
        <v>145</v>
      </c>
      <c r="B550" t="s">
        <v>64</v>
      </c>
      <c r="C550">
        <v>1.8405747911371499E-3</v>
      </c>
      <c r="D550">
        <v>-1.8640431620093299E-2</v>
      </c>
      <c r="E550">
        <v>3.7247553810858799E-2</v>
      </c>
      <c r="F550">
        <v>2.7764677413443998E-3</v>
      </c>
      <c r="G550" t="s">
        <v>65</v>
      </c>
    </row>
    <row r="551" spans="1:7" x14ac:dyDescent="0.2">
      <c r="A551" t="s">
        <v>145</v>
      </c>
      <c r="B551" t="s">
        <v>66</v>
      </c>
      <c r="C551">
        <v>-2.24804947115254E-3</v>
      </c>
      <c r="D551">
        <v>-1.2603450834735601E-2</v>
      </c>
      <c r="E551">
        <v>3.13445046014134E-2</v>
      </c>
      <c r="F551">
        <v>3.2215377086108801E-3</v>
      </c>
      <c r="G551" t="s">
        <v>67</v>
      </c>
    </row>
    <row r="552" spans="1:7" x14ac:dyDescent="0.2">
      <c r="A552" t="s">
        <v>145</v>
      </c>
      <c r="B552" t="s">
        <v>68</v>
      </c>
      <c r="C552">
        <v>-8.7241883783920997E-3</v>
      </c>
      <c r="D552">
        <v>-1.94555031383742E-2</v>
      </c>
      <c r="E552">
        <v>3.832879894881E-2</v>
      </c>
      <c r="F552">
        <v>2.5522686241896001E-3</v>
      </c>
      <c r="G552" t="s">
        <v>69</v>
      </c>
    </row>
    <row r="553" spans="1:7" x14ac:dyDescent="0.2">
      <c r="A553" t="s">
        <v>145</v>
      </c>
      <c r="B553" t="s">
        <v>70</v>
      </c>
      <c r="C553">
        <v>1.85256522752497E-3</v>
      </c>
      <c r="D553">
        <v>-1.8307550841774399E-2</v>
      </c>
      <c r="E553">
        <v>3.33243631969731E-2</v>
      </c>
      <c r="F553">
        <v>3.8655335838453102E-3</v>
      </c>
      <c r="G553" t="s">
        <v>71</v>
      </c>
    </row>
    <row r="554" spans="1:7" x14ac:dyDescent="0.2">
      <c r="A554" t="s">
        <v>145</v>
      </c>
      <c r="B554" t="s">
        <v>72</v>
      </c>
      <c r="C554">
        <v>1.1367979974492E-2</v>
      </c>
      <c r="D554">
        <v>-1.8640331874709499E-2</v>
      </c>
      <c r="E554">
        <v>5.0979458992435299E-2</v>
      </c>
      <c r="F554">
        <v>2.3830815580379401E-3</v>
      </c>
      <c r="G554" t="s">
        <v>73</v>
      </c>
    </row>
    <row r="555" spans="1:7" x14ac:dyDescent="0.2">
      <c r="A555" t="s">
        <v>145</v>
      </c>
      <c r="B555" t="s">
        <v>74</v>
      </c>
      <c r="C555">
        <v>1.10580982243951E-2</v>
      </c>
      <c r="D555">
        <v>-1.83076422750428E-2</v>
      </c>
      <c r="E555">
        <v>3.1682081252486699E-2</v>
      </c>
      <c r="F555">
        <v>3.4257727582734602E-3</v>
      </c>
      <c r="G555" t="s">
        <v>75</v>
      </c>
    </row>
    <row r="556" spans="1:7" x14ac:dyDescent="0.2">
      <c r="A556" t="s">
        <v>145</v>
      </c>
      <c r="B556" t="s">
        <v>76</v>
      </c>
      <c r="C556">
        <v>-1.5433142358076E-2</v>
      </c>
      <c r="D556">
        <v>-2.0180596770968801E-2</v>
      </c>
      <c r="E556">
        <v>4.9867806511181403E-2</v>
      </c>
      <c r="F556">
        <v>4.4506389250707299E-3</v>
      </c>
      <c r="G556" t="s">
        <v>77</v>
      </c>
    </row>
    <row r="557" spans="1:7" x14ac:dyDescent="0.2">
      <c r="A557" t="s">
        <v>145</v>
      </c>
      <c r="B557" t="s">
        <v>78</v>
      </c>
      <c r="C557">
        <v>9.1653792141757808E-3</v>
      </c>
      <c r="D557">
        <v>-1.9200762118479001E-2</v>
      </c>
      <c r="E557">
        <v>3.7371899668690998E-2</v>
      </c>
      <c r="F557">
        <v>3.0519209864879899E-3</v>
      </c>
      <c r="G557" t="s">
        <v>79</v>
      </c>
    </row>
    <row r="558" spans="1:7" x14ac:dyDescent="0.2">
      <c r="A558" t="s">
        <v>145</v>
      </c>
      <c r="B558" t="s">
        <v>80</v>
      </c>
      <c r="C558">
        <v>-8.0636593690676592E-3</v>
      </c>
      <c r="D558">
        <v>-1.8640331874709499E-2</v>
      </c>
      <c r="E558">
        <v>4.0834999315901302E-2</v>
      </c>
      <c r="F558">
        <v>3.34083006582374E-3</v>
      </c>
      <c r="G558" t="s">
        <v>81</v>
      </c>
    </row>
    <row r="559" spans="1:7" x14ac:dyDescent="0.2">
      <c r="A559" t="s">
        <v>145</v>
      </c>
      <c r="B559" t="s">
        <v>82</v>
      </c>
      <c r="C559">
        <v>5.1095658271950997E-3</v>
      </c>
      <c r="D559">
        <v>-1.8181323553419702E-2</v>
      </c>
      <c r="E559">
        <v>3.3652091141825102E-2</v>
      </c>
      <c r="F559">
        <v>3.3958615273320001E-3</v>
      </c>
      <c r="G559" t="s">
        <v>83</v>
      </c>
    </row>
    <row r="560" spans="1:7" x14ac:dyDescent="0.2">
      <c r="A560" t="s">
        <v>145</v>
      </c>
      <c r="B560" t="s">
        <v>84</v>
      </c>
      <c r="C560">
        <v>2.34213409231066E-3</v>
      </c>
      <c r="D560">
        <v>-2.09331224095211E-2</v>
      </c>
      <c r="E560">
        <v>3.1710403882845399E-2</v>
      </c>
      <c r="F560">
        <v>1.81063372542556E-3</v>
      </c>
      <c r="G560" t="s">
        <v>85</v>
      </c>
    </row>
    <row r="561" spans="1:7" x14ac:dyDescent="0.2">
      <c r="A561" t="s">
        <v>145</v>
      </c>
      <c r="B561" t="s">
        <v>86</v>
      </c>
      <c r="C561">
        <v>-1.05613822062032E-2</v>
      </c>
      <c r="D561">
        <v>-2.07919878802705E-2</v>
      </c>
      <c r="E561">
        <v>5.1649805871998397E-2</v>
      </c>
      <c r="F561">
        <v>4.8977625527780802E-3</v>
      </c>
      <c r="G561" t="s">
        <v>87</v>
      </c>
    </row>
    <row r="562" spans="1:7" x14ac:dyDescent="0.2">
      <c r="A562" t="s">
        <v>145</v>
      </c>
      <c r="B562" t="s">
        <v>88</v>
      </c>
      <c r="C562">
        <v>-3.51154453569114E-3</v>
      </c>
      <c r="D562">
        <v>-1.45568248091532E-2</v>
      </c>
      <c r="E562">
        <v>4.8720702998342698E-2</v>
      </c>
      <c r="F562">
        <v>6.0446843308171096E-3</v>
      </c>
      <c r="G562" t="s">
        <v>89</v>
      </c>
    </row>
    <row r="563" spans="1:7" x14ac:dyDescent="0.2">
      <c r="A563" t="s">
        <v>145</v>
      </c>
      <c r="B563" t="s">
        <v>90</v>
      </c>
      <c r="C563">
        <v>8.0025495548549704E-3</v>
      </c>
      <c r="D563">
        <v>-1.8181323553419702E-2</v>
      </c>
      <c r="E563">
        <v>2.9384330413466199E-2</v>
      </c>
      <c r="F563">
        <v>2.0133982452534599E-3</v>
      </c>
      <c r="G563" t="s">
        <v>91</v>
      </c>
    </row>
    <row r="564" spans="1:7" x14ac:dyDescent="0.2">
      <c r="A564" t="s">
        <v>145</v>
      </c>
      <c r="B564" t="s">
        <v>92</v>
      </c>
      <c r="C564">
        <v>-6.5611149130852904E-3</v>
      </c>
      <c r="D564">
        <v>-2.0812627941604399E-2</v>
      </c>
      <c r="E564">
        <v>3.1710403882845399E-2</v>
      </c>
      <c r="F564">
        <v>3.55433085148611E-3</v>
      </c>
      <c r="G564" t="s">
        <v>93</v>
      </c>
    </row>
    <row r="565" spans="1:7" x14ac:dyDescent="0.2">
      <c r="A565" t="s">
        <v>145</v>
      </c>
      <c r="B565" t="s">
        <v>94</v>
      </c>
      <c r="C565" s="2" t="s">
        <v>146</v>
      </c>
      <c r="D565">
        <v>-1.6537680261302298E-2</v>
      </c>
      <c r="E565">
        <v>3.7440601856239E-2</v>
      </c>
      <c r="F565">
        <v>2.8365164887386102E-3</v>
      </c>
      <c r="G565" t="s">
        <v>95</v>
      </c>
    </row>
    <row r="566" spans="1:7" x14ac:dyDescent="0.2">
      <c r="A566" t="s">
        <v>145</v>
      </c>
      <c r="B566" t="s">
        <v>96</v>
      </c>
      <c r="C566">
        <v>4.9660789426418696E-3</v>
      </c>
      <c r="D566">
        <v>-2.0952728575131599E-2</v>
      </c>
      <c r="E566">
        <v>3.9130576114897897E-2</v>
      </c>
      <c r="F566">
        <v>4.2179808302571396E-3</v>
      </c>
      <c r="G566" t="s">
        <v>97</v>
      </c>
    </row>
    <row r="567" spans="1:7" x14ac:dyDescent="0.2">
      <c r="A567" t="s">
        <v>145</v>
      </c>
      <c r="B567" t="s">
        <v>98</v>
      </c>
      <c r="C567">
        <v>1.2071063470328601E-2</v>
      </c>
      <c r="D567">
        <v>-1.6280372936375302E-2</v>
      </c>
      <c r="E567">
        <v>4.6608913042813602E-2</v>
      </c>
      <c r="F567">
        <v>2.8788993673095399E-3</v>
      </c>
      <c r="G567" t="s">
        <v>99</v>
      </c>
    </row>
    <row r="568" spans="1:7" x14ac:dyDescent="0.2">
      <c r="A568" t="s">
        <v>145</v>
      </c>
      <c r="B568" t="s">
        <v>100</v>
      </c>
      <c r="C568">
        <v>-7.8780268964613008E-3</v>
      </c>
      <c r="D568">
        <v>-2.1091699749973401E-2</v>
      </c>
      <c r="E568">
        <v>4.9867624465301803E-2</v>
      </c>
      <c r="F568">
        <v>4.04247096093561E-3</v>
      </c>
      <c r="G568" t="s">
        <v>101</v>
      </c>
    </row>
    <row r="569" spans="1:7" x14ac:dyDescent="0.2">
      <c r="A569" t="s">
        <v>145</v>
      </c>
      <c r="B569" t="s">
        <v>102</v>
      </c>
      <c r="C569">
        <v>2.7033553095584199E-2</v>
      </c>
      <c r="D569">
        <v>-1.8969108306611498E-2</v>
      </c>
      <c r="E569">
        <v>3.1682107237973003E-2</v>
      </c>
      <c r="F569">
        <v>2.1857023609046298E-3</v>
      </c>
      <c r="G569" t="s">
        <v>103</v>
      </c>
    </row>
    <row r="570" spans="1:7" x14ac:dyDescent="0.2">
      <c r="A570" t="s">
        <v>145</v>
      </c>
      <c r="B570" t="s">
        <v>104</v>
      </c>
      <c r="C570">
        <v>-5.6075976765212997E-3</v>
      </c>
      <c r="D570">
        <v>-1.5248175954174201E-2</v>
      </c>
      <c r="E570">
        <v>4.8284970490063597E-2</v>
      </c>
      <c r="F570">
        <v>4.1327818705370299E-3</v>
      </c>
      <c r="G570" t="s">
        <v>105</v>
      </c>
    </row>
    <row r="571" spans="1:7" x14ac:dyDescent="0.2">
      <c r="A571" t="s">
        <v>145</v>
      </c>
      <c r="B571" t="s">
        <v>106</v>
      </c>
      <c r="C571">
        <v>8.7001864819950293E-3</v>
      </c>
      <c r="D571">
        <v>-2.06785579799744E-2</v>
      </c>
      <c r="E571">
        <v>3.3652167529917003E-2</v>
      </c>
      <c r="F571">
        <v>4.6038909662488798E-3</v>
      </c>
      <c r="G571" t="s">
        <v>107</v>
      </c>
    </row>
    <row r="572" spans="1:7" x14ac:dyDescent="0.2">
      <c r="A572" t="s">
        <v>145</v>
      </c>
      <c r="B572" t="s">
        <v>108</v>
      </c>
      <c r="C572">
        <v>1.7855689361245899E-2</v>
      </c>
      <c r="D572">
        <v>-1.6395178934627799E-2</v>
      </c>
      <c r="E572">
        <v>3.0597599588503398E-2</v>
      </c>
      <c r="F572">
        <v>2.5859168981917698E-3</v>
      </c>
      <c r="G572" t="s">
        <v>109</v>
      </c>
    </row>
    <row r="573" spans="1:7" x14ac:dyDescent="0.2">
      <c r="A573" t="s">
        <v>145</v>
      </c>
      <c r="B573" t="s">
        <v>110</v>
      </c>
      <c r="C573">
        <v>-4.8741049873777904E-3</v>
      </c>
      <c r="D573">
        <v>-1.69268077160676E-2</v>
      </c>
      <c r="E573">
        <v>3.9622995695617898E-2</v>
      </c>
      <c r="F573">
        <v>4.1081201639393697E-3</v>
      </c>
      <c r="G573" t="s">
        <v>111</v>
      </c>
    </row>
    <row r="574" spans="1:7" x14ac:dyDescent="0.2">
      <c r="A574" t="s">
        <v>145</v>
      </c>
      <c r="B574" t="s">
        <v>112</v>
      </c>
      <c r="C574">
        <v>-9.2385493855449193E-3</v>
      </c>
      <c r="D574">
        <v>-2.2011903252033199E-2</v>
      </c>
      <c r="E574">
        <v>3.7373070343923002E-2</v>
      </c>
      <c r="F574">
        <v>2.89042258164707E-3</v>
      </c>
      <c r="G574" t="s">
        <v>113</v>
      </c>
    </row>
    <row r="575" spans="1:7" x14ac:dyDescent="0.2">
      <c r="A575" t="s">
        <v>145</v>
      </c>
      <c r="B575" t="s">
        <v>114</v>
      </c>
      <c r="C575">
        <v>-1.2621740087502401E-2</v>
      </c>
      <c r="D575">
        <v>-1.88967499265312E-2</v>
      </c>
      <c r="E575">
        <v>4.9868286450318697E-2</v>
      </c>
      <c r="F575">
        <v>3.9046770796013798E-3</v>
      </c>
      <c r="G575" t="s">
        <v>115</v>
      </c>
    </row>
    <row r="576" spans="1:7" x14ac:dyDescent="0.2">
      <c r="A576" t="s">
        <v>145</v>
      </c>
      <c r="B576" t="s">
        <v>116</v>
      </c>
      <c r="C576">
        <v>3.10940069297958E-2</v>
      </c>
      <c r="D576">
        <v>-2.06783717636598E-2</v>
      </c>
      <c r="E576">
        <v>4.9327022665800198E-2</v>
      </c>
      <c r="F576">
        <v>4.5058345356423302E-3</v>
      </c>
      <c r="G576" t="s">
        <v>117</v>
      </c>
    </row>
    <row r="577" spans="1:7" x14ac:dyDescent="0.2">
      <c r="A577" t="s">
        <v>145</v>
      </c>
      <c r="B577" t="s">
        <v>118</v>
      </c>
      <c r="C577">
        <v>-3.8765392337227998E-3</v>
      </c>
      <c r="D577">
        <v>-2.10917909115153E-2</v>
      </c>
      <c r="E577">
        <v>3.2342510190419498E-2</v>
      </c>
      <c r="F577">
        <v>2.3034373061066198E-3</v>
      </c>
      <c r="G577" t="s">
        <v>119</v>
      </c>
    </row>
    <row r="578" spans="1:7" x14ac:dyDescent="0.2">
      <c r="A578" t="s">
        <v>145</v>
      </c>
      <c r="B578" t="s">
        <v>120</v>
      </c>
      <c r="C578">
        <v>1.17957915553776E-2</v>
      </c>
      <c r="D578">
        <v>-2.0833334112987701E-2</v>
      </c>
      <c r="E578">
        <v>2.8115879504401E-2</v>
      </c>
      <c r="F578">
        <v>1.35521363804822E-3</v>
      </c>
      <c r="G578" t="s">
        <v>121</v>
      </c>
    </row>
    <row r="579" spans="1:7" x14ac:dyDescent="0.2">
      <c r="A579" t="s">
        <v>145</v>
      </c>
      <c r="B579" t="s">
        <v>122</v>
      </c>
      <c r="C579">
        <v>-1.26339473022005E-2</v>
      </c>
      <c r="D579">
        <v>-1.8307550841774399E-2</v>
      </c>
      <c r="E579">
        <v>4.8720200333254103E-2</v>
      </c>
      <c r="F579">
        <v>4.6699690913130504E-3</v>
      </c>
      <c r="G579" t="s">
        <v>123</v>
      </c>
    </row>
    <row r="580" spans="1:7" x14ac:dyDescent="0.2">
      <c r="A580" t="s">
        <v>145</v>
      </c>
      <c r="B580" t="s">
        <v>124</v>
      </c>
      <c r="C580">
        <v>2.0272521396394301E-2</v>
      </c>
      <c r="D580">
        <v>-2.0952727207648E-2</v>
      </c>
      <c r="E580">
        <v>3.0136001965320701E-2</v>
      </c>
      <c r="F580">
        <v>2.6399930779522698E-3</v>
      </c>
      <c r="G580" t="s">
        <v>125</v>
      </c>
    </row>
    <row r="581" spans="1:7" x14ac:dyDescent="0.2">
      <c r="A581" t="s">
        <v>145</v>
      </c>
      <c r="B581" t="s">
        <v>126</v>
      </c>
      <c r="C581">
        <v>1.5940825013195301E-4</v>
      </c>
      <c r="D581">
        <v>-1.8307550841774399E-2</v>
      </c>
      <c r="E581">
        <v>4.70438778670225E-2</v>
      </c>
      <c r="F581">
        <v>3.2251394630133899E-3</v>
      </c>
      <c r="G581" t="s">
        <v>127</v>
      </c>
    </row>
    <row r="582" spans="1:7" x14ac:dyDescent="0.2">
      <c r="A582" t="s">
        <v>145</v>
      </c>
      <c r="B582" t="s">
        <v>128</v>
      </c>
      <c r="C582">
        <v>-2.6819656628867101E-3</v>
      </c>
      <c r="D582">
        <v>-2.06785579799744E-2</v>
      </c>
      <c r="E582">
        <v>5.1383473444542901E-2</v>
      </c>
      <c r="F582">
        <v>3.7342408053290602E-3</v>
      </c>
      <c r="G582" t="s">
        <v>129</v>
      </c>
    </row>
    <row r="583" spans="1:7" x14ac:dyDescent="0.2">
      <c r="A583" t="s">
        <v>145</v>
      </c>
      <c r="B583" t="s">
        <v>130</v>
      </c>
      <c r="C583">
        <v>-6.0184939623177504E-3</v>
      </c>
      <c r="D583">
        <v>-2.14624530333993E-2</v>
      </c>
      <c r="E583">
        <v>3.3075674141522703E-2</v>
      </c>
      <c r="F583">
        <v>1.56468509458999E-3</v>
      </c>
      <c r="G583" t="s">
        <v>131</v>
      </c>
    </row>
    <row r="584" spans="1:7" x14ac:dyDescent="0.2">
      <c r="A584" t="s">
        <v>145</v>
      </c>
      <c r="B584" t="s">
        <v>132</v>
      </c>
      <c r="C584">
        <v>-1.25965135319619E-2</v>
      </c>
      <c r="D584">
        <v>-1.2988479024780199E-2</v>
      </c>
      <c r="E584">
        <v>5.1619963777511602E-2</v>
      </c>
      <c r="F584">
        <v>4.4089661967561004E-3</v>
      </c>
      <c r="G584" t="s">
        <v>133</v>
      </c>
    </row>
    <row r="585" spans="1:7" x14ac:dyDescent="0.2">
      <c r="A585" t="s">
        <v>145</v>
      </c>
      <c r="B585" t="s">
        <v>134</v>
      </c>
      <c r="C585">
        <v>5.2922620553632798E-3</v>
      </c>
      <c r="D585">
        <v>-2.0791955955799201E-2</v>
      </c>
      <c r="E585">
        <v>3.7807129511881497E-2</v>
      </c>
      <c r="F585">
        <v>1.8387027012680599E-3</v>
      </c>
      <c r="G585" t="s">
        <v>135</v>
      </c>
    </row>
    <row r="586" spans="1:7" x14ac:dyDescent="0.2">
      <c r="A586" t="s">
        <v>145</v>
      </c>
      <c r="B586" t="s">
        <v>136</v>
      </c>
      <c r="C586">
        <v>-1.21699605398932E-2</v>
      </c>
      <c r="D586">
        <v>-1.9367368381634099E-2</v>
      </c>
      <c r="E586">
        <v>3.323250389633E-2</v>
      </c>
      <c r="F586">
        <v>5.0468663487693499E-3</v>
      </c>
      <c r="G586" t="s">
        <v>137</v>
      </c>
    </row>
    <row r="587" spans="1:7" x14ac:dyDescent="0.2">
      <c r="A587" t="s">
        <v>147</v>
      </c>
      <c r="B587" t="s">
        <v>8</v>
      </c>
      <c r="C587">
        <v>1.30387528468025E-2</v>
      </c>
      <c r="D587">
        <v>-2.8800419547235102E-2</v>
      </c>
      <c r="E587">
        <v>4.3624710019601699E-2</v>
      </c>
      <c r="F587">
        <v>2.1603088406916102E-3</v>
      </c>
      <c r="G587" t="s">
        <v>9</v>
      </c>
    </row>
    <row r="588" spans="1:7" x14ac:dyDescent="0.2">
      <c r="A588" t="s">
        <v>147</v>
      </c>
      <c r="B588" t="s">
        <v>10</v>
      </c>
      <c r="C588">
        <v>6.0935315886420399E-2</v>
      </c>
      <c r="D588">
        <v>-2.6538350445882999E-2</v>
      </c>
      <c r="E588">
        <v>2.8828114576157599E-2</v>
      </c>
      <c r="F588">
        <v>1.74355984455087E-3</v>
      </c>
      <c r="G588" t="s">
        <v>11</v>
      </c>
    </row>
    <row r="589" spans="1:7" x14ac:dyDescent="0.2">
      <c r="A589" t="s">
        <v>147</v>
      </c>
      <c r="B589" t="s">
        <v>12</v>
      </c>
      <c r="C589">
        <v>-1.6915850917903801E-2</v>
      </c>
      <c r="D589">
        <v>-2.89273670854466E-2</v>
      </c>
      <c r="E589">
        <v>2.46689587171432E-2</v>
      </c>
      <c r="F589" s="1">
        <v>-9.1766608527298798E-5</v>
      </c>
      <c r="G589" t="s">
        <v>13</v>
      </c>
    </row>
    <row r="590" spans="1:7" x14ac:dyDescent="0.2">
      <c r="A590" t="s">
        <v>147</v>
      </c>
      <c r="B590" t="s">
        <v>14</v>
      </c>
      <c r="C590">
        <v>-1.9211533033100199E-2</v>
      </c>
      <c r="D590">
        <v>-2.6470684388579399E-2</v>
      </c>
      <c r="E590">
        <v>2.8811587459344298E-2</v>
      </c>
      <c r="F590">
        <v>6.5858761746500998E-4</v>
      </c>
      <c r="G590" t="s">
        <v>15</v>
      </c>
    </row>
    <row r="591" spans="1:7" x14ac:dyDescent="0.2">
      <c r="A591" t="s">
        <v>147</v>
      </c>
      <c r="B591" t="s">
        <v>16</v>
      </c>
      <c r="C591" s="4">
        <v>5.04112919986529E-5</v>
      </c>
      <c r="D591">
        <v>-2.8800917664540501E-2</v>
      </c>
      <c r="E591">
        <v>4.6987668113588302E-2</v>
      </c>
      <c r="F591">
        <v>7.6089443277426599E-4</v>
      </c>
      <c r="G591" t="s">
        <v>17</v>
      </c>
    </row>
    <row r="592" spans="1:7" x14ac:dyDescent="0.2">
      <c r="A592" t="s">
        <v>147</v>
      </c>
      <c r="B592" t="s">
        <v>18</v>
      </c>
      <c r="C592">
        <v>-2.6690565098058099E-2</v>
      </c>
      <c r="D592">
        <v>-2.8800681058820402E-2</v>
      </c>
      <c r="E592">
        <v>2.9632543770693499E-2</v>
      </c>
      <c r="F592">
        <v>5.5795021467580197E-4</v>
      </c>
      <c r="G592" t="s">
        <v>19</v>
      </c>
    </row>
    <row r="593" spans="1:7" x14ac:dyDescent="0.2">
      <c r="A593" t="s">
        <v>147</v>
      </c>
      <c r="B593" t="s">
        <v>20</v>
      </c>
      <c r="C593">
        <v>-1.0819881623727299E-3</v>
      </c>
      <c r="D593">
        <v>-2.8669983942701999E-2</v>
      </c>
      <c r="E593">
        <v>2.93693218743157E-2</v>
      </c>
      <c r="F593">
        <v>-2.5896064135602799E-4</v>
      </c>
      <c r="G593" t="s">
        <v>21</v>
      </c>
    </row>
    <row r="594" spans="1:7" x14ac:dyDescent="0.2">
      <c r="A594" t="s">
        <v>147</v>
      </c>
      <c r="B594" t="s">
        <v>22</v>
      </c>
      <c r="C594">
        <v>1.44305661989128E-2</v>
      </c>
      <c r="D594">
        <v>-2.6366218025578699E-2</v>
      </c>
      <c r="E594">
        <v>2.92677470441715E-2</v>
      </c>
      <c r="F594">
        <v>1.41844720261236E-3</v>
      </c>
      <c r="G594" t="s">
        <v>23</v>
      </c>
    </row>
    <row r="595" spans="1:7" x14ac:dyDescent="0.2">
      <c r="A595" t="s">
        <v>147</v>
      </c>
      <c r="B595" t="s">
        <v>24</v>
      </c>
      <c r="C595">
        <v>-3.5177790693253601E-3</v>
      </c>
      <c r="D595">
        <v>-2.9003445926989901E-2</v>
      </c>
      <c r="E595">
        <v>6.3436723590496805E-2</v>
      </c>
      <c r="F595">
        <v>2.1545414291927198E-3</v>
      </c>
      <c r="G595" t="s">
        <v>25</v>
      </c>
    </row>
    <row r="596" spans="1:7" x14ac:dyDescent="0.2">
      <c r="A596" t="s">
        <v>147</v>
      </c>
      <c r="B596" t="s">
        <v>26</v>
      </c>
      <c r="C596">
        <v>1.9153634389939499E-3</v>
      </c>
      <c r="D596">
        <v>-2.8906898572381601E-2</v>
      </c>
      <c r="E596">
        <v>2.4860131486661999E-2</v>
      </c>
      <c r="F596">
        <v>-2.8555053454268998E-4</v>
      </c>
      <c r="G596" t="s">
        <v>27</v>
      </c>
    </row>
    <row r="597" spans="1:7" x14ac:dyDescent="0.2">
      <c r="A597" t="s">
        <v>147</v>
      </c>
      <c r="B597" t="s">
        <v>28</v>
      </c>
      <c r="C597">
        <v>-5.1670468701653502E-3</v>
      </c>
      <c r="D597">
        <v>-2.89374830391191E-2</v>
      </c>
      <c r="E597">
        <v>2.5049656995239901E-2</v>
      </c>
      <c r="F597">
        <v>-4.3239101210801897E-4</v>
      </c>
      <c r="G597" t="s">
        <v>29</v>
      </c>
    </row>
    <row r="598" spans="1:7" x14ac:dyDescent="0.2">
      <c r="A598" t="s">
        <v>147</v>
      </c>
      <c r="B598" t="s">
        <v>30</v>
      </c>
      <c r="C598">
        <v>2.2375832747611599E-2</v>
      </c>
      <c r="D598">
        <v>-2.6369551011661801E-2</v>
      </c>
      <c r="E598">
        <v>2.50077883425944E-2</v>
      </c>
      <c r="F598">
        <v>1.42898075372313E-3</v>
      </c>
      <c r="G598" t="s">
        <v>31</v>
      </c>
    </row>
    <row r="599" spans="1:7" x14ac:dyDescent="0.2">
      <c r="A599" t="s">
        <v>147</v>
      </c>
      <c r="B599" t="s">
        <v>32</v>
      </c>
      <c r="C599">
        <v>1.8175179647010299E-2</v>
      </c>
      <c r="D599">
        <v>-2.7841827657674598E-2</v>
      </c>
      <c r="E599">
        <v>5.3709577099491597E-2</v>
      </c>
      <c r="F599">
        <v>1.7814276115580799E-3</v>
      </c>
      <c r="G599" t="s">
        <v>33</v>
      </c>
    </row>
    <row r="600" spans="1:7" x14ac:dyDescent="0.2">
      <c r="A600" t="s">
        <v>147</v>
      </c>
      <c r="B600" t="s">
        <v>34</v>
      </c>
      <c r="C600">
        <v>1.6024273342112101E-2</v>
      </c>
      <c r="D600">
        <v>-2.8800681058820402E-2</v>
      </c>
      <c r="E600">
        <v>2.9508076817152298E-2</v>
      </c>
      <c r="F600">
        <v>1.47711484717119E-3</v>
      </c>
      <c r="G600" t="s">
        <v>35</v>
      </c>
    </row>
    <row r="601" spans="1:7" x14ac:dyDescent="0.2">
      <c r="A601" t="s">
        <v>147</v>
      </c>
      <c r="B601" t="s">
        <v>36</v>
      </c>
      <c r="C601">
        <v>6.1707103971414797E-3</v>
      </c>
      <c r="D601">
        <v>-2.8800419547235102E-2</v>
      </c>
      <c r="E601">
        <v>3.00418672577215E-2</v>
      </c>
      <c r="F601">
        <v>4.6655155220837901E-4</v>
      </c>
      <c r="G601" t="s">
        <v>37</v>
      </c>
    </row>
    <row r="602" spans="1:7" x14ac:dyDescent="0.2">
      <c r="A602" t="s">
        <v>147</v>
      </c>
      <c r="B602" t="s">
        <v>38</v>
      </c>
      <c r="C602">
        <v>4.8887555640086599E-3</v>
      </c>
      <c r="D602">
        <v>-2.8800419547235102E-2</v>
      </c>
      <c r="E602">
        <v>2.2577965120926798E-2</v>
      </c>
      <c r="F602">
        <v>-1.16552582289951E-4</v>
      </c>
      <c r="G602" t="s">
        <v>39</v>
      </c>
    </row>
    <row r="603" spans="1:7" x14ac:dyDescent="0.2">
      <c r="A603" t="s">
        <v>147</v>
      </c>
      <c r="B603" t="s">
        <v>40</v>
      </c>
      <c r="C603">
        <v>-4.8553342108910097E-3</v>
      </c>
      <c r="D603">
        <v>-2.67078592744334E-2</v>
      </c>
      <c r="E603">
        <v>2.7994196660737401E-2</v>
      </c>
      <c r="F603" s="1">
        <v>-4.3729988442016097E-5</v>
      </c>
      <c r="G603" t="s">
        <v>41</v>
      </c>
    </row>
    <row r="604" spans="1:7" x14ac:dyDescent="0.2">
      <c r="A604" t="s">
        <v>147</v>
      </c>
      <c r="B604" t="s">
        <v>42</v>
      </c>
      <c r="C604">
        <v>1.9745291745595299E-2</v>
      </c>
      <c r="D604">
        <v>-2.6369551011661801E-2</v>
      </c>
      <c r="E604">
        <v>5.7703178884987501E-2</v>
      </c>
      <c r="F604">
        <v>2.44378312081262E-3</v>
      </c>
      <c r="G604" t="s">
        <v>43</v>
      </c>
    </row>
    <row r="605" spans="1:7" x14ac:dyDescent="0.2">
      <c r="A605" t="s">
        <v>147</v>
      </c>
      <c r="B605" t="s">
        <v>44</v>
      </c>
      <c r="C605">
        <v>-4.15363579425894E-3</v>
      </c>
      <c r="D605">
        <v>-2.6663336072043301E-2</v>
      </c>
      <c r="E605">
        <v>5.7425619650327803E-2</v>
      </c>
      <c r="F605">
        <v>1.0602747297483201E-3</v>
      </c>
      <c r="G605" t="s">
        <v>45</v>
      </c>
    </row>
    <row r="606" spans="1:7" x14ac:dyDescent="0.2">
      <c r="A606" t="s">
        <v>147</v>
      </c>
      <c r="B606" t="s">
        <v>46</v>
      </c>
      <c r="C606">
        <v>-4.3186255468889E-3</v>
      </c>
      <c r="D606">
        <v>-2.8361571497815201E-2</v>
      </c>
      <c r="E606">
        <v>2.9528194432509501E-2</v>
      </c>
      <c r="F606">
        <v>1.2201258700820901E-4</v>
      </c>
      <c r="G606" t="s">
        <v>47</v>
      </c>
    </row>
    <row r="607" spans="1:7" x14ac:dyDescent="0.2">
      <c r="A607" t="s">
        <v>147</v>
      </c>
      <c r="B607" t="s">
        <v>48</v>
      </c>
      <c r="C607">
        <v>-1.75299391447341E-3</v>
      </c>
      <c r="D607">
        <v>-2.7841827657674598E-2</v>
      </c>
      <c r="E607">
        <v>2.8562534485580202E-2</v>
      </c>
      <c r="F607">
        <v>1.45938220186308E-3</v>
      </c>
      <c r="G607" t="s">
        <v>49</v>
      </c>
    </row>
    <row r="608" spans="1:7" x14ac:dyDescent="0.2">
      <c r="A608" t="s">
        <v>147</v>
      </c>
      <c r="B608" t="s">
        <v>50</v>
      </c>
      <c r="C608">
        <v>1.9490717594079301E-2</v>
      </c>
      <c r="D608">
        <v>-2.7162499946528199E-2</v>
      </c>
      <c r="E608">
        <v>6.0935315886420399E-2</v>
      </c>
      <c r="F608">
        <v>2.42024106210227E-3</v>
      </c>
      <c r="G608" t="s">
        <v>51</v>
      </c>
    </row>
    <row r="609" spans="1:7" x14ac:dyDescent="0.2">
      <c r="A609" t="s">
        <v>147</v>
      </c>
      <c r="B609" t="s">
        <v>52</v>
      </c>
      <c r="C609">
        <v>1.55509591652278E-3</v>
      </c>
      <c r="D609">
        <v>-2.7385217357800699E-2</v>
      </c>
      <c r="E609">
        <v>2.9594662914542401E-2</v>
      </c>
      <c r="F609">
        <v>1.0040059698104701E-3</v>
      </c>
      <c r="G609" t="s">
        <v>53</v>
      </c>
    </row>
    <row r="610" spans="1:7" x14ac:dyDescent="0.2">
      <c r="A610" t="s">
        <v>147</v>
      </c>
      <c r="B610" t="s">
        <v>54</v>
      </c>
      <c r="C610">
        <v>7.7558406574919402E-3</v>
      </c>
      <c r="D610">
        <v>-2.6369551011661801E-2</v>
      </c>
      <c r="E610">
        <v>6.3789160324620606E-2</v>
      </c>
      <c r="F610">
        <v>2.5864289977629998E-3</v>
      </c>
      <c r="G610" t="s">
        <v>55</v>
      </c>
    </row>
    <row r="611" spans="1:7" x14ac:dyDescent="0.2">
      <c r="A611" t="s">
        <v>147</v>
      </c>
      <c r="B611" t="s">
        <v>56</v>
      </c>
      <c r="C611">
        <v>2.7710257202224201E-2</v>
      </c>
      <c r="D611">
        <v>-2.7522615270966298E-2</v>
      </c>
      <c r="E611">
        <v>2.8147283944472599E-2</v>
      </c>
      <c r="F611">
        <v>1.6201638331018299E-3</v>
      </c>
      <c r="G611" t="s">
        <v>57</v>
      </c>
    </row>
    <row r="612" spans="1:7" x14ac:dyDescent="0.2">
      <c r="A612" t="s">
        <v>147</v>
      </c>
      <c r="B612" t="s">
        <v>58</v>
      </c>
      <c r="C612">
        <v>1.19761103486309E-2</v>
      </c>
      <c r="D612">
        <v>-2.6215944460557802E-2</v>
      </c>
      <c r="E612">
        <v>2.71203085735389E-2</v>
      </c>
      <c r="F612">
        <v>2.8265385264066001E-3</v>
      </c>
      <c r="G612" t="s">
        <v>59</v>
      </c>
    </row>
    <row r="613" spans="1:7" x14ac:dyDescent="0.2">
      <c r="A613" t="s">
        <v>147</v>
      </c>
      <c r="B613" t="s">
        <v>60</v>
      </c>
      <c r="C613">
        <v>-3.3561603307248802E-3</v>
      </c>
      <c r="D613">
        <v>-2.6250846725866299E-2</v>
      </c>
      <c r="E613">
        <v>2.8266373502259901E-2</v>
      </c>
      <c r="F613">
        <v>1.17399944227185E-3</v>
      </c>
      <c r="G613" t="s">
        <v>61</v>
      </c>
    </row>
    <row r="614" spans="1:7" x14ac:dyDescent="0.2">
      <c r="A614" t="s">
        <v>147</v>
      </c>
      <c r="B614" t="s">
        <v>62</v>
      </c>
      <c r="C614">
        <v>-2.1874675934102202E-2</v>
      </c>
      <c r="D614">
        <v>-2.6470684388579399E-2</v>
      </c>
      <c r="E614">
        <v>2.9632543770693499E-2</v>
      </c>
      <c r="F614">
        <v>1.86210059522128E-3</v>
      </c>
      <c r="G614" t="s">
        <v>63</v>
      </c>
    </row>
    <row r="615" spans="1:7" x14ac:dyDescent="0.2">
      <c r="A615" t="s">
        <v>147</v>
      </c>
      <c r="B615" t="s">
        <v>64</v>
      </c>
      <c r="C615">
        <v>1.7298856831662799E-2</v>
      </c>
      <c r="D615">
        <v>-2.7841827657674598E-2</v>
      </c>
      <c r="E615">
        <v>5.8406307310995199E-2</v>
      </c>
      <c r="F615">
        <v>2.0015548682890101E-3</v>
      </c>
      <c r="G615" t="s">
        <v>65</v>
      </c>
    </row>
    <row r="616" spans="1:7" x14ac:dyDescent="0.2">
      <c r="A616" t="s">
        <v>147</v>
      </c>
      <c r="B616" t="s">
        <v>66</v>
      </c>
      <c r="C616">
        <v>-2.4323885296736701E-3</v>
      </c>
      <c r="D616">
        <v>-2.77691557106295E-2</v>
      </c>
      <c r="E616">
        <v>2.95083069830302E-2</v>
      </c>
      <c r="F616">
        <v>1.4148767527291E-3</v>
      </c>
      <c r="G616" t="s">
        <v>67</v>
      </c>
    </row>
    <row r="617" spans="1:7" x14ac:dyDescent="0.2">
      <c r="A617" t="s">
        <v>147</v>
      </c>
      <c r="B617" t="s">
        <v>68</v>
      </c>
      <c r="C617">
        <v>-2.6929792267079498E-2</v>
      </c>
      <c r="D617">
        <v>-2.9003236737990299E-2</v>
      </c>
      <c r="E617">
        <v>2.8451719054664499E-2</v>
      </c>
      <c r="F617">
        <v>-2.3522128654728899E-4</v>
      </c>
      <c r="G617" t="s">
        <v>69</v>
      </c>
    </row>
    <row r="618" spans="1:7" x14ac:dyDescent="0.2">
      <c r="A618" t="s">
        <v>147</v>
      </c>
      <c r="B618" t="s">
        <v>70</v>
      </c>
      <c r="C618">
        <v>-1.4127836625831801E-2</v>
      </c>
      <c r="D618">
        <v>-2.77050673304426E-2</v>
      </c>
      <c r="E618">
        <v>5.8834673617173497E-2</v>
      </c>
      <c r="F618">
        <v>1.8672886545163701E-3</v>
      </c>
      <c r="G618" t="s">
        <v>71</v>
      </c>
    </row>
    <row r="619" spans="1:7" x14ac:dyDescent="0.2">
      <c r="A619" t="s">
        <v>147</v>
      </c>
      <c r="B619" t="s">
        <v>72</v>
      </c>
      <c r="C619">
        <v>-1.0238834093794299E-2</v>
      </c>
      <c r="D619">
        <v>-2.8363658810607699E-2</v>
      </c>
      <c r="E619">
        <v>2.92677509381086E-2</v>
      </c>
      <c r="F619">
        <v>4.0491756729414799E-4</v>
      </c>
      <c r="G619" t="s">
        <v>73</v>
      </c>
    </row>
    <row r="620" spans="1:7" x14ac:dyDescent="0.2">
      <c r="A620" t="s">
        <v>147</v>
      </c>
      <c r="B620" t="s">
        <v>74</v>
      </c>
      <c r="C620">
        <v>-6.87472917176321E-3</v>
      </c>
      <c r="D620">
        <v>-2.8800917664540501E-2</v>
      </c>
      <c r="E620">
        <v>2.9412623972799701E-2</v>
      </c>
      <c r="F620">
        <v>9.9511146248615194E-4</v>
      </c>
      <c r="G620" t="s">
        <v>75</v>
      </c>
    </row>
    <row r="621" spans="1:7" x14ac:dyDescent="0.2">
      <c r="A621" t="s">
        <v>147</v>
      </c>
      <c r="B621" t="s">
        <v>76</v>
      </c>
      <c r="C621">
        <v>1.49369228618037E-3</v>
      </c>
      <c r="D621">
        <v>-2.73683313997528E-2</v>
      </c>
      <c r="E621">
        <v>4.4666484280135602E-2</v>
      </c>
      <c r="F621">
        <v>2.2171159295475101E-3</v>
      </c>
      <c r="G621" t="s">
        <v>77</v>
      </c>
    </row>
    <row r="622" spans="1:7" x14ac:dyDescent="0.2">
      <c r="A622" t="s">
        <v>147</v>
      </c>
      <c r="B622" t="s">
        <v>78</v>
      </c>
      <c r="C622">
        <v>1.3195676693979599E-2</v>
      </c>
      <c r="D622">
        <v>-2.9311092414696999E-2</v>
      </c>
      <c r="E622">
        <v>2.88117118741931E-2</v>
      </c>
      <c r="F622">
        <v>6.15948400755707E-4</v>
      </c>
      <c r="G622" t="s">
        <v>79</v>
      </c>
    </row>
    <row r="623" spans="1:7" x14ac:dyDescent="0.2">
      <c r="A623" t="s">
        <v>147</v>
      </c>
      <c r="B623" t="s">
        <v>80</v>
      </c>
      <c r="C623">
        <v>-6.9817237835854496E-3</v>
      </c>
      <c r="D623">
        <v>-2.6369787722011401E-2</v>
      </c>
      <c r="E623">
        <v>6.0935315886420399E-2</v>
      </c>
      <c r="F623">
        <v>2.1898382820538698E-3</v>
      </c>
      <c r="G623" t="s">
        <v>81</v>
      </c>
    </row>
    <row r="624" spans="1:7" x14ac:dyDescent="0.2">
      <c r="A624" t="s">
        <v>147</v>
      </c>
      <c r="B624" t="s">
        <v>82</v>
      </c>
      <c r="C624">
        <v>-6.3091221913091199E-3</v>
      </c>
      <c r="D624">
        <v>-2.8700532423620501E-2</v>
      </c>
      <c r="E624">
        <v>2.4860460399248E-2</v>
      </c>
      <c r="F624">
        <v>2.6224878856579299E-4</v>
      </c>
      <c r="G624" t="s">
        <v>83</v>
      </c>
    </row>
    <row r="625" spans="1:7" x14ac:dyDescent="0.2">
      <c r="A625" t="s">
        <v>147</v>
      </c>
      <c r="B625" t="s">
        <v>84</v>
      </c>
      <c r="C625">
        <v>-3.2589592033028798E-3</v>
      </c>
      <c r="D625">
        <v>-2.7737727506055899E-2</v>
      </c>
      <c r="E625">
        <v>6.2662221363582293E-2</v>
      </c>
      <c r="F625">
        <v>3.0985075720156999E-3</v>
      </c>
      <c r="G625" t="s">
        <v>85</v>
      </c>
    </row>
    <row r="626" spans="1:7" x14ac:dyDescent="0.2">
      <c r="A626" t="s">
        <v>147</v>
      </c>
      <c r="B626" t="s">
        <v>86</v>
      </c>
      <c r="C626">
        <v>2.5495304050232302E-3</v>
      </c>
      <c r="D626">
        <v>-2.9003393629739999E-2</v>
      </c>
      <c r="E626">
        <v>4.0516277123153699E-2</v>
      </c>
      <c r="F626">
        <v>1.1340705550039599E-3</v>
      </c>
      <c r="G626" t="s">
        <v>87</v>
      </c>
    </row>
    <row r="627" spans="1:7" x14ac:dyDescent="0.2">
      <c r="A627" t="s">
        <v>147</v>
      </c>
      <c r="B627" t="s">
        <v>88</v>
      </c>
      <c r="C627">
        <v>-3.11339678242954E-3</v>
      </c>
      <c r="D627">
        <v>-2.6367700918797799E-2</v>
      </c>
      <c r="E627">
        <v>2.8875574328828799E-2</v>
      </c>
      <c r="F627">
        <v>1.63586639879934E-3</v>
      </c>
      <c r="G627" t="s">
        <v>89</v>
      </c>
    </row>
    <row r="628" spans="1:7" x14ac:dyDescent="0.2">
      <c r="A628" t="s">
        <v>147</v>
      </c>
      <c r="B628" t="s">
        <v>90</v>
      </c>
      <c r="C628">
        <v>9.2701394473048496E-3</v>
      </c>
      <c r="D628">
        <v>-2.5893951372372399E-2</v>
      </c>
      <c r="E628">
        <v>2.9632726373416698E-2</v>
      </c>
      <c r="F628">
        <v>2.3603233283695101E-3</v>
      </c>
      <c r="G628" t="s">
        <v>91</v>
      </c>
    </row>
    <row r="629" spans="1:7" x14ac:dyDescent="0.2">
      <c r="A629" t="s">
        <v>147</v>
      </c>
      <c r="B629" t="s">
        <v>92</v>
      </c>
      <c r="C629">
        <v>-3.2354739275424001E-3</v>
      </c>
      <c r="D629">
        <v>-2.7368928116518001E-2</v>
      </c>
      <c r="E629">
        <v>4.46806896011923E-2</v>
      </c>
      <c r="F629">
        <v>7.8491198935033604E-4</v>
      </c>
      <c r="G629" t="s">
        <v>93</v>
      </c>
    </row>
    <row r="630" spans="1:7" x14ac:dyDescent="0.2">
      <c r="A630" t="s">
        <v>147</v>
      </c>
      <c r="B630" t="s">
        <v>94</v>
      </c>
      <c r="C630">
        <v>-5.3941847935379504E-3</v>
      </c>
      <c r="D630">
        <v>-2.74303542990544E-2</v>
      </c>
      <c r="E630">
        <v>2.9343799663297001E-2</v>
      </c>
      <c r="F630">
        <v>6.7846135148872896E-4</v>
      </c>
      <c r="G630" t="s">
        <v>95</v>
      </c>
    </row>
    <row r="631" spans="1:7" x14ac:dyDescent="0.2">
      <c r="A631" t="s">
        <v>147</v>
      </c>
      <c r="B631" t="s">
        <v>96</v>
      </c>
      <c r="C631">
        <v>4.4523319744426996E-3</v>
      </c>
      <c r="D631">
        <v>-2.8932250721225999E-2</v>
      </c>
      <c r="E631">
        <v>5.74253331946862E-2</v>
      </c>
      <c r="F631">
        <v>2.0386340387608401E-3</v>
      </c>
      <c r="G631" t="s">
        <v>97</v>
      </c>
    </row>
    <row r="632" spans="1:7" x14ac:dyDescent="0.2">
      <c r="A632" t="s">
        <v>147</v>
      </c>
      <c r="B632" t="s">
        <v>98</v>
      </c>
      <c r="C632">
        <v>-1.4166588531328199E-2</v>
      </c>
      <c r="D632">
        <v>-2.7548123880160501E-2</v>
      </c>
      <c r="E632">
        <v>2.95083069830302E-2</v>
      </c>
      <c r="F632">
        <v>1.1733822745877199E-3</v>
      </c>
      <c r="G632" t="s">
        <v>99</v>
      </c>
    </row>
    <row r="633" spans="1:7" x14ac:dyDescent="0.2">
      <c r="A633" t="s">
        <v>147</v>
      </c>
      <c r="B633" t="s">
        <v>100</v>
      </c>
      <c r="C633">
        <v>1.33457873928159E-4</v>
      </c>
      <c r="D633">
        <v>-2.8488877183127901E-2</v>
      </c>
      <c r="E633">
        <v>5.7498531333250801E-2</v>
      </c>
      <c r="F633">
        <v>1.8918245214017101E-3</v>
      </c>
      <c r="G633" t="s">
        <v>101</v>
      </c>
    </row>
    <row r="634" spans="1:7" x14ac:dyDescent="0.2">
      <c r="A634" t="s">
        <v>147</v>
      </c>
      <c r="B634" t="s">
        <v>102</v>
      </c>
      <c r="C634">
        <v>3.19833455846572E-3</v>
      </c>
      <c r="D634">
        <v>-2.83450883996938E-2</v>
      </c>
      <c r="E634">
        <v>5.5662583281399503E-2</v>
      </c>
      <c r="F634">
        <v>2.6550973484964998E-3</v>
      </c>
      <c r="G634" t="s">
        <v>103</v>
      </c>
    </row>
    <row r="635" spans="1:7" x14ac:dyDescent="0.2">
      <c r="A635" t="s">
        <v>147</v>
      </c>
      <c r="B635" t="s">
        <v>104</v>
      </c>
      <c r="C635">
        <v>-2.0830187952387599E-2</v>
      </c>
      <c r="D635">
        <v>-4.2872737843012099E-2</v>
      </c>
      <c r="E635">
        <v>2.9412623972799701E-2</v>
      </c>
      <c r="F635">
        <v>1.5426137001393599E-4</v>
      </c>
      <c r="G635" t="s">
        <v>105</v>
      </c>
    </row>
    <row r="636" spans="1:7" x14ac:dyDescent="0.2">
      <c r="A636" t="s">
        <v>147</v>
      </c>
      <c r="B636" t="s">
        <v>106</v>
      </c>
      <c r="C636">
        <v>-2.1459511037965302E-2</v>
      </c>
      <c r="D636">
        <v>-2.67549376909006E-2</v>
      </c>
      <c r="E636">
        <v>4.21705245755742E-2</v>
      </c>
      <c r="F636">
        <v>1.4777548353195401E-3</v>
      </c>
      <c r="G636" t="s">
        <v>107</v>
      </c>
    </row>
    <row r="637" spans="1:7" x14ac:dyDescent="0.2">
      <c r="A637" t="s">
        <v>147</v>
      </c>
      <c r="B637" t="s">
        <v>108</v>
      </c>
      <c r="C637">
        <v>-2.0489716546199101E-4</v>
      </c>
      <c r="D637">
        <v>-2.8111301999521301E-2</v>
      </c>
      <c r="E637">
        <v>2.7978754926809402E-2</v>
      </c>
      <c r="F637">
        <v>2.8179606846508501E-4</v>
      </c>
      <c r="G637" t="s">
        <v>109</v>
      </c>
    </row>
    <row r="638" spans="1:7" x14ac:dyDescent="0.2">
      <c r="A638" t="s">
        <v>147</v>
      </c>
      <c r="B638" t="s">
        <v>110</v>
      </c>
      <c r="C638">
        <v>-4.8427803391464701E-3</v>
      </c>
      <c r="D638">
        <v>-2.6764424212366199E-2</v>
      </c>
      <c r="E638">
        <v>2.9528194432509501E-2</v>
      </c>
      <c r="F638">
        <v>1.3775966521095201E-3</v>
      </c>
      <c r="G638" t="s">
        <v>111</v>
      </c>
    </row>
    <row r="639" spans="1:7" x14ac:dyDescent="0.2">
      <c r="A639" t="s">
        <v>147</v>
      </c>
      <c r="B639" t="s">
        <v>112</v>
      </c>
      <c r="C639">
        <v>-1.63969352902547E-2</v>
      </c>
      <c r="D639">
        <v>-2.8683849240903399E-2</v>
      </c>
      <c r="E639">
        <v>6.1211629160153498E-2</v>
      </c>
      <c r="F639">
        <v>1.9425265941559701E-3</v>
      </c>
      <c r="G639" t="s">
        <v>113</v>
      </c>
    </row>
    <row r="640" spans="1:7" x14ac:dyDescent="0.2">
      <c r="A640" t="s">
        <v>147</v>
      </c>
      <c r="B640" t="s">
        <v>114</v>
      </c>
      <c r="C640">
        <v>-5.9432612824731404E-3</v>
      </c>
      <c r="D640">
        <v>-2.8593896506724299E-2</v>
      </c>
      <c r="E640">
        <v>4.2254992861640202E-2</v>
      </c>
      <c r="F640">
        <v>1.28739372413686E-3</v>
      </c>
      <c r="G640" t="s">
        <v>115</v>
      </c>
    </row>
    <row r="641" spans="1:7" x14ac:dyDescent="0.2">
      <c r="A641" t="s">
        <v>147</v>
      </c>
      <c r="B641" t="s">
        <v>116</v>
      </c>
      <c r="C641">
        <v>-2.0799524927001999E-2</v>
      </c>
      <c r="D641">
        <v>-2.8800805588146801E-2</v>
      </c>
      <c r="E641">
        <v>2.9632685287803998E-2</v>
      </c>
      <c r="F641">
        <v>9.3588543992772805E-4</v>
      </c>
      <c r="G641" t="s">
        <v>117</v>
      </c>
    </row>
    <row r="642" spans="1:7" x14ac:dyDescent="0.2">
      <c r="A642" t="s">
        <v>147</v>
      </c>
      <c r="B642" t="s">
        <v>118</v>
      </c>
      <c r="C642">
        <v>-5.1030576379876196E-3</v>
      </c>
      <c r="D642">
        <v>-2.8800681058820402E-2</v>
      </c>
      <c r="E642">
        <v>2.9528290298939198E-2</v>
      </c>
      <c r="F642">
        <v>7.4636993472650495E-4</v>
      </c>
      <c r="G642" t="s">
        <v>119</v>
      </c>
    </row>
    <row r="643" spans="1:7" x14ac:dyDescent="0.2">
      <c r="A643" t="s">
        <v>147</v>
      </c>
      <c r="B643" t="s">
        <v>120</v>
      </c>
      <c r="C643">
        <v>1.5474609638898301E-2</v>
      </c>
      <c r="D643">
        <v>-2.8205648345773E-2</v>
      </c>
      <c r="E643">
        <v>6.1318567062010103E-2</v>
      </c>
      <c r="F643">
        <v>2.2378148475974201E-3</v>
      </c>
      <c r="G643" t="s">
        <v>121</v>
      </c>
    </row>
    <row r="644" spans="1:7" x14ac:dyDescent="0.2">
      <c r="A644" t="s">
        <v>147</v>
      </c>
      <c r="B644" t="s">
        <v>122</v>
      </c>
      <c r="C644">
        <v>1.3348305388177399E-2</v>
      </c>
      <c r="D644">
        <v>-2.8906898572381601E-2</v>
      </c>
      <c r="E644">
        <v>6.3414734996088004E-2</v>
      </c>
      <c r="F644">
        <v>2.18291900154414E-3</v>
      </c>
      <c r="G644" t="s">
        <v>123</v>
      </c>
    </row>
    <row r="645" spans="1:7" x14ac:dyDescent="0.2">
      <c r="A645" t="s">
        <v>147</v>
      </c>
      <c r="B645" t="s">
        <v>124</v>
      </c>
      <c r="C645">
        <v>1.4516909327901799E-2</v>
      </c>
      <c r="D645">
        <v>-2.8800419547235102E-2</v>
      </c>
      <c r="E645">
        <v>2.81472101421948E-2</v>
      </c>
      <c r="F645">
        <v>1.4281652199454101E-3</v>
      </c>
      <c r="G645" t="s">
        <v>125</v>
      </c>
    </row>
    <row r="646" spans="1:7" x14ac:dyDescent="0.2">
      <c r="A646" t="s">
        <v>147</v>
      </c>
      <c r="B646" t="s">
        <v>126</v>
      </c>
      <c r="C646">
        <v>1.8747700776729801E-2</v>
      </c>
      <c r="D646">
        <v>-2.65350766373873E-2</v>
      </c>
      <c r="E646">
        <v>2.5353765768099199E-2</v>
      </c>
      <c r="F646">
        <v>5.5307427914719903E-4</v>
      </c>
      <c r="G646" t="s">
        <v>127</v>
      </c>
    </row>
    <row r="647" spans="1:7" x14ac:dyDescent="0.2">
      <c r="A647" t="s">
        <v>147</v>
      </c>
      <c r="B647" t="s">
        <v>128</v>
      </c>
      <c r="C647">
        <v>2.8688901858846797E-4</v>
      </c>
      <c r="D647">
        <v>-2.6578830248032599E-2</v>
      </c>
      <c r="E647">
        <v>5.9978447754096803E-2</v>
      </c>
      <c r="F647">
        <v>1.28805058408311E-3</v>
      </c>
      <c r="G647" t="s">
        <v>129</v>
      </c>
    </row>
    <row r="648" spans="1:7" x14ac:dyDescent="0.2">
      <c r="A648" t="s">
        <v>147</v>
      </c>
      <c r="B648" t="s">
        <v>130</v>
      </c>
      <c r="C648">
        <v>6.51149486585824E-4</v>
      </c>
      <c r="D648">
        <v>-2.8907292069851299E-2</v>
      </c>
      <c r="E648">
        <v>6.2449377338179998E-2</v>
      </c>
      <c r="F648">
        <v>2.0197955143658598E-3</v>
      </c>
      <c r="G648" t="s">
        <v>131</v>
      </c>
    </row>
    <row r="649" spans="1:7" x14ac:dyDescent="0.2">
      <c r="A649" t="s">
        <v>147</v>
      </c>
      <c r="B649" t="s">
        <v>132</v>
      </c>
      <c r="C649">
        <v>-1.03286959698671E-2</v>
      </c>
      <c r="D649">
        <v>-2.89273670854466E-2</v>
      </c>
      <c r="E649">
        <v>2.9526124304391398E-2</v>
      </c>
      <c r="F649">
        <v>4.1844443135666297E-4</v>
      </c>
      <c r="G649" t="s">
        <v>133</v>
      </c>
    </row>
    <row r="650" spans="1:7" x14ac:dyDescent="0.2">
      <c r="A650" t="s">
        <v>147</v>
      </c>
      <c r="B650" t="s">
        <v>134</v>
      </c>
      <c r="C650">
        <v>-1.4998685684860201E-3</v>
      </c>
      <c r="D650">
        <v>-2.8116379080234601E-2</v>
      </c>
      <c r="E650">
        <v>6.0007353309042701E-2</v>
      </c>
      <c r="F650">
        <v>1.21431187231989E-3</v>
      </c>
      <c r="G650" t="s">
        <v>135</v>
      </c>
    </row>
    <row r="651" spans="1:7" x14ac:dyDescent="0.2">
      <c r="A651" t="s">
        <v>147</v>
      </c>
      <c r="B651" t="s">
        <v>136</v>
      </c>
      <c r="C651">
        <v>-3.1074245701226899E-4</v>
      </c>
      <c r="D651">
        <v>-2.8414028024803601E-2</v>
      </c>
      <c r="E651">
        <v>6.55450016884805E-2</v>
      </c>
      <c r="F651">
        <v>2.0789210184254201E-3</v>
      </c>
      <c r="G651" t="s">
        <v>137</v>
      </c>
    </row>
    <row r="652" spans="1:7" x14ac:dyDescent="0.2">
      <c r="A652" t="s">
        <v>148</v>
      </c>
      <c r="B652" t="s">
        <v>8</v>
      </c>
      <c r="C652">
        <v>1.20460568769096E-2</v>
      </c>
      <c r="D652">
        <v>-1.7708149187743001E-2</v>
      </c>
      <c r="E652">
        <v>2.3941989403868599E-2</v>
      </c>
      <c r="F652">
        <v>2.5479891888957802E-3</v>
      </c>
      <c r="G652" t="s">
        <v>9</v>
      </c>
    </row>
    <row r="653" spans="1:7" x14ac:dyDescent="0.2">
      <c r="A653" t="s">
        <v>148</v>
      </c>
      <c r="B653" t="s">
        <v>10</v>
      </c>
      <c r="C653">
        <v>-3.7575026528175598E-3</v>
      </c>
      <c r="D653">
        <v>-2.19507842608576E-2</v>
      </c>
      <c r="E653">
        <v>2.14575220919309E-2</v>
      </c>
      <c r="F653">
        <v>2.1663202887869299E-3</v>
      </c>
      <c r="G653" t="s">
        <v>11</v>
      </c>
    </row>
    <row r="654" spans="1:7" x14ac:dyDescent="0.2">
      <c r="A654" t="s">
        <v>148</v>
      </c>
      <c r="B654" t="s">
        <v>12</v>
      </c>
      <c r="C654">
        <v>4.8565052565731999E-3</v>
      </c>
      <c r="D654">
        <v>-2.2177784119989601E-2</v>
      </c>
      <c r="E654">
        <v>2.4916916904503501E-2</v>
      </c>
      <c r="F654">
        <v>2.5458761964641799E-3</v>
      </c>
      <c r="G654" t="s">
        <v>13</v>
      </c>
    </row>
    <row r="655" spans="1:7" x14ac:dyDescent="0.2">
      <c r="A655" t="s">
        <v>148</v>
      </c>
      <c r="B655" t="s">
        <v>14</v>
      </c>
      <c r="C655">
        <v>-8.8156360539679395E-3</v>
      </c>
      <c r="D655">
        <v>-1.77082222247603E-2</v>
      </c>
      <c r="E655">
        <v>3.1192378559370099E-2</v>
      </c>
      <c r="F655">
        <v>2.7753824210309899E-3</v>
      </c>
      <c r="G655" t="s">
        <v>15</v>
      </c>
    </row>
    <row r="656" spans="1:7" x14ac:dyDescent="0.2">
      <c r="A656" t="s">
        <v>148</v>
      </c>
      <c r="B656" t="s">
        <v>16</v>
      </c>
      <c r="C656">
        <v>-6.2441098090589703E-3</v>
      </c>
      <c r="D656">
        <v>-2.1836517784302598E-2</v>
      </c>
      <c r="E656">
        <v>2.6346812751622199E-2</v>
      </c>
      <c r="F656">
        <v>2.8393859209141299E-3</v>
      </c>
      <c r="G656" t="s">
        <v>17</v>
      </c>
    </row>
    <row r="657" spans="1:7" x14ac:dyDescent="0.2">
      <c r="A657" t="s">
        <v>148</v>
      </c>
      <c r="B657" t="s">
        <v>18</v>
      </c>
      <c r="C657">
        <v>-1.5934895961851998E-2</v>
      </c>
      <c r="D657">
        <v>-1.7415713115009699E-2</v>
      </c>
      <c r="E657">
        <v>1.84645966156421E-2</v>
      </c>
      <c r="F657">
        <v>2.65125851953062E-3</v>
      </c>
      <c r="G657" t="s">
        <v>19</v>
      </c>
    </row>
    <row r="658" spans="1:7" x14ac:dyDescent="0.2">
      <c r="A658" t="s">
        <v>148</v>
      </c>
      <c r="B658" t="s">
        <v>20</v>
      </c>
      <c r="C658">
        <v>1.8087900048845199E-2</v>
      </c>
      <c r="D658">
        <v>-2.2290203885305199E-2</v>
      </c>
      <c r="E658">
        <v>2.6448898125477901E-2</v>
      </c>
      <c r="F658">
        <v>2.2640804236457898E-3</v>
      </c>
      <c r="G658" t="s">
        <v>21</v>
      </c>
    </row>
    <row r="659" spans="1:7" x14ac:dyDescent="0.2">
      <c r="A659" t="s">
        <v>148</v>
      </c>
      <c r="B659" t="s">
        <v>22</v>
      </c>
      <c r="C659">
        <v>-2.1991020918913501E-2</v>
      </c>
      <c r="D659">
        <v>-2.15756015890195E-2</v>
      </c>
      <c r="E659">
        <v>2.3941989403868599E-2</v>
      </c>
      <c r="F659">
        <v>3.0558953056336099E-3</v>
      </c>
      <c r="G659" t="s">
        <v>23</v>
      </c>
    </row>
    <row r="660" spans="1:7" x14ac:dyDescent="0.2">
      <c r="A660" t="s">
        <v>148</v>
      </c>
      <c r="B660" t="s">
        <v>24</v>
      </c>
      <c r="C660">
        <v>-1.0459162846319101E-3</v>
      </c>
      <c r="D660">
        <v>-2.17746639168695E-2</v>
      </c>
      <c r="E660">
        <v>2.5501873404884402E-2</v>
      </c>
      <c r="F660">
        <v>2.7592736660365601E-3</v>
      </c>
      <c r="G660" t="s">
        <v>25</v>
      </c>
    </row>
    <row r="661" spans="1:7" x14ac:dyDescent="0.2">
      <c r="A661" t="s">
        <v>148</v>
      </c>
      <c r="B661" t="s">
        <v>26</v>
      </c>
      <c r="C661">
        <v>-1.56998555844343E-3</v>
      </c>
      <c r="D661">
        <v>-1.4893987888872501E-2</v>
      </c>
      <c r="E661">
        <v>2.1458813246944999E-2</v>
      </c>
      <c r="F661">
        <v>2.0692373456770198E-3</v>
      </c>
      <c r="G661" t="s">
        <v>27</v>
      </c>
    </row>
    <row r="662" spans="1:7" x14ac:dyDescent="0.2">
      <c r="A662" t="s">
        <v>148</v>
      </c>
      <c r="B662" t="s">
        <v>28</v>
      </c>
      <c r="C662">
        <v>3.1408959087447001E-2</v>
      </c>
      <c r="D662">
        <v>-1.7708243092479502E-2</v>
      </c>
      <c r="E662">
        <v>2.49947731636572E-2</v>
      </c>
      <c r="F662">
        <v>2.5053932696749602E-3</v>
      </c>
      <c r="G662" t="s">
        <v>29</v>
      </c>
    </row>
    <row r="663" spans="1:7" x14ac:dyDescent="0.2">
      <c r="A663" t="s">
        <v>148</v>
      </c>
      <c r="B663" t="s">
        <v>30</v>
      </c>
      <c r="C663">
        <v>-8.3047725309837704E-4</v>
      </c>
      <c r="D663">
        <v>-2.1265152946712499E-2</v>
      </c>
      <c r="E663">
        <v>3.13060751601342E-2</v>
      </c>
      <c r="F663">
        <v>3.1393295351693101E-3</v>
      </c>
      <c r="G663" t="s">
        <v>31</v>
      </c>
    </row>
    <row r="664" spans="1:7" x14ac:dyDescent="0.2">
      <c r="A664" t="s">
        <v>148</v>
      </c>
      <c r="B664" t="s">
        <v>32</v>
      </c>
      <c r="C664">
        <v>-9.8707075958888203E-3</v>
      </c>
      <c r="D664">
        <v>-2.14591468254356E-2</v>
      </c>
      <c r="E664">
        <v>2.4916916904503501E-2</v>
      </c>
      <c r="F664">
        <v>2.5203235280317699E-3</v>
      </c>
      <c r="G664" t="s">
        <v>33</v>
      </c>
    </row>
    <row r="665" spans="1:7" x14ac:dyDescent="0.2">
      <c r="A665" t="s">
        <v>148</v>
      </c>
      <c r="B665" t="s">
        <v>34</v>
      </c>
      <c r="C665">
        <v>2.7039334630287598E-3</v>
      </c>
      <c r="D665">
        <v>-1.1504075504651099E-2</v>
      </c>
      <c r="E665">
        <v>2.5501873404884402E-2</v>
      </c>
      <c r="F665">
        <v>3.2460114587280499E-3</v>
      </c>
      <c r="G665" t="s">
        <v>35</v>
      </c>
    </row>
    <row r="666" spans="1:7" x14ac:dyDescent="0.2">
      <c r="A666" t="s">
        <v>148</v>
      </c>
      <c r="B666" t="s">
        <v>36</v>
      </c>
      <c r="C666">
        <v>-5.9275865985059602E-4</v>
      </c>
      <c r="D666">
        <v>-2.15760361884717E-2</v>
      </c>
      <c r="E666">
        <v>2.5345885004782801E-2</v>
      </c>
      <c r="F666">
        <v>1.9896186859393E-3</v>
      </c>
      <c r="G666" t="s">
        <v>37</v>
      </c>
    </row>
    <row r="667" spans="1:7" x14ac:dyDescent="0.2">
      <c r="A667" t="s">
        <v>148</v>
      </c>
      <c r="B667" t="s">
        <v>38</v>
      </c>
      <c r="C667">
        <v>-4.7051582240514303E-3</v>
      </c>
      <c r="D667">
        <v>-2.1237247977739598E-2</v>
      </c>
      <c r="E667">
        <v>3.1410259010106703E-2</v>
      </c>
      <c r="F667">
        <v>3.03345729392896E-3</v>
      </c>
      <c r="G667" t="s">
        <v>39</v>
      </c>
    </row>
    <row r="668" spans="1:7" x14ac:dyDescent="0.2">
      <c r="A668" t="s">
        <v>148</v>
      </c>
      <c r="B668" t="s">
        <v>40</v>
      </c>
      <c r="C668">
        <v>2.3304829315102501E-3</v>
      </c>
      <c r="D668">
        <v>-1.7708239614526299E-2</v>
      </c>
      <c r="E668">
        <v>1.84645966156421E-2</v>
      </c>
      <c r="F668">
        <v>2.0299669898940298E-3</v>
      </c>
      <c r="G668" t="s">
        <v>41</v>
      </c>
    </row>
    <row r="669" spans="1:7" x14ac:dyDescent="0.2">
      <c r="A669" t="s">
        <v>148</v>
      </c>
      <c r="B669" t="s">
        <v>42</v>
      </c>
      <c r="C669">
        <v>-1.06548664806187E-2</v>
      </c>
      <c r="D669">
        <v>-2.0863278196851201E-2</v>
      </c>
      <c r="E669">
        <v>2.62121419453295E-2</v>
      </c>
      <c r="F669">
        <v>2.89037071710794E-3</v>
      </c>
      <c r="G669" t="s">
        <v>43</v>
      </c>
    </row>
    <row r="670" spans="1:7" x14ac:dyDescent="0.2">
      <c r="A670" t="s">
        <v>148</v>
      </c>
      <c r="B670" t="s">
        <v>44</v>
      </c>
      <c r="C670">
        <v>-7.0813042135855504E-3</v>
      </c>
      <c r="D670">
        <v>-2.2215648405844599E-2</v>
      </c>
      <c r="E670">
        <v>2.3941989403868599E-2</v>
      </c>
      <c r="F670">
        <v>2.4214050737313701E-3</v>
      </c>
      <c r="G670" t="s">
        <v>45</v>
      </c>
    </row>
    <row r="671" spans="1:7" x14ac:dyDescent="0.2">
      <c r="A671" t="s">
        <v>148</v>
      </c>
      <c r="B671" t="s">
        <v>46</v>
      </c>
      <c r="C671">
        <v>7.4736048816563096E-3</v>
      </c>
      <c r="D671">
        <v>-2.2289842040635201E-2</v>
      </c>
      <c r="E671">
        <v>2.3941989403868599E-2</v>
      </c>
      <c r="F671">
        <v>2.1165964661440701E-3</v>
      </c>
      <c r="G671" t="s">
        <v>47</v>
      </c>
    </row>
    <row r="672" spans="1:7" x14ac:dyDescent="0.2">
      <c r="A672" t="s">
        <v>148</v>
      </c>
      <c r="B672" t="s">
        <v>48</v>
      </c>
      <c r="C672">
        <v>3.9084493428229996E-3</v>
      </c>
      <c r="D672">
        <v>-2.12650555527958E-2</v>
      </c>
      <c r="E672">
        <v>3.0632874429181001E-2</v>
      </c>
      <c r="F672">
        <v>3.3494104506410901E-3</v>
      </c>
      <c r="G672" t="s">
        <v>49</v>
      </c>
    </row>
    <row r="673" spans="1:7" x14ac:dyDescent="0.2">
      <c r="A673" t="s">
        <v>148</v>
      </c>
      <c r="B673" t="s">
        <v>50</v>
      </c>
      <c r="C673">
        <v>6.6819695392827602E-3</v>
      </c>
      <c r="D673">
        <v>-2.1265152946712499E-2</v>
      </c>
      <c r="E673">
        <v>2.3941989403868599E-2</v>
      </c>
      <c r="F673">
        <v>2.7534885459680599E-3</v>
      </c>
      <c r="G673" t="s">
        <v>51</v>
      </c>
    </row>
    <row r="674" spans="1:7" x14ac:dyDescent="0.2">
      <c r="A674" t="s">
        <v>148</v>
      </c>
      <c r="B674" t="s">
        <v>52</v>
      </c>
      <c r="C674">
        <v>5.5906826367420901E-3</v>
      </c>
      <c r="D674">
        <v>-1.4995269295484301E-2</v>
      </c>
      <c r="E674">
        <v>2.1750777628460099E-2</v>
      </c>
      <c r="F674">
        <v>3.38648243907636E-3</v>
      </c>
      <c r="G674" t="s">
        <v>53</v>
      </c>
    </row>
    <row r="675" spans="1:7" x14ac:dyDescent="0.2">
      <c r="A675" t="s">
        <v>148</v>
      </c>
      <c r="B675" t="s">
        <v>54</v>
      </c>
      <c r="C675">
        <v>2.1498118011963898E-3</v>
      </c>
      <c r="D675">
        <v>-2.1991020918913501E-2</v>
      </c>
      <c r="E675">
        <v>2.2762812790965099E-2</v>
      </c>
      <c r="F675">
        <v>2.0135185824628199E-3</v>
      </c>
      <c r="G675" t="s">
        <v>55</v>
      </c>
    </row>
    <row r="676" spans="1:7" x14ac:dyDescent="0.2">
      <c r="A676" t="s">
        <v>148</v>
      </c>
      <c r="B676" t="s">
        <v>56</v>
      </c>
      <c r="C676">
        <v>8.7018515267301907E-3</v>
      </c>
      <c r="D676">
        <v>-1.7708288305871199E-2</v>
      </c>
      <c r="E676">
        <v>2.30732866146998E-2</v>
      </c>
      <c r="F676">
        <v>2.2021856288550901E-3</v>
      </c>
      <c r="G676" t="s">
        <v>57</v>
      </c>
    </row>
    <row r="677" spans="1:7" x14ac:dyDescent="0.2">
      <c r="A677" t="s">
        <v>148</v>
      </c>
      <c r="B677" t="s">
        <v>58</v>
      </c>
      <c r="C677">
        <v>1.85793514265946E-3</v>
      </c>
      <c r="D677">
        <v>-1.91488346530484E-2</v>
      </c>
      <c r="E677">
        <v>2.2761644603095099E-2</v>
      </c>
      <c r="F677">
        <v>2.53554630787425E-3</v>
      </c>
      <c r="G677" t="s">
        <v>59</v>
      </c>
    </row>
    <row r="678" spans="1:7" x14ac:dyDescent="0.2">
      <c r="A678" t="s">
        <v>148</v>
      </c>
      <c r="B678" t="s">
        <v>60</v>
      </c>
      <c r="C678">
        <v>2.14575220919309E-2</v>
      </c>
      <c r="D678">
        <v>-1.4377977104445499E-2</v>
      </c>
      <c r="E678">
        <v>2.4916916904503501E-2</v>
      </c>
      <c r="F678">
        <v>2.7040656358725099E-3</v>
      </c>
      <c r="G678" t="s">
        <v>61</v>
      </c>
    </row>
    <row r="679" spans="1:7" x14ac:dyDescent="0.2">
      <c r="A679" t="s">
        <v>148</v>
      </c>
      <c r="B679" t="s">
        <v>62</v>
      </c>
      <c r="C679">
        <v>-6.0715494779161596E-3</v>
      </c>
      <c r="D679">
        <v>-2.1265152946712499E-2</v>
      </c>
      <c r="E679">
        <v>3.1600869403637898E-2</v>
      </c>
      <c r="F679">
        <v>2.7008331683268699E-3</v>
      </c>
      <c r="G679" t="s">
        <v>63</v>
      </c>
    </row>
    <row r="680" spans="1:7" x14ac:dyDescent="0.2">
      <c r="A680" t="s">
        <v>148</v>
      </c>
      <c r="B680" t="s">
        <v>64</v>
      </c>
      <c r="C680">
        <v>1.5134952082964699E-2</v>
      </c>
      <c r="D680">
        <v>-2.2185970951928299E-2</v>
      </c>
      <c r="E680">
        <v>2.2024626046195001E-2</v>
      </c>
      <c r="F680">
        <v>2.28271034226452E-3</v>
      </c>
      <c r="G680" t="s">
        <v>65</v>
      </c>
    </row>
    <row r="681" spans="1:7" x14ac:dyDescent="0.2">
      <c r="A681" t="s">
        <v>148</v>
      </c>
      <c r="B681" t="s">
        <v>66</v>
      </c>
      <c r="C681">
        <v>-2.3918110881293699E-3</v>
      </c>
      <c r="D681">
        <v>-2.1992095374756899E-2</v>
      </c>
      <c r="E681">
        <v>2.91918743768185E-2</v>
      </c>
      <c r="F681">
        <v>2.6553630488726902E-3</v>
      </c>
      <c r="G681" t="s">
        <v>67</v>
      </c>
    </row>
    <row r="682" spans="1:7" x14ac:dyDescent="0.2">
      <c r="A682" t="s">
        <v>148</v>
      </c>
      <c r="B682" t="s">
        <v>68</v>
      </c>
      <c r="C682">
        <v>2.9191574349544398E-2</v>
      </c>
      <c r="D682">
        <v>-2.1265241065017999E-2</v>
      </c>
      <c r="E682">
        <v>3.1970456357975401E-2</v>
      </c>
      <c r="F682">
        <v>3.01791594176933E-3</v>
      </c>
      <c r="G682" t="s">
        <v>69</v>
      </c>
    </row>
    <row r="683" spans="1:7" x14ac:dyDescent="0.2">
      <c r="A683" t="s">
        <v>148</v>
      </c>
      <c r="B683" t="s">
        <v>70</v>
      </c>
      <c r="C683">
        <v>-6.2430821844799101E-3</v>
      </c>
      <c r="D683">
        <v>-2.12650555527958E-2</v>
      </c>
      <c r="E683">
        <v>1.8451212907898699E-2</v>
      </c>
      <c r="F683">
        <v>1.7189527243325199E-3</v>
      </c>
      <c r="G683" t="s">
        <v>71</v>
      </c>
    </row>
    <row r="684" spans="1:7" x14ac:dyDescent="0.2">
      <c r="A684" t="s">
        <v>148</v>
      </c>
      <c r="B684" t="s">
        <v>72</v>
      </c>
      <c r="C684">
        <v>-2.8839612478188201E-3</v>
      </c>
      <c r="D684">
        <v>-2.1265241065017999E-2</v>
      </c>
      <c r="E684">
        <v>2.9194234206092701E-2</v>
      </c>
      <c r="F684">
        <v>2.14195755240316E-3</v>
      </c>
      <c r="G684" t="s">
        <v>73</v>
      </c>
    </row>
    <row r="685" spans="1:7" x14ac:dyDescent="0.2">
      <c r="A685" t="s">
        <v>148</v>
      </c>
      <c r="B685" t="s">
        <v>74</v>
      </c>
      <c r="C685">
        <v>1.3499486140249E-2</v>
      </c>
      <c r="D685">
        <v>-2.12650555527958E-2</v>
      </c>
      <c r="E685">
        <v>2.47609285044019E-2</v>
      </c>
      <c r="F685">
        <v>3.0613962629121101E-3</v>
      </c>
      <c r="G685" t="s">
        <v>75</v>
      </c>
    </row>
    <row r="686" spans="1:7" x14ac:dyDescent="0.2">
      <c r="A686" t="s">
        <v>148</v>
      </c>
      <c r="B686" t="s">
        <v>76</v>
      </c>
      <c r="C686">
        <v>1.5569364377978999E-2</v>
      </c>
      <c r="D686">
        <v>-1.7708288305871199E-2</v>
      </c>
      <c r="E686">
        <v>2.5501951335094301E-2</v>
      </c>
      <c r="F686">
        <v>2.3437336156789199E-3</v>
      </c>
      <c r="G686" t="s">
        <v>77</v>
      </c>
    </row>
    <row r="687" spans="1:7" x14ac:dyDescent="0.2">
      <c r="A687" t="s">
        <v>148</v>
      </c>
      <c r="B687" t="s">
        <v>78</v>
      </c>
      <c r="C687">
        <v>1.2125857350371499E-2</v>
      </c>
      <c r="D687">
        <v>-2.12650555527958E-2</v>
      </c>
      <c r="E687">
        <v>2.9192970774232298E-2</v>
      </c>
      <c r="F687">
        <v>2.4575603489886601E-3</v>
      </c>
      <c r="G687" t="s">
        <v>79</v>
      </c>
    </row>
    <row r="688" spans="1:7" x14ac:dyDescent="0.2">
      <c r="A688" t="s">
        <v>148</v>
      </c>
      <c r="B688" t="s">
        <v>80</v>
      </c>
      <c r="C688">
        <v>1.1256669887322599E-3</v>
      </c>
      <c r="D688">
        <v>-1.7708250048385901E-2</v>
      </c>
      <c r="E688">
        <v>3.1192378559370099E-2</v>
      </c>
      <c r="F688">
        <v>2.7618219206816102E-3</v>
      </c>
      <c r="G688" t="s">
        <v>81</v>
      </c>
    </row>
    <row r="689" spans="1:7" x14ac:dyDescent="0.2">
      <c r="A689" t="s">
        <v>148</v>
      </c>
      <c r="B689" t="s">
        <v>82</v>
      </c>
      <c r="C689">
        <v>4.6477792566506403E-3</v>
      </c>
      <c r="D689">
        <v>-2.4151787611315999E-2</v>
      </c>
      <c r="E689">
        <v>2.55019388662607E-2</v>
      </c>
      <c r="F689">
        <v>2.28568558521917E-3</v>
      </c>
      <c r="G689" t="s">
        <v>83</v>
      </c>
    </row>
    <row r="690" spans="1:7" x14ac:dyDescent="0.2">
      <c r="A690" t="s">
        <v>148</v>
      </c>
      <c r="B690" t="s">
        <v>84</v>
      </c>
      <c r="C690">
        <v>1.16037447939437E-2</v>
      </c>
      <c r="D690">
        <v>-1.7043266176864E-2</v>
      </c>
      <c r="E690">
        <v>2.5501873404884402E-2</v>
      </c>
      <c r="F690">
        <v>2.9426165939670998E-3</v>
      </c>
      <c r="G690" t="s">
        <v>85</v>
      </c>
    </row>
    <row r="691" spans="1:7" x14ac:dyDescent="0.2">
      <c r="A691" t="s">
        <v>148</v>
      </c>
      <c r="B691" t="s">
        <v>86</v>
      </c>
      <c r="C691">
        <v>-2.6871807303294301E-3</v>
      </c>
      <c r="D691">
        <v>-2.1793741062185099E-2</v>
      </c>
      <c r="E691">
        <v>3.13060751601342E-2</v>
      </c>
      <c r="F691">
        <v>3.1262793383822901E-3</v>
      </c>
      <c r="G691" t="s">
        <v>87</v>
      </c>
    </row>
    <row r="692" spans="1:7" x14ac:dyDescent="0.2">
      <c r="A692" t="s">
        <v>148</v>
      </c>
      <c r="B692" t="s">
        <v>88</v>
      </c>
      <c r="C692">
        <v>4.12461764194083E-3</v>
      </c>
      <c r="D692">
        <v>-2.18471065419222E-2</v>
      </c>
      <c r="E692">
        <v>2.5501954452302699E-2</v>
      </c>
      <c r="F692">
        <v>2.64635595632812E-3</v>
      </c>
      <c r="G692" t="s">
        <v>89</v>
      </c>
    </row>
    <row r="693" spans="1:7" x14ac:dyDescent="0.2">
      <c r="A693" t="s">
        <v>148</v>
      </c>
      <c r="B693" t="s">
        <v>90</v>
      </c>
      <c r="C693">
        <v>8.37357824984748E-4</v>
      </c>
      <c r="D693">
        <v>-1.3977724320102801E-2</v>
      </c>
      <c r="E693">
        <v>2.0035882490693602E-2</v>
      </c>
      <c r="F693">
        <v>2.2308282280780901E-3</v>
      </c>
      <c r="G693" t="s">
        <v>91</v>
      </c>
    </row>
    <row r="694" spans="1:7" x14ac:dyDescent="0.2">
      <c r="A694" t="s">
        <v>148</v>
      </c>
      <c r="B694" t="s">
        <v>92</v>
      </c>
      <c r="C694">
        <v>-2.7686784868269998E-3</v>
      </c>
      <c r="D694">
        <v>-2.1459216392518899E-2</v>
      </c>
      <c r="E694">
        <v>1.84645966156421E-2</v>
      </c>
      <c r="F694">
        <v>2.3053996011073198E-3</v>
      </c>
      <c r="G694" t="s">
        <v>93</v>
      </c>
    </row>
    <row r="695" spans="1:7" x14ac:dyDescent="0.2">
      <c r="A695" t="s">
        <v>148</v>
      </c>
      <c r="B695" t="s">
        <v>94</v>
      </c>
      <c r="C695">
        <v>-6.0535718913721096E-3</v>
      </c>
      <c r="D695">
        <v>-2.1265241065017999E-2</v>
      </c>
      <c r="E695">
        <v>2.39417877979421E-2</v>
      </c>
      <c r="F695">
        <v>2.6961358739847801E-3</v>
      </c>
      <c r="G695" t="s">
        <v>95</v>
      </c>
    </row>
    <row r="696" spans="1:7" x14ac:dyDescent="0.2">
      <c r="A696" t="s">
        <v>148</v>
      </c>
      <c r="B696" t="s">
        <v>96</v>
      </c>
      <c r="C696">
        <v>2.1846749636296502E-3</v>
      </c>
      <c r="D696">
        <v>-1.2027754560891101E-2</v>
      </c>
      <c r="E696">
        <v>2.3941989403868599E-2</v>
      </c>
      <c r="F696">
        <v>3.2844529186129199E-3</v>
      </c>
      <c r="G696" t="s">
        <v>97</v>
      </c>
    </row>
    <row r="697" spans="1:7" x14ac:dyDescent="0.2">
      <c r="A697" t="s">
        <v>148</v>
      </c>
      <c r="B697" t="s">
        <v>98</v>
      </c>
      <c r="C697">
        <v>3.0318507223580601E-3</v>
      </c>
      <c r="D697">
        <v>-2.2148874134532901E-2</v>
      </c>
      <c r="E697">
        <v>3.13060751601342E-2</v>
      </c>
      <c r="F697">
        <v>3.4337044783852699E-3</v>
      </c>
      <c r="G697" t="s">
        <v>99</v>
      </c>
    </row>
    <row r="698" spans="1:7" x14ac:dyDescent="0.2">
      <c r="A698" t="s">
        <v>148</v>
      </c>
      <c r="B698" t="s">
        <v>100</v>
      </c>
      <c r="C698">
        <v>1.1339434109559701E-2</v>
      </c>
      <c r="D698">
        <v>-2.12650555527958E-2</v>
      </c>
      <c r="E698">
        <v>3.1787969745053601E-2</v>
      </c>
      <c r="F698">
        <v>3.2148615618648002E-3</v>
      </c>
      <c r="G698" t="s">
        <v>101</v>
      </c>
    </row>
    <row r="699" spans="1:7" x14ac:dyDescent="0.2">
      <c r="A699" t="s">
        <v>148</v>
      </c>
      <c r="B699" t="s">
        <v>102</v>
      </c>
      <c r="C699">
        <v>9.2160255389536101E-3</v>
      </c>
      <c r="D699">
        <v>-1.1515285912836799E-2</v>
      </c>
      <c r="E699">
        <v>2.2762812790965099E-2</v>
      </c>
      <c r="F699">
        <v>2.7126657235351801E-3</v>
      </c>
      <c r="G699" t="s">
        <v>103</v>
      </c>
    </row>
    <row r="700" spans="1:7" x14ac:dyDescent="0.2">
      <c r="A700" t="s">
        <v>148</v>
      </c>
      <c r="B700" t="s">
        <v>104</v>
      </c>
      <c r="C700">
        <v>-2.15756015890195E-2</v>
      </c>
      <c r="D700">
        <v>-2.1575873213677099E-2</v>
      </c>
      <c r="E700">
        <v>1.84645966156421E-2</v>
      </c>
      <c r="F700">
        <v>2.2755218906412998E-3</v>
      </c>
      <c r="G700" t="s">
        <v>105</v>
      </c>
    </row>
    <row r="701" spans="1:7" x14ac:dyDescent="0.2">
      <c r="A701" t="s">
        <v>148</v>
      </c>
      <c r="B701" t="s">
        <v>106</v>
      </c>
      <c r="C701">
        <v>2.2885146446077601E-3</v>
      </c>
      <c r="D701">
        <v>-2.2290203885305199E-2</v>
      </c>
      <c r="E701">
        <v>2.55019388662607E-2</v>
      </c>
      <c r="F701">
        <v>3.2168397283160099E-3</v>
      </c>
      <c r="G701" t="s">
        <v>107</v>
      </c>
    </row>
    <row r="702" spans="1:7" x14ac:dyDescent="0.2">
      <c r="A702" t="s">
        <v>148</v>
      </c>
      <c r="B702" t="s">
        <v>108</v>
      </c>
      <c r="C702">
        <v>1.1731411196582499E-2</v>
      </c>
      <c r="D702">
        <v>-1.7708149187743001E-2</v>
      </c>
      <c r="E702">
        <v>2.5501873404884402E-2</v>
      </c>
      <c r="F702">
        <v>2.6139247976021299E-3</v>
      </c>
      <c r="G702" t="s">
        <v>109</v>
      </c>
    </row>
    <row r="703" spans="1:7" x14ac:dyDescent="0.2">
      <c r="A703" t="s">
        <v>148</v>
      </c>
      <c r="B703" t="s">
        <v>110</v>
      </c>
      <c r="C703">
        <v>5.5952014339366498E-4</v>
      </c>
      <c r="D703">
        <v>-2.1265152946712499E-2</v>
      </c>
      <c r="E703">
        <v>3.0241996559702899E-2</v>
      </c>
      <c r="F703">
        <v>3.49950507229443E-3</v>
      </c>
      <c r="G703" t="s">
        <v>111</v>
      </c>
    </row>
    <row r="704" spans="1:7" x14ac:dyDescent="0.2">
      <c r="A704" t="s">
        <v>148</v>
      </c>
      <c r="B704" t="s">
        <v>112</v>
      </c>
      <c r="C704">
        <v>-6.9668256743930001E-3</v>
      </c>
      <c r="D704">
        <v>-1.7538844093002701E-2</v>
      </c>
      <c r="E704">
        <v>2.5501873404884402E-2</v>
      </c>
      <c r="F704">
        <v>3.3688549197120701E-3</v>
      </c>
      <c r="G704" t="s">
        <v>113</v>
      </c>
    </row>
    <row r="705" spans="1:7" x14ac:dyDescent="0.2">
      <c r="A705" t="s">
        <v>148</v>
      </c>
      <c r="B705" t="s">
        <v>114</v>
      </c>
      <c r="C705">
        <v>1.25716260627237E-2</v>
      </c>
      <c r="D705">
        <v>-2.2289842040635201E-2</v>
      </c>
      <c r="E705">
        <v>3.13060751601342E-2</v>
      </c>
      <c r="F705">
        <v>2.7693858451650799E-3</v>
      </c>
      <c r="G705" t="s">
        <v>115</v>
      </c>
    </row>
    <row r="706" spans="1:7" x14ac:dyDescent="0.2">
      <c r="A706" t="s">
        <v>148</v>
      </c>
      <c r="B706" t="s">
        <v>116</v>
      </c>
      <c r="C706">
        <v>4.0847942409855502E-3</v>
      </c>
      <c r="D706">
        <v>-2.15057704711192E-2</v>
      </c>
      <c r="E706">
        <v>2.5501873404884402E-2</v>
      </c>
      <c r="F706">
        <v>2.9223674333736902E-3</v>
      </c>
      <c r="G706" t="s">
        <v>117</v>
      </c>
    </row>
    <row r="707" spans="1:7" x14ac:dyDescent="0.2">
      <c r="A707" t="s">
        <v>148</v>
      </c>
      <c r="B707" t="s">
        <v>118</v>
      </c>
      <c r="C707">
        <v>-8.5076524290839499E-3</v>
      </c>
      <c r="D707">
        <v>-2.1950577826117802E-2</v>
      </c>
      <c r="E707">
        <v>2.47609285044019E-2</v>
      </c>
      <c r="F707">
        <v>2.0460037219253002E-3</v>
      </c>
      <c r="G707" t="s">
        <v>119</v>
      </c>
    </row>
    <row r="708" spans="1:7" x14ac:dyDescent="0.2">
      <c r="A708" t="s">
        <v>148</v>
      </c>
      <c r="B708" t="s">
        <v>120</v>
      </c>
      <c r="C708">
        <v>-2.2932001152201902E-3</v>
      </c>
      <c r="D708">
        <v>-2.1866525499780898E-2</v>
      </c>
      <c r="E708">
        <v>3.0592137296422399E-2</v>
      </c>
      <c r="F708">
        <v>3.3112965521771001E-3</v>
      </c>
      <c r="G708" t="s">
        <v>121</v>
      </c>
    </row>
    <row r="709" spans="1:7" x14ac:dyDescent="0.2">
      <c r="A709" t="s">
        <v>148</v>
      </c>
      <c r="B709" t="s">
        <v>122</v>
      </c>
      <c r="C709">
        <v>2.99408236573258E-3</v>
      </c>
      <c r="D709">
        <v>-2.2290032009087E-2</v>
      </c>
      <c r="E709">
        <v>2.1459981434814999E-2</v>
      </c>
      <c r="F709">
        <v>2.2056089674089298E-3</v>
      </c>
      <c r="G709" t="s">
        <v>123</v>
      </c>
    </row>
    <row r="710" spans="1:7" x14ac:dyDescent="0.2">
      <c r="A710" t="s">
        <v>148</v>
      </c>
      <c r="B710" t="s">
        <v>124</v>
      </c>
      <c r="C710">
        <v>5.9179658945337802E-3</v>
      </c>
      <c r="D710">
        <v>-2.2290068193553999E-2</v>
      </c>
      <c r="E710">
        <v>1.84645966156421E-2</v>
      </c>
      <c r="F710">
        <v>2.28050688268381E-3</v>
      </c>
      <c r="G710" t="s">
        <v>125</v>
      </c>
    </row>
    <row r="711" spans="1:7" x14ac:dyDescent="0.2">
      <c r="A711" t="s">
        <v>148</v>
      </c>
      <c r="B711" t="s">
        <v>126</v>
      </c>
      <c r="C711">
        <v>-1.9478215667491901E-3</v>
      </c>
      <c r="D711">
        <v>-2.2290203885305199E-2</v>
      </c>
      <c r="E711">
        <v>2.55019980932202E-2</v>
      </c>
      <c r="F711">
        <v>2.2092211559030001E-3</v>
      </c>
      <c r="G711" t="s">
        <v>127</v>
      </c>
    </row>
    <row r="712" spans="1:7" x14ac:dyDescent="0.2">
      <c r="A712" t="s">
        <v>148</v>
      </c>
      <c r="B712" t="s">
        <v>128</v>
      </c>
      <c r="C712">
        <v>-1.3543235281212099E-3</v>
      </c>
      <c r="D712">
        <v>-1.7088109864805801E-2</v>
      </c>
      <c r="E712">
        <v>2.8375420285966499E-2</v>
      </c>
      <c r="F712">
        <v>2.8836495281275498E-3</v>
      </c>
      <c r="G712" t="s">
        <v>129</v>
      </c>
    </row>
    <row r="713" spans="1:7" x14ac:dyDescent="0.2">
      <c r="A713" t="s">
        <v>148</v>
      </c>
      <c r="B713" t="s">
        <v>130</v>
      </c>
      <c r="C713">
        <v>-3.6951745510946199E-3</v>
      </c>
      <c r="D713">
        <v>-1.7708288305871199E-2</v>
      </c>
      <c r="E713">
        <v>2.47609285044019E-2</v>
      </c>
      <c r="F713">
        <v>2.8239768744685902E-3</v>
      </c>
      <c r="G713" t="s">
        <v>131</v>
      </c>
    </row>
    <row r="714" spans="1:7" x14ac:dyDescent="0.2">
      <c r="A714" t="s">
        <v>148</v>
      </c>
      <c r="B714" t="s">
        <v>132</v>
      </c>
      <c r="C714">
        <v>-9.0316046676525309E-3</v>
      </c>
      <c r="D714">
        <v>-2.2177784119989601E-2</v>
      </c>
      <c r="E714">
        <v>2.6373321010912599E-2</v>
      </c>
      <c r="F714">
        <v>2.8945639262704199E-3</v>
      </c>
      <c r="G714" t="s">
        <v>133</v>
      </c>
    </row>
    <row r="715" spans="1:7" x14ac:dyDescent="0.2">
      <c r="A715" t="s">
        <v>148</v>
      </c>
      <c r="B715" t="s">
        <v>134</v>
      </c>
      <c r="C715">
        <v>1.06397491558316E-4</v>
      </c>
      <c r="D715">
        <v>-2.1793903171953601E-2</v>
      </c>
      <c r="E715">
        <v>3.0681414579653898E-2</v>
      </c>
      <c r="F715">
        <v>2.5784276103495698E-3</v>
      </c>
      <c r="G715" t="s">
        <v>135</v>
      </c>
    </row>
    <row r="716" spans="1:7" x14ac:dyDescent="0.2">
      <c r="A716" t="s">
        <v>148</v>
      </c>
      <c r="B716" t="s">
        <v>136</v>
      </c>
      <c r="C716">
        <v>-3.0236146355496298E-3</v>
      </c>
      <c r="D716">
        <v>-2.1490201429058001E-2</v>
      </c>
      <c r="E716">
        <v>3.0642314558811501E-2</v>
      </c>
      <c r="F716">
        <v>2.5030551855739699E-3</v>
      </c>
      <c r="G716" t="s">
        <v>137</v>
      </c>
    </row>
    <row r="717" spans="1:7" x14ac:dyDescent="0.2">
      <c r="A717" t="s">
        <v>149</v>
      </c>
      <c r="B717" t="s">
        <v>8</v>
      </c>
      <c r="C717">
        <v>7.5616829974873602E-3</v>
      </c>
      <c r="D717">
        <v>-1.3087523888600201E-2</v>
      </c>
      <c r="E717">
        <v>3.0836906147493199E-2</v>
      </c>
      <c r="F717">
        <v>5.6012516734687398E-3</v>
      </c>
      <c r="G717" t="s">
        <v>9</v>
      </c>
    </row>
    <row r="718" spans="1:7" x14ac:dyDescent="0.2">
      <c r="A718" t="s">
        <v>149</v>
      </c>
      <c r="B718" t="s">
        <v>10</v>
      </c>
      <c r="C718">
        <v>2.9540033906142502E-2</v>
      </c>
      <c r="D718">
        <v>-1.3090611478808301E-2</v>
      </c>
      <c r="E718">
        <v>3.1794018440863402E-2</v>
      </c>
      <c r="F718">
        <v>5.3866467895736098E-3</v>
      </c>
      <c r="G718" t="s">
        <v>11</v>
      </c>
    </row>
    <row r="719" spans="1:7" x14ac:dyDescent="0.2">
      <c r="A719" t="s">
        <v>149</v>
      </c>
      <c r="B719" t="s">
        <v>12</v>
      </c>
      <c r="C719">
        <v>-2.0050991899316301E-4</v>
      </c>
      <c r="D719">
        <v>-1.3023423949022299E-2</v>
      </c>
      <c r="E719">
        <v>3.0693016006401001E-2</v>
      </c>
      <c r="F719">
        <v>5.2212551452261403E-3</v>
      </c>
      <c r="G719" t="s">
        <v>13</v>
      </c>
    </row>
    <row r="720" spans="1:7" x14ac:dyDescent="0.2">
      <c r="A720" t="s">
        <v>149</v>
      </c>
      <c r="B720" t="s">
        <v>14</v>
      </c>
      <c r="C720">
        <v>-6.7577155774193303E-3</v>
      </c>
      <c r="D720">
        <v>-1.283049865854E-2</v>
      </c>
      <c r="E720">
        <v>2.8952450757962302E-2</v>
      </c>
      <c r="F720">
        <v>5.63431321739626E-3</v>
      </c>
      <c r="G720" t="s">
        <v>15</v>
      </c>
    </row>
    <row r="721" spans="1:7" x14ac:dyDescent="0.2">
      <c r="A721" t="s">
        <v>149</v>
      </c>
      <c r="B721" t="s">
        <v>16</v>
      </c>
      <c r="C721">
        <v>-2.1255808161934498E-3</v>
      </c>
      <c r="D721">
        <v>-1.32864716981558E-2</v>
      </c>
      <c r="E721">
        <v>3.1590677518507498E-2</v>
      </c>
      <c r="F721">
        <v>5.2477980592299097E-3</v>
      </c>
      <c r="G721" t="s">
        <v>17</v>
      </c>
    </row>
    <row r="722" spans="1:7" x14ac:dyDescent="0.2">
      <c r="A722" t="s">
        <v>149</v>
      </c>
      <c r="B722" t="s">
        <v>18</v>
      </c>
      <c r="C722">
        <v>-5.47377424480135E-3</v>
      </c>
      <c r="D722">
        <v>-1.2828554731611101E-2</v>
      </c>
      <c r="E722">
        <v>3.1770346149029301E-2</v>
      </c>
      <c r="F722">
        <v>5.2097570661278096E-3</v>
      </c>
      <c r="G722" t="s">
        <v>19</v>
      </c>
    </row>
    <row r="723" spans="1:7" x14ac:dyDescent="0.2">
      <c r="A723" t="s">
        <v>149</v>
      </c>
      <c r="B723" t="s">
        <v>20</v>
      </c>
      <c r="C723">
        <v>9.6560933808209608E-3</v>
      </c>
      <c r="D723">
        <v>-1.30871496129244E-2</v>
      </c>
      <c r="E723">
        <v>3.0557977229291201E-2</v>
      </c>
      <c r="F723">
        <v>4.8114867113046699E-3</v>
      </c>
      <c r="G723" t="s">
        <v>21</v>
      </c>
    </row>
    <row r="724" spans="1:7" x14ac:dyDescent="0.2">
      <c r="A724" t="s">
        <v>149</v>
      </c>
      <c r="B724" t="s">
        <v>22</v>
      </c>
      <c r="C724">
        <v>-1.21538892471044E-2</v>
      </c>
      <c r="D724">
        <v>-1.38459911341593E-2</v>
      </c>
      <c r="E724">
        <v>3.0696757784595401E-2</v>
      </c>
      <c r="F724">
        <v>5.2584363285518897E-3</v>
      </c>
      <c r="G724" t="s">
        <v>23</v>
      </c>
    </row>
    <row r="725" spans="1:7" x14ac:dyDescent="0.2">
      <c r="A725" t="s">
        <v>149</v>
      </c>
      <c r="B725" t="s">
        <v>24</v>
      </c>
      <c r="C725">
        <v>-2.1218054247955898E-3</v>
      </c>
      <c r="D725">
        <v>-1.54713482459597E-2</v>
      </c>
      <c r="E725">
        <v>3.1803072424930599E-2</v>
      </c>
      <c r="F725">
        <v>5.8091047853955904E-3</v>
      </c>
      <c r="G725" t="s">
        <v>25</v>
      </c>
    </row>
    <row r="726" spans="1:7" x14ac:dyDescent="0.2">
      <c r="A726" t="s">
        <v>149</v>
      </c>
      <c r="B726" t="s">
        <v>26</v>
      </c>
      <c r="C726">
        <v>1.37475866422001E-2</v>
      </c>
      <c r="D726">
        <v>-1.30464982326042E-2</v>
      </c>
      <c r="E726">
        <v>3.0773674714745802E-2</v>
      </c>
      <c r="F726">
        <v>5.7375019341128998E-3</v>
      </c>
      <c r="G726" t="s">
        <v>27</v>
      </c>
    </row>
    <row r="727" spans="1:7" x14ac:dyDescent="0.2">
      <c r="A727" t="s">
        <v>149</v>
      </c>
      <c r="B727" t="s">
        <v>28</v>
      </c>
      <c r="C727">
        <v>2.35315697519611E-2</v>
      </c>
      <c r="D727">
        <v>-1.3306446607392801E-2</v>
      </c>
      <c r="E727">
        <v>2.8858004359449199E-2</v>
      </c>
      <c r="F727">
        <v>5.3848672623670497E-3</v>
      </c>
      <c r="G727" t="s">
        <v>29</v>
      </c>
    </row>
    <row r="728" spans="1:7" x14ac:dyDescent="0.2">
      <c r="A728" t="s">
        <v>149</v>
      </c>
      <c r="B728" t="s">
        <v>30</v>
      </c>
      <c r="C728">
        <v>1.25877006697708E-2</v>
      </c>
      <c r="D728">
        <v>-1.30887589246834E-2</v>
      </c>
      <c r="E728">
        <v>3.2382923729076703E-2</v>
      </c>
      <c r="F728">
        <v>5.6937087657002597E-3</v>
      </c>
      <c r="G728" t="s">
        <v>31</v>
      </c>
    </row>
    <row r="729" spans="1:7" x14ac:dyDescent="0.2">
      <c r="A729" t="s">
        <v>149</v>
      </c>
      <c r="B729" t="s">
        <v>32</v>
      </c>
      <c r="C729">
        <v>3.9937787185202397E-3</v>
      </c>
      <c r="D729">
        <v>-1.30870835642757E-2</v>
      </c>
      <c r="E729">
        <v>3.2086500777735297E-2</v>
      </c>
      <c r="F729">
        <v>5.4958625960386401E-3</v>
      </c>
      <c r="G729" t="s">
        <v>33</v>
      </c>
    </row>
    <row r="730" spans="1:7" x14ac:dyDescent="0.2">
      <c r="A730" t="s">
        <v>149</v>
      </c>
      <c r="B730" t="s">
        <v>34</v>
      </c>
      <c r="C730">
        <v>2.5132696146045299E-3</v>
      </c>
      <c r="D730">
        <v>-1.24243050334721E-2</v>
      </c>
      <c r="E730">
        <v>3.0903903068318399E-2</v>
      </c>
      <c r="F730">
        <v>5.5568751964744601E-3</v>
      </c>
      <c r="G730" t="s">
        <v>35</v>
      </c>
    </row>
    <row r="731" spans="1:7" x14ac:dyDescent="0.2">
      <c r="A731" t="s">
        <v>149</v>
      </c>
      <c r="B731" t="s">
        <v>36</v>
      </c>
      <c r="C731">
        <v>1.38830064595116E-2</v>
      </c>
      <c r="D731">
        <v>-1.54065463268644E-2</v>
      </c>
      <c r="E731">
        <v>2.9488425944768699E-2</v>
      </c>
      <c r="F731">
        <v>5.3273416480685001E-3</v>
      </c>
      <c r="G731" t="s">
        <v>37</v>
      </c>
    </row>
    <row r="732" spans="1:7" x14ac:dyDescent="0.2">
      <c r="A732" t="s">
        <v>149</v>
      </c>
      <c r="B732" t="s">
        <v>38</v>
      </c>
      <c r="C732">
        <v>4.5499482009658601E-3</v>
      </c>
      <c r="D732">
        <v>-1.45085267698779E-2</v>
      </c>
      <c r="E732">
        <v>3.0768888557985902E-2</v>
      </c>
      <c r="F732">
        <v>5.8216127168735097E-3</v>
      </c>
      <c r="G732" t="s">
        <v>39</v>
      </c>
    </row>
    <row r="733" spans="1:7" x14ac:dyDescent="0.2">
      <c r="A733" t="s">
        <v>149</v>
      </c>
      <c r="B733" t="s">
        <v>40</v>
      </c>
      <c r="C733">
        <v>1.3899979651945E-2</v>
      </c>
      <c r="D733">
        <v>-1.2931513711922899E-2</v>
      </c>
      <c r="E733">
        <v>2.6256282115167898E-2</v>
      </c>
      <c r="F733">
        <v>5.0716239093503701E-3</v>
      </c>
      <c r="G733" t="s">
        <v>41</v>
      </c>
    </row>
    <row r="734" spans="1:7" x14ac:dyDescent="0.2">
      <c r="A734" t="s">
        <v>149</v>
      </c>
      <c r="B734" t="s">
        <v>42</v>
      </c>
      <c r="C734">
        <v>3.2403127072119599E-2</v>
      </c>
      <c r="D734">
        <v>-1.30887589246834E-2</v>
      </c>
      <c r="E734">
        <v>3.1104899489900299E-2</v>
      </c>
      <c r="F734">
        <v>5.6143000775830797E-3</v>
      </c>
      <c r="G734" t="s">
        <v>43</v>
      </c>
    </row>
    <row r="735" spans="1:7" x14ac:dyDescent="0.2">
      <c r="A735" t="s">
        <v>149</v>
      </c>
      <c r="B735" t="s">
        <v>44</v>
      </c>
      <c r="C735">
        <v>-5.3786434763699901E-3</v>
      </c>
      <c r="D735">
        <v>-1.4347169153015499E-2</v>
      </c>
      <c r="E735">
        <v>3.0846240723492201E-2</v>
      </c>
      <c r="F735">
        <v>5.4936200454059596E-3</v>
      </c>
      <c r="G735" t="s">
        <v>45</v>
      </c>
    </row>
    <row r="736" spans="1:7" x14ac:dyDescent="0.2">
      <c r="A736" t="s">
        <v>149</v>
      </c>
      <c r="B736" t="s">
        <v>46</v>
      </c>
      <c r="C736">
        <v>2.02622505603509E-2</v>
      </c>
      <c r="D736">
        <v>-1.5657844356720501E-2</v>
      </c>
      <c r="E736">
        <v>3.0982524819194699E-2</v>
      </c>
      <c r="F736">
        <v>4.8335006719397696E-3</v>
      </c>
      <c r="G736" t="s">
        <v>47</v>
      </c>
    </row>
    <row r="737" spans="1:7" x14ac:dyDescent="0.2">
      <c r="A737" t="s">
        <v>149</v>
      </c>
      <c r="B737" t="s">
        <v>48</v>
      </c>
      <c r="C737">
        <v>7.7924964198464496E-3</v>
      </c>
      <c r="D737">
        <v>-1.30024334081313E-2</v>
      </c>
      <c r="E737">
        <v>3.06928636419787E-2</v>
      </c>
      <c r="F737">
        <v>5.5724562839714296E-3</v>
      </c>
      <c r="G737" t="s">
        <v>49</v>
      </c>
    </row>
    <row r="738" spans="1:7" x14ac:dyDescent="0.2">
      <c r="A738" t="s">
        <v>149</v>
      </c>
      <c r="B738" t="s">
        <v>50</v>
      </c>
      <c r="C738">
        <v>3.2607606892641602E-3</v>
      </c>
      <c r="D738">
        <v>-1.2979562676882399E-2</v>
      </c>
      <c r="E738">
        <v>3.0696635893057701E-2</v>
      </c>
      <c r="F738">
        <v>5.6197727535100403E-3</v>
      </c>
      <c r="G738" t="s">
        <v>51</v>
      </c>
    </row>
    <row r="739" spans="1:7" x14ac:dyDescent="0.2">
      <c r="A739" t="s">
        <v>149</v>
      </c>
      <c r="B739" t="s">
        <v>52</v>
      </c>
      <c r="C739">
        <v>-9.0252878438396001E-4</v>
      </c>
      <c r="D739">
        <v>-1.3065567111094E-2</v>
      </c>
      <c r="E739">
        <v>3.06890913908998E-2</v>
      </c>
      <c r="F739">
        <v>4.5219422187562598E-3</v>
      </c>
      <c r="G739" t="s">
        <v>53</v>
      </c>
    </row>
    <row r="740" spans="1:7" x14ac:dyDescent="0.2">
      <c r="A740" t="s">
        <v>149</v>
      </c>
      <c r="B740" t="s">
        <v>54</v>
      </c>
      <c r="C740">
        <v>7.0626608594914798E-3</v>
      </c>
      <c r="D740">
        <v>-1.30866432399513E-2</v>
      </c>
      <c r="E740">
        <v>3.0691162859035701E-2</v>
      </c>
      <c r="F740">
        <v>4.2211235449304404E-3</v>
      </c>
      <c r="G740" t="s">
        <v>55</v>
      </c>
    </row>
    <row r="741" spans="1:7" x14ac:dyDescent="0.2">
      <c r="A741" t="s">
        <v>149</v>
      </c>
      <c r="B741" t="s">
        <v>56</v>
      </c>
      <c r="C741">
        <v>8.3486234267394592E-3</v>
      </c>
      <c r="D741">
        <v>-1.32978335232798E-2</v>
      </c>
      <c r="E741">
        <v>3.1168745056254499E-2</v>
      </c>
      <c r="F741">
        <v>5.61097028632536E-3</v>
      </c>
      <c r="G741" t="s">
        <v>57</v>
      </c>
    </row>
    <row r="742" spans="1:7" x14ac:dyDescent="0.2">
      <c r="A742" t="s">
        <v>149</v>
      </c>
      <c r="B742" t="s">
        <v>58</v>
      </c>
      <c r="C742">
        <v>7.7082703180906898E-3</v>
      </c>
      <c r="D742">
        <v>-1.32466821362447E-2</v>
      </c>
      <c r="E742">
        <v>3.2418313406197198E-2</v>
      </c>
      <c r="F742">
        <v>6.0581212610819899E-3</v>
      </c>
      <c r="G742" t="s">
        <v>59</v>
      </c>
    </row>
    <row r="743" spans="1:7" x14ac:dyDescent="0.2">
      <c r="A743" t="s">
        <v>149</v>
      </c>
      <c r="B743" t="s">
        <v>60</v>
      </c>
      <c r="C743">
        <v>3.1830234377132102E-2</v>
      </c>
      <c r="D743">
        <v>-1.2829928713023599E-2</v>
      </c>
      <c r="E743">
        <v>3.06875141696877E-2</v>
      </c>
      <c r="F743">
        <v>5.9462882081404997E-3</v>
      </c>
      <c r="G743" t="s">
        <v>61</v>
      </c>
    </row>
    <row r="744" spans="1:7" x14ac:dyDescent="0.2">
      <c r="A744" t="s">
        <v>149</v>
      </c>
      <c r="B744" t="s">
        <v>62</v>
      </c>
      <c r="C744">
        <v>-1.6123524030511701E-2</v>
      </c>
      <c r="D744">
        <v>-1.3062556235543E-2</v>
      </c>
      <c r="E744">
        <v>3.1468358015071501E-2</v>
      </c>
      <c r="F744">
        <v>5.6618307529661301E-3</v>
      </c>
      <c r="G744" t="s">
        <v>63</v>
      </c>
    </row>
    <row r="745" spans="1:7" x14ac:dyDescent="0.2">
      <c r="A745" t="s">
        <v>149</v>
      </c>
      <c r="B745" t="s">
        <v>64</v>
      </c>
      <c r="C745">
        <v>9.3595719822993605E-3</v>
      </c>
      <c r="D745">
        <v>-1.32880154932599E-2</v>
      </c>
      <c r="E745">
        <v>3.2425444812737E-2</v>
      </c>
      <c r="F745">
        <v>5.3322588596378699E-3</v>
      </c>
      <c r="G745" t="s">
        <v>65</v>
      </c>
    </row>
    <row r="746" spans="1:7" x14ac:dyDescent="0.2">
      <c r="A746" t="s">
        <v>149</v>
      </c>
      <c r="B746" t="s">
        <v>66</v>
      </c>
      <c r="C746">
        <v>1.61701522564068E-3</v>
      </c>
      <c r="D746">
        <v>-1.30869954994108E-2</v>
      </c>
      <c r="E746">
        <v>3.18799800265335E-2</v>
      </c>
      <c r="F746">
        <v>5.6247986995160201E-3</v>
      </c>
      <c r="G746" t="s">
        <v>67</v>
      </c>
    </row>
    <row r="747" spans="1:7" x14ac:dyDescent="0.2">
      <c r="A747" t="s">
        <v>149</v>
      </c>
      <c r="B747" t="s">
        <v>68</v>
      </c>
      <c r="C747">
        <v>-2.6593044076911698E-3</v>
      </c>
      <c r="D747">
        <v>-1.4436955474191901E-2</v>
      </c>
      <c r="E747">
        <v>3.10480512844825E-2</v>
      </c>
      <c r="F747">
        <v>5.2158499202660203E-3</v>
      </c>
      <c r="G747" t="s">
        <v>69</v>
      </c>
    </row>
    <row r="748" spans="1:7" x14ac:dyDescent="0.2">
      <c r="A748" t="s">
        <v>149</v>
      </c>
      <c r="B748" t="s">
        <v>70</v>
      </c>
      <c r="C748">
        <v>-1.0518638573352199E-2</v>
      </c>
      <c r="D748">
        <v>-1.5200637791509399E-2</v>
      </c>
      <c r="E748">
        <v>2.9619252966945502E-2</v>
      </c>
      <c r="F748">
        <v>4.3896525636369799E-3</v>
      </c>
      <c r="G748" t="s">
        <v>71</v>
      </c>
    </row>
    <row r="749" spans="1:7" x14ac:dyDescent="0.2">
      <c r="A749" t="s">
        <v>149</v>
      </c>
      <c r="B749" t="s">
        <v>72</v>
      </c>
      <c r="C749">
        <v>-1.43861042349697E-3</v>
      </c>
      <c r="D749">
        <v>-1.54713482459597E-2</v>
      </c>
      <c r="E749">
        <v>3.0696940621902102E-2</v>
      </c>
      <c r="F749">
        <v>5.2233311873859699E-3</v>
      </c>
      <c r="G749" t="s">
        <v>73</v>
      </c>
    </row>
    <row r="750" spans="1:7" x14ac:dyDescent="0.2">
      <c r="A750" t="s">
        <v>149</v>
      </c>
      <c r="B750" t="s">
        <v>74</v>
      </c>
      <c r="C750">
        <v>-4.0826673355261398E-3</v>
      </c>
      <c r="D750">
        <v>-1.3064143531085801E-2</v>
      </c>
      <c r="E750">
        <v>3.1468225591025203E-2</v>
      </c>
      <c r="F750">
        <v>5.4595113780683303E-3</v>
      </c>
      <c r="G750" t="s">
        <v>75</v>
      </c>
    </row>
    <row r="751" spans="1:7" x14ac:dyDescent="0.2">
      <c r="A751" t="s">
        <v>149</v>
      </c>
      <c r="B751" t="s">
        <v>76</v>
      </c>
      <c r="C751">
        <v>3.9080455463731999E-3</v>
      </c>
      <c r="D751">
        <v>-1.30905565622792E-2</v>
      </c>
      <c r="E751">
        <v>3.2178862786377598E-2</v>
      </c>
      <c r="F751">
        <v>5.4813385043793097E-3</v>
      </c>
      <c r="G751" t="s">
        <v>77</v>
      </c>
    </row>
    <row r="752" spans="1:7" x14ac:dyDescent="0.2">
      <c r="A752" t="s">
        <v>149</v>
      </c>
      <c r="B752" t="s">
        <v>78</v>
      </c>
      <c r="C752">
        <v>4.1542158823767101E-3</v>
      </c>
      <c r="D752">
        <v>-1.34809050710236E-2</v>
      </c>
      <c r="E752">
        <v>3.1553585681850502E-2</v>
      </c>
      <c r="F752">
        <v>5.6942709734447402E-3</v>
      </c>
      <c r="G752" t="s">
        <v>79</v>
      </c>
    </row>
    <row r="753" spans="1:7" x14ac:dyDescent="0.2">
      <c r="A753" t="s">
        <v>149</v>
      </c>
      <c r="B753" t="s">
        <v>80</v>
      </c>
      <c r="C753">
        <v>4.9125918540281E-3</v>
      </c>
      <c r="D753">
        <v>-1.3087523888600201E-2</v>
      </c>
      <c r="E753">
        <v>3.0636148251300298E-2</v>
      </c>
      <c r="F753">
        <v>5.0601078646119301E-3</v>
      </c>
      <c r="G753" t="s">
        <v>81</v>
      </c>
    </row>
    <row r="754" spans="1:7" x14ac:dyDescent="0.2">
      <c r="A754" t="s">
        <v>149</v>
      </c>
      <c r="B754" t="s">
        <v>82</v>
      </c>
      <c r="C754">
        <v>1.05957039592931E-2</v>
      </c>
      <c r="D754">
        <v>-1.4716047212427599E-2</v>
      </c>
      <c r="E754">
        <v>3.05555307416552E-2</v>
      </c>
      <c r="F754">
        <v>4.4642710168071699E-3</v>
      </c>
      <c r="G754" t="s">
        <v>83</v>
      </c>
    </row>
    <row r="755" spans="1:7" x14ac:dyDescent="0.2">
      <c r="A755" t="s">
        <v>149</v>
      </c>
      <c r="B755" t="s">
        <v>84</v>
      </c>
      <c r="C755">
        <v>6.2380556820288199E-3</v>
      </c>
      <c r="D755">
        <v>-1.3015862569072299E-2</v>
      </c>
      <c r="E755">
        <v>3.1769874483350898E-2</v>
      </c>
      <c r="F755">
        <v>6.42725474583583E-3</v>
      </c>
      <c r="G755" t="s">
        <v>85</v>
      </c>
    </row>
    <row r="756" spans="1:7" x14ac:dyDescent="0.2">
      <c r="A756" t="s">
        <v>149</v>
      </c>
      <c r="B756" t="s">
        <v>86</v>
      </c>
      <c r="C756">
        <v>8.3815923719703402E-3</v>
      </c>
      <c r="D756">
        <v>-1.30769662613569E-2</v>
      </c>
      <c r="E756">
        <v>3.0688145058172599E-2</v>
      </c>
      <c r="F756">
        <v>5.4093245377444896E-3</v>
      </c>
      <c r="G756" t="s">
        <v>87</v>
      </c>
    </row>
    <row r="757" spans="1:7" x14ac:dyDescent="0.2">
      <c r="A757" t="s">
        <v>149</v>
      </c>
      <c r="B757" t="s">
        <v>88</v>
      </c>
      <c r="C757">
        <v>5.0156672912681699E-3</v>
      </c>
      <c r="D757">
        <v>-1.3087061548059499E-2</v>
      </c>
      <c r="E757">
        <v>3.06875141696877E-2</v>
      </c>
      <c r="F757">
        <v>5.8096343376696303E-3</v>
      </c>
      <c r="G757" t="s">
        <v>89</v>
      </c>
    </row>
    <row r="758" spans="1:7" x14ac:dyDescent="0.2">
      <c r="A758" t="s">
        <v>149</v>
      </c>
      <c r="B758" t="s">
        <v>90</v>
      </c>
      <c r="C758">
        <v>5.7270992538488701E-3</v>
      </c>
      <c r="D758">
        <v>-1.2829928713023599E-2</v>
      </c>
      <c r="E758">
        <v>3.0773674714745802E-2</v>
      </c>
      <c r="F758">
        <v>5.9343688795782798E-3</v>
      </c>
      <c r="G758" t="s">
        <v>91</v>
      </c>
    </row>
    <row r="759" spans="1:7" x14ac:dyDescent="0.2">
      <c r="A759" t="s">
        <v>149</v>
      </c>
      <c r="B759" t="s">
        <v>92</v>
      </c>
      <c r="C759">
        <v>-2.7295432360372801E-3</v>
      </c>
      <c r="D759">
        <v>-1.30890676837042E-2</v>
      </c>
      <c r="E759">
        <v>3.1453135609969797E-2</v>
      </c>
      <c r="F759">
        <v>5.1613744253787303E-3</v>
      </c>
      <c r="G759" t="s">
        <v>93</v>
      </c>
    </row>
    <row r="760" spans="1:7" x14ac:dyDescent="0.2">
      <c r="A760" t="s">
        <v>149</v>
      </c>
      <c r="B760" t="s">
        <v>94</v>
      </c>
      <c r="C760">
        <v>3.1953165596446801E-3</v>
      </c>
      <c r="D760">
        <v>-1.30866432399513E-2</v>
      </c>
      <c r="E760">
        <v>2.6419518066455101E-2</v>
      </c>
      <c r="F760">
        <v>5.2507887838491004E-3</v>
      </c>
      <c r="G760" t="s">
        <v>95</v>
      </c>
    </row>
    <row r="761" spans="1:7" x14ac:dyDescent="0.2">
      <c r="A761" t="s">
        <v>149</v>
      </c>
      <c r="B761" t="s">
        <v>96</v>
      </c>
      <c r="C761">
        <v>6.6282536737158103E-3</v>
      </c>
      <c r="D761">
        <v>-1.2944304521104099E-2</v>
      </c>
      <c r="E761">
        <v>3.0951356476614299E-2</v>
      </c>
      <c r="F761">
        <v>5.8302181130919003E-3</v>
      </c>
      <c r="G761" t="s">
        <v>97</v>
      </c>
    </row>
    <row r="762" spans="1:7" x14ac:dyDescent="0.2">
      <c r="A762" t="s">
        <v>149</v>
      </c>
      <c r="B762" t="s">
        <v>98</v>
      </c>
      <c r="C762">
        <v>-1.8127624727044399E-3</v>
      </c>
      <c r="D762">
        <v>-1.3088186602270801E-2</v>
      </c>
      <c r="E762">
        <v>3.0679482239709999E-2</v>
      </c>
      <c r="F762">
        <v>4.9862023675450598E-3</v>
      </c>
      <c r="G762" t="s">
        <v>99</v>
      </c>
    </row>
    <row r="763" spans="1:7" x14ac:dyDescent="0.2">
      <c r="A763" t="s">
        <v>149</v>
      </c>
      <c r="B763" t="s">
        <v>100</v>
      </c>
      <c r="C763">
        <v>-1.72659145386945E-3</v>
      </c>
      <c r="D763">
        <v>-1.17789562589437E-2</v>
      </c>
      <c r="E763">
        <v>3.2561680170800598E-2</v>
      </c>
      <c r="F763">
        <v>5.9864044494456004E-3</v>
      </c>
      <c r="G763" t="s">
        <v>101</v>
      </c>
    </row>
    <row r="764" spans="1:7" x14ac:dyDescent="0.2">
      <c r="A764" t="s">
        <v>149</v>
      </c>
      <c r="B764" t="s">
        <v>102</v>
      </c>
      <c r="C764">
        <v>1.22757212567668E-2</v>
      </c>
      <c r="D764">
        <v>-1.30866432399513E-2</v>
      </c>
      <c r="E764">
        <v>3.1324176538598002E-2</v>
      </c>
      <c r="F764">
        <v>6.2956920083795101E-3</v>
      </c>
      <c r="G764" t="s">
        <v>103</v>
      </c>
    </row>
    <row r="765" spans="1:7" x14ac:dyDescent="0.2">
      <c r="A765" t="s">
        <v>149</v>
      </c>
      <c r="B765" t="s">
        <v>104</v>
      </c>
      <c r="C765">
        <v>-1.5374198150703299E-2</v>
      </c>
      <c r="D765">
        <v>-1.53301990281954E-2</v>
      </c>
      <c r="E765">
        <v>2.7259615078894898E-2</v>
      </c>
      <c r="F765">
        <v>4.9251963830703903E-3</v>
      </c>
      <c r="G765" t="s">
        <v>105</v>
      </c>
    </row>
    <row r="766" spans="1:7" x14ac:dyDescent="0.2">
      <c r="A766" t="s">
        <v>149</v>
      </c>
      <c r="B766" t="s">
        <v>106</v>
      </c>
      <c r="C766">
        <v>3.22832334270097E-3</v>
      </c>
      <c r="D766">
        <v>-1.3087523888600201E-2</v>
      </c>
      <c r="E766">
        <v>3.0437863109426502E-2</v>
      </c>
      <c r="F766">
        <v>5.9077941413492197E-3</v>
      </c>
      <c r="G766" t="s">
        <v>107</v>
      </c>
    </row>
    <row r="767" spans="1:7" x14ac:dyDescent="0.2">
      <c r="A767" t="s">
        <v>149</v>
      </c>
      <c r="B767" t="s">
        <v>108</v>
      </c>
      <c r="C767">
        <v>7.8491626065834395E-3</v>
      </c>
      <c r="D767">
        <v>-1.2548104019172199E-2</v>
      </c>
      <c r="E767">
        <v>3.0396176376451398E-2</v>
      </c>
      <c r="F767">
        <v>5.1064703885627697E-3</v>
      </c>
      <c r="G767" t="s">
        <v>109</v>
      </c>
    </row>
    <row r="768" spans="1:7" x14ac:dyDescent="0.2">
      <c r="A768" t="s">
        <v>149</v>
      </c>
      <c r="B768" t="s">
        <v>110</v>
      </c>
      <c r="C768">
        <v>5.6978028928428301E-3</v>
      </c>
      <c r="D768">
        <v>-1.30869954994108E-2</v>
      </c>
      <c r="E768">
        <v>3.1179873606865399E-2</v>
      </c>
      <c r="F768">
        <v>5.8846468176171098E-3</v>
      </c>
      <c r="G768" t="s">
        <v>111</v>
      </c>
    </row>
    <row r="769" spans="1:7" x14ac:dyDescent="0.2">
      <c r="A769" t="s">
        <v>149</v>
      </c>
      <c r="B769" t="s">
        <v>112</v>
      </c>
      <c r="C769">
        <v>2.0300621062908E-3</v>
      </c>
      <c r="D769">
        <v>-1.3087523888600201E-2</v>
      </c>
      <c r="E769">
        <v>3.08492585243553E-2</v>
      </c>
      <c r="F769">
        <v>5.7413975015572997E-3</v>
      </c>
      <c r="G769" t="s">
        <v>113</v>
      </c>
    </row>
    <row r="770" spans="1:7" x14ac:dyDescent="0.2">
      <c r="A770" t="s">
        <v>149</v>
      </c>
      <c r="B770" t="s">
        <v>114</v>
      </c>
      <c r="C770">
        <v>1.12098517661973E-3</v>
      </c>
      <c r="D770">
        <v>-1.5725120290112599E-2</v>
      </c>
      <c r="E770">
        <v>3.0679482239709999E-2</v>
      </c>
      <c r="F770">
        <v>5.3051284727694001E-3</v>
      </c>
      <c r="G770" t="s">
        <v>115</v>
      </c>
    </row>
    <row r="771" spans="1:7" x14ac:dyDescent="0.2">
      <c r="A771" t="s">
        <v>149</v>
      </c>
      <c r="B771" t="s">
        <v>116</v>
      </c>
      <c r="C771">
        <v>8.5695686069795999E-3</v>
      </c>
      <c r="D771">
        <v>-1.2830854874487801E-2</v>
      </c>
      <c r="E771">
        <v>3.2045186360195502E-2</v>
      </c>
      <c r="F771">
        <v>5.9804664611433703E-3</v>
      </c>
      <c r="G771" t="s">
        <v>117</v>
      </c>
    </row>
    <row r="772" spans="1:7" x14ac:dyDescent="0.2">
      <c r="A772" t="s">
        <v>149</v>
      </c>
      <c r="B772" t="s">
        <v>118</v>
      </c>
      <c r="C772">
        <v>-3.8282834299404401E-3</v>
      </c>
      <c r="D772">
        <v>-1.5725000166365698E-2</v>
      </c>
      <c r="E772">
        <v>3.0778401844168E-2</v>
      </c>
      <c r="F772">
        <v>5.5676102276517297E-3</v>
      </c>
      <c r="G772" t="s">
        <v>119</v>
      </c>
    </row>
    <row r="773" spans="1:7" x14ac:dyDescent="0.2">
      <c r="A773" t="s">
        <v>149</v>
      </c>
      <c r="B773" t="s">
        <v>120</v>
      </c>
      <c r="C773">
        <v>1.6538887719352E-2</v>
      </c>
      <c r="D773">
        <v>-1.3070087984801901E-2</v>
      </c>
      <c r="E773">
        <v>3.0693604698726101E-2</v>
      </c>
      <c r="F773">
        <v>5.65192330402542E-3</v>
      </c>
      <c r="G773" t="s">
        <v>121</v>
      </c>
    </row>
    <row r="774" spans="1:7" x14ac:dyDescent="0.2">
      <c r="A774" t="s">
        <v>149</v>
      </c>
      <c r="B774" t="s">
        <v>122</v>
      </c>
      <c r="C774">
        <v>1.4393116429963999E-2</v>
      </c>
      <c r="D774">
        <v>-1.37233215207326E-2</v>
      </c>
      <c r="E774">
        <v>3.06890913908998E-2</v>
      </c>
      <c r="F774">
        <v>5.4283960864131E-3</v>
      </c>
      <c r="G774" t="s">
        <v>123</v>
      </c>
    </row>
    <row r="775" spans="1:7" x14ac:dyDescent="0.2">
      <c r="A775" t="s">
        <v>149</v>
      </c>
      <c r="B775" t="s">
        <v>124</v>
      </c>
      <c r="C775">
        <v>1.1566819726701301E-2</v>
      </c>
      <c r="D775">
        <v>-1.3376005885966E-2</v>
      </c>
      <c r="E775">
        <v>3.0392503573432799E-2</v>
      </c>
      <c r="F775">
        <v>4.4179539126923302E-3</v>
      </c>
      <c r="G775" t="s">
        <v>125</v>
      </c>
    </row>
    <row r="776" spans="1:7" x14ac:dyDescent="0.2">
      <c r="A776" t="s">
        <v>149</v>
      </c>
      <c r="B776" t="s">
        <v>126</v>
      </c>
      <c r="C776">
        <v>1.0626642482934301E-2</v>
      </c>
      <c r="D776">
        <v>-1.3088714991460099E-2</v>
      </c>
      <c r="E776">
        <v>3.08756569611424E-2</v>
      </c>
      <c r="F776">
        <v>4.8051631417345003E-3</v>
      </c>
      <c r="G776" t="s">
        <v>127</v>
      </c>
    </row>
    <row r="777" spans="1:7" x14ac:dyDescent="0.2">
      <c r="A777" t="s">
        <v>149</v>
      </c>
      <c r="B777" t="s">
        <v>128</v>
      </c>
      <c r="C777">
        <v>4.5257622562845396E-3</v>
      </c>
      <c r="D777">
        <v>-1.28306767665139E-2</v>
      </c>
      <c r="E777">
        <v>3.1600198313952201E-2</v>
      </c>
      <c r="F777">
        <v>5.6431239178030496E-3</v>
      </c>
      <c r="G777" t="s">
        <v>129</v>
      </c>
    </row>
    <row r="778" spans="1:7" x14ac:dyDescent="0.2">
      <c r="A778" t="s">
        <v>149</v>
      </c>
      <c r="B778" t="s">
        <v>130</v>
      </c>
      <c r="C778">
        <v>5.5654134122006304E-3</v>
      </c>
      <c r="D778">
        <v>-1.3062581917335401E-2</v>
      </c>
      <c r="E778">
        <v>3.3211436012377499E-2</v>
      </c>
      <c r="F778">
        <v>6.6184909740843404E-3</v>
      </c>
      <c r="G778" t="s">
        <v>131</v>
      </c>
    </row>
    <row r="779" spans="1:7" x14ac:dyDescent="0.2">
      <c r="A779" t="s">
        <v>149</v>
      </c>
      <c r="B779" t="s">
        <v>132</v>
      </c>
      <c r="C779">
        <v>-2.8685211403824198E-3</v>
      </c>
      <c r="D779">
        <v>-1.3090611478808301E-2</v>
      </c>
      <c r="E779">
        <v>3.0555938489594599E-2</v>
      </c>
      <c r="F779">
        <v>5.3697724824589704E-3</v>
      </c>
      <c r="G779" t="s">
        <v>133</v>
      </c>
    </row>
    <row r="780" spans="1:7" x14ac:dyDescent="0.2">
      <c r="A780" t="s">
        <v>149</v>
      </c>
      <c r="B780" t="s">
        <v>134</v>
      </c>
      <c r="C780">
        <v>6.8523698231547504E-4</v>
      </c>
      <c r="D780">
        <v>-1.3087523888600201E-2</v>
      </c>
      <c r="E780">
        <v>3.2456656633056399E-2</v>
      </c>
      <c r="F780">
        <v>5.6396401429136198E-3</v>
      </c>
      <c r="G780" t="s">
        <v>135</v>
      </c>
    </row>
    <row r="781" spans="1:7" x14ac:dyDescent="0.2">
      <c r="A781" t="s">
        <v>149</v>
      </c>
      <c r="B781" t="s">
        <v>136</v>
      </c>
      <c r="C781">
        <v>1.7935206685435101E-3</v>
      </c>
      <c r="D781">
        <v>-1.55328319950376E-2</v>
      </c>
      <c r="E781">
        <v>3.3213921685218799E-2</v>
      </c>
      <c r="F781">
        <v>5.4093961368431804E-3</v>
      </c>
      <c r="G781" t="s">
        <v>137</v>
      </c>
    </row>
    <row r="782" spans="1:7" x14ac:dyDescent="0.2">
      <c r="A782" t="s">
        <v>150</v>
      </c>
      <c r="B782" t="s">
        <v>8</v>
      </c>
      <c r="C782">
        <v>6.1861974700011101E-3</v>
      </c>
      <c r="D782">
        <v>-2.0874968514847901E-2</v>
      </c>
      <c r="E782">
        <v>2.9911948196625002E-2</v>
      </c>
      <c r="F782">
        <v>6.4939032135493697E-3</v>
      </c>
      <c r="G782" t="s">
        <v>9</v>
      </c>
    </row>
    <row r="783" spans="1:7" x14ac:dyDescent="0.2">
      <c r="A783" t="s">
        <v>150</v>
      </c>
      <c r="B783" t="s">
        <v>10</v>
      </c>
      <c r="C783">
        <v>-2.5261020891131698E-2</v>
      </c>
      <c r="D783">
        <v>-2.0874968514847901E-2</v>
      </c>
      <c r="E783">
        <v>3.34459758779551E-2</v>
      </c>
      <c r="F783">
        <v>7.2977286886346301E-3</v>
      </c>
      <c r="G783" t="s">
        <v>11</v>
      </c>
    </row>
    <row r="784" spans="1:7" x14ac:dyDescent="0.2">
      <c r="A784" t="s">
        <v>150</v>
      </c>
      <c r="B784" t="s">
        <v>12</v>
      </c>
      <c r="C784">
        <v>3.4482960106908399E-2</v>
      </c>
      <c r="D784">
        <v>-2.0875384695363999E-2</v>
      </c>
      <c r="E784">
        <v>2.99119807096343E-2</v>
      </c>
      <c r="F784">
        <v>7.2119977186842696E-3</v>
      </c>
      <c r="G784" t="s">
        <v>13</v>
      </c>
    </row>
    <row r="785" spans="1:7" x14ac:dyDescent="0.2">
      <c r="A785" t="s">
        <v>150</v>
      </c>
      <c r="B785" t="s">
        <v>14</v>
      </c>
      <c r="C785">
        <v>-6.3143739840853799E-3</v>
      </c>
      <c r="D785">
        <v>-1.9333916889410802E-2</v>
      </c>
      <c r="E785">
        <v>2.5900674827573199E-2</v>
      </c>
      <c r="F785">
        <v>7.3482264663740603E-3</v>
      </c>
      <c r="G785" t="s">
        <v>15</v>
      </c>
    </row>
    <row r="786" spans="1:7" x14ac:dyDescent="0.2">
      <c r="A786" t="s">
        <v>150</v>
      </c>
      <c r="B786" t="s">
        <v>16</v>
      </c>
      <c r="C786">
        <v>-5.1645334192439796E-3</v>
      </c>
      <c r="D786">
        <v>-2.08754441497234E-2</v>
      </c>
      <c r="E786">
        <v>2.9911926521285499E-2</v>
      </c>
      <c r="F786">
        <v>6.96687551503751E-3</v>
      </c>
      <c r="G786" t="s">
        <v>17</v>
      </c>
    </row>
    <row r="787" spans="1:7" x14ac:dyDescent="0.2">
      <c r="A787" t="s">
        <v>150</v>
      </c>
      <c r="B787" t="s">
        <v>18</v>
      </c>
      <c r="C787">
        <v>-1.16478955806319E-2</v>
      </c>
      <c r="D787">
        <v>-1.7450784216159601E-2</v>
      </c>
      <c r="E787">
        <v>2.99115472028442E-2</v>
      </c>
      <c r="F787">
        <v>7.5158229744593102E-3</v>
      </c>
      <c r="G787" t="s">
        <v>19</v>
      </c>
    </row>
    <row r="788" spans="1:7" x14ac:dyDescent="0.2">
      <c r="A788" t="s">
        <v>150</v>
      </c>
      <c r="B788" t="s">
        <v>20</v>
      </c>
      <c r="C788">
        <v>2.19142456852279E-3</v>
      </c>
      <c r="D788">
        <v>-2.5053720389509399E-2</v>
      </c>
      <c r="E788">
        <v>2.99119807096343E-2</v>
      </c>
      <c r="F788">
        <v>7.1913261579179396E-3</v>
      </c>
      <c r="G788" t="s">
        <v>21</v>
      </c>
    </row>
    <row r="789" spans="1:7" x14ac:dyDescent="0.2">
      <c r="A789" t="s">
        <v>150</v>
      </c>
      <c r="B789" t="s">
        <v>22</v>
      </c>
      <c r="C789">
        <v>-2.08754441497234E-2</v>
      </c>
      <c r="D789">
        <v>-2.4274266124314901E-2</v>
      </c>
      <c r="E789">
        <v>2.90092293860893E-2</v>
      </c>
      <c r="F789">
        <v>6.7514841118943899E-3</v>
      </c>
      <c r="G789" t="s">
        <v>23</v>
      </c>
    </row>
    <row r="790" spans="1:7" x14ac:dyDescent="0.2">
      <c r="A790" t="s">
        <v>150</v>
      </c>
      <c r="B790" t="s">
        <v>24</v>
      </c>
      <c r="C790">
        <v>3.2206933974865998E-3</v>
      </c>
      <c r="D790">
        <v>-2.5273629665287602E-2</v>
      </c>
      <c r="E790">
        <v>2.99119807096343E-2</v>
      </c>
      <c r="F790">
        <v>6.6935370137852397E-3</v>
      </c>
      <c r="G790" t="s">
        <v>25</v>
      </c>
    </row>
    <row r="791" spans="1:7" x14ac:dyDescent="0.2">
      <c r="A791" t="s">
        <v>150</v>
      </c>
      <c r="B791" t="s">
        <v>26</v>
      </c>
      <c r="C791">
        <v>2.5900674827573199E-2</v>
      </c>
      <c r="D791">
        <v>-1.40254843458646E-2</v>
      </c>
      <c r="E791">
        <v>3.44719744752097E-2</v>
      </c>
      <c r="F791">
        <v>7.9045643088145792E-3</v>
      </c>
      <c r="G791" t="s">
        <v>27</v>
      </c>
    </row>
    <row r="792" spans="1:7" x14ac:dyDescent="0.2">
      <c r="A792" t="s">
        <v>150</v>
      </c>
      <c r="B792" t="s">
        <v>28</v>
      </c>
      <c r="C792">
        <v>1.28438441738866E-2</v>
      </c>
      <c r="D792">
        <v>-2.08749685148478E-2</v>
      </c>
      <c r="E792">
        <v>3.44719744752097E-2</v>
      </c>
      <c r="F792">
        <v>7.8576501601648596E-3</v>
      </c>
      <c r="G792" t="s">
        <v>29</v>
      </c>
    </row>
    <row r="793" spans="1:7" x14ac:dyDescent="0.2">
      <c r="A793" t="s">
        <v>150</v>
      </c>
      <c r="B793" t="s">
        <v>30</v>
      </c>
      <c r="C793">
        <v>1.45211507733739E-2</v>
      </c>
      <c r="D793">
        <v>-2.0874968514847901E-2</v>
      </c>
      <c r="E793">
        <v>2.99119807096343E-2</v>
      </c>
      <c r="F793">
        <v>8.0792148174666598E-3</v>
      </c>
      <c r="G793" t="s">
        <v>31</v>
      </c>
    </row>
    <row r="794" spans="1:7" x14ac:dyDescent="0.2">
      <c r="A794" t="s">
        <v>150</v>
      </c>
      <c r="B794" t="s">
        <v>32</v>
      </c>
      <c r="C794">
        <v>4.0530075788447099E-4</v>
      </c>
      <c r="D794">
        <v>-2.08754441497234E-2</v>
      </c>
      <c r="E794">
        <v>2.99115472028442E-2</v>
      </c>
      <c r="F794">
        <v>7.1430548471988799E-3</v>
      </c>
      <c r="G794" t="s">
        <v>33</v>
      </c>
    </row>
    <row r="795" spans="1:7" x14ac:dyDescent="0.2">
      <c r="A795" t="s">
        <v>150</v>
      </c>
      <c r="B795" t="s">
        <v>34</v>
      </c>
      <c r="C795">
        <v>-1.4024224251983601E-2</v>
      </c>
      <c r="D795">
        <v>-2.0327690582330402E-2</v>
      </c>
      <c r="E795">
        <v>3.44719744752097E-2</v>
      </c>
      <c r="F795">
        <v>7.7823869697125096E-3</v>
      </c>
      <c r="G795" t="s">
        <v>35</v>
      </c>
    </row>
    <row r="796" spans="1:7" x14ac:dyDescent="0.2">
      <c r="A796" t="s">
        <v>150</v>
      </c>
      <c r="B796" t="s">
        <v>36</v>
      </c>
      <c r="C796">
        <v>6.37712491602614E-3</v>
      </c>
      <c r="D796">
        <v>-2.5261020891131698E-2</v>
      </c>
      <c r="E796">
        <v>2.6190411836953899E-2</v>
      </c>
      <c r="F796">
        <v>6.5160340039438396E-3</v>
      </c>
      <c r="G796" t="s">
        <v>37</v>
      </c>
    </row>
    <row r="797" spans="1:7" x14ac:dyDescent="0.2">
      <c r="A797" t="s">
        <v>150</v>
      </c>
      <c r="B797" t="s">
        <v>38</v>
      </c>
      <c r="C797">
        <v>-6.4239331364590998E-3</v>
      </c>
      <c r="D797">
        <v>-2.0875337131876399E-2</v>
      </c>
      <c r="E797">
        <v>2.99119807096343E-2</v>
      </c>
      <c r="F797">
        <v>8.3925651029676494E-3</v>
      </c>
      <c r="G797" t="s">
        <v>39</v>
      </c>
    </row>
    <row r="798" spans="1:7" x14ac:dyDescent="0.2">
      <c r="A798" t="s">
        <v>150</v>
      </c>
      <c r="B798" t="s">
        <v>40</v>
      </c>
      <c r="C798">
        <v>2.7798319056262298E-3</v>
      </c>
      <c r="D798">
        <v>-2.0874968514847901E-2</v>
      </c>
      <c r="E798">
        <v>2.99119807096343E-2</v>
      </c>
      <c r="F798">
        <v>6.9503005829493897E-3</v>
      </c>
      <c r="G798" t="s">
        <v>41</v>
      </c>
    </row>
    <row r="799" spans="1:7" x14ac:dyDescent="0.2">
      <c r="A799" t="s">
        <v>150</v>
      </c>
      <c r="B799" t="s">
        <v>42</v>
      </c>
      <c r="C799">
        <v>1.4634978534950801E-2</v>
      </c>
      <c r="D799">
        <v>-2.0874968514847901E-2</v>
      </c>
      <c r="E799">
        <v>2.99115472028442E-2</v>
      </c>
      <c r="F799">
        <v>6.8341881282127101E-3</v>
      </c>
      <c r="G799" t="s">
        <v>43</v>
      </c>
    </row>
    <row r="800" spans="1:7" x14ac:dyDescent="0.2">
      <c r="A800" t="s">
        <v>150</v>
      </c>
      <c r="B800" t="s">
        <v>44</v>
      </c>
      <c r="C800">
        <v>2.8898223605030001E-3</v>
      </c>
      <c r="D800">
        <v>-2.5261020891131698E-2</v>
      </c>
      <c r="E800">
        <v>3.44719744752097E-2</v>
      </c>
      <c r="F800">
        <v>6.8244076867099704E-3</v>
      </c>
      <c r="G800" t="s">
        <v>45</v>
      </c>
    </row>
    <row r="801" spans="1:7" x14ac:dyDescent="0.2">
      <c r="A801" t="s">
        <v>150</v>
      </c>
      <c r="B801" t="s">
        <v>46</v>
      </c>
      <c r="C801">
        <v>1.07392109624722E-2</v>
      </c>
      <c r="D801">
        <v>-2.5273629665287602E-2</v>
      </c>
      <c r="E801">
        <v>3.4482960106908399E-2</v>
      </c>
      <c r="F801">
        <v>6.6289175084519097E-3</v>
      </c>
      <c r="G801" t="s">
        <v>47</v>
      </c>
    </row>
    <row r="802" spans="1:7" x14ac:dyDescent="0.2">
      <c r="A802" t="s">
        <v>150</v>
      </c>
      <c r="B802" t="s">
        <v>48</v>
      </c>
      <c r="C802">
        <v>9.5133976385307403E-3</v>
      </c>
      <c r="D802">
        <v>-2.08749685148478E-2</v>
      </c>
      <c r="E802">
        <v>2.99119807096343E-2</v>
      </c>
      <c r="F802">
        <v>7.1598287021053999E-3</v>
      </c>
      <c r="G802" t="s">
        <v>49</v>
      </c>
    </row>
    <row r="803" spans="1:7" x14ac:dyDescent="0.2">
      <c r="A803" t="s">
        <v>150</v>
      </c>
      <c r="B803" t="s">
        <v>50</v>
      </c>
      <c r="C803">
        <v>-2.2528877422072001E-3</v>
      </c>
      <c r="D803">
        <v>-2.5261020891131698E-2</v>
      </c>
      <c r="E803">
        <v>2.5900674827573199E-2</v>
      </c>
      <c r="F803">
        <v>6.0390585512419296E-3</v>
      </c>
      <c r="G803" t="s">
        <v>51</v>
      </c>
    </row>
    <row r="804" spans="1:7" x14ac:dyDescent="0.2">
      <c r="A804" t="s">
        <v>150</v>
      </c>
      <c r="B804" t="s">
        <v>52</v>
      </c>
      <c r="C804">
        <v>2.2083349600988698E-2</v>
      </c>
      <c r="D804">
        <v>-1.95583646786101E-2</v>
      </c>
      <c r="E804">
        <v>3.44719744752097E-2</v>
      </c>
      <c r="F804">
        <v>7.6630761668087201E-3</v>
      </c>
      <c r="G804" t="s">
        <v>53</v>
      </c>
    </row>
    <row r="805" spans="1:7" x14ac:dyDescent="0.2">
      <c r="A805" t="s">
        <v>150</v>
      </c>
      <c r="B805" t="s">
        <v>54</v>
      </c>
      <c r="C805">
        <v>-6.0058039226519398E-3</v>
      </c>
      <c r="D805">
        <v>-2.4274266124314901E-2</v>
      </c>
      <c r="E805">
        <v>5.1933903024646198E-2</v>
      </c>
      <c r="F805">
        <v>6.8903902091218003E-3</v>
      </c>
      <c r="G805" t="s">
        <v>55</v>
      </c>
    </row>
    <row r="806" spans="1:7" x14ac:dyDescent="0.2">
      <c r="A806" t="s">
        <v>150</v>
      </c>
      <c r="B806" t="s">
        <v>56</v>
      </c>
      <c r="C806">
        <v>-4.7675252888034897E-3</v>
      </c>
      <c r="D806">
        <v>-1.4025850179572001E-2</v>
      </c>
      <c r="E806">
        <v>2.5901245795044998E-2</v>
      </c>
      <c r="F806">
        <v>6.6377972457137202E-3</v>
      </c>
      <c r="G806" t="s">
        <v>57</v>
      </c>
    </row>
    <row r="807" spans="1:7" x14ac:dyDescent="0.2">
      <c r="A807" t="s">
        <v>150</v>
      </c>
      <c r="B807" t="s">
        <v>58</v>
      </c>
      <c r="C807">
        <v>5.8133950516465801E-3</v>
      </c>
      <c r="D807">
        <v>-2.08749685148478E-2</v>
      </c>
      <c r="E807">
        <v>2.9911883170606501E-2</v>
      </c>
      <c r="F807">
        <v>7.2173170660047199E-3</v>
      </c>
      <c r="G807" t="s">
        <v>59</v>
      </c>
    </row>
    <row r="808" spans="1:7" x14ac:dyDescent="0.2">
      <c r="A808" t="s">
        <v>150</v>
      </c>
      <c r="B808" t="s">
        <v>60</v>
      </c>
      <c r="C808">
        <v>1.5155469132620499E-2</v>
      </c>
      <c r="D808">
        <v>-1.4025850179572001E-2</v>
      </c>
      <c r="E808">
        <v>2.9911926521285499E-2</v>
      </c>
      <c r="F808">
        <v>8.0953217977148204E-3</v>
      </c>
      <c r="G808" t="s">
        <v>61</v>
      </c>
    </row>
    <row r="809" spans="1:7" x14ac:dyDescent="0.2">
      <c r="A809" t="s">
        <v>150</v>
      </c>
      <c r="B809" t="s">
        <v>62</v>
      </c>
      <c r="C809">
        <v>4.6524236388828799E-3</v>
      </c>
      <c r="D809">
        <v>-2.08754441497234E-2</v>
      </c>
      <c r="E809">
        <v>2.99115472028442E-2</v>
      </c>
      <c r="F809">
        <v>7.1014842165301201E-3</v>
      </c>
      <c r="G809" t="s">
        <v>63</v>
      </c>
    </row>
    <row r="810" spans="1:7" x14ac:dyDescent="0.2">
      <c r="A810" t="s">
        <v>150</v>
      </c>
      <c r="B810" t="s">
        <v>64</v>
      </c>
      <c r="C810">
        <v>3.4838442564683499E-3</v>
      </c>
      <c r="D810">
        <v>-2.0875396586235901E-2</v>
      </c>
      <c r="E810">
        <v>2.99119807096343E-2</v>
      </c>
      <c r="F810">
        <v>7.23227047805054E-3</v>
      </c>
      <c r="G810" t="s">
        <v>65</v>
      </c>
    </row>
    <row r="811" spans="1:7" x14ac:dyDescent="0.2">
      <c r="A811" t="s">
        <v>150</v>
      </c>
      <c r="B811" t="s">
        <v>66</v>
      </c>
      <c r="C811">
        <v>1.4466861002974301E-2</v>
      </c>
      <c r="D811">
        <v>-2.08754441497234E-2</v>
      </c>
      <c r="E811">
        <v>2.99119807096343E-2</v>
      </c>
      <c r="F811">
        <v>6.9295647223206903E-3</v>
      </c>
      <c r="G811" t="s">
        <v>67</v>
      </c>
    </row>
    <row r="812" spans="1:7" x14ac:dyDescent="0.2">
      <c r="A812" t="s">
        <v>150</v>
      </c>
      <c r="B812" t="s">
        <v>68</v>
      </c>
      <c r="C812">
        <v>1.16800771712804E-2</v>
      </c>
      <c r="D812">
        <v>-2.08754441497234E-2</v>
      </c>
      <c r="E812">
        <v>2.99115472028442E-2</v>
      </c>
      <c r="F812">
        <v>7.2262055073083302E-3</v>
      </c>
      <c r="G812" t="s">
        <v>69</v>
      </c>
    </row>
    <row r="813" spans="1:7" x14ac:dyDescent="0.2">
      <c r="A813" t="s">
        <v>150</v>
      </c>
      <c r="B813" t="s">
        <v>70</v>
      </c>
      <c r="C813">
        <v>4.2421536052658698E-3</v>
      </c>
      <c r="D813">
        <v>-2.08754441497234E-2</v>
      </c>
      <c r="E813">
        <v>3.44719744752097E-2</v>
      </c>
      <c r="F813">
        <v>6.5543732730833498E-3</v>
      </c>
      <c r="G813" t="s">
        <v>71</v>
      </c>
    </row>
    <row r="814" spans="1:7" x14ac:dyDescent="0.2">
      <c r="A814" t="s">
        <v>150</v>
      </c>
      <c r="B814" t="s">
        <v>72</v>
      </c>
      <c r="C814">
        <v>1.8993479609452999E-2</v>
      </c>
      <c r="D814">
        <v>-2.5261020891131698E-2</v>
      </c>
      <c r="E814">
        <v>2.99119807096343E-2</v>
      </c>
      <c r="F814">
        <v>7.2541384323665898E-3</v>
      </c>
      <c r="G814" t="s">
        <v>73</v>
      </c>
    </row>
    <row r="815" spans="1:7" x14ac:dyDescent="0.2">
      <c r="A815" t="s">
        <v>150</v>
      </c>
      <c r="B815" t="s">
        <v>74</v>
      </c>
      <c r="C815">
        <v>1.13059892851107E-2</v>
      </c>
      <c r="D815">
        <v>-2.0875337131876399E-2</v>
      </c>
      <c r="E815">
        <v>2.99119807096343E-2</v>
      </c>
      <c r="F815">
        <v>6.9566980750893296E-3</v>
      </c>
      <c r="G815" t="s">
        <v>75</v>
      </c>
    </row>
    <row r="816" spans="1:7" x14ac:dyDescent="0.2">
      <c r="A816" t="s">
        <v>150</v>
      </c>
      <c r="B816" t="s">
        <v>76</v>
      </c>
      <c r="C816">
        <v>5.31254979617921E-3</v>
      </c>
      <c r="D816">
        <v>-2.0874968514847901E-2</v>
      </c>
      <c r="E816">
        <v>3.44719744752097E-2</v>
      </c>
      <c r="F816">
        <v>8.5260668063702107E-3</v>
      </c>
      <c r="G816" t="s">
        <v>77</v>
      </c>
    </row>
    <row r="817" spans="1:7" x14ac:dyDescent="0.2">
      <c r="A817" t="s">
        <v>150</v>
      </c>
      <c r="B817" t="s">
        <v>78</v>
      </c>
      <c r="C817">
        <v>1.15657296358359E-2</v>
      </c>
      <c r="D817">
        <v>-2.08749685148478E-2</v>
      </c>
      <c r="E817">
        <v>2.99115472028442E-2</v>
      </c>
      <c r="F817">
        <v>7.3858702489755E-3</v>
      </c>
      <c r="G817" t="s">
        <v>79</v>
      </c>
    </row>
    <row r="818" spans="1:7" x14ac:dyDescent="0.2">
      <c r="A818" t="s">
        <v>150</v>
      </c>
      <c r="B818" t="s">
        <v>80</v>
      </c>
      <c r="C818">
        <v>1.9934032356955102E-2</v>
      </c>
      <c r="D818">
        <v>-2.08749685148478E-2</v>
      </c>
      <c r="E818">
        <v>3.4357974631070202E-2</v>
      </c>
      <c r="F818">
        <v>7.01901571040467E-3</v>
      </c>
      <c r="G818" t="s">
        <v>81</v>
      </c>
    </row>
    <row r="819" spans="1:7" x14ac:dyDescent="0.2">
      <c r="A819" t="s">
        <v>150</v>
      </c>
      <c r="B819" t="s">
        <v>82</v>
      </c>
      <c r="C819">
        <v>1.37249310330834E-2</v>
      </c>
      <c r="D819">
        <v>-2.08754441497234E-2</v>
      </c>
      <c r="E819">
        <v>2.99115472028442E-2</v>
      </c>
      <c r="F819">
        <v>6.5513720097742298E-3</v>
      </c>
      <c r="G819" t="s">
        <v>83</v>
      </c>
    </row>
    <row r="820" spans="1:7" x14ac:dyDescent="0.2">
      <c r="A820" t="s">
        <v>150</v>
      </c>
      <c r="B820" t="s">
        <v>84</v>
      </c>
      <c r="C820">
        <v>2.5605531967697599E-3</v>
      </c>
      <c r="D820">
        <v>-2.5261020891131698E-2</v>
      </c>
      <c r="E820">
        <v>2.99119807096343E-2</v>
      </c>
      <c r="F820">
        <v>7.0478482910231403E-3</v>
      </c>
      <c r="G820" t="s">
        <v>85</v>
      </c>
    </row>
    <row r="821" spans="1:7" x14ac:dyDescent="0.2">
      <c r="A821" t="s">
        <v>150</v>
      </c>
      <c r="B821" t="s">
        <v>86</v>
      </c>
      <c r="C821">
        <v>1.05187524693247E-2</v>
      </c>
      <c r="D821">
        <v>-2.08754441497234E-2</v>
      </c>
      <c r="E821">
        <v>3.44719744752097E-2</v>
      </c>
      <c r="F821">
        <v>7.3930348172892603E-3</v>
      </c>
      <c r="G821" t="s">
        <v>87</v>
      </c>
    </row>
    <row r="822" spans="1:7" x14ac:dyDescent="0.2">
      <c r="A822" t="s">
        <v>150</v>
      </c>
      <c r="B822" t="s">
        <v>88</v>
      </c>
      <c r="C822">
        <v>1.10171231742791E-2</v>
      </c>
      <c r="D822">
        <v>-2.48224632169909E-2</v>
      </c>
      <c r="E822">
        <v>2.9866861533892002E-2</v>
      </c>
      <c r="F822">
        <v>6.6054288036440896E-3</v>
      </c>
      <c r="G822" t="s">
        <v>89</v>
      </c>
    </row>
    <row r="823" spans="1:7" x14ac:dyDescent="0.2">
      <c r="A823" t="s">
        <v>150</v>
      </c>
      <c r="B823" t="s">
        <v>90</v>
      </c>
      <c r="C823">
        <v>9.2220871569999602E-3</v>
      </c>
      <c r="D823">
        <v>-1.40254843458646E-2</v>
      </c>
      <c r="E823">
        <v>2.99115472028442E-2</v>
      </c>
      <c r="F823">
        <v>7.68717969729674E-3</v>
      </c>
      <c r="G823" t="s">
        <v>91</v>
      </c>
    </row>
    <row r="824" spans="1:7" x14ac:dyDescent="0.2">
      <c r="A824" t="s">
        <v>150</v>
      </c>
      <c r="B824" t="s">
        <v>92</v>
      </c>
      <c r="C824">
        <v>2.99115472028442E-2</v>
      </c>
      <c r="D824">
        <v>-2.4712823798455699E-2</v>
      </c>
      <c r="E824">
        <v>2.9911926521285499E-2</v>
      </c>
      <c r="F824">
        <v>7.70184296160228E-3</v>
      </c>
      <c r="G824" t="s">
        <v>93</v>
      </c>
    </row>
    <row r="825" spans="1:7" x14ac:dyDescent="0.2">
      <c r="A825" t="s">
        <v>150</v>
      </c>
      <c r="B825" t="s">
        <v>94</v>
      </c>
      <c r="C825">
        <v>-7.2979427264337499E-3</v>
      </c>
      <c r="D825">
        <v>-2.0875337131876399E-2</v>
      </c>
      <c r="E825">
        <v>3.44719744752097E-2</v>
      </c>
      <c r="F825">
        <v>7.1759216604760003E-3</v>
      </c>
      <c r="G825" t="s">
        <v>95</v>
      </c>
    </row>
    <row r="826" spans="1:7" x14ac:dyDescent="0.2">
      <c r="A826" t="s">
        <v>150</v>
      </c>
      <c r="B826" t="s">
        <v>96</v>
      </c>
      <c r="C826">
        <v>1.20761832151985E-2</v>
      </c>
      <c r="D826">
        <v>-2.48224632169909E-2</v>
      </c>
      <c r="E826">
        <v>3.44719744752097E-2</v>
      </c>
      <c r="F826">
        <v>8.0284287419978492E-3</v>
      </c>
      <c r="G826" t="s">
        <v>97</v>
      </c>
    </row>
    <row r="827" spans="1:7" x14ac:dyDescent="0.2">
      <c r="A827" t="s">
        <v>150</v>
      </c>
      <c r="B827" t="s">
        <v>98</v>
      </c>
      <c r="C827">
        <v>2.5030978255018402E-3</v>
      </c>
      <c r="D827">
        <v>-2.0875337131876399E-2</v>
      </c>
      <c r="E827">
        <v>3.44719744752097E-2</v>
      </c>
      <c r="F827">
        <v>7.8476657101400806E-3</v>
      </c>
      <c r="G827" t="s">
        <v>99</v>
      </c>
    </row>
    <row r="828" spans="1:7" x14ac:dyDescent="0.2">
      <c r="A828" t="s">
        <v>150</v>
      </c>
      <c r="B828" t="s">
        <v>100</v>
      </c>
      <c r="C828">
        <v>1.1351099947489E-2</v>
      </c>
      <c r="D828">
        <v>-2.08754441497234E-2</v>
      </c>
      <c r="E828">
        <v>2.5901245795044998E-2</v>
      </c>
      <c r="F828">
        <v>7.1400572361576204E-3</v>
      </c>
      <c r="G828" t="s">
        <v>101</v>
      </c>
    </row>
    <row r="829" spans="1:7" x14ac:dyDescent="0.2">
      <c r="A829" t="s">
        <v>150</v>
      </c>
      <c r="B829" t="s">
        <v>102</v>
      </c>
      <c r="C829">
        <v>5.7004224998148799E-2</v>
      </c>
      <c r="D829">
        <v>-2.08754441497234E-2</v>
      </c>
      <c r="E829">
        <v>3.44719744752097E-2</v>
      </c>
      <c r="F829">
        <v>7.4774970528165598E-3</v>
      </c>
      <c r="G829" t="s">
        <v>103</v>
      </c>
    </row>
    <row r="830" spans="1:7" x14ac:dyDescent="0.2">
      <c r="A830" t="s">
        <v>150</v>
      </c>
      <c r="B830" t="s">
        <v>104</v>
      </c>
      <c r="C830">
        <v>-3.3400413193579698E-2</v>
      </c>
      <c r="D830">
        <v>-2.4712823798455699E-2</v>
      </c>
      <c r="E830">
        <v>3.44719744752097E-2</v>
      </c>
      <c r="F830">
        <v>6.8144603252640002E-3</v>
      </c>
      <c r="G830" t="s">
        <v>105</v>
      </c>
    </row>
    <row r="831" spans="1:7" x14ac:dyDescent="0.2">
      <c r="A831" t="s">
        <v>150</v>
      </c>
      <c r="B831" t="s">
        <v>106</v>
      </c>
      <c r="C831">
        <v>1.2694770731697801E-2</v>
      </c>
      <c r="D831">
        <v>-2.5261020891131698E-2</v>
      </c>
      <c r="E831">
        <v>3.4480488339776197E-2</v>
      </c>
      <c r="F831">
        <v>7.9316080626400005E-3</v>
      </c>
      <c r="G831" t="s">
        <v>107</v>
      </c>
    </row>
    <row r="832" spans="1:7" x14ac:dyDescent="0.2">
      <c r="A832" t="s">
        <v>150</v>
      </c>
      <c r="B832" t="s">
        <v>108</v>
      </c>
      <c r="C832">
        <v>1.8907645613033399E-2</v>
      </c>
      <c r="D832">
        <v>-2.0874968514847901E-2</v>
      </c>
      <c r="E832">
        <v>2.9911926521285499E-2</v>
      </c>
      <c r="F832">
        <v>6.8143029274178703E-3</v>
      </c>
      <c r="G832" t="s">
        <v>109</v>
      </c>
    </row>
    <row r="833" spans="1:7" x14ac:dyDescent="0.2">
      <c r="A833" t="s">
        <v>150</v>
      </c>
      <c r="B833" t="s">
        <v>110</v>
      </c>
      <c r="C833">
        <v>-7.34690957450397E-3</v>
      </c>
      <c r="D833">
        <v>-2.0875337131876399E-2</v>
      </c>
      <c r="E833">
        <v>2.99115472028442E-2</v>
      </c>
      <c r="F833">
        <v>7.4977918992836304E-3</v>
      </c>
      <c r="G833" t="s">
        <v>111</v>
      </c>
    </row>
    <row r="834" spans="1:7" x14ac:dyDescent="0.2">
      <c r="A834" t="s">
        <v>150</v>
      </c>
      <c r="B834" t="s">
        <v>112</v>
      </c>
      <c r="C834">
        <v>8.3070461908554202E-3</v>
      </c>
      <c r="D834">
        <v>-2.08754441497234E-2</v>
      </c>
      <c r="E834">
        <v>3.4482685466115902E-2</v>
      </c>
      <c r="F834">
        <v>7.9073480167724808E-3</v>
      </c>
      <c r="G834" t="s">
        <v>113</v>
      </c>
    </row>
    <row r="835" spans="1:7" x14ac:dyDescent="0.2">
      <c r="A835" t="s">
        <v>150</v>
      </c>
      <c r="B835" t="s">
        <v>114</v>
      </c>
      <c r="C835">
        <v>1.08796708387249E-2</v>
      </c>
      <c r="D835">
        <v>-2.5270792691102498E-2</v>
      </c>
      <c r="E835">
        <v>3.4480488339776197E-2</v>
      </c>
      <c r="F835">
        <v>7.02414728091693E-3</v>
      </c>
      <c r="G835" t="s">
        <v>115</v>
      </c>
    </row>
    <row r="836" spans="1:7" x14ac:dyDescent="0.2">
      <c r="A836" t="s">
        <v>150</v>
      </c>
      <c r="B836" t="s">
        <v>116</v>
      </c>
      <c r="C836">
        <v>5.7988420706805103E-3</v>
      </c>
      <c r="D836">
        <v>-2.08754441497234E-2</v>
      </c>
      <c r="E836">
        <v>3.4482960106908399E-2</v>
      </c>
      <c r="F836">
        <v>8.2159861694977195E-3</v>
      </c>
      <c r="G836" t="s">
        <v>117</v>
      </c>
    </row>
    <row r="837" spans="1:7" x14ac:dyDescent="0.2">
      <c r="A837" t="s">
        <v>150</v>
      </c>
      <c r="B837" t="s">
        <v>118</v>
      </c>
      <c r="C837" s="1">
        <v>-1.75111488401971E-5</v>
      </c>
      <c r="D837">
        <v>-2.5273629665287602E-2</v>
      </c>
      <c r="E837">
        <v>2.99115472028442E-2</v>
      </c>
      <c r="F837">
        <v>7.4828714798272598E-3</v>
      </c>
      <c r="G837" t="s">
        <v>119</v>
      </c>
    </row>
    <row r="838" spans="1:7" x14ac:dyDescent="0.2">
      <c r="A838" t="s">
        <v>150</v>
      </c>
      <c r="B838" t="s">
        <v>120</v>
      </c>
      <c r="C838">
        <v>1.1290602536803099E-3</v>
      </c>
      <c r="D838">
        <v>-2.5261020891131698E-2</v>
      </c>
      <c r="E838">
        <v>2.99119807096343E-2</v>
      </c>
      <c r="F838">
        <v>6.3447247294817002E-3</v>
      </c>
      <c r="G838" t="s">
        <v>121</v>
      </c>
    </row>
    <row r="839" spans="1:7" x14ac:dyDescent="0.2">
      <c r="A839" t="s">
        <v>150</v>
      </c>
      <c r="B839" t="s">
        <v>122</v>
      </c>
      <c r="C839">
        <v>2.51518240075101E-3</v>
      </c>
      <c r="D839">
        <v>-2.5270792691102498E-2</v>
      </c>
      <c r="E839">
        <v>3.34459758779551E-2</v>
      </c>
      <c r="F839">
        <v>7.0030951824442403E-3</v>
      </c>
      <c r="G839" t="s">
        <v>123</v>
      </c>
    </row>
    <row r="840" spans="1:7" x14ac:dyDescent="0.2">
      <c r="A840" t="s">
        <v>150</v>
      </c>
      <c r="B840" t="s">
        <v>124</v>
      </c>
      <c r="C840">
        <v>-1.4624167680581E-3</v>
      </c>
      <c r="D840">
        <v>-2.0874968514847901E-2</v>
      </c>
      <c r="E840">
        <v>5.7000305807215899E-2</v>
      </c>
      <c r="F840">
        <v>7.6256188429326003E-3</v>
      </c>
      <c r="G840" t="s">
        <v>125</v>
      </c>
    </row>
    <row r="841" spans="1:7" x14ac:dyDescent="0.2">
      <c r="A841" t="s">
        <v>150</v>
      </c>
      <c r="B841" t="s">
        <v>126</v>
      </c>
      <c r="C841">
        <v>1.1013327304966901E-3</v>
      </c>
      <c r="D841">
        <v>-3.33898619598052E-2</v>
      </c>
      <c r="E841">
        <v>2.99119807096343E-2</v>
      </c>
      <c r="F841">
        <v>6.7704037485552598E-3</v>
      </c>
      <c r="G841" t="s">
        <v>127</v>
      </c>
    </row>
    <row r="842" spans="1:7" x14ac:dyDescent="0.2">
      <c r="A842" t="s">
        <v>150</v>
      </c>
      <c r="B842" t="s">
        <v>128</v>
      </c>
      <c r="C842">
        <v>6.6277304225751503E-3</v>
      </c>
      <c r="D842">
        <v>-2.0875396586235901E-2</v>
      </c>
      <c r="E842">
        <v>3.4015975098652097E-2</v>
      </c>
      <c r="F842">
        <v>7.5714045127839302E-3</v>
      </c>
      <c r="G842" t="s">
        <v>129</v>
      </c>
    </row>
    <row r="843" spans="1:7" x14ac:dyDescent="0.2">
      <c r="A843" t="s">
        <v>150</v>
      </c>
      <c r="B843" t="s">
        <v>130</v>
      </c>
      <c r="C843">
        <v>5.8706193460180496E-4</v>
      </c>
      <c r="D843">
        <v>-2.5261020891131698E-2</v>
      </c>
      <c r="E843">
        <v>2.99115472028442E-2</v>
      </c>
      <c r="F843">
        <v>7.5520140422072196E-3</v>
      </c>
      <c r="G843" t="s">
        <v>131</v>
      </c>
    </row>
    <row r="844" spans="1:7" x14ac:dyDescent="0.2">
      <c r="A844" t="s">
        <v>150</v>
      </c>
      <c r="B844" t="s">
        <v>132</v>
      </c>
      <c r="C844">
        <v>1.1950387328176E-2</v>
      </c>
      <c r="D844">
        <v>-2.08754441497234E-2</v>
      </c>
      <c r="E844">
        <v>3.3901975254512801E-2</v>
      </c>
      <c r="F844">
        <v>7.1532938287467897E-3</v>
      </c>
      <c r="G844" t="s">
        <v>133</v>
      </c>
    </row>
    <row r="845" spans="1:7" x14ac:dyDescent="0.2">
      <c r="A845" t="s">
        <v>150</v>
      </c>
      <c r="B845" t="s">
        <v>134</v>
      </c>
      <c r="C845">
        <v>3.1828245123767499E-3</v>
      </c>
      <c r="D845">
        <v>-2.5261020891131698E-2</v>
      </c>
      <c r="E845">
        <v>3.44719744752097E-2</v>
      </c>
      <c r="F845">
        <v>8.0902513015982599E-3</v>
      </c>
      <c r="G845" t="s">
        <v>135</v>
      </c>
    </row>
    <row r="846" spans="1:7" x14ac:dyDescent="0.2">
      <c r="A846" t="s">
        <v>150</v>
      </c>
      <c r="B846" t="s">
        <v>136</v>
      </c>
      <c r="C846">
        <v>3.7385787062609202E-3</v>
      </c>
      <c r="D846">
        <v>-2.5151381472596501E-2</v>
      </c>
      <c r="E846">
        <v>3.4357974631070202E-2</v>
      </c>
      <c r="F846">
        <v>8.5287242255827501E-3</v>
      </c>
      <c r="G846" t="s">
        <v>137</v>
      </c>
    </row>
    <row r="847" spans="1:7" x14ac:dyDescent="0.2">
      <c r="A847" t="s">
        <v>151</v>
      </c>
      <c r="B847" t="s">
        <v>8</v>
      </c>
      <c r="C847">
        <v>8.64508591964285E-3</v>
      </c>
      <c r="D847">
        <v>-1.1692056304790401E-2</v>
      </c>
      <c r="E847">
        <v>1.37418985631933E-2</v>
      </c>
      <c r="F847">
        <v>1.2269791097007101E-3</v>
      </c>
      <c r="G847" t="s">
        <v>9</v>
      </c>
    </row>
    <row r="848" spans="1:7" x14ac:dyDescent="0.2">
      <c r="A848" t="s">
        <v>151</v>
      </c>
      <c r="B848" t="s">
        <v>10</v>
      </c>
      <c r="C848">
        <v>5.2758560625456898E-3</v>
      </c>
      <c r="D848">
        <v>-1.24361110184378E-2</v>
      </c>
      <c r="E848">
        <v>1.05074230876181E-2</v>
      </c>
      <c r="F848">
        <v>1.13707854815029E-3</v>
      </c>
      <c r="G848" t="s">
        <v>11</v>
      </c>
    </row>
    <row r="849" spans="1:7" x14ac:dyDescent="0.2">
      <c r="A849" t="s">
        <v>151</v>
      </c>
      <c r="B849" t="s">
        <v>12</v>
      </c>
      <c r="C849">
        <v>7.7910951378704404E-3</v>
      </c>
      <c r="D849">
        <v>-1.2018924498828E-2</v>
      </c>
      <c r="E849">
        <v>1.37471970409024E-2</v>
      </c>
      <c r="F849">
        <v>1.4303306196902701E-3</v>
      </c>
      <c r="G849" t="s">
        <v>13</v>
      </c>
    </row>
    <row r="850" spans="1:7" x14ac:dyDescent="0.2">
      <c r="A850" t="s">
        <v>151</v>
      </c>
      <c r="B850" t="s">
        <v>14</v>
      </c>
      <c r="C850">
        <v>6.0588483418342097E-3</v>
      </c>
      <c r="D850">
        <v>-1.1881471411442799E-2</v>
      </c>
      <c r="E850">
        <v>1.37471970409024E-2</v>
      </c>
      <c r="F850">
        <v>1.1879370653251999E-3</v>
      </c>
      <c r="G850" t="s">
        <v>15</v>
      </c>
    </row>
    <row r="851" spans="1:7" x14ac:dyDescent="0.2">
      <c r="A851" t="s">
        <v>151</v>
      </c>
      <c r="B851" t="s">
        <v>16</v>
      </c>
      <c r="C851">
        <v>-2.9015961602103102E-4</v>
      </c>
      <c r="D851">
        <v>-1.24495534016181E-2</v>
      </c>
      <c r="E851">
        <v>1.0418338041609399E-2</v>
      </c>
      <c r="F851">
        <v>1.07745547452446E-3</v>
      </c>
      <c r="G851" t="s">
        <v>17</v>
      </c>
    </row>
    <row r="852" spans="1:7" x14ac:dyDescent="0.2">
      <c r="A852" t="s">
        <v>151</v>
      </c>
      <c r="B852" t="s">
        <v>18</v>
      </c>
      <c r="C852">
        <v>1.7348731325370901E-3</v>
      </c>
      <c r="D852">
        <v>-1.2293330854319899E-2</v>
      </c>
      <c r="E852">
        <v>1.2254164475815701E-2</v>
      </c>
      <c r="F852">
        <v>1.1934807870446901E-3</v>
      </c>
      <c r="G852" t="s">
        <v>19</v>
      </c>
    </row>
    <row r="853" spans="1:7" x14ac:dyDescent="0.2">
      <c r="A853" t="s">
        <v>151</v>
      </c>
      <c r="B853" t="s">
        <v>20</v>
      </c>
      <c r="C853">
        <v>1.4856001463353799E-3</v>
      </c>
      <c r="D853">
        <v>-1.3336118607227601E-2</v>
      </c>
      <c r="E853">
        <v>1.37418985631933E-2</v>
      </c>
      <c r="F853">
        <v>6.1583406113254802E-4</v>
      </c>
      <c r="G853" t="s">
        <v>21</v>
      </c>
    </row>
    <row r="854" spans="1:7" x14ac:dyDescent="0.2">
      <c r="A854" t="s">
        <v>151</v>
      </c>
      <c r="B854" t="s">
        <v>22</v>
      </c>
      <c r="C854">
        <v>3.6204321660676499E-3</v>
      </c>
      <c r="D854">
        <v>-1.2445856746243499E-2</v>
      </c>
      <c r="E854">
        <v>1.22541644758156E-2</v>
      </c>
      <c r="F854">
        <v>9.2277260445972997E-4</v>
      </c>
      <c r="G854" t="s">
        <v>23</v>
      </c>
    </row>
    <row r="855" spans="1:7" x14ac:dyDescent="0.2">
      <c r="A855" t="s">
        <v>151</v>
      </c>
      <c r="B855" t="s">
        <v>24</v>
      </c>
      <c r="C855">
        <v>-4.1183909162581401E-3</v>
      </c>
      <c r="D855">
        <v>-1.1881471411442799E-2</v>
      </c>
      <c r="E855">
        <v>1.22541963719507E-2</v>
      </c>
      <c r="F855">
        <v>1.3171672968321901E-3</v>
      </c>
      <c r="G855" t="s">
        <v>25</v>
      </c>
    </row>
    <row r="856" spans="1:7" x14ac:dyDescent="0.2">
      <c r="A856" t="s">
        <v>151</v>
      </c>
      <c r="B856" t="s">
        <v>26</v>
      </c>
      <c r="C856">
        <v>-2.0708197987233498E-3</v>
      </c>
      <c r="D856">
        <v>-1.24521364272941E-2</v>
      </c>
      <c r="E856">
        <v>1.3756597149738E-2</v>
      </c>
      <c r="F856">
        <v>1.43296724383549E-3</v>
      </c>
      <c r="G856" t="s">
        <v>27</v>
      </c>
    </row>
    <row r="857" spans="1:7" x14ac:dyDescent="0.2">
      <c r="A857" t="s">
        <v>151</v>
      </c>
      <c r="B857" t="s">
        <v>28</v>
      </c>
      <c r="C857">
        <v>3.0347965465498099E-3</v>
      </c>
      <c r="D857">
        <v>-1.16208785673249E-2</v>
      </c>
      <c r="E857">
        <v>1.2254199915965699E-2</v>
      </c>
      <c r="F857">
        <v>1.18303842351114E-3</v>
      </c>
      <c r="G857" t="s">
        <v>29</v>
      </c>
    </row>
    <row r="858" spans="1:7" x14ac:dyDescent="0.2">
      <c r="A858" t="s">
        <v>151</v>
      </c>
      <c r="B858" t="s">
        <v>30</v>
      </c>
      <c r="C858">
        <v>2.0522393739421602E-3</v>
      </c>
      <c r="D858">
        <v>-1.2444948783504099E-2</v>
      </c>
      <c r="E858">
        <v>1.37471970409024E-2</v>
      </c>
      <c r="F858">
        <v>1.4805188656103899E-3</v>
      </c>
      <c r="G858" t="s">
        <v>31</v>
      </c>
    </row>
    <row r="859" spans="1:7" x14ac:dyDescent="0.2">
      <c r="A859" t="s">
        <v>151</v>
      </c>
      <c r="B859" t="s">
        <v>32</v>
      </c>
      <c r="C859">
        <v>-2.5504513759390902E-3</v>
      </c>
      <c r="D859">
        <v>-1.21747011087195E-2</v>
      </c>
      <c r="E859">
        <v>1.3746269807303301E-2</v>
      </c>
      <c r="F859">
        <v>1.71278817898619E-3</v>
      </c>
      <c r="G859" t="s">
        <v>33</v>
      </c>
    </row>
    <row r="860" spans="1:7" x14ac:dyDescent="0.2">
      <c r="A860" t="s">
        <v>151</v>
      </c>
      <c r="B860" t="s">
        <v>34</v>
      </c>
      <c r="C860">
        <v>-3.3938296641349897E-4</v>
      </c>
      <c r="D860">
        <v>-1.0208584626471199E-2</v>
      </c>
      <c r="E860">
        <v>1.37543924177655E-2</v>
      </c>
      <c r="F860">
        <v>1.5405691963078E-3</v>
      </c>
      <c r="G860" t="s">
        <v>35</v>
      </c>
    </row>
    <row r="861" spans="1:7" x14ac:dyDescent="0.2">
      <c r="A861" t="s">
        <v>151</v>
      </c>
      <c r="B861" t="s">
        <v>36</v>
      </c>
      <c r="C861">
        <v>-9.7799272645689092E-3</v>
      </c>
      <c r="D861">
        <v>-1.0479319224602501E-2</v>
      </c>
      <c r="E861">
        <v>1.3747736694167199E-2</v>
      </c>
      <c r="F861">
        <v>1.07734610003471E-3</v>
      </c>
      <c r="G861" t="s">
        <v>37</v>
      </c>
    </row>
    <row r="862" spans="1:7" x14ac:dyDescent="0.2">
      <c r="A862" t="s">
        <v>151</v>
      </c>
      <c r="B862" t="s">
        <v>38</v>
      </c>
      <c r="C862">
        <v>-2.1053778147130898E-3</v>
      </c>
      <c r="D862">
        <v>-1.20034408058695E-2</v>
      </c>
      <c r="E862">
        <v>1.0482924699965699E-2</v>
      </c>
      <c r="F862">
        <v>1.0902007860556201E-3</v>
      </c>
      <c r="G862" t="s">
        <v>39</v>
      </c>
    </row>
    <row r="863" spans="1:7" x14ac:dyDescent="0.2">
      <c r="A863" t="s">
        <v>151</v>
      </c>
      <c r="B863" t="s">
        <v>40</v>
      </c>
      <c r="C863">
        <v>9.0279506224486706E-3</v>
      </c>
      <c r="D863">
        <v>-1.03772445626873E-2</v>
      </c>
      <c r="E863">
        <v>1.37418985631933E-2</v>
      </c>
      <c r="F863">
        <v>1.2394168509929401E-3</v>
      </c>
      <c r="G863" t="s">
        <v>41</v>
      </c>
    </row>
    <row r="864" spans="1:7" x14ac:dyDescent="0.2">
      <c r="A864" t="s">
        <v>151</v>
      </c>
      <c r="B864" t="s">
        <v>42</v>
      </c>
      <c r="C864">
        <v>2.83317838968425E-4</v>
      </c>
      <c r="D864">
        <v>-9.7967286584994106E-3</v>
      </c>
      <c r="E864">
        <v>1.2254164475815701E-2</v>
      </c>
      <c r="F864">
        <v>7.8294171686320595E-4</v>
      </c>
      <c r="G864" t="s">
        <v>43</v>
      </c>
    </row>
    <row r="865" spans="1:7" x14ac:dyDescent="0.2">
      <c r="A865" t="s">
        <v>151</v>
      </c>
      <c r="B865" t="s">
        <v>44</v>
      </c>
      <c r="C865">
        <v>3.9516066462974798E-3</v>
      </c>
      <c r="D865">
        <v>-1.34392952480061E-2</v>
      </c>
      <c r="E865">
        <v>1.4899702796877501E-2</v>
      </c>
      <c r="F865">
        <v>1.2460892704954101E-3</v>
      </c>
      <c r="G865" t="s">
        <v>45</v>
      </c>
    </row>
    <row r="866" spans="1:7" x14ac:dyDescent="0.2">
      <c r="A866" t="s">
        <v>151</v>
      </c>
      <c r="B866" t="s">
        <v>46</v>
      </c>
      <c r="C866">
        <v>-4.0896144486500998E-3</v>
      </c>
      <c r="D866">
        <v>-1.2507721647983999E-2</v>
      </c>
      <c r="E866">
        <v>1.3735577301640999E-2</v>
      </c>
      <c r="F866">
        <v>1.1023093136960499E-3</v>
      </c>
      <c r="G866" t="s">
        <v>47</v>
      </c>
    </row>
    <row r="867" spans="1:7" x14ac:dyDescent="0.2">
      <c r="A867" t="s">
        <v>151</v>
      </c>
      <c r="B867" t="s">
        <v>48</v>
      </c>
      <c r="C867">
        <v>-2.2815765295207098E-3</v>
      </c>
      <c r="D867">
        <v>-1.3287008486120201E-2</v>
      </c>
      <c r="E867">
        <v>1.3499200005288699E-2</v>
      </c>
      <c r="F867">
        <v>9.3261573313528699E-4</v>
      </c>
      <c r="G867" t="s">
        <v>49</v>
      </c>
    </row>
    <row r="868" spans="1:7" x14ac:dyDescent="0.2">
      <c r="A868" t="s">
        <v>151</v>
      </c>
      <c r="B868" t="s">
        <v>50</v>
      </c>
      <c r="C868">
        <v>-7.2902501789346803E-3</v>
      </c>
      <c r="D868">
        <v>-1.24361110184378E-2</v>
      </c>
      <c r="E868">
        <v>9.5317509729145704E-3</v>
      </c>
      <c r="F868">
        <v>2.5965688360777498E-4</v>
      </c>
      <c r="G868" t="s">
        <v>51</v>
      </c>
    </row>
    <row r="869" spans="1:7" x14ac:dyDescent="0.2">
      <c r="A869" t="s">
        <v>151</v>
      </c>
      <c r="B869" t="s">
        <v>52</v>
      </c>
      <c r="C869">
        <v>-5.9847624556656999E-3</v>
      </c>
      <c r="D869">
        <v>-1.1887577243968699E-2</v>
      </c>
      <c r="E869">
        <v>1.2254199915965699E-2</v>
      </c>
      <c r="F869">
        <v>1.25004360597898E-3</v>
      </c>
      <c r="G869" t="s">
        <v>53</v>
      </c>
    </row>
    <row r="870" spans="1:7" x14ac:dyDescent="0.2">
      <c r="A870" t="s">
        <v>151</v>
      </c>
      <c r="B870" t="s">
        <v>54</v>
      </c>
      <c r="C870">
        <v>-1.24495534016181E-2</v>
      </c>
      <c r="D870">
        <v>-1.24495534016181E-2</v>
      </c>
      <c r="E870">
        <v>1.5989844612311E-2</v>
      </c>
      <c r="F870">
        <v>1.4008222680093E-3</v>
      </c>
      <c r="G870" t="s">
        <v>55</v>
      </c>
    </row>
    <row r="871" spans="1:7" x14ac:dyDescent="0.2">
      <c r="A871" t="s">
        <v>151</v>
      </c>
      <c r="B871" t="s">
        <v>56</v>
      </c>
      <c r="C871">
        <v>-6.6246123619790502E-3</v>
      </c>
      <c r="D871">
        <v>-9.7943722874131601E-3</v>
      </c>
      <c r="E871">
        <v>1.37471970409024E-2</v>
      </c>
      <c r="F871">
        <v>1.17119821890244E-3</v>
      </c>
      <c r="G871" t="s">
        <v>57</v>
      </c>
    </row>
    <row r="872" spans="1:7" x14ac:dyDescent="0.2">
      <c r="A872" t="s">
        <v>151</v>
      </c>
      <c r="B872" t="s">
        <v>58</v>
      </c>
      <c r="C872">
        <v>-3.0965080943176201E-3</v>
      </c>
      <c r="D872">
        <v>-1.24495534016181E-2</v>
      </c>
      <c r="E872">
        <v>1.3738178438622701E-2</v>
      </c>
      <c r="F872">
        <v>9.9887392048600789E-4</v>
      </c>
      <c r="G872" t="s">
        <v>59</v>
      </c>
    </row>
    <row r="873" spans="1:7" x14ac:dyDescent="0.2">
      <c r="A873" t="s">
        <v>151</v>
      </c>
      <c r="B873" t="s">
        <v>60</v>
      </c>
      <c r="C873">
        <v>8.0464956986415201E-4</v>
      </c>
      <c r="D873">
        <v>-1.24472009845615E-2</v>
      </c>
      <c r="E873">
        <v>1.37471970409024E-2</v>
      </c>
      <c r="F873">
        <v>1.22498412717509E-3</v>
      </c>
      <c r="G873" t="s">
        <v>61</v>
      </c>
    </row>
    <row r="874" spans="1:7" x14ac:dyDescent="0.2">
      <c r="A874" t="s">
        <v>151</v>
      </c>
      <c r="B874" t="s">
        <v>62</v>
      </c>
      <c r="C874">
        <v>5.5387996819251904E-3</v>
      </c>
      <c r="D874">
        <v>-1.33089992579618E-2</v>
      </c>
      <c r="E874">
        <v>1.37457399595324E-2</v>
      </c>
      <c r="F874">
        <v>4.5799651372008899E-4</v>
      </c>
      <c r="G874" t="s">
        <v>63</v>
      </c>
    </row>
    <row r="875" spans="1:7" x14ac:dyDescent="0.2">
      <c r="A875" t="s">
        <v>151</v>
      </c>
      <c r="B875" t="s">
        <v>64</v>
      </c>
      <c r="C875">
        <v>2.9410956060351399E-3</v>
      </c>
      <c r="D875">
        <v>-1.2271186286886299E-2</v>
      </c>
      <c r="E875">
        <v>1.3738450602346601E-2</v>
      </c>
      <c r="F875">
        <v>1.08429372173703E-3</v>
      </c>
      <c r="G875" t="s">
        <v>65</v>
      </c>
    </row>
    <row r="876" spans="1:7" x14ac:dyDescent="0.2">
      <c r="A876" t="s">
        <v>151</v>
      </c>
      <c r="B876" t="s">
        <v>66</v>
      </c>
      <c r="C876">
        <v>-2.3243138799469401E-3</v>
      </c>
      <c r="D876">
        <v>-1.1889103702100201E-2</v>
      </c>
      <c r="E876">
        <v>1.37457399595324E-2</v>
      </c>
      <c r="F876">
        <v>1.3259013104370001E-3</v>
      </c>
      <c r="G876" t="s">
        <v>67</v>
      </c>
    </row>
    <row r="877" spans="1:7" x14ac:dyDescent="0.2">
      <c r="A877" t="s">
        <v>151</v>
      </c>
      <c r="B877" t="s">
        <v>68</v>
      </c>
      <c r="C877">
        <v>-1.1889103702100201E-2</v>
      </c>
      <c r="D877">
        <v>-1.24521364272941E-2</v>
      </c>
      <c r="E877">
        <v>1.22541981439582E-2</v>
      </c>
      <c r="F877">
        <v>1.0083921188850601E-3</v>
      </c>
      <c r="G877" t="s">
        <v>69</v>
      </c>
    </row>
    <row r="878" spans="1:7" x14ac:dyDescent="0.2">
      <c r="A878" t="s">
        <v>151</v>
      </c>
      <c r="B878" t="s">
        <v>70</v>
      </c>
      <c r="C878">
        <v>5.3145449230543899E-3</v>
      </c>
      <c r="D878">
        <v>-9.7988214785007799E-3</v>
      </c>
      <c r="E878">
        <v>1.37471970409024E-2</v>
      </c>
      <c r="F878">
        <v>1.30275670691451E-3</v>
      </c>
      <c r="G878" t="s">
        <v>71</v>
      </c>
    </row>
    <row r="879" spans="1:7" x14ac:dyDescent="0.2">
      <c r="A879" t="s">
        <v>151</v>
      </c>
      <c r="B879" t="s">
        <v>72</v>
      </c>
      <c r="C879">
        <v>6.97056213504233E-4</v>
      </c>
      <c r="D879">
        <v>-1.33640117692029E-2</v>
      </c>
      <c r="E879">
        <v>1.35187437661091E-2</v>
      </c>
      <c r="F879">
        <v>7.3334676150343405E-4</v>
      </c>
      <c r="G879" t="s">
        <v>73</v>
      </c>
    </row>
    <row r="880" spans="1:7" x14ac:dyDescent="0.2">
      <c r="A880" t="s">
        <v>151</v>
      </c>
      <c r="B880" t="s">
        <v>74</v>
      </c>
      <c r="C880">
        <v>6.4765144437382901E-3</v>
      </c>
      <c r="D880">
        <v>-1.24495534016181E-2</v>
      </c>
      <c r="E880">
        <v>1.3742019834961801E-2</v>
      </c>
      <c r="F880">
        <v>1.35518282314943E-3</v>
      </c>
      <c r="G880" t="s">
        <v>75</v>
      </c>
    </row>
    <row r="881" spans="1:7" x14ac:dyDescent="0.2">
      <c r="A881" t="s">
        <v>151</v>
      </c>
      <c r="B881" t="s">
        <v>76</v>
      </c>
      <c r="C881">
        <v>-9.7988214785007695E-3</v>
      </c>
      <c r="D881">
        <v>-1.1516641429677701E-2</v>
      </c>
      <c r="E881">
        <v>1.37531332268145E-2</v>
      </c>
      <c r="F881">
        <v>1.58676864397123E-3</v>
      </c>
      <c r="G881" t="s">
        <v>77</v>
      </c>
    </row>
    <row r="882" spans="1:7" x14ac:dyDescent="0.2">
      <c r="A882" t="s">
        <v>151</v>
      </c>
      <c r="B882" t="s">
        <v>78</v>
      </c>
      <c r="C882">
        <v>3.54947560102739E-3</v>
      </c>
      <c r="D882">
        <v>-1.3164233183351699E-2</v>
      </c>
      <c r="E882">
        <v>1.2254164475815701E-2</v>
      </c>
      <c r="F882">
        <v>1.11276724789272E-3</v>
      </c>
      <c r="G882" t="s">
        <v>79</v>
      </c>
    </row>
    <row r="883" spans="1:7" x14ac:dyDescent="0.2">
      <c r="A883" t="s">
        <v>151</v>
      </c>
      <c r="B883" t="s">
        <v>80</v>
      </c>
      <c r="C883">
        <v>-2.1527497167511699E-3</v>
      </c>
      <c r="D883">
        <v>-9.7967286584994106E-3</v>
      </c>
      <c r="E883">
        <v>1.37471970409024E-2</v>
      </c>
      <c r="F883">
        <v>1.5372599648403799E-3</v>
      </c>
      <c r="G883" t="s">
        <v>81</v>
      </c>
    </row>
    <row r="884" spans="1:7" x14ac:dyDescent="0.2">
      <c r="A884" t="s">
        <v>151</v>
      </c>
      <c r="B884" t="s">
        <v>82</v>
      </c>
      <c r="C884">
        <v>4.86851819013083E-4</v>
      </c>
      <c r="D884">
        <v>-1.2380883141984701E-2</v>
      </c>
      <c r="E884">
        <v>1.05071471746293E-2</v>
      </c>
      <c r="F884">
        <v>1.0402415370057601E-3</v>
      </c>
      <c r="G884" t="s">
        <v>83</v>
      </c>
    </row>
    <row r="885" spans="1:7" x14ac:dyDescent="0.2">
      <c r="A885" t="s">
        <v>151</v>
      </c>
      <c r="B885" t="s">
        <v>84</v>
      </c>
      <c r="C885">
        <v>-2.6311443211698602E-4</v>
      </c>
      <c r="D885">
        <v>-1.0360232119034699E-2</v>
      </c>
      <c r="E885">
        <v>1.37418985631933E-2</v>
      </c>
      <c r="F885">
        <v>1.40905008592944E-3</v>
      </c>
      <c r="G885" t="s">
        <v>85</v>
      </c>
    </row>
    <row r="886" spans="1:7" x14ac:dyDescent="0.2">
      <c r="A886" t="s">
        <v>151</v>
      </c>
      <c r="B886" t="s">
        <v>86</v>
      </c>
      <c r="C886">
        <v>2.7292930516066502E-3</v>
      </c>
      <c r="D886">
        <v>-1.2380883141984701E-2</v>
      </c>
      <c r="E886">
        <v>1.2254199915965699E-2</v>
      </c>
      <c r="F886">
        <v>8.9904962202258802E-4</v>
      </c>
      <c r="G886" t="s">
        <v>87</v>
      </c>
    </row>
    <row r="887" spans="1:7" x14ac:dyDescent="0.2">
      <c r="A887" t="s">
        <v>151</v>
      </c>
      <c r="B887" t="s">
        <v>88</v>
      </c>
      <c r="C887">
        <v>-7.3187648362332196E-4</v>
      </c>
      <c r="D887">
        <v>-1.24521364272941E-2</v>
      </c>
      <c r="E887">
        <v>1.37471970409024E-2</v>
      </c>
      <c r="F887">
        <v>7.7853167113941396E-4</v>
      </c>
      <c r="G887" t="s">
        <v>89</v>
      </c>
    </row>
    <row r="888" spans="1:7" x14ac:dyDescent="0.2">
      <c r="A888" t="s">
        <v>151</v>
      </c>
      <c r="B888" t="s">
        <v>90</v>
      </c>
      <c r="C888">
        <v>-3.3582858886964601E-3</v>
      </c>
      <c r="D888">
        <v>-1.24521364272941E-2</v>
      </c>
      <c r="E888">
        <v>1.37457399595324E-2</v>
      </c>
      <c r="F888">
        <v>7.7250448773547704E-4</v>
      </c>
      <c r="G888" t="s">
        <v>91</v>
      </c>
    </row>
    <row r="889" spans="1:7" x14ac:dyDescent="0.2">
      <c r="A889" t="s">
        <v>151</v>
      </c>
      <c r="B889" t="s">
        <v>92</v>
      </c>
      <c r="C889">
        <v>3.6187591943639299E-3</v>
      </c>
      <c r="D889">
        <v>-1.2430138765776101E-2</v>
      </c>
      <c r="E889">
        <v>1.3746269807303301E-2</v>
      </c>
      <c r="F889">
        <v>1.3769941738031499E-3</v>
      </c>
      <c r="G889" t="s">
        <v>93</v>
      </c>
    </row>
    <row r="890" spans="1:7" x14ac:dyDescent="0.2">
      <c r="A890" t="s">
        <v>151</v>
      </c>
      <c r="B890" t="s">
        <v>94</v>
      </c>
      <c r="C890">
        <v>-8.8773891918598503E-4</v>
      </c>
      <c r="D890">
        <v>-1.34392952480061E-2</v>
      </c>
      <c r="E890">
        <v>1.37471970409024E-2</v>
      </c>
      <c r="F890">
        <v>7.7304054424543996E-4</v>
      </c>
      <c r="G890" t="s">
        <v>95</v>
      </c>
    </row>
    <row r="891" spans="1:7" x14ac:dyDescent="0.2">
      <c r="A891" t="s">
        <v>151</v>
      </c>
      <c r="B891" t="s">
        <v>96</v>
      </c>
      <c r="C891">
        <v>8.3121370964442803E-3</v>
      </c>
      <c r="D891">
        <v>-1.24517489734427E-2</v>
      </c>
      <c r="E891">
        <v>1.37418985631933E-2</v>
      </c>
      <c r="F891">
        <v>1.16534912910992E-3</v>
      </c>
      <c r="G891" t="s">
        <v>97</v>
      </c>
    </row>
    <row r="892" spans="1:7" x14ac:dyDescent="0.2">
      <c r="A892" t="s">
        <v>151</v>
      </c>
      <c r="B892" t="s">
        <v>98</v>
      </c>
      <c r="C892">
        <v>-6.8493650641670504E-4</v>
      </c>
      <c r="D892">
        <v>-1.2452136427294E-2</v>
      </c>
      <c r="E892">
        <v>1.3739418697980101E-2</v>
      </c>
      <c r="F892">
        <v>1.1396988581463801E-3</v>
      </c>
      <c r="G892" t="s">
        <v>99</v>
      </c>
    </row>
    <row r="893" spans="1:7" x14ac:dyDescent="0.2">
      <c r="A893" t="s">
        <v>151</v>
      </c>
      <c r="B893" t="s">
        <v>100</v>
      </c>
      <c r="C893">
        <v>1.22541644758156E-2</v>
      </c>
      <c r="D893">
        <v>-1.2423812366584E-2</v>
      </c>
      <c r="E893">
        <v>1.2254199915965699E-2</v>
      </c>
      <c r="F893">
        <v>8.7913773330607797E-4</v>
      </c>
      <c r="G893" t="s">
        <v>101</v>
      </c>
    </row>
    <row r="894" spans="1:7" x14ac:dyDescent="0.2">
      <c r="A894" t="s">
        <v>151</v>
      </c>
      <c r="B894" t="s">
        <v>102</v>
      </c>
      <c r="C894">
        <v>1.5989844612311E-2</v>
      </c>
      <c r="D894">
        <v>-1.13142760906103E-2</v>
      </c>
      <c r="E894">
        <v>1.33327814352057E-2</v>
      </c>
      <c r="F894">
        <v>1.0245187320428099E-3</v>
      </c>
      <c r="G894" t="s">
        <v>103</v>
      </c>
    </row>
    <row r="895" spans="1:7" x14ac:dyDescent="0.2">
      <c r="A895" t="s">
        <v>151</v>
      </c>
      <c r="B895" t="s">
        <v>104</v>
      </c>
      <c r="C895">
        <v>-1.34343388494425E-2</v>
      </c>
      <c r="D895">
        <v>-1.2452136427294E-2</v>
      </c>
      <c r="E895">
        <v>1.3746269807303301E-2</v>
      </c>
      <c r="F895">
        <v>1.3194393319647399E-3</v>
      </c>
      <c r="G895" t="s">
        <v>105</v>
      </c>
    </row>
    <row r="896" spans="1:7" x14ac:dyDescent="0.2">
      <c r="A896" t="s">
        <v>151</v>
      </c>
      <c r="B896" t="s">
        <v>106</v>
      </c>
      <c r="C896">
        <v>3.0337627698320099E-3</v>
      </c>
      <c r="D896">
        <v>-1.31689093025474E-2</v>
      </c>
      <c r="E896">
        <v>1.37543924177655E-2</v>
      </c>
      <c r="F896">
        <v>8.8204097600028597E-4</v>
      </c>
      <c r="G896" t="s">
        <v>107</v>
      </c>
    </row>
    <row r="897" spans="1:7" x14ac:dyDescent="0.2">
      <c r="A897" t="s">
        <v>151</v>
      </c>
      <c r="B897" t="s">
        <v>108</v>
      </c>
      <c r="C897">
        <v>7.9510644489094E-3</v>
      </c>
      <c r="D897">
        <v>-1.2419048799652299E-2</v>
      </c>
      <c r="E897">
        <v>1.3737875942205499E-2</v>
      </c>
      <c r="F897">
        <v>1.3510224037228699E-3</v>
      </c>
      <c r="G897" t="s">
        <v>109</v>
      </c>
    </row>
    <row r="898" spans="1:7" x14ac:dyDescent="0.2">
      <c r="A898" t="s">
        <v>151</v>
      </c>
      <c r="B898" t="s">
        <v>110</v>
      </c>
      <c r="C898">
        <v>-2.1755860125227799E-3</v>
      </c>
      <c r="D898">
        <v>-1.02101350612997E-2</v>
      </c>
      <c r="E898">
        <v>1.2254192379158001E-2</v>
      </c>
      <c r="F898">
        <v>1.15011116689657E-3</v>
      </c>
      <c r="G898" t="s">
        <v>111</v>
      </c>
    </row>
    <row r="899" spans="1:7" x14ac:dyDescent="0.2">
      <c r="A899" t="s">
        <v>151</v>
      </c>
      <c r="B899" t="s">
        <v>112</v>
      </c>
      <c r="C899">
        <v>3.6435736861242501E-3</v>
      </c>
      <c r="D899">
        <v>-1.24075196741542E-2</v>
      </c>
      <c r="E899">
        <v>1.37418985631933E-2</v>
      </c>
      <c r="F899">
        <v>1.3212434674725799E-3</v>
      </c>
      <c r="G899" t="s">
        <v>113</v>
      </c>
    </row>
    <row r="900" spans="1:7" x14ac:dyDescent="0.2">
      <c r="A900" t="s">
        <v>151</v>
      </c>
      <c r="B900" t="s">
        <v>114</v>
      </c>
      <c r="C900">
        <v>-9.5927859835172303E-4</v>
      </c>
      <c r="D900">
        <v>-1.24521364272941E-2</v>
      </c>
      <c r="E900">
        <v>1.3735577301640999E-2</v>
      </c>
      <c r="F900">
        <v>1.09414708703588E-3</v>
      </c>
      <c r="G900" t="s">
        <v>115</v>
      </c>
    </row>
    <row r="901" spans="1:7" x14ac:dyDescent="0.2">
      <c r="A901" t="s">
        <v>151</v>
      </c>
      <c r="B901" t="s">
        <v>116</v>
      </c>
      <c r="C901">
        <v>2.0562391375917501E-3</v>
      </c>
      <c r="D901">
        <v>-1.1889103702100201E-2</v>
      </c>
      <c r="E901">
        <v>1.4947176353228999E-2</v>
      </c>
      <c r="F901">
        <v>1.32853268219991E-3</v>
      </c>
      <c r="G901" t="s">
        <v>117</v>
      </c>
    </row>
    <row r="902" spans="1:7" x14ac:dyDescent="0.2">
      <c r="A902" t="s">
        <v>151</v>
      </c>
      <c r="B902" t="s">
        <v>118</v>
      </c>
      <c r="C902">
        <v>-1.5909232667911501E-3</v>
      </c>
      <c r="D902">
        <v>-1.33043287412791E-2</v>
      </c>
      <c r="E902">
        <v>1.3735577301640999E-2</v>
      </c>
      <c r="F902">
        <v>7.6103716966123905E-4</v>
      </c>
      <c r="G902" t="s">
        <v>119</v>
      </c>
    </row>
    <row r="903" spans="1:7" x14ac:dyDescent="0.2">
      <c r="A903" t="s">
        <v>151</v>
      </c>
      <c r="B903" t="s">
        <v>120</v>
      </c>
      <c r="C903">
        <v>8.1069621055067705E-3</v>
      </c>
      <c r="D903">
        <v>-1.24495534016181E-2</v>
      </c>
      <c r="E903">
        <v>9.9410211642948602E-3</v>
      </c>
      <c r="F903">
        <v>6.4233899125486899E-4</v>
      </c>
      <c r="G903" t="s">
        <v>121</v>
      </c>
    </row>
    <row r="904" spans="1:7" x14ac:dyDescent="0.2">
      <c r="A904" t="s">
        <v>151</v>
      </c>
      <c r="B904" t="s">
        <v>122</v>
      </c>
      <c r="C904">
        <v>-1.3856809589356299E-4</v>
      </c>
      <c r="D904">
        <v>-1.34343388494425E-2</v>
      </c>
      <c r="E904">
        <v>1.37418985631933E-2</v>
      </c>
      <c r="F904">
        <v>1.2614819065176501E-3</v>
      </c>
      <c r="G904" t="s">
        <v>123</v>
      </c>
    </row>
    <row r="905" spans="1:7" x14ac:dyDescent="0.2">
      <c r="A905" t="s">
        <v>151</v>
      </c>
      <c r="B905" t="s">
        <v>124</v>
      </c>
      <c r="C905">
        <v>2.6707598122998701E-3</v>
      </c>
      <c r="D905">
        <v>-1.0459514707986201E-2</v>
      </c>
      <c r="E905">
        <v>1.5991881979887101E-2</v>
      </c>
      <c r="F905">
        <v>1.6742309477465901E-3</v>
      </c>
      <c r="G905" t="s">
        <v>125</v>
      </c>
    </row>
    <row r="906" spans="1:7" x14ac:dyDescent="0.2">
      <c r="A906" t="s">
        <v>151</v>
      </c>
      <c r="B906" t="s">
        <v>126</v>
      </c>
      <c r="C906">
        <v>3.6405610962540898E-3</v>
      </c>
      <c r="D906">
        <v>-1.34392952480061E-2</v>
      </c>
      <c r="E906">
        <v>1.40752749057463E-2</v>
      </c>
      <c r="F906">
        <v>1.15682582422376E-3</v>
      </c>
      <c r="G906" t="s">
        <v>127</v>
      </c>
    </row>
    <row r="907" spans="1:7" x14ac:dyDescent="0.2">
      <c r="A907" t="s">
        <v>151</v>
      </c>
      <c r="B907" t="s">
        <v>128</v>
      </c>
      <c r="C907">
        <v>-5.72634520780348E-3</v>
      </c>
      <c r="D907">
        <v>-1.1881471411442799E-2</v>
      </c>
      <c r="E907">
        <v>1.03033412909018E-2</v>
      </c>
      <c r="F907">
        <v>1.2917443360526801E-3</v>
      </c>
      <c r="G907" t="s">
        <v>129</v>
      </c>
    </row>
    <row r="908" spans="1:7" x14ac:dyDescent="0.2">
      <c r="A908" t="s">
        <v>151</v>
      </c>
      <c r="B908" t="s">
        <v>130</v>
      </c>
      <c r="C908">
        <v>2.6410568217654301E-3</v>
      </c>
      <c r="D908">
        <v>-1.2445856746243499E-2</v>
      </c>
      <c r="E908">
        <v>1.2254199915965699E-2</v>
      </c>
      <c r="F908">
        <v>1.2069478699928699E-3</v>
      </c>
      <c r="G908" t="s">
        <v>131</v>
      </c>
    </row>
    <row r="909" spans="1:7" x14ac:dyDescent="0.2">
      <c r="A909" t="s">
        <v>151</v>
      </c>
      <c r="B909" t="s">
        <v>132</v>
      </c>
      <c r="C909">
        <v>1.0479068806011199E-3</v>
      </c>
      <c r="D909">
        <v>-1.24516843978008E-2</v>
      </c>
      <c r="E909">
        <v>1.37395312111938E-2</v>
      </c>
      <c r="F909">
        <v>9.5548534218610395E-4</v>
      </c>
      <c r="G909" t="s">
        <v>133</v>
      </c>
    </row>
    <row r="910" spans="1:7" x14ac:dyDescent="0.2">
      <c r="A910" t="s">
        <v>151</v>
      </c>
      <c r="B910" t="s">
        <v>134</v>
      </c>
      <c r="C910">
        <v>-1.2164199112663101E-3</v>
      </c>
      <c r="D910">
        <v>-1.24352030556984E-2</v>
      </c>
      <c r="E910">
        <v>1.37524136891281E-2</v>
      </c>
      <c r="F910">
        <v>1.02383490503534E-3</v>
      </c>
      <c r="G910" t="s">
        <v>135</v>
      </c>
    </row>
    <row r="911" spans="1:7" x14ac:dyDescent="0.2">
      <c r="A911" t="s">
        <v>151</v>
      </c>
      <c r="B911" t="s">
        <v>136</v>
      </c>
      <c r="C911">
        <v>-2.70910278827299E-4</v>
      </c>
      <c r="D911">
        <v>-1.24521364272941E-2</v>
      </c>
      <c r="E911">
        <v>1.37471970409024E-2</v>
      </c>
      <c r="F911">
        <v>1.2185821127680299E-3</v>
      </c>
      <c r="G911" t="s">
        <v>137</v>
      </c>
    </row>
    <row r="912" spans="1:7" x14ac:dyDescent="0.2">
      <c r="A912" t="s">
        <v>152</v>
      </c>
      <c r="B912" t="s">
        <v>8</v>
      </c>
      <c r="C912">
        <v>1.6113589571324E-2</v>
      </c>
      <c r="D912">
        <v>-1.6034371824945801E-2</v>
      </c>
      <c r="E912">
        <v>2.0746281360546799E-2</v>
      </c>
      <c r="F912">
        <v>4.5769489626311197E-3</v>
      </c>
      <c r="G912" t="s">
        <v>9</v>
      </c>
    </row>
    <row r="913" spans="1:7" x14ac:dyDescent="0.2">
      <c r="A913" t="s">
        <v>152</v>
      </c>
      <c r="B913" t="s">
        <v>10</v>
      </c>
      <c r="C913">
        <v>1.3205763907546799E-4</v>
      </c>
      <c r="D913">
        <v>-9.6166586941861306E-3</v>
      </c>
      <c r="E913">
        <v>2.2268536314280999E-2</v>
      </c>
      <c r="F913">
        <v>5.3020318345414798E-3</v>
      </c>
      <c r="G913" t="s">
        <v>11</v>
      </c>
    </row>
    <row r="914" spans="1:7" x14ac:dyDescent="0.2">
      <c r="A914" t="s">
        <v>152</v>
      </c>
      <c r="B914" t="s">
        <v>12</v>
      </c>
      <c r="C914">
        <v>-7.1512078157673596E-3</v>
      </c>
      <c r="D914">
        <v>-9.9928168463522E-3</v>
      </c>
      <c r="E914">
        <v>2.1169868004305401E-2</v>
      </c>
      <c r="F914">
        <v>4.9605218578258102E-3</v>
      </c>
      <c r="G914" t="s">
        <v>13</v>
      </c>
    </row>
    <row r="915" spans="1:7" x14ac:dyDescent="0.2">
      <c r="A915" t="s">
        <v>152</v>
      </c>
      <c r="B915" t="s">
        <v>14</v>
      </c>
      <c r="C915">
        <v>7.2001221614858297E-3</v>
      </c>
      <c r="D915">
        <v>-1.3260179484424799E-2</v>
      </c>
      <c r="E915">
        <v>2.2016348934099299E-2</v>
      </c>
      <c r="F915">
        <v>5.4643659873973302E-3</v>
      </c>
      <c r="G915" t="s">
        <v>15</v>
      </c>
    </row>
    <row r="916" spans="1:7" x14ac:dyDescent="0.2">
      <c r="A916" t="s">
        <v>152</v>
      </c>
      <c r="B916" t="s">
        <v>16</v>
      </c>
      <c r="C916">
        <v>-2.8680453993344601E-3</v>
      </c>
      <c r="D916">
        <v>-1.26334023734051E-2</v>
      </c>
      <c r="E916">
        <v>2.20478123418444E-2</v>
      </c>
      <c r="F916">
        <v>5.1649323385633697E-3</v>
      </c>
      <c r="G916" t="s">
        <v>17</v>
      </c>
    </row>
    <row r="917" spans="1:7" x14ac:dyDescent="0.2">
      <c r="A917" t="s">
        <v>152</v>
      </c>
      <c r="B917" t="s">
        <v>18</v>
      </c>
      <c r="C917">
        <v>4.5703407961191801E-3</v>
      </c>
      <c r="D917">
        <v>-1.56183817682561E-2</v>
      </c>
      <c r="E917">
        <v>2.0836987467997999E-2</v>
      </c>
      <c r="F917">
        <v>4.5418670068939904E-3</v>
      </c>
      <c r="G917" t="s">
        <v>19</v>
      </c>
    </row>
    <row r="918" spans="1:7" x14ac:dyDescent="0.2">
      <c r="A918" t="s">
        <v>152</v>
      </c>
      <c r="B918" t="s">
        <v>20</v>
      </c>
      <c r="C918">
        <v>-4.1330015733271998E-3</v>
      </c>
      <c r="D918">
        <v>-1.62386444024613E-2</v>
      </c>
      <c r="E918">
        <v>2.2200588726378701E-2</v>
      </c>
      <c r="F918">
        <v>5.2008385274461598E-3</v>
      </c>
      <c r="G918" t="s">
        <v>21</v>
      </c>
    </row>
    <row r="919" spans="1:7" x14ac:dyDescent="0.2">
      <c r="A919" t="s">
        <v>152</v>
      </c>
      <c r="B919" t="s">
        <v>22</v>
      </c>
      <c r="C919">
        <v>1.12757168680288E-2</v>
      </c>
      <c r="D919">
        <v>-1.48264425632696E-2</v>
      </c>
      <c r="E919">
        <v>1.9960724167491999E-2</v>
      </c>
      <c r="F919">
        <v>4.1568610040070902E-3</v>
      </c>
      <c r="G919" t="s">
        <v>23</v>
      </c>
    </row>
    <row r="920" spans="1:7" x14ac:dyDescent="0.2">
      <c r="A920" t="s">
        <v>152</v>
      </c>
      <c r="B920" t="s">
        <v>24</v>
      </c>
      <c r="C920">
        <v>-1.3027572998184299E-3</v>
      </c>
      <c r="D920">
        <v>-1.5710702155771999E-2</v>
      </c>
      <c r="E920">
        <v>2.0825203929803599E-2</v>
      </c>
      <c r="F920">
        <v>4.5712269299884103E-3</v>
      </c>
      <c r="G920" t="s">
        <v>25</v>
      </c>
    </row>
    <row r="921" spans="1:7" x14ac:dyDescent="0.2">
      <c r="A921" t="s">
        <v>152</v>
      </c>
      <c r="B921" t="s">
        <v>26</v>
      </c>
      <c r="C921">
        <v>4.3322332941908596E-3</v>
      </c>
      <c r="D921">
        <v>-1.35523189253168E-2</v>
      </c>
      <c r="E921">
        <v>2.0949022785117601E-2</v>
      </c>
      <c r="F921">
        <v>4.2243090676631597E-3</v>
      </c>
      <c r="G921" t="s">
        <v>27</v>
      </c>
    </row>
    <row r="922" spans="1:7" x14ac:dyDescent="0.2">
      <c r="A922" t="s">
        <v>152</v>
      </c>
      <c r="B922" t="s">
        <v>28</v>
      </c>
      <c r="C922">
        <v>1.2221631132619201E-3</v>
      </c>
      <c r="D922">
        <v>-1.54849138521766E-2</v>
      </c>
      <c r="E922">
        <v>2.10222174682788E-2</v>
      </c>
      <c r="F922">
        <v>4.6670725282125696E-3</v>
      </c>
      <c r="G922" t="s">
        <v>29</v>
      </c>
    </row>
    <row r="923" spans="1:7" x14ac:dyDescent="0.2">
      <c r="A923" t="s">
        <v>152</v>
      </c>
      <c r="B923" t="s">
        <v>30</v>
      </c>
      <c r="C923">
        <v>-6.6690455412896305E-4</v>
      </c>
      <c r="D923">
        <v>-1.35523189253168E-2</v>
      </c>
      <c r="E923">
        <v>2.1047225317509102E-2</v>
      </c>
      <c r="F923">
        <v>5.3325965783295902E-3</v>
      </c>
      <c r="G923" t="s">
        <v>31</v>
      </c>
    </row>
    <row r="924" spans="1:7" x14ac:dyDescent="0.2">
      <c r="A924" t="s">
        <v>152</v>
      </c>
      <c r="B924" t="s">
        <v>32</v>
      </c>
      <c r="C924">
        <v>-2.98802678553082E-3</v>
      </c>
      <c r="D924">
        <v>-1.6110489302215002E-2</v>
      </c>
      <c r="E924">
        <v>2.1487972697204101E-2</v>
      </c>
      <c r="F924">
        <v>4.3569002526474797E-3</v>
      </c>
      <c r="G924" t="s">
        <v>33</v>
      </c>
    </row>
    <row r="925" spans="1:7" x14ac:dyDescent="0.2">
      <c r="A925" t="s">
        <v>152</v>
      </c>
      <c r="B925" t="s">
        <v>34</v>
      </c>
      <c r="C925">
        <v>7.4065881570305296E-3</v>
      </c>
      <c r="D925">
        <v>-1.35507237811585E-2</v>
      </c>
      <c r="E925">
        <v>2.4719488752000401E-2</v>
      </c>
      <c r="F925">
        <v>5.2777335859959902E-3</v>
      </c>
      <c r="G925" t="s">
        <v>35</v>
      </c>
    </row>
    <row r="926" spans="1:7" x14ac:dyDescent="0.2">
      <c r="A926" t="s">
        <v>152</v>
      </c>
      <c r="B926" t="s">
        <v>36</v>
      </c>
      <c r="C926">
        <v>1.10163406685125E-2</v>
      </c>
      <c r="D926">
        <v>-1.5710702155771999E-2</v>
      </c>
      <c r="E926">
        <v>2.22325763402791E-2</v>
      </c>
      <c r="F926">
        <v>4.5651167745892696E-3</v>
      </c>
      <c r="G926" t="s">
        <v>37</v>
      </c>
    </row>
    <row r="927" spans="1:7" x14ac:dyDescent="0.2">
      <c r="A927" t="s">
        <v>152</v>
      </c>
      <c r="B927" t="s">
        <v>38</v>
      </c>
      <c r="C927">
        <v>2.37661333455831E-4</v>
      </c>
      <c r="D927">
        <v>-1.3257482509185001E-2</v>
      </c>
      <c r="E927">
        <v>2.3262129702199399E-2</v>
      </c>
      <c r="F927">
        <v>4.8783005374208599E-3</v>
      </c>
      <c r="G927" t="s">
        <v>39</v>
      </c>
    </row>
    <row r="928" spans="1:7" x14ac:dyDescent="0.2">
      <c r="A928" t="s">
        <v>152</v>
      </c>
      <c r="B928" t="s">
        <v>40</v>
      </c>
      <c r="C928">
        <v>1.3798570666173701E-2</v>
      </c>
      <c r="D928">
        <v>-1.3260179484424799E-2</v>
      </c>
      <c r="E928">
        <v>2.06939256236604E-2</v>
      </c>
      <c r="F928">
        <v>4.6072070020674897E-3</v>
      </c>
      <c r="G928" t="s">
        <v>41</v>
      </c>
    </row>
    <row r="929" spans="1:7" x14ac:dyDescent="0.2">
      <c r="A929" t="s">
        <v>152</v>
      </c>
      <c r="B929" t="s">
        <v>42</v>
      </c>
      <c r="C929">
        <v>-3.0296425587492898E-3</v>
      </c>
      <c r="D929">
        <v>-1.56183817682561E-2</v>
      </c>
      <c r="E929">
        <v>2.1581442928166598E-2</v>
      </c>
      <c r="F929">
        <v>4.5286739543504602E-3</v>
      </c>
      <c r="G929" t="s">
        <v>43</v>
      </c>
    </row>
    <row r="930" spans="1:7" x14ac:dyDescent="0.2">
      <c r="A930" t="s">
        <v>152</v>
      </c>
      <c r="B930" t="s">
        <v>44</v>
      </c>
      <c r="C930">
        <v>2.0292012374576699E-3</v>
      </c>
      <c r="D930">
        <v>-1.4229387401072401E-2</v>
      </c>
      <c r="E930">
        <v>2.3260341663965602E-2</v>
      </c>
      <c r="F930">
        <v>5.0216392771287701E-3</v>
      </c>
      <c r="G930" t="s">
        <v>45</v>
      </c>
    </row>
    <row r="931" spans="1:7" x14ac:dyDescent="0.2">
      <c r="A931" t="s">
        <v>152</v>
      </c>
      <c r="B931" t="s">
        <v>46</v>
      </c>
      <c r="C931">
        <v>8.1627607761876608E-3</v>
      </c>
      <c r="D931">
        <v>-1.5713563117232401E-2</v>
      </c>
      <c r="E931">
        <v>2.0952466061449501E-2</v>
      </c>
      <c r="F931">
        <v>4.3554444323956496E-3</v>
      </c>
      <c r="G931" t="s">
        <v>47</v>
      </c>
    </row>
    <row r="932" spans="1:7" x14ac:dyDescent="0.2">
      <c r="A932" t="s">
        <v>152</v>
      </c>
      <c r="B932" t="s">
        <v>48</v>
      </c>
      <c r="C932">
        <v>1.0396079774987001E-2</v>
      </c>
      <c r="D932">
        <v>-1.539756693297E-2</v>
      </c>
      <c r="E932">
        <v>2.2324526898263499E-2</v>
      </c>
      <c r="F932">
        <v>5.5705866552196396E-3</v>
      </c>
      <c r="G932" t="s">
        <v>49</v>
      </c>
    </row>
    <row r="933" spans="1:7" x14ac:dyDescent="0.2">
      <c r="A933" t="s">
        <v>152</v>
      </c>
      <c r="B933" t="s">
        <v>50</v>
      </c>
      <c r="C933">
        <v>-4.0625603440372299E-3</v>
      </c>
      <c r="D933">
        <v>-1.52685905718034E-2</v>
      </c>
      <c r="E933">
        <v>2.1327220599699399E-2</v>
      </c>
      <c r="F933">
        <v>4.8384014455029696E-3</v>
      </c>
      <c r="G933" t="s">
        <v>51</v>
      </c>
    </row>
    <row r="934" spans="1:7" x14ac:dyDescent="0.2">
      <c r="A934" t="s">
        <v>152</v>
      </c>
      <c r="B934" t="s">
        <v>52</v>
      </c>
      <c r="C934">
        <v>1.00178288548831E-2</v>
      </c>
      <c r="D934">
        <v>-1.5807272573045799E-2</v>
      </c>
      <c r="E934">
        <v>2.2267285673256299E-2</v>
      </c>
      <c r="F934">
        <v>4.6570730651835698E-3</v>
      </c>
      <c r="G934" t="s">
        <v>53</v>
      </c>
    </row>
    <row r="935" spans="1:7" x14ac:dyDescent="0.2">
      <c r="A935" t="s">
        <v>152</v>
      </c>
      <c r="B935" t="s">
        <v>54</v>
      </c>
      <c r="C935">
        <v>-5.9789141021569401E-4</v>
      </c>
      <c r="D935">
        <v>-1.35523189253168E-2</v>
      </c>
      <c r="E935">
        <v>2.2269559566028399E-2</v>
      </c>
      <c r="F935">
        <v>4.7182500026600304E-3</v>
      </c>
      <c r="G935" t="s">
        <v>55</v>
      </c>
    </row>
    <row r="936" spans="1:7" x14ac:dyDescent="0.2">
      <c r="A936" t="s">
        <v>152</v>
      </c>
      <c r="B936" t="s">
        <v>56</v>
      </c>
      <c r="C936">
        <v>1.41806153998787E-2</v>
      </c>
      <c r="D936">
        <v>-1.2596604277908799E-2</v>
      </c>
      <c r="E936">
        <v>2.0265061794735001E-2</v>
      </c>
      <c r="F936">
        <v>4.8737780690807399E-3</v>
      </c>
      <c r="G936" t="s">
        <v>57</v>
      </c>
    </row>
    <row r="937" spans="1:7" x14ac:dyDescent="0.2">
      <c r="A937" t="s">
        <v>152</v>
      </c>
      <c r="B937" t="s">
        <v>58</v>
      </c>
      <c r="C937">
        <v>-4.54147314423585E-4</v>
      </c>
      <c r="D937">
        <v>-1.4746403062978799E-2</v>
      </c>
      <c r="E937">
        <v>2.0336468041652098E-2</v>
      </c>
      <c r="F937">
        <v>5.0047099143789497E-3</v>
      </c>
      <c r="G937" t="s">
        <v>59</v>
      </c>
    </row>
    <row r="938" spans="1:7" x14ac:dyDescent="0.2">
      <c r="A938" t="s">
        <v>152</v>
      </c>
      <c r="B938" t="s">
        <v>60</v>
      </c>
      <c r="C938">
        <v>1.21453025040653E-2</v>
      </c>
      <c r="D938">
        <v>-1.3958581921633999E-2</v>
      </c>
      <c r="E938">
        <v>2.0958366129174299E-2</v>
      </c>
      <c r="F938">
        <v>4.7492784593436803E-3</v>
      </c>
      <c r="G938" t="s">
        <v>61</v>
      </c>
    </row>
    <row r="939" spans="1:7" x14ac:dyDescent="0.2">
      <c r="A939" t="s">
        <v>152</v>
      </c>
      <c r="B939" t="s">
        <v>62</v>
      </c>
      <c r="C939">
        <v>9.1265211922529404E-4</v>
      </c>
      <c r="D939">
        <v>-1.5710702155771999E-2</v>
      </c>
      <c r="E939">
        <v>2.4557356147451401E-2</v>
      </c>
      <c r="F939">
        <v>4.9893178086510802E-3</v>
      </c>
      <c r="G939" t="s">
        <v>63</v>
      </c>
    </row>
    <row r="940" spans="1:7" x14ac:dyDescent="0.2">
      <c r="A940" t="s">
        <v>152</v>
      </c>
      <c r="B940" t="s">
        <v>64</v>
      </c>
      <c r="C940">
        <v>8.2802013357186708E-3</v>
      </c>
      <c r="D940">
        <v>-1.3609413422638701E-2</v>
      </c>
      <c r="E940">
        <v>2.0820688486672501E-2</v>
      </c>
      <c r="F940">
        <v>4.23513626519557E-3</v>
      </c>
      <c r="G940" t="s">
        <v>65</v>
      </c>
    </row>
    <row r="941" spans="1:7" x14ac:dyDescent="0.2">
      <c r="A941" t="s">
        <v>152</v>
      </c>
      <c r="B941" t="s">
        <v>66</v>
      </c>
      <c r="C941">
        <v>-6.5165538887192098E-3</v>
      </c>
      <c r="D941">
        <v>-1.20269079224E-2</v>
      </c>
      <c r="E941">
        <v>2.2841738778188601E-2</v>
      </c>
      <c r="F941">
        <v>5.32166978115801E-3</v>
      </c>
      <c r="G941" t="s">
        <v>67</v>
      </c>
    </row>
    <row r="942" spans="1:7" x14ac:dyDescent="0.2">
      <c r="A942" t="s">
        <v>152</v>
      </c>
      <c r="B942" t="s">
        <v>68</v>
      </c>
      <c r="C942">
        <v>2.0451342596388599E-2</v>
      </c>
      <c r="D942">
        <v>-1.5504921304273301E-2</v>
      </c>
      <c r="E942">
        <v>2.23134091005779E-2</v>
      </c>
      <c r="F942">
        <v>4.6974660906461399E-3</v>
      </c>
      <c r="G942" t="s">
        <v>69</v>
      </c>
    </row>
    <row r="943" spans="1:7" x14ac:dyDescent="0.2">
      <c r="A943" t="s">
        <v>152</v>
      </c>
      <c r="B943" t="s">
        <v>70</v>
      </c>
      <c r="C943">
        <v>-8.9574392296509001E-3</v>
      </c>
      <c r="D943">
        <v>-1.32541862061142E-2</v>
      </c>
      <c r="E943">
        <v>2.1047451766106801E-2</v>
      </c>
      <c r="F943">
        <v>4.2126642754609801E-3</v>
      </c>
      <c r="G943" t="s">
        <v>71</v>
      </c>
    </row>
    <row r="944" spans="1:7" x14ac:dyDescent="0.2">
      <c r="A944" t="s">
        <v>152</v>
      </c>
      <c r="B944" t="s">
        <v>72</v>
      </c>
      <c r="C944">
        <v>6.2245304960214798E-3</v>
      </c>
      <c r="D944">
        <v>-1.30451157159194E-2</v>
      </c>
      <c r="E944">
        <v>2.2549671809028199E-2</v>
      </c>
      <c r="F944">
        <v>4.6356472421609403E-3</v>
      </c>
      <c r="G944" t="s">
        <v>73</v>
      </c>
    </row>
    <row r="945" spans="1:7" x14ac:dyDescent="0.2">
      <c r="A945" t="s">
        <v>152</v>
      </c>
      <c r="B945" t="s">
        <v>74</v>
      </c>
      <c r="C945">
        <v>1.49519229104356E-2</v>
      </c>
      <c r="D945">
        <v>-1.43405155287999E-2</v>
      </c>
      <c r="E945">
        <v>2.0815644732890101E-2</v>
      </c>
      <c r="F945">
        <v>4.0804852502987904E-3</v>
      </c>
      <c r="G945" t="s">
        <v>75</v>
      </c>
    </row>
    <row r="946" spans="1:7" x14ac:dyDescent="0.2">
      <c r="A946" t="s">
        <v>152</v>
      </c>
      <c r="B946" t="s">
        <v>76</v>
      </c>
      <c r="C946">
        <v>1.1130067685232101E-2</v>
      </c>
      <c r="D946">
        <v>-1.37884418421224E-2</v>
      </c>
      <c r="E946">
        <v>2.1841821836055798E-2</v>
      </c>
      <c r="F946">
        <v>4.7428582149538897E-3</v>
      </c>
      <c r="G946" t="s">
        <v>77</v>
      </c>
    </row>
    <row r="947" spans="1:7" x14ac:dyDescent="0.2">
      <c r="A947" t="s">
        <v>152</v>
      </c>
      <c r="B947" t="s">
        <v>78</v>
      </c>
      <c r="C947">
        <v>1.0711484030139801E-2</v>
      </c>
      <c r="D947">
        <v>-1.1304489624326E-2</v>
      </c>
      <c r="E947">
        <v>2.2269559566028399E-2</v>
      </c>
      <c r="F947">
        <v>5.0874413112640101E-3</v>
      </c>
      <c r="G947" t="s">
        <v>79</v>
      </c>
    </row>
    <row r="948" spans="1:7" x14ac:dyDescent="0.2">
      <c r="A948" t="s">
        <v>152</v>
      </c>
      <c r="B948" t="s">
        <v>80</v>
      </c>
      <c r="C948">
        <v>1.1645775212811999E-2</v>
      </c>
      <c r="D948">
        <v>-1.57128478768673E-2</v>
      </c>
      <c r="E948">
        <v>2.3922706238777701E-2</v>
      </c>
      <c r="F948">
        <v>4.7596924822891004E-3</v>
      </c>
      <c r="G948" t="s">
        <v>81</v>
      </c>
    </row>
    <row r="949" spans="1:7" x14ac:dyDescent="0.2">
      <c r="A949" t="s">
        <v>152</v>
      </c>
      <c r="B949" t="s">
        <v>82</v>
      </c>
      <c r="C949">
        <v>1.18257270014792E-2</v>
      </c>
      <c r="D949">
        <v>-1.6184617442634899E-2</v>
      </c>
      <c r="E949">
        <v>2.0746286452373801E-2</v>
      </c>
      <c r="F949">
        <v>4.4342790569612302E-3</v>
      </c>
      <c r="G949" t="s">
        <v>83</v>
      </c>
    </row>
    <row r="950" spans="1:7" x14ac:dyDescent="0.2">
      <c r="A950" t="s">
        <v>152</v>
      </c>
      <c r="B950" t="s">
        <v>84</v>
      </c>
      <c r="C950">
        <v>1.5693976514237502E-2</v>
      </c>
      <c r="D950">
        <v>-1.61504797849059E-2</v>
      </c>
      <c r="E950">
        <v>1.9896607925245498E-2</v>
      </c>
      <c r="F950">
        <v>4.0136746025473801E-3</v>
      </c>
      <c r="G950" t="s">
        <v>85</v>
      </c>
    </row>
    <row r="951" spans="1:7" x14ac:dyDescent="0.2">
      <c r="A951" t="s">
        <v>152</v>
      </c>
      <c r="B951" t="s">
        <v>86</v>
      </c>
      <c r="C951">
        <v>6.2186919486866598E-3</v>
      </c>
      <c r="D951">
        <v>-1.1063028257976599E-2</v>
      </c>
      <c r="E951">
        <v>2.2046409570507901E-2</v>
      </c>
      <c r="F951">
        <v>4.9599242782907204E-3</v>
      </c>
      <c r="G951" t="s">
        <v>87</v>
      </c>
    </row>
    <row r="952" spans="1:7" x14ac:dyDescent="0.2">
      <c r="A952" t="s">
        <v>152</v>
      </c>
      <c r="B952" t="s">
        <v>88</v>
      </c>
      <c r="C952">
        <v>1.1381812845356901E-2</v>
      </c>
      <c r="D952">
        <v>-1.1360514267867499E-2</v>
      </c>
      <c r="E952">
        <v>2.0426111877626999E-2</v>
      </c>
      <c r="F952">
        <v>5.1207564701032599E-3</v>
      </c>
      <c r="G952" t="s">
        <v>89</v>
      </c>
    </row>
    <row r="953" spans="1:7" x14ac:dyDescent="0.2">
      <c r="A953" t="s">
        <v>152</v>
      </c>
      <c r="B953" t="s">
        <v>90</v>
      </c>
      <c r="C953">
        <v>3.53713368377661E-3</v>
      </c>
      <c r="D953">
        <v>-1.5358061243587399E-2</v>
      </c>
      <c r="E953">
        <v>2.0104275740376099E-2</v>
      </c>
      <c r="F953">
        <v>4.1991150477808598E-3</v>
      </c>
      <c r="G953" t="s">
        <v>91</v>
      </c>
    </row>
    <row r="954" spans="1:7" x14ac:dyDescent="0.2">
      <c r="A954" t="s">
        <v>152</v>
      </c>
      <c r="B954" t="s">
        <v>92</v>
      </c>
      <c r="C954">
        <v>1.3778371819100001E-2</v>
      </c>
      <c r="D954">
        <v>-1.0433354775343399E-2</v>
      </c>
      <c r="E954">
        <v>2.2306336595005399E-2</v>
      </c>
      <c r="F954">
        <v>4.8212805251125002E-3</v>
      </c>
      <c r="G954" t="s">
        <v>93</v>
      </c>
    </row>
    <row r="955" spans="1:7" x14ac:dyDescent="0.2">
      <c r="A955" t="s">
        <v>152</v>
      </c>
      <c r="B955" t="s">
        <v>94</v>
      </c>
      <c r="C955">
        <v>-5.8489967348842903E-4</v>
      </c>
      <c r="D955">
        <v>-1.56183817682561E-2</v>
      </c>
      <c r="E955">
        <v>2.2018756512756699E-2</v>
      </c>
      <c r="F955">
        <v>4.5664867568270297E-3</v>
      </c>
      <c r="G955" t="s">
        <v>95</v>
      </c>
    </row>
    <row r="956" spans="1:7" x14ac:dyDescent="0.2">
      <c r="A956" t="s">
        <v>152</v>
      </c>
      <c r="B956" t="s">
        <v>96</v>
      </c>
      <c r="C956">
        <v>-1.3488689465322901E-3</v>
      </c>
      <c r="D956">
        <v>-1.2676092310687601E-2</v>
      </c>
      <c r="E956">
        <v>2.0836987467997999E-2</v>
      </c>
      <c r="F956">
        <v>4.3280893906864903E-3</v>
      </c>
      <c r="G956" t="s">
        <v>97</v>
      </c>
    </row>
    <row r="957" spans="1:7" x14ac:dyDescent="0.2">
      <c r="A957" t="s">
        <v>152</v>
      </c>
      <c r="B957" t="s">
        <v>98</v>
      </c>
      <c r="C957" s="1">
        <v>-5.0642367482110802E-5</v>
      </c>
      <c r="D957">
        <v>-1.51385909877797E-2</v>
      </c>
      <c r="E957">
        <v>2.5381435345223601E-2</v>
      </c>
      <c r="F957">
        <v>6.0430266681586499E-3</v>
      </c>
      <c r="G957" t="s">
        <v>99</v>
      </c>
    </row>
    <row r="958" spans="1:7" x14ac:dyDescent="0.2">
      <c r="A958" t="s">
        <v>152</v>
      </c>
      <c r="B958" t="s">
        <v>100</v>
      </c>
      <c r="C958">
        <v>-3.9000897295677298E-3</v>
      </c>
      <c r="D958">
        <v>-1.30927256110819E-2</v>
      </c>
      <c r="E958">
        <v>2.2194318650046899E-2</v>
      </c>
      <c r="F958">
        <v>4.66131952155476E-3</v>
      </c>
      <c r="G958" t="s">
        <v>101</v>
      </c>
    </row>
    <row r="959" spans="1:7" x14ac:dyDescent="0.2">
      <c r="A959" t="s">
        <v>152</v>
      </c>
      <c r="B959" t="s">
        <v>102</v>
      </c>
      <c r="C959">
        <v>2.96305823774125E-2</v>
      </c>
      <c r="D959">
        <v>-1.35446224434272E-2</v>
      </c>
      <c r="E959">
        <v>2.1047225317509102E-2</v>
      </c>
      <c r="F959">
        <v>5.0511590792403204E-3</v>
      </c>
      <c r="G959" t="s">
        <v>103</v>
      </c>
    </row>
    <row r="960" spans="1:7" x14ac:dyDescent="0.2">
      <c r="A960" t="s">
        <v>152</v>
      </c>
      <c r="B960" t="s">
        <v>104</v>
      </c>
      <c r="C960">
        <v>-1.08205366295114E-2</v>
      </c>
      <c r="D960">
        <v>-1.56388974099263E-2</v>
      </c>
      <c r="E960">
        <v>2.1046948547000802E-2</v>
      </c>
      <c r="F960">
        <v>4.1666242532958104E-3</v>
      </c>
      <c r="G960" t="s">
        <v>105</v>
      </c>
    </row>
    <row r="961" spans="1:7" x14ac:dyDescent="0.2">
      <c r="A961" t="s">
        <v>152</v>
      </c>
      <c r="B961" t="s">
        <v>106</v>
      </c>
      <c r="C961">
        <v>-2.0205569463039402E-2</v>
      </c>
      <c r="D961">
        <v>-1.32541862061142E-2</v>
      </c>
      <c r="E961">
        <v>2.21554475510315E-2</v>
      </c>
      <c r="F961">
        <v>5.4269639328669902E-3</v>
      </c>
      <c r="G961" t="s">
        <v>107</v>
      </c>
    </row>
    <row r="962" spans="1:7" x14ac:dyDescent="0.2">
      <c r="A962" t="s">
        <v>152</v>
      </c>
      <c r="B962" t="s">
        <v>108</v>
      </c>
      <c r="C962">
        <v>1.4996133213483099E-2</v>
      </c>
      <c r="D962">
        <v>-1.56388974099263E-2</v>
      </c>
      <c r="E962">
        <v>2.0972231734424699E-2</v>
      </c>
      <c r="F962">
        <v>4.3080069499645901E-3</v>
      </c>
      <c r="G962" t="s">
        <v>109</v>
      </c>
    </row>
    <row r="963" spans="1:7" x14ac:dyDescent="0.2">
      <c r="A963" t="s">
        <v>152</v>
      </c>
      <c r="B963" t="s">
        <v>110</v>
      </c>
      <c r="C963">
        <v>9.9561621960151704E-3</v>
      </c>
      <c r="D963">
        <v>-1.14693877386543E-2</v>
      </c>
      <c r="E963">
        <v>2.1470645962526801E-2</v>
      </c>
      <c r="F963">
        <v>4.9881824638242402E-3</v>
      </c>
      <c r="G963" t="s">
        <v>111</v>
      </c>
    </row>
    <row r="964" spans="1:7" x14ac:dyDescent="0.2">
      <c r="A964" t="s">
        <v>152</v>
      </c>
      <c r="B964" t="s">
        <v>112</v>
      </c>
      <c r="C964">
        <v>-1.05147929631456E-2</v>
      </c>
      <c r="D964">
        <v>-1.5710702155771999E-2</v>
      </c>
      <c r="E964">
        <v>2.2268991092835401E-2</v>
      </c>
      <c r="F964">
        <v>5.0003707253454101E-3</v>
      </c>
      <c r="G964" t="s">
        <v>113</v>
      </c>
    </row>
    <row r="965" spans="1:7" x14ac:dyDescent="0.2">
      <c r="A965" t="s">
        <v>152</v>
      </c>
      <c r="B965" t="s">
        <v>114</v>
      </c>
      <c r="C965">
        <v>1.10273670652654E-3</v>
      </c>
      <c r="D965">
        <v>-1.30687227152178E-2</v>
      </c>
      <c r="E965">
        <v>2.2269559566028399E-2</v>
      </c>
      <c r="F965">
        <v>5.0496912444606603E-3</v>
      </c>
      <c r="G965" t="s">
        <v>115</v>
      </c>
    </row>
    <row r="966" spans="1:7" x14ac:dyDescent="0.2">
      <c r="A966" t="s">
        <v>152</v>
      </c>
      <c r="B966" t="s">
        <v>116</v>
      </c>
      <c r="C966">
        <v>-7.3839409304604199E-3</v>
      </c>
      <c r="D966">
        <v>-1.14187271157195E-2</v>
      </c>
      <c r="E966">
        <v>2.2314823601692301E-2</v>
      </c>
      <c r="F966">
        <v>5.3108957181672604E-3</v>
      </c>
      <c r="G966" t="s">
        <v>117</v>
      </c>
    </row>
    <row r="967" spans="1:7" x14ac:dyDescent="0.2">
      <c r="A967" t="s">
        <v>152</v>
      </c>
      <c r="B967" t="s">
        <v>118</v>
      </c>
      <c r="C967">
        <v>-3.2372484767453398E-4</v>
      </c>
      <c r="D967">
        <v>-1.40923470235418E-2</v>
      </c>
      <c r="E967">
        <v>2.1528047951046399E-2</v>
      </c>
      <c r="F967">
        <v>4.76726642303136E-3</v>
      </c>
      <c r="G967" t="s">
        <v>119</v>
      </c>
    </row>
    <row r="968" spans="1:7" x14ac:dyDescent="0.2">
      <c r="A968" t="s">
        <v>152</v>
      </c>
      <c r="B968" t="s">
        <v>120</v>
      </c>
      <c r="C968">
        <v>1.1600309957324599E-2</v>
      </c>
      <c r="D968">
        <v>-1.5275742611483499E-2</v>
      </c>
      <c r="E968">
        <v>2.2267285673256299E-2</v>
      </c>
      <c r="F968">
        <v>4.5631117311685397E-3</v>
      </c>
      <c r="G968" t="s">
        <v>121</v>
      </c>
    </row>
    <row r="969" spans="1:7" x14ac:dyDescent="0.2">
      <c r="A969" t="s">
        <v>152</v>
      </c>
      <c r="B969" t="s">
        <v>122</v>
      </c>
      <c r="C969">
        <v>2.9793438062436501E-3</v>
      </c>
      <c r="D969">
        <v>-1.56183817682561E-2</v>
      </c>
      <c r="E969">
        <v>1.99173830982253E-2</v>
      </c>
      <c r="F969">
        <v>4.5453421215448497E-3</v>
      </c>
      <c r="G969" t="s">
        <v>123</v>
      </c>
    </row>
    <row r="970" spans="1:7" x14ac:dyDescent="0.2">
      <c r="A970" t="s">
        <v>152</v>
      </c>
      <c r="B970" t="s">
        <v>124</v>
      </c>
      <c r="C970">
        <v>7.6320518676540701E-3</v>
      </c>
      <c r="D970">
        <v>-1.5712561780721199E-2</v>
      </c>
      <c r="E970">
        <v>2.2044291907684099E-2</v>
      </c>
      <c r="F970">
        <v>4.3605743854877596E-3</v>
      </c>
      <c r="G970" t="s">
        <v>125</v>
      </c>
    </row>
    <row r="971" spans="1:7" x14ac:dyDescent="0.2">
      <c r="A971" t="s">
        <v>152</v>
      </c>
      <c r="B971" t="s">
        <v>126</v>
      </c>
      <c r="C971">
        <v>1.03563235487139E-2</v>
      </c>
      <c r="D971">
        <v>-1.57122756845752E-2</v>
      </c>
      <c r="E971">
        <v>2.2269559566028399E-2</v>
      </c>
      <c r="F971">
        <v>4.5051740056894002E-3</v>
      </c>
      <c r="G971" t="s">
        <v>127</v>
      </c>
    </row>
    <row r="972" spans="1:7" x14ac:dyDescent="0.2">
      <c r="A972" t="s">
        <v>152</v>
      </c>
      <c r="B972" t="s">
        <v>128</v>
      </c>
      <c r="C972">
        <v>4.3508825749934699E-3</v>
      </c>
      <c r="D972">
        <v>-1.54739944301073E-2</v>
      </c>
      <c r="E972">
        <v>2.1803401346508398E-2</v>
      </c>
      <c r="F972">
        <v>5.03989137139506E-3</v>
      </c>
      <c r="G972" t="s">
        <v>129</v>
      </c>
    </row>
    <row r="973" spans="1:7" x14ac:dyDescent="0.2">
      <c r="A973" t="s">
        <v>152</v>
      </c>
      <c r="B973" t="s">
        <v>130</v>
      </c>
      <c r="C973">
        <v>8.7962180094150397E-3</v>
      </c>
      <c r="D973">
        <v>-1.13969609836164E-2</v>
      </c>
      <c r="E973">
        <v>2.0208629791339101E-2</v>
      </c>
      <c r="F973">
        <v>4.5838526366747201E-3</v>
      </c>
      <c r="G973" t="s">
        <v>131</v>
      </c>
    </row>
    <row r="974" spans="1:7" x14ac:dyDescent="0.2">
      <c r="A974" t="s">
        <v>152</v>
      </c>
      <c r="B974" t="s">
        <v>132</v>
      </c>
      <c r="C974">
        <v>9.28844999171032E-4</v>
      </c>
      <c r="D974">
        <v>-1.55045743960528E-2</v>
      </c>
      <c r="E974">
        <v>2.2118723430499199E-2</v>
      </c>
      <c r="F974">
        <v>4.4683247116357296E-3</v>
      </c>
      <c r="G974" t="s">
        <v>133</v>
      </c>
    </row>
    <row r="975" spans="1:7" x14ac:dyDescent="0.2">
      <c r="A975" t="s">
        <v>152</v>
      </c>
      <c r="B975" t="s">
        <v>134</v>
      </c>
      <c r="C975">
        <v>-1.1929501542355401E-3</v>
      </c>
      <c r="D975">
        <v>-1.3257482509185001E-2</v>
      </c>
      <c r="E975">
        <v>2.4557613101683098E-2</v>
      </c>
      <c r="F975">
        <v>5.1538611844147101E-3</v>
      </c>
      <c r="G975" t="s">
        <v>135</v>
      </c>
    </row>
    <row r="976" spans="1:7" x14ac:dyDescent="0.2">
      <c r="A976" t="s">
        <v>152</v>
      </c>
      <c r="B976" t="s">
        <v>136</v>
      </c>
      <c r="C976">
        <v>-1.6295659641647601E-3</v>
      </c>
      <c r="D976">
        <v>-1.53004276410449E-2</v>
      </c>
      <c r="E976">
        <v>2.4557356147451401E-2</v>
      </c>
      <c r="F976">
        <v>4.6049378196914396E-3</v>
      </c>
      <c r="G976" t="s">
        <v>137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7B27-8748-634D-A231-E3520F1373CC}">
  <dimension ref="A1:I166"/>
  <sheetViews>
    <sheetView tabSelected="1" workbookViewId="0">
      <selection sqref="A1:I166"/>
    </sheetView>
  </sheetViews>
  <sheetFormatPr baseColWidth="10" defaultRowHeight="16" x14ac:dyDescent="0.2"/>
  <sheetData>
    <row r="1" spans="1:9" x14ac:dyDescent="0.2">
      <c r="A1" t="s">
        <v>158</v>
      </c>
    </row>
    <row r="2" spans="1:9" ht="17" thickBot="1" x14ac:dyDescent="0.25"/>
    <row r="3" spans="1:9" x14ac:dyDescent="0.2">
      <c r="A3" s="9" t="s">
        <v>159</v>
      </c>
      <c r="B3" s="9"/>
    </row>
    <row r="4" spans="1:9" x14ac:dyDescent="0.2">
      <c r="A4" s="6" t="s">
        <v>160</v>
      </c>
      <c r="B4" s="6">
        <v>8.7499432692845935E-2</v>
      </c>
    </row>
    <row r="5" spans="1:9" x14ac:dyDescent="0.2">
      <c r="A5" s="6" t="s">
        <v>161</v>
      </c>
      <c r="B5" s="6">
        <v>7.6561507215698772E-3</v>
      </c>
    </row>
    <row r="6" spans="1:9" x14ac:dyDescent="0.2">
      <c r="A6" s="6" t="s">
        <v>162</v>
      </c>
      <c r="B6" s="6">
        <v>-1.42337871301602E-2</v>
      </c>
    </row>
    <row r="7" spans="1:9" x14ac:dyDescent="0.2">
      <c r="A7" s="6" t="s">
        <v>163</v>
      </c>
      <c r="B7" s="6">
        <v>1.1629234160215079E-2</v>
      </c>
    </row>
    <row r="8" spans="1:9" ht="17" thickBot="1" x14ac:dyDescent="0.25">
      <c r="A8" s="7" t="s">
        <v>164</v>
      </c>
      <c r="B8" s="7">
        <v>140</v>
      </c>
    </row>
    <row r="10" spans="1:9" ht="17" thickBot="1" x14ac:dyDescent="0.25">
      <c r="A10" t="s">
        <v>165</v>
      </c>
    </row>
    <row r="11" spans="1:9" x14ac:dyDescent="0.2">
      <c r="A11" s="8"/>
      <c r="B11" s="8" t="s">
        <v>170</v>
      </c>
      <c r="C11" s="8" t="s">
        <v>171</v>
      </c>
      <c r="D11" s="8" t="s">
        <v>172</v>
      </c>
      <c r="E11" s="8" t="s">
        <v>173</v>
      </c>
      <c r="F11" s="8" t="s">
        <v>174</v>
      </c>
    </row>
    <row r="12" spans="1:9" x14ac:dyDescent="0.2">
      <c r="A12" s="6" t="s">
        <v>166</v>
      </c>
      <c r="B12" s="6">
        <v>3</v>
      </c>
      <c r="C12" s="6">
        <v>1.4190229890624281E-4</v>
      </c>
      <c r="D12" s="6">
        <v>4.7300766302080938E-5</v>
      </c>
      <c r="E12" s="6">
        <v>0.34975662212603181</v>
      </c>
      <c r="F12" s="6">
        <v>0.78938041464307518</v>
      </c>
    </row>
    <row r="13" spans="1:9" x14ac:dyDescent="0.2">
      <c r="A13" s="6" t="s">
        <v>167</v>
      </c>
      <c r="B13" s="6">
        <v>136</v>
      </c>
      <c r="C13" s="6">
        <v>1.8392515852823411E-2</v>
      </c>
      <c r="D13" s="6">
        <v>1.3523908715311331E-4</v>
      </c>
      <c r="E13" s="6"/>
      <c r="F13" s="6"/>
    </row>
    <row r="14" spans="1:9" ht="17" thickBot="1" x14ac:dyDescent="0.25">
      <c r="A14" s="7" t="s">
        <v>168</v>
      </c>
      <c r="B14" s="7">
        <v>139</v>
      </c>
      <c r="C14" s="7">
        <v>1.8534418151729654E-2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175</v>
      </c>
      <c r="C16" s="8" t="s">
        <v>163</v>
      </c>
      <c r="D16" s="8" t="s">
        <v>176</v>
      </c>
      <c r="E16" s="8" t="s">
        <v>177</v>
      </c>
      <c r="F16" s="8" t="s">
        <v>178</v>
      </c>
      <c r="G16" s="8" t="s">
        <v>179</v>
      </c>
      <c r="H16" s="8" t="s">
        <v>180</v>
      </c>
      <c r="I16" s="8" t="s">
        <v>181</v>
      </c>
    </row>
    <row r="17" spans="1:9" x14ac:dyDescent="0.2">
      <c r="A17" s="6" t="s">
        <v>169</v>
      </c>
      <c r="B17" s="6">
        <v>2.4591519536038796E-3</v>
      </c>
      <c r="C17" s="6">
        <v>9.9268160787475404E-4</v>
      </c>
      <c r="D17" s="6">
        <v>2.477281672286356</v>
      </c>
      <c r="E17" s="6">
        <v>1.4464531602002043E-2</v>
      </c>
      <c r="F17" s="6">
        <v>4.9606374225930993E-4</v>
      </c>
      <c r="G17" s="6">
        <v>4.422240164948449E-3</v>
      </c>
      <c r="H17" s="6">
        <v>4.9606374225930993E-4</v>
      </c>
      <c r="I17" s="6">
        <v>4.422240164948449E-3</v>
      </c>
    </row>
    <row r="18" spans="1:9" x14ac:dyDescent="0.2">
      <c r="A18" s="6" t="s">
        <v>155</v>
      </c>
      <c r="B18" s="6">
        <v>-7.0250598193336037E-3</v>
      </c>
      <c r="C18" s="6">
        <v>7.4336816538224946E-3</v>
      </c>
      <c r="D18" s="6">
        <v>-0.9450310285645912</v>
      </c>
      <c r="E18" s="6">
        <v>0.34631897175613968</v>
      </c>
      <c r="F18" s="6">
        <v>-2.1725617083358715E-2</v>
      </c>
      <c r="G18" s="6">
        <v>7.6754974446915083E-3</v>
      </c>
      <c r="H18" s="6">
        <v>-2.1725617083358715E-2</v>
      </c>
      <c r="I18" s="6">
        <v>7.6754974446915083E-3</v>
      </c>
    </row>
    <row r="19" spans="1:9" x14ac:dyDescent="0.2">
      <c r="A19" s="6" t="s">
        <v>157</v>
      </c>
      <c r="B19" s="6">
        <v>2.7632739157613776E-2</v>
      </c>
      <c r="C19" s="6">
        <v>0.1397844936014587</v>
      </c>
      <c r="D19" s="6">
        <v>0.19768100485020765</v>
      </c>
      <c r="E19" s="6">
        <v>0.84358981016371526</v>
      </c>
      <c r="F19" s="6">
        <v>-0.24879959255978421</v>
      </c>
      <c r="G19" s="6">
        <v>0.30406507087501178</v>
      </c>
      <c r="H19" s="6">
        <v>-0.24879959255978421</v>
      </c>
      <c r="I19" s="6">
        <v>0.30406507087501178</v>
      </c>
    </row>
    <row r="20" spans="1:9" ht="17" thickBot="1" x14ac:dyDescent="0.25">
      <c r="A20" s="7" t="s">
        <v>156</v>
      </c>
      <c r="B20" s="7">
        <v>-2.5129319344464013E-3</v>
      </c>
      <c r="C20" s="7">
        <v>9.4318052579246969E-2</v>
      </c>
      <c r="D20" s="7">
        <v>-2.6643170270452845E-2</v>
      </c>
      <c r="E20" s="7">
        <v>0.97878339568443029</v>
      </c>
      <c r="F20" s="7">
        <v>-0.18903261323658838</v>
      </c>
      <c r="G20" s="7">
        <v>0.18400674936769559</v>
      </c>
      <c r="H20" s="7">
        <v>-0.18903261323658838</v>
      </c>
      <c r="I20" s="7">
        <v>0.18400674936769559</v>
      </c>
    </row>
    <row r="24" spans="1:9" x14ac:dyDescent="0.2">
      <c r="A24" t="s">
        <v>182</v>
      </c>
    </row>
    <row r="25" spans="1:9" ht="17" thickBot="1" x14ac:dyDescent="0.25"/>
    <row r="26" spans="1:9" x14ac:dyDescent="0.2">
      <c r="A26" s="8" t="s">
        <v>183</v>
      </c>
      <c r="B26" s="8" t="s">
        <v>184</v>
      </c>
      <c r="C26" s="8" t="s">
        <v>185</v>
      </c>
      <c r="D26" s="8" t="s">
        <v>186</v>
      </c>
    </row>
    <row r="27" spans="1:9" x14ac:dyDescent="0.2">
      <c r="A27" s="6">
        <v>1</v>
      </c>
      <c r="B27" s="6">
        <v>2.3463995427081643E-3</v>
      </c>
      <c r="C27" s="6">
        <v>-2.6393160822377765E-2</v>
      </c>
      <c r="D27" s="6">
        <v>-2.2944480799134817</v>
      </c>
    </row>
    <row r="28" spans="1:9" x14ac:dyDescent="0.2">
      <c r="A28" s="6">
        <v>2</v>
      </c>
      <c r="B28" s="6">
        <v>1.5033923643881389E-3</v>
      </c>
      <c r="C28" s="6">
        <v>-2.499784803422004E-2</v>
      </c>
      <c r="D28" s="6">
        <v>-2.1731487490295196</v>
      </c>
    </row>
    <row r="29" spans="1:9" x14ac:dyDescent="0.2">
      <c r="A29" s="6">
        <v>3</v>
      </c>
      <c r="B29" s="6">
        <v>2.4016500002227896E-3</v>
      </c>
      <c r="C29" s="6">
        <v>3.7461760243709709E-2</v>
      </c>
      <c r="D29" s="6">
        <v>3.2566794269097823</v>
      </c>
    </row>
    <row r="30" spans="1:9" x14ac:dyDescent="0.2">
      <c r="A30" s="6">
        <v>4</v>
      </c>
      <c r="B30" s="6">
        <v>2.4016500002227896E-3</v>
      </c>
      <c r="C30" s="6">
        <v>-3.1806798506114698E-3</v>
      </c>
      <c r="D30" s="6">
        <v>-0.27650741891692515</v>
      </c>
    </row>
    <row r="31" spans="1:9" x14ac:dyDescent="0.2">
      <c r="A31" s="6">
        <v>5</v>
      </c>
      <c r="B31" s="6">
        <v>2.4016500002227896E-3</v>
      </c>
      <c r="C31" s="6">
        <v>1.4132941404674604E-3</v>
      </c>
      <c r="D31" s="6">
        <v>0.12286251157152615</v>
      </c>
    </row>
    <row r="32" spans="1:9" x14ac:dyDescent="0.2">
      <c r="A32" s="6">
        <v>6</v>
      </c>
      <c r="B32" s="6">
        <v>3.2446571785428148E-3</v>
      </c>
      <c r="C32" s="6">
        <v>-8.2528806000974151E-3</v>
      </c>
      <c r="D32" s="6">
        <v>-0.71745124330064247</v>
      </c>
    </row>
    <row r="33" spans="1:4" x14ac:dyDescent="0.2">
      <c r="A33" s="6">
        <v>7</v>
      </c>
      <c r="B33" s="6">
        <v>1.6300132578408518E-3</v>
      </c>
      <c r="C33" s="6">
        <v>-5.3351447531567219E-3</v>
      </c>
      <c r="D33" s="6">
        <v>-0.46380244932854209</v>
      </c>
    </row>
    <row r="34" spans="1:4" x14ac:dyDescent="0.2">
      <c r="A34" s="6">
        <v>8</v>
      </c>
      <c r="B34" s="6">
        <v>3.3160276144809024E-3</v>
      </c>
      <c r="C34" s="6">
        <v>-6.2765074002944718E-3</v>
      </c>
      <c r="D34" s="6">
        <v>-0.54563833601007128</v>
      </c>
    </row>
    <row r="35" spans="1:4" x14ac:dyDescent="0.2">
      <c r="A35" s="6">
        <v>9</v>
      </c>
      <c r="B35" s="6">
        <v>2.4730204361608772E-3</v>
      </c>
      <c r="C35" s="6">
        <v>-1.0628115873924907E-2</v>
      </c>
      <c r="D35" s="6">
        <v>-0.92393860000842776</v>
      </c>
    </row>
    <row r="36" spans="1:4" x14ac:dyDescent="0.2">
      <c r="A36" s="6">
        <v>10</v>
      </c>
      <c r="B36" s="6">
        <v>2.4730204361608772E-3</v>
      </c>
      <c r="C36" s="6">
        <v>-1.4592284530077678E-2</v>
      </c>
      <c r="D36" s="6">
        <v>-1.2685573905646212</v>
      </c>
    </row>
    <row r="37" spans="1:4" x14ac:dyDescent="0.2">
      <c r="A37" s="6">
        <v>11</v>
      </c>
      <c r="B37" s="6">
        <v>2.513474968293585E-3</v>
      </c>
      <c r="C37" s="6">
        <v>-1.0057606098420985E-2</v>
      </c>
      <c r="D37" s="6">
        <v>-0.87434222662267591</v>
      </c>
    </row>
    <row r="38" spans="1:4" x14ac:dyDescent="0.2">
      <c r="A38" s="6">
        <v>12</v>
      </c>
      <c r="B38" s="6">
        <v>3.2159809502269455E-3</v>
      </c>
      <c r="C38" s="6">
        <v>-2.2298274955953445E-3</v>
      </c>
      <c r="D38" s="6">
        <v>-0.19384655935067741</v>
      </c>
    </row>
    <row r="39" spans="1:4" x14ac:dyDescent="0.2">
      <c r="A39" s="6">
        <v>13</v>
      </c>
      <c r="B39" s="6">
        <v>2.513474968293585E-3</v>
      </c>
      <c r="C39" s="6">
        <v>-3.8762655762454249E-3</v>
      </c>
      <c r="D39" s="6">
        <v>-0.3369770740422362</v>
      </c>
    </row>
    <row r="40" spans="1:4" x14ac:dyDescent="0.2">
      <c r="A40" s="6">
        <v>14</v>
      </c>
      <c r="B40" s="6">
        <v>1.8109689863602249E-3</v>
      </c>
      <c r="C40" s="6">
        <v>-3.3629760280624549E-3</v>
      </c>
      <c r="D40" s="6">
        <v>-0.29235505145866097</v>
      </c>
    </row>
    <row r="41" spans="1:4" x14ac:dyDescent="0.2">
      <c r="A41" s="6">
        <v>15</v>
      </c>
      <c r="B41" s="6">
        <v>3.161362429032236E-3</v>
      </c>
      <c r="C41" s="6">
        <v>-2.498413623889288E-3</v>
      </c>
      <c r="D41" s="6">
        <v>-0.21719567355881475</v>
      </c>
    </row>
    <row r="42" spans="1:4" x14ac:dyDescent="0.2">
      <c r="A42" s="6">
        <v>16</v>
      </c>
      <c r="B42" s="6">
        <v>2.4588564470988754E-3</v>
      </c>
      <c r="C42" s="6">
        <v>-1.6932781085537824E-3</v>
      </c>
      <c r="D42" s="6">
        <v>-0.14720247912242079</v>
      </c>
    </row>
    <row r="43" spans="1:4" x14ac:dyDescent="0.2">
      <c r="A43" s="6">
        <v>17</v>
      </c>
      <c r="B43" s="6">
        <v>2.4588564470988754E-3</v>
      </c>
      <c r="C43" s="6">
        <v>-1.2905218618406777E-2</v>
      </c>
      <c r="D43" s="6">
        <v>-1.1218949590441489</v>
      </c>
    </row>
    <row r="44" spans="1:4" x14ac:dyDescent="0.2">
      <c r="A44" s="6">
        <v>18</v>
      </c>
      <c r="B44" s="6">
        <v>2.4588564470988754E-3</v>
      </c>
      <c r="C44" s="6">
        <v>3.3424546395469643E-3</v>
      </c>
      <c r="D44" s="6">
        <v>0.29057105670360289</v>
      </c>
    </row>
    <row r="45" spans="1:4" x14ac:dyDescent="0.2">
      <c r="A45" s="6">
        <v>19</v>
      </c>
      <c r="B45" s="6">
        <v>3.1375939864815476E-3</v>
      </c>
      <c r="C45" s="6">
        <v>-3.2756939048109251E-2</v>
      </c>
      <c r="D45" s="6">
        <v>-2.8476731683858287</v>
      </c>
    </row>
    <row r="46" spans="1:4" x14ac:dyDescent="0.2">
      <c r="A46" s="6">
        <v>20</v>
      </c>
      <c r="B46" s="6">
        <v>2.4350880045481871E-3</v>
      </c>
      <c r="C46" s="6">
        <v>-1.3688947099134987E-2</v>
      </c>
      <c r="D46" s="6">
        <v>-1.1900271664702373</v>
      </c>
    </row>
    <row r="47" spans="1:4" x14ac:dyDescent="0.2">
      <c r="A47" s="6">
        <v>21</v>
      </c>
      <c r="B47" s="6">
        <v>2.4350880045481871E-3</v>
      </c>
      <c r="C47" s="6">
        <v>-4.0597812157945473E-3</v>
      </c>
      <c r="D47" s="6">
        <v>-0.35293071861066438</v>
      </c>
    </row>
    <row r="48" spans="1:4" x14ac:dyDescent="0.2">
      <c r="A48" s="6">
        <v>22</v>
      </c>
      <c r="B48" s="6">
        <v>1.7325820226148268E-3</v>
      </c>
      <c r="C48" s="6">
        <v>-1.0739683603123227E-2</v>
      </c>
      <c r="D48" s="6">
        <v>-0.93363756572769663</v>
      </c>
    </row>
    <row r="49" spans="1:4" x14ac:dyDescent="0.2">
      <c r="A49" s="6">
        <v>23</v>
      </c>
      <c r="B49" s="6">
        <v>3.1670072621103624E-3</v>
      </c>
      <c r="C49" s="6">
        <v>-1.5347912736173962E-2</v>
      </c>
      <c r="D49" s="6">
        <v>-1.3342467446466872</v>
      </c>
    </row>
    <row r="50" spans="1:4" x14ac:dyDescent="0.2">
      <c r="A50" s="6">
        <v>24</v>
      </c>
      <c r="B50" s="6">
        <v>2.4645012801770018E-3</v>
      </c>
      <c r="C50" s="6">
        <v>-4.1199134138430191E-4</v>
      </c>
      <c r="D50" s="6">
        <v>-3.5815821702518978E-2</v>
      </c>
    </row>
    <row r="51" spans="1:4" x14ac:dyDescent="0.2">
      <c r="A51" s="6">
        <v>25</v>
      </c>
      <c r="B51" s="6">
        <v>2.4645012801770018E-3</v>
      </c>
      <c r="C51" s="6">
        <v>-1.5330353756913438E-3</v>
      </c>
      <c r="D51" s="6">
        <v>-0.13327202822983281</v>
      </c>
    </row>
    <row r="52" spans="1:4" x14ac:dyDescent="0.2">
      <c r="A52" s="6">
        <v>26</v>
      </c>
      <c r="B52" s="6">
        <v>2.4645012801770018E-3</v>
      </c>
      <c r="C52" s="6">
        <v>4.1894296240877274E-3</v>
      </c>
      <c r="D52" s="6">
        <v>0.36420149983592448</v>
      </c>
    </row>
    <row r="53" spans="1:4" x14ac:dyDescent="0.2">
      <c r="A53" s="6">
        <v>27</v>
      </c>
      <c r="B53" s="6">
        <v>2.4264139465256648E-3</v>
      </c>
      <c r="C53" s="6">
        <v>-1.6421281639789837E-3</v>
      </c>
      <c r="D53" s="6">
        <v>-0.14275583883908566</v>
      </c>
    </row>
    <row r="54" spans="1:4" x14ac:dyDescent="0.2">
      <c r="A54" s="6">
        <v>28</v>
      </c>
      <c r="B54" s="6">
        <v>2.4264139465256648E-3</v>
      </c>
      <c r="C54" s="6">
        <v>-7.3478713551939452E-3</v>
      </c>
      <c r="D54" s="6">
        <v>-0.63877568267919038</v>
      </c>
    </row>
    <row r="55" spans="1:4" x14ac:dyDescent="0.2">
      <c r="A55" s="6">
        <v>29</v>
      </c>
      <c r="B55" s="6">
        <v>2.4264139465256648E-3</v>
      </c>
      <c r="C55" s="6">
        <v>-1.4018335620045563E-2</v>
      </c>
      <c r="D55" s="6">
        <v>-1.2186620414075366</v>
      </c>
    </row>
    <row r="56" spans="1:4" x14ac:dyDescent="0.2">
      <c r="A56" s="6">
        <v>30</v>
      </c>
      <c r="B56" s="6">
        <v>2.9884187320723516E-3</v>
      </c>
      <c r="C56" s="6">
        <v>-1.0314970885157482E-2</v>
      </c>
      <c r="D56" s="6">
        <v>-0.89671583108554975</v>
      </c>
    </row>
    <row r="57" spans="1:4" x14ac:dyDescent="0.2">
      <c r="A57" s="6">
        <v>31</v>
      </c>
      <c r="B57" s="6">
        <v>1.9096619333721762E-3</v>
      </c>
      <c r="C57" s="6">
        <v>-6.4308516043657662E-3</v>
      </c>
      <c r="D57" s="6">
        <v>-0.55905600754477047</v>
      </c>
    </row>
    <row r="58" spans="1:4" x14ac:dyDescent="0.2">
      <c r="A58" s="6">
        <v>32</v>
      </c>
      <c r="B58" s="6">
        <v>3.0336715044655496E-3</v>
      </c>
      <c r="C58" s="6">
        <v>-1.422882094033995E-2</v>
      </c>
      <c r="D58" s="6">
        <v>-1.2369602529120094</v>
      </c>
    </row>
    <row r="59" spans="1:4" x14ac:dyDescent="0.2">
      <c r="A59" s="6">
        <v>33</v>
      </c>
      <c r="B59" s="6">
        <v>2.4716667189188628E-3</v>
      </c>
      <c r="C59" s="6">
        <v>-1.4304551735951063E-2</v>
      </c>
      <c r="D59" s="6">
        <v>-1.2435437909637652</v>
      </c>
    </row>
    <row r="60" spans="1:4" x14ac:dyDescent="0.2">
      <c r="A60" s="6">
        <v>34</v>
      </c>
      <c r="B60" s="6">
        <v>1.9096619333721762E-3</v>
      </c>
      <c r="C60" s="6">
        <v>1.1961680426420737E-3</v>
      </c>
      <c r="D60" s="6">
        <v>0.10398699447801557</v>
      </c>
    </row>
    <row r="61" spans="1:4" x14ac:dyDescent="0.2">
      <c r="A61" s="6">
        <v>35</v>
      </c>
      <c r="B61" s="6">
        <v>2.5057293621012578E-3</v>
      </c>
      <c r="C61" s="6">
        <v>-7.0728421673572376E-3</v>
      </c>
      <c r="D61" s="6">
        <v>-0.61486645118551253</v>
      </c>
    </row>
    <row r="62" spans="1:4" x14ac:dyDescent="0.2">
      <c r="A62" s="6">
        <v>36</v>
      </c>
      <c r="B62" s="6">
        <v>2.1830009237566979E-3</v>
      </c>
      <c r="C62" s="6">
        <v>5.3786820737306623E-3</v>
      </c>
      <c r="D62" s="6">
        <v>0.46758729807279553</v>
      </c>
    </row>
    <row r="63" spans="1:4" x14ac:dyDescent="0.2">
      <c r="A63" s="6">
        <v>37</v>
      </c>
      <c r="B63" s="6">
        <v>2.1830009237566979E-3</v>
      </c>
      <c r="C63" s="6">
        <v>2.7357032982385805E-2</v>
      </c>
      <c r="D63" s="6">
        <v>2.3782407958256058</v>
      </c>
    </row>
    <row r="64" spans="1:4" x14ac:dyDescent="0.2">
      <c r="A64" s="6">
        <v>38</v>
      </c>
      <c r="B64" s="6">
        <v>2.8043688782356624E-3</v>
      </c>
      <c r="C64" s="6">
        <v>-3.0048787972288254E-3</v>
      </c>
      <c r="D64" s="6">
        <v>-0.26122442980867949</v>
      </c>
    </row>
    <row r="65" spans="1:4" x14ac:dyDescent="0.2">
      <c r="A65" s="6">
        <v>39</v>
      </c>
      <c r="B65" s="6">
        <v>2.2423640926889743E-3</v>
      </c>
      <c r="C65" s="6">
        <v>-9.000079670108305E-3</v>
      </c>
      <c r="D65" s="6">
        <v>-0.7824078236449733</v>
      </c>
    </row>
    <row r="66" spans="1:4" x14ac:dyDescent="0.2">
      <c r="A66" s="6">
        <v>40</v>
      </c>
      <c r="B66" s="6">
        <v>3.3663736637823509E-3</v>
      </c>
      <c r="C66" s="6">
        <v>-5.4919544799758007E-3</v>
      </c>
      <c r="D66" s="6">
        <v>-0.47743445722002353</v>
      </c>
    </row>
    <row r="67" spans="1:4" x14ac:dyDescent="0.2">
      <c r="A67" s="6">
        <v>41</v>
      </c>
      <c r="B67" s="6">
        <v>2.8043688782356624E-3</v>
      </c>
      <c r="C67" s="6">
        <v>-8.2781431230370128E-3</v>
      </c>
      <c r="D67" s="6">
        <v>-0.71964740114784453</v>
      </c>
    </row>
    <row r="68" spans="1:4" x14ac:dyDescent="0.2">
      <c r="A68" s="6">
        <v>42</v>
      </c>
      <c r="B68" s="6">
        <v>2.5442174364209849E-3</v>
      </c>
      <c r="C68" s="6">
        <v>7.1118759443999759E-3</v>
      </c>
      <c r="D68" s="6">
        <v>0.61825979142960896</v>
      </c>
    </row>
    <row r="69" spans="1:4" x14ac:dyDescent="0.2">
      <c r="A69" s="6">
        <v>43</v>
      </c>
      <c r="B69" s="6">
        <v>2.5442174364209849E-3</v>
      </c>
      <c r="C69" s="6">
        <v>-1.4698106683525385E-2</v>
      </c>
      <c r="D69" s="6">
        <v>-1.2777568736589133</v>
      </c>
    </row>
    <row r="70" spans="1:4" x14ac:dyDescent="0.2">
      <c r="A70" s="6">
        <v>44</v>
      </c>
      <c r="B70" s="6">
        <v>3.4574752129343466E-3</v>
      </c>
      <c r="C70" s="6">
        <v>-5.5792806377299364E-3</v>
      </c>
      <c r="D70" s="6">
        <v>-0.4850260199105868</v>
      </c>
    </row>
    <row r="71" spans="1:4" x14ac:dyDescent="0.2">
      <c r="A71" s="6">
        <v>45</v>
      </c>
      <c r="B71" s="6">
        <v>2.5442174364209849E-3</v>
      </c>
      <c r="C71" s="6">
        <v>1.1203369205779114E-2</v>
      </c>
      <c r="D71" s="6">
        <v>0.97394734703268082</v>
      </c>
    </row>
    <row r="72" spans="1:4" x14ac:dyDescent="0.2">
      <c r="A72" s="6">
        <v>46</v>
      </c>
      <c r="B72" s="6">
        <v>2.5400726792260504E-3</v>
      </c>
      <c r="C72" s="6">
        <v>2.0991497072735048E-2</v>
      </c>
      <c r="D72" s="6">
        <v>1.8248629058559005</v>
      </c>
    </row>
    <row r="73" spans="1:4" x14ac:dyDescent="0.2">
      <c r="A73" s="6">
        <v>47</v>
      </c>
      <c r="B73" s="6">
        <v>2.5400726792260504E-3</v>
      </c>
      <c r="C73" s="6">
        <v>1.004762799054475E-2</v>
      </c>
      <c r="D73" s="6">
        <v>0.87347479544943096</v>
      </c>
    </row>
    <row r="74" spans="1:4" x14ac:dyDescent="0.2">
      <c r="A74" s="6">
        <v>48</v>
      </c>
      <c r="B74" s="6">
        <v>2.5400726792260504E-3</v>
      </c>
      <c r="C74" s="6">
        <v>1.4537060392941894E-3</v>
      </c>
      <c r="D74" s="6">
        <v>0.12637565667349626</v>
      </c>
    </row>
    <row r="75" spans="1:4" x14ac:dyDescent="0.2">
      <c r="A75" s="6">
        <v>49</v>
      </c>
      <c r="B75" s="6">
        <v>2.5400726792260504E-3</v>
      </c>
      <c r="C75" s="6">
        <v>-2.6803064621520531E-5</v>
      </c>
      <c r="D75" s="6">
        <v>-2.3300824244022605E-3</v>
      </c>
    </row>
    <row r="76" spans="1:4" x14ac:dyDescent="0.2">
      <c r="A76" s="6">
        <v>50</v>
      </c>
      <c r="B76" s="6">
        <v>7.5241295561349923E-3</v>
      </c>
      <c r="C76" s="6">
        <v>6.3588769033766082E-3</v>
      </c>
      <c r="D76" s="6">
        <v>0.5527989996934447</v>
      </c>
    </row>
    <row r="77" spans="1:4" x14ac:dyDescent="0.2">
      <c r="A77" s="6">
        <v>51</v>
      </c>
      <c r="B77" s="6">
        <v>2.5363370844081337E-3</v>
      </c>
      <c r="C77" s="6">
        <v>2.0136111165577264E-3</v>
      </c>
      <c r="D77" s="6">
        <v>0.17505012723451774</v>
      </c>
    </row>
    <row r="78" spans="1:4" x14ac:dyDescent="0.2">
      <c r="A78" s="6">
        <v>52</v>
      </c>
      <c r="B78" s="6">
        <v>2.5363370844081337E-3</v>
      </c>
      <c r="C78" s="6">
        <v>1.1363642567536865E-2</v>
      </c>
      <c r="D78" s="6">
        <v>0.98788046060028956</v>
      </c>
    </row>
    <row r="79" spans="1:4" x14ac:dyDescent="0.2">
      <c r="A79" s="6">
        <v>53</v>
      </c>
      <c r="B79" s="6">
        <v>2.5363370844081337E-3</v>
      </c>
      <c r="C79" s="6">
        <v>2.9866789987711466E-2</v>
      </c>
      <c r="D79" s="6">
        <v>2.5964225884753307</v>
      </c>
    </row>
    <row r="80" spans="1:4" x14ac:dyDescent="0.2">
      <c r="A80" s="6">
        <v>54</v>
      </c>
      <c r="B80" s="6">
        <v>2.4599363078110855E-3</v>
      </c>
      <c r="C80" s="6">
        <v>-7.838579784181076E-3</v>
      </c>
      <c r="D80" s="6">
        <v>-0.6814346510484609</v>
      </c>
    </row>
    <row r="81" spans="1:4" x14ac:dyDescent="0.2">
      <c r="A81" s="6">
        <v>55</v>
      </c>
      <c r="B81" s="6">
        <v>2.4599363078110855E-3</v>
      </c>
      <c r="C81" s="6">
        <v>1.7802314252539815E-2</v>
      </c>
      <c r="D81" s="6">
        <v>1.5476162946017511</v>
      </c>
    </row>
    <row r="82" spans="1:4" x14ac:dyDescent="0.2">
      <c r="A82" s="6">
        <v>56</v>
      </c>
      <c r="B82" s="6">
        <v>2.4599363078110855E-3</v>
      </c>
      <c r="C82" s="6">
        <v>5.3325601120353637E-3</v>
      </c>
      <c r="D82" s="6">
        <v>0.46357775760260311</v>
      </c>
    </row>
    <row r="83" spans="1:4" x14ac:dyDescent="0.2">
      <c r="A83" s="6">
        <v>57</v>
      </c>
      <c r="B83" s="6">
        <v>2.4599363078110855E-3</v>
      </c>
      <c r="C83" s="6">
        <v>8.0082438145307475E-4</v>
      </c>
      <c r="D83" s="6">
        <v>6.9618412767560769E-2</v>
      </c>
    </row>
    <row r="84" spans="1:4" x14ac:dyDescent="0.2">
      <c r="A84" s="6">
        <v>58</v>
      </c>
      <c r="B84" s="6">
        <v>2.4193473756659056E-3</v>
      </c>
      <c r="C84" s="6">
        <v>-3.3218761600498654E-3</v>
      </c>
      <c r="D84" s="6">
        <v>-0.28878209883351619</v>
      </c>
    </row>
    <row r="85" spans="1:4" x14ac:dyDescent="0.2">
      <c r="A85" s="6">
        <v>59</v>
      </c>
      <c r="B85" s="6">
        <v>2.4193473756659056E-3</v>
      </c>
      <c r="C85" s="6">
        <v>4.6433134838255747E-3</v>
      </c>
      <c r="D85" s="6">
        <v>0.40365918197895334</v>
      </c>
    </row>
    <row r="86" spans="1:4" x14ac:dyDescent="0.2">
      <c r="A86" s="6">
        <v>60</v>
      </c>
      <c r="B86" s="6">
        <v>2.4193473756659056E-3</v>
      </c>
      <c r="C86" s="6">
        <v>5.9292760510735541E-3</v>
      </c>
      <c r="D86" s="6">
        <v>0.51545232275203789</v>
      </c>
    </row>
    <row r="87" spans="1:4" x14ac:dyDescent="0.2">
      <c r="A87" s="6">
        <v>61</v>
      </c>
      <c r="B87" s="6">
        <v>2.4193473756659056E-3</v>
      </c>
      <c r="C87" s="6">
        <v>5.2889229424247838E-3</v>
      </c>
      <c r="D87" s="6">
        <v>0.45978422863880564</v>
      </c>
    </row>
    <row r="88" spans="1:4" x14ac:dyDescent="0.2">
      <c r="A88" s="6">
        <v>62</v>
      </c>
      <c r="B88" s="6">
        <v>2.4084375075326728E-3</v>
      </c>
      <c r="C88" s="6">
        <v>2.9421796869599431E-2</v>
      </c>
      <c r="D88" s="6">
        <v>2.557737809024391</v>
      </c>
    </row>
    <row r="89" spans="1:4" x14ac:dyDescent="0.2">
      <c r="A89" s="6">
        <v>63</v>
      </c>
      <c r="B89" s="6">
        <v>2.4084375075326728E-3</v>
      </c>
      <c r="C89" s="6">
        <v>-1.8531961538044373E-2</v>
      </c>
      <c r="D89" s="6">
        <v>-1.6110470380624047</v>
      </c>
    </row>
    <row r="90" spans="1:4" x14ac:dyDescent="0.2">
      <c r="A90" s="6">
        <v>64</v>
      </c>
      <c r="B90" s="6">
        <v>2.4084375075326728E-3</v>
      </c>
      <c r="C90" s="6">
        <v>6.9511344747666872E-3</v>
      </c>
      <c r="D90" s="6">
        <v>0.60428598363733166</v>
      </c>
    </row>
    <row r="91" spans="1:4" x14ac:dyDescent="0.2">
      <c r="A91" s="6">
        <v>65</v>
      </c>
      <c r="B91" s="6">
        <v>2.4084375075326728E-3</v>
      </c>
      <c r="C91" s="6">
        <v>-7.9142228189199278E-4</v>
      </c>
      <c r="D91" s="6">
        <v>-6.8801055974630182E-2</v>
      </c>
    </row>
    <row r="92" spans="1:4" x14ac:dyDescent="0.2">
      <c r="A92" s="6">
        <v>66</v>
      </c>
      <c r="B92" s="6">
        <v>-2.5591771026335914E-3</v>
      </c>
      <c r="C92" s="6">
        <v>-1.0012730505757836E-4</v>
      </c>
      <c r="D92" s="6">
        <v>-8.704410372913229E-3</v>
      </c>
    </row>
    <row r="93" spans="1:4" x14ac:dyDescent="0.2">
      <c r="A93" s="6">
        <v>67</v>
      </c>
      <c r="B93" s="6">
        <v>2.4286153690932671E-3</v>
      </c>
      <c r="C93" s="6">
        <v>-1.2947253942445466E-2</v>
      </c>
      <c r="D93" s="6">
        <v>-1.1255492340731306</v>
      </c>
    </row>
    <row r="94" spans="1:4" x14ac:dyDescent="0.2">
      <c r="A94" s="6">
        <v>68</v>
      </c>
      <c r="B94" s="6">
        <v>7.4164078408201261E-3</v>
      </c>
      <c r="C94" s="6">
        <v>-8.8550182643170952E-3</v>
      </c>
      <c r="D94" s="6">
        <v>-0.76979713763327762</v>
      </c>
    </row>
    <row r="95" spans="1:4" x14ac:dyDescent="0.2">
      <c r="A95" s="6">
        <v>69</v>
      </c>
      <c r="B95" s="6">
        <v>-2.5591771026335914E-3</v>
      </c>
      <c r="C95" s="6">
        <v>-1.5234902328925483E-3</v>
      </c>
      <c r="D95" s="6">
        <v>-0.13244223619717002</v>
      </c>
    </row>
    <row r="96" spans="1:4" x14ac:dyDescent="0.2">
      <c r="A96" s="6">
        <v>70</v>
      </c>
      <c r="B96" s="6">
        <v>2.488033463865683E-3</v>
      </c>
      <c r="C96" s="6">
        <v>1.4200120825075169E-3</v>
      </c>
      <c r="D96" s="6">
        <v>0.12344652533624768</v>
      </c>
    </row>
    <row r="97" spans="1:4" x14ac:dyDescent="0.2">
      <c r="A97" s="6">
        <v>71</v>
      </c>
      <c r="B97" s="6">
        <v>1.2794048143498996E-3</v>
      </c>
      <c r="C97" s="6">
        <v>4.9067926556512105E-3</v>
      </c>
      <c r="D97" s="6">
        <v>0.4265643309287509</v>
      </c>
    </row>
    <row r="98" spans="1:4" x14ac:dyDescent="0.2">
      <c r="A98" s="6">
        <v>72</v>
      </c>
      <c r="B98" s="6">
        <v>1.2794048143498996E-3</v>
      </c>
      <c r="C98" s="6">
        <v>-2.6540425705481596E-2</v>
      </c>
      <c r="D98" s="6">
        <v>-2.3072503217726599</v>
      </c>
    </row>
    <row r="99" spans="1:4" x14ac:dyDescent="0.2">
      <c r="A99" s="6">
        <v>73</v>
      </c>
      <c r="B99" s="6">
        <v>2.4407255346582885E-3</v>
      </c>
      <c r="C99" s="6">
        <v>3.2042234572250111E-2</v>
      </c>
      <c r="D99" s="6">
        <v>2.7855414546673942</v>
      </c>
    </row>
    <row r="100" spans="1:4" x14ac:dyDescent="0.2">
      <c r="A100" s="6">
        <v>74</v>
      </c>
      <c r="B100" s="6">
        <v>2.4407255346582885E-3</v>
      </c>
      <c r="C100" s="6">
        <v>-8.7550995187436684E-3</v>
      </c>
      <c r="D100" s="6">
        <v>-0.76111085805232148</v>
      </c>
    </row>
    <row r="101" spans="1:4" x14ac:dyDescent="0.2">
      <c r="A101" s="6">
        <v>75</v>
      </c>
      <c r="B101" s="6">
        <v>2.4407255346582885E-3</v>
      </c>
      <c r="C101" s="6">
        <v>-7.6052589539022681E-3</v>
      </c>
      <c r="D101" s="6">
        <v>-0.66115127026509024</v>
      </c>
    </row>
    <row r="102" spans="1:4" x14ac:dyDescent="0.2">
      <c r="A102" s="6">
        <v>76</v>
      </c>
      <c r="B102" s="6">
        <v>2.4407255346582885E-3</v>
      </c>
      <c r="C102" s="6">
        <v>-1.408862111529019E-2</v>
      </c>
      <c r="D102" s="6">
        <v>-1.2247722008043251</v>
      </c>
    </row>
    <row r="103" spans="1:4" x14ac:dyDescent="0.2">
      <c r="A103" s="6">
        <v>77</v>
      </c>
      <c r="B103" s="6">
        <v>3.7735128495251903E-3</v>
      </c>
      <c r="C103" s="6">
        <v>-1.5820882810024003E-3</v>
      </c>
      <c r="D103" s="6">
        <v>-0.13753636569068384</v>
      </c>
    </row>
    <row r="104" spans="1:4" x14ac:dyDescent="0.2">
      <c r="A104" s="6">
        <v>78</v>
      </c>
      <c r="B104" s="6">
        <v>3.7735128495251903E-3</v>
      </c>
      <c r="C104" s="6">
        <v>-2.464895699924859E-2</v>
      </c>
      <c r="D104" s="6">
        <v>-2.1428184535913717</v>
      </c>
    </row>
    <row r="105" spans="1:4" x14ac:dyDescent="0.2">
      <c r="A105" s="6">
        <v>79</v>
      </c>
      <c r="B105" s="6">
        <v>3.7735128495251903E-3</v>
      </c>
      <c r="C105" s="6">
        <v>-5.5281945203859055E-4</v>
      </c>
      <c r="D105" s="6">
        <v>-4.8058492834754579E-2</v>
      </c>
    </row>
    <row r="106" spans="1:4" x14ac:dyDescent="0.2">
      <c r="A106" s="6">
        <v>80</v>
      </c>
      <c r="B106" s="6">
        <v>5.3190260097785765E-3</v>
      </c>
      <c r="C106" s="6">
        <v>2.0581648817794625E-2</v>
      </c>
      <c r="D106" s="6">
        <v>1.7892333900153181</v>
      </c>
    </row>
    <row r="107" spans="1:4" x14ac:dyDescent="0.2">
      <c r="A107" s="6">
        <v>81</v>
      </c>
      <c r="B107" s="6">
        <v>1.4884908394686156E-3</v>
      </c>
      <c r="C107" s="6">
        <v>1.1355353334417985E-2</v>
      </c>
      <c r="D107" s="6">
        <v>0.98715984910773036</v>
      </c>
    </row>
    <row r="108" spans="1:4" x14ac:dyDescent="0.2">
      <c r="A108" s="6">
        <v>82</v>
      </c>
      <c r="B108" s="6">
        <v>4.5795171599753879E-3</v>
      </c>
      <c r="C108" s="6">
        <v>9.9416336133985109E-3</v>
      </c>
      <c r="D108" s="6">
        <v>0.864260340357769</v>
      </c>
    </row>
    <row r="109" spans="1:4" x14ac:dyDescent="0.2">
      <c r="A109" s="6">
        <v>83</v>
      </c>
      <c r="B109" s="6">
        <v>3.0340039997220013E-3</v>
      </c>
      <c r="C109" s="6">
        <v>-2.6287032418375305E-3</v>
      </c>
      <c r="D109" s="6">
        <v>-0.22852219734070842</v>
      </c>
    </row>
    <row r="110" spans="1:4" x14ac:dyDescent="0.2">
      <c r="A110" s="6">
        <v>84</v>
      </c>
      <c r="B110" s="6">
        <v>3.0340039997220013E-3</v>
      </c>
      <c r="C110" s="6">
        <v>-1.7058228251705602E-2</v>
      </c>
      <c r="D110" s="6">
        <v>-1.4829303440483399</v>
      </c>
    </row>
    <row r="111" spans="1:4" x14ac:dyDescent="0.2">
      <c r="A111" s="6">
        <v>85</v>
      </c>
      <c r="B111" s="6">
        <v>2.8497541073907538E-3</v>
      </c>
      <c r="C111" s="6">
        <v>3.5273708086353862E-3</v>
      </c>
      <c r="D111" s="6">
        <v>0.30664645411300129</v>
      </c>
    </row>
    <row r="112" spans="1:4" x14ac:dyDescent="0.2">
      <c r="A112" s="6">
        <v>86</v>
      </c>
      <c r="B112" s="6">
        <v>2.8497541073907538E-3</v>
      </c>
      <c r="C112" s="6">
        <v>-9.2736872438498527E-3</v>
      </c>
      <c r="D112" s="6">
        <v>-0.80619346934485514</v>
      </c>
    </row>
    <row r="113" spans="1:4" x14ac:dyDescent="0.2">
      <c r="A113" s="6">
        <v>87</v>
      </c>
      <c r="B113" s="6">
        <v>3.6927612857107863E-3</v>
      </c>
      <c r="C113" s="6">
        <v>-9.1292938008455653E-4</v>
      </c>
      <c r="D113" s="6">
        <v>-7.9364085163139114E-2</v>
      </c>
    </row>
    <row r="114" spans="1:4" x14ac:dyDescent="0.2">
      <c r="A114" s="6">
        <v>88</v>
      </c>
      <c r="B114" s="6">
        <v>2.8497541073907538E-3</v>
      </c>
      <c r="C114" s="6">
        <v>1.1785224427560047E-2</v>
      </c>
      <c r="D114" s="6">
        <v>1.0245300190130284</v>
      </c>
    </row>
    <row r="115" spans="1:4" x14ac:dyDescent="0.2">
      <c r="A115" s="6">
        <v>89</v>
      </c>
      <c r="B115" s="6">
        <v>2.2402870675368542E-3</v>
      </c>
      <c r="C115" s="6">
        <v>6.4953529296614583E-4</v>
      </c>
      <c r="D115" s="6">
        <v>5.6466332919042558E-2</v>
      </c>
    </row>
    <row r="116" spans="1:4" x14ac:dyDescent="0.2">
      <c r="A116" s="6">
        <v>90</v>
      </c>
      <c r="B116" s="6">
        <v>3.0832942458568794E-3</v>
      </c>
      <c r="C116" s="6">
        <v>7.6559167166153205E-3</v>
      </c>
      <c r="D116" s="6">
        <v>0.66555512348948787</v>
      </c>
    </row>
    <row r="117" spans="1:4" x14ac:dyDescent="0.2">
      <c r="A117" s="6">
        <v>91</v>
      </c>
      <c r="B117" s="6">
        <v>1.3972798892168288E-3</v>
      </c>
      <c r="C117" s="6">
        <v>8.1161177493139121E-3</v>
      </c>
      <c r="D117" s="6">
        <v>0.7055619791653045</v>
      </c>
    </row>
    <row r="118" spans="1:4" x14ac:dyDescent="0.2">
      <c r="A118" s="6">
        <v>92</v>
      </c>
      <c r="B118" s="6">
        <v>2.2402870675368542E-3</v>
      </c>
      <c r="C118" s="6">
        <v>-4.4931748097440539E-3</v>
      </c>
      <c r="D118" s="6">
        <v>-0.39060711160415285</v>
      </c>
    </row>
    <row r="119" spans="1:4" x14ac:dyDescent="0.2">
      <c r="A119" s="6">
        <v>93</v>
      </c>
      <c r="B119" s="6">
        <v>2.3324650840963268E-3</v>
      </c>
      <c r="C119" s="6">
        <v>1.9750884516892372E-2</v>
      </c>
      <c r="D119" s="6">
        <v>1.7170121972641381</v>
      </c>
    </row>
    <row r="120" spans="1:4" x14ac:dyDescent="0.2">
      <c r="A120" s="6">
        <v>94</v>
      </c>
      <c r="B120" s="6">
        <v>2.3324650840963268E-3</v>
      </c>
      <c r="C120" s="6">
        <v>-8.3382690067482675E-3</v>
      </c>
      <c r="D120" s="6">
        <v>-0.72487435063535799</v>
      </c>
    </row>
    <row r="121" spans="1:4" x14ac:dyDescent="0.2">
      <c r="A121" s="6">
        <v>95</v>
      </c>
      <c r="B121" s="6">
        <v>2.3324650840963268E-3</v>
      </c>
      <c r="C121" s="6">
        <v>-7.0999903728998165E-3</v>
      </c>
      <c r="D121" s="6">
        <v>-0.61722653789507609</v>
      </c>
    </row>
    <row r="122" spans="1:4" x14ac:dyDescent="0.2">
      <c r="A122" s="6">
        <v>96</v>
      </c>
      <c r="B122" s="6">
        <v>3.175472262416352E-3</v>
      </c>
      <c r="C122" s="6">
        <v>2.6379227892302281E-3</v>
      </c>
      <c r="D122" s="6">
        <v>0.22932368424692659</v>
      </c>
    </row>
    <row r="123" spans="1:4" x14ac:dyDescent="0.2">
      <c r="A123" s="6">
        <v>97</v>
      </c>
      <c r="B123" s="6">
        <v>2.134029906204479E-3</v>
      </c>
      <c r="C123" s="6">
        <v>1.3021439226416021E-2</v>
      </c>
      <c r="D123" s="6">
        <v>1.1319984154921199</v>
      </c>
    </row>
    <row r="124" spans="1:4" x14ac:dyDescent="0.2">
      <c r="A124" s="6">
        <v>98</v>
      </c>
      <c r="B124" s="6">
        <v>2.134029906204479E-3</v>
      </c>
      <c r="C124" s="6">
        <v>2.5183937326784009E-3</v>
      </c>
      <c r="D124" s="6">
        <v>0.21893261300900649</v>
      </c>
    </row>
    <row r="125" spans="1:4" x14ac:dyDescent="0.2">
      <c r="A125" s="6">
        <v>99</v>
      </c>
      <c r="B125" s="6">
        <v>2.134029906204479E-3</v>
      </c>
      <c r="C125" s="6">
        <v>1.3498143502638708E-3</v>
      </c>
      <c r="D125" s="6">
        <v>0.11734399547843112</v>
      </c>
    </row>
    <row r="126" spans="1:4" x14ac:dyDescent="0.2">
      <c r="A126" s="6">
        <v>100</v>
      </c>
      <c r="B126" s="6">
        <v>2.134029906204479E-3</v>
      </c>
      <c r="C126" s="6">
        <v>1.2332831096769822E-2</v>
      </c>
      <c r="D126" s="6">
        <v>1.0721353467406147</v>
      </c>
    </row>
    <row r="127" spans="1:4" x14ac:dyDescent="0.2">
      <c r="A127" s="6">
        <v>101</v>
      </c>
      <c r="B127" s="6">
        <v>2.6462372044519576E-3</v>
      </c>
      <c r="C127" s="6">
        <v>9.0338399668284421E-3</v>
      </c>
      <c r="D127" s="6">
        <v>0.78534272214038769</v>
      </c>
    </row>
    <row r="128" spans="1:4" x14ac:dyDescent="0.2">
      <c r="A128" s="6">
        <v>102</v>
      </c>
      <c r="B128" s="6">
        <v>2.6462372044519576E-3</v>
      </c>
      <c r="C128" s="6">
        <v>1.5959164008139122E-3</v>
      </c>
      <c r="D128" s="6">
        <v>0.13873849161883095</v>
      </c>
    </row>
    <row r="129" spans="1:4" x14ac:dyDescent="0.2">
      <c r="A129" s="6">
        <v>103</v>
      </c>
      <c r="B129" s="6">
        <v>2.6462372044519576E-3</v>
      </c>
      <c r="C129" s="6">
        <v>1.6347242405001041E-2</v>
      </c>
      <c r="D129" s="6">
        <v>1.4211219035286349</v>
      </c>
    </row>
    <row r="130" spans="1:4" x14ac:dyDescent="0.2">
      <c r="A130" s="6">
        <v>104</v>
      </c>
      <c r="B130" s="6">
        <v>2.6462372044519576E-3</v>
      </c>
      <c r="C130" s="6">
        <v>8.6597520806587416E-3</v>
      </c>
      <c r="D130" s="6">
        <v>0.75282197792496885</v>
      </c>
    </row>
    <row r="131" spans="1:4" x14ac:dyDescent="0.2">
      <c r="A131" s="6">
        <v>105</v>
      </c>
      <c r="B131" s="6">
        <v>1.9192640849482159E-3</v>
      </c>
      <c r="C131" s="6">
        <v>3.393285711230994E-3</v>
      </c>
      <c r="D131" s="6">
        <v>0.29498997627182988</v>
      </c>
    </row>
    <row r="132" spans="1:4" x14ac:dyDescent="0.2">
      <c r="A132" s="6">
        <v>106</v>
      </c>
      <c r="B132" s="6">
        <v>1.9355613769911698E-3</v>
      </c>
      <c r="C132" s="6">
        <v>1.417802819433283E-2</v>
      </c>
      <c r="D132" s="6">
        <v>1.2325446651264509</v>
      </c>
    </row>
    <row r="133" spans="1:4" x14ac:dyDescent="0.2">
      <c r="A133" s="6">
        <v>107</v>
      </c>
      <c r="B133" s="6">
        <v>1.9355613769911698E-3</v>
      </c>
      <c r="C133" s="6">
        <v>-1.8035037379157018E-3</v>
      </c>
      <c r="D133" s="6">
        <v>-0.15678477149538589</v>
      </c>
    </row>
    <row r="134" spans="1:4" x14ac:dyDescent="0.2">
      <c r="A134" s="6">
        <v>108</v>
      </c>
      <c r="B134" s="6">
        <v>2.0633905215567344E-3</v>
      </c>
      <c r="C134" s="6">
        <v>-9.2145983373240932E-3</v>
      </c>
      <c r="D134" s="6">
        <v>-0.80105666784409413</v>
      </c>
    </row>
    <row r="135" spans="1:4" x14ac:dyDescent="0.2">
      <c r="A135" s="6">
        <v>109</v>
      </c>
      <c r="B135" s="6">
        <v>2.0633905215567344E-3</v>
      </c>
      <c r="C135" s="6">
        <v>5.1367316399290952E-3</v>
      </c>
      <c r="D135" s="6">
        <v>0.4465537162291402</v>
      </c>
    </row>
    <row r="136" spans="1:4" x14ac:dyDescent="0.2">
      <c r="A136" s="6">
        <v>110</v>
      </c>
      <c r="B136" s="6">
        <v>2.0633905215567344E-3</v>
      </c>
      <c r="C136" s="6">
        <v>-4.9314359208911945E-3</v>
      </c>
      <c r="D136" s="6">
        <v>-0.4287066545781692</v>
      </c>
    </row>
    <row r="137" spans="1:4" x14ac:dyDescent="0.2">
      <c r="A137" s="6">
        <v>111</v>
      </c>
      <c r="B137" s="6">
        <v>2.0633905215567344E-3</v>
      </c>
      <c r="C137" s="6">
        <v>2.5069502745624457E-3</v>
      </c>
      <c r="D137" s="6">
        <v>0.21793779390876966</v>
      </c>
    </row>
    <row r="138" spans="1:4" x14ac:dyDescent="0.2">
      <c r="A138" s="6">
        <v>112</v>
      </c>
      <c r="B138" s="6">
        <v>2.8324555624680164E-3</v>
      </c>
      <c r="C138" s="6">
        <v>-6.9654571357952166E-3</v>
      </c>
      <c r="D138" s="6">
        <v>-0.60553110173126967</v>
      </c>
    </row>
    <row r="139" spans="1:4" x14ac:dyDescent="0.2">
      <c r="A139" s="6">
        <v>113</v>
      </c>
      <c r="B139" s="6">
        <v>2.8324555624680164E-3</v>
      </c>
      <c r="C139" s="6">
        <v>8.4432613055607838E-3</v>
      </c>
      <c r="D139" s="6">
        <v>0.73400169161726236</v>
      </c>
    </row>
    <row r="140" spans="1:4" x14ac:dyDescent="0.2">
      <c r="A140" s="6">
        <v>114</v>
      </c>
      <c r="B140" s="6">
        <v>2.8324555624680164E-3</v>
      </c>
      <c r="C140" s="6">
        <v>-4.1352128622864463E-3</v>
      </c>
      <c r="D140" s="6">
        <v>-0.35948825060248657</v>
      </c>
    </row>
    <row r="141" spans="1:4" x14ac:dyDescent="0.2">
      <c r="A141" s="6">
        <v>115</v>
      </c>
      <c r="B141" s="6">
        <v>2.8324555624680164E-3</v>
      </c>
      <c r="C141" s="6">
        <v>1.4997777317228432E-3</v>
      </c>
      <c r="D141" s="6">
        <v>0.13038082706376125</v>
      </c>
    </row>
    <row r="142" spans="1:4" x14ac:dyDescent="0.2">
      <c r="A142" s="6">
        <v>116</v>
      </c>
      <c r="B142" s="6">
        <v>2.6304349706149088E-3</v>
      </c>
      <c r="C142" s="6">
        <v>-1.4082718573529887E-3</v>
      </c>
      <c r="D142" s="6">
        <v>-0.12242590725852506</v>
      </c>
    </row>
    <row r="143" spans="1:4" x14ac:dyDescent="0.2">
      <c r="A143" s="6">
        <v>117</v>
      </c>
      <c r="B143" s="6">
        <v>2.6304349706149088E-3</v>
      </c>
      <c r="C143" s="6">
        <v>-3.2973395247438719E-3</v>
      </c>
      <c r="D143" s="6">
        <v>-0.28664904489032794</v>
      </c>
    </row>
    <row r="144" spans="1:4" x14ac:dyDescent="0.2">
      <c r="A144" s="6">
        <v>118</v>
      </c>
      <c r="B144" s="6">
        <v>2.6304349706149088E-3</v>
      </c>
      <c r="C144" s="6">
        <v>-5.6184617561457293E-3</v>
      </c>
      <c r="D144" s="6">
        <v>-0.48843216904607634</v>
      </c>
    </row>
    <row r="145" spans="1:4" x14ac:dyDescent="0.2">
      <c r="A145" s="6">
        <v>119</v>
      </c>
      <c r="B145" s="6">
        <v>2.6304349706149088E-3</v>
      </c>
      <c r="C145" s="6">
        <v>4.7761531864156208E-3</v>
      </c>
      <c r="D145" s="6">
        <v>0.41520739337338347</v>
      </c>
    </row>
    <row r="146" spans="1:4" x14ac:dyDescent="0.2">
      <c r="A146" s="6">
        <v>120</v>
      </c>
      <c r="B146" s="6">
        <v>2.5455809888617438E-3</v>
      </c>
      <c r="C146" s="6">
        <v>8.4707596796507571E-3</v>
      </c>
      <c r="D146" s="6">
        <v>0.73639221968080482</v>
      </c>
    </row>
    <row r="147" spans="1:4" x14ac:dyDescent="0.2">
      <c r="A147" s="6">
        <v>121</v>
      </c>
      <c r="B147" s="6">
        <v>2.5455809888617438E-3</v>
      </c>
      <c r="C147" s="6">
        <v>-2.307919655405913E-3</v>
      </c>
      <c r="D147" s="6">
        <v>-0.20063537889902561</v>
      </c>
    </row>
    <row r="148" spans="1:4" x14ac:dyDescent="0.2">
      <c r="A148" s="6">
        <v>122</v>
      </c>
      <c r="B148" s="6">
        <v>4.0910941491151291E-3</v>
      </c>
      <c r="C148" s="6">
        <v>9.7074765170585726E-3</v>
      </c>
      <c r="D148" s="6">
        <v>0.84390426009474251</v>
      </c>
    </row>
    <row r="149" spans="1:4" x14ac:dyDescent="0.2">
      <c r="A149" s="6">
        <v>123</v>
      </c>
      <c r="B149" s="6">
        <v>2.5455809888617438E-3</v>
      </c>
      <c r="C149" s="6">
        <v>-5.5752235476110336E-3</v>
      </c>
      <c r="D149" s="6">
        <v>-0.48467332313826766</v>
      </c>
    </row>
    <row r="150" spans="1:4" x14ac:dyDescent="0.2">
      <c r="A150" s="6">
        <v>124</v>
      </c>
      <c r="B150" s="6">
        <v>2.4347302635164608E-3</v>
      </c>
      <c r="C150" s="6">
        <v>-4.0552902605879093E-4</v>
      </c>
      <c r="D150" s="6">
        <v>-3.5254030445677834E-2</v>
      </c>
    </row>
    <row r="151" spans="1:4" x14ac:dyDescent="0.2">
      <c r="A151" s="6">
        <v>125</v>
      </c>
      <c r="B151" s="6">
        <v>2.4347302635164608E-3</v>
      </c>
      <c r="C151" s="6">
        <v>5.7280305126712E-3</v>
      </c>
      <c r="D151" s="6">
        <v>0.49795735720827711</v>
      </c>
    </row>
    <row r="152" spans="1:4" x14ac:dyDescent="0.2">
      <c r="A152" s="6">
        <v>126</v>
      </c>
      <c r="B152" s="6">
        <v>2.4347302635164608E-3</v>
      </c>
      <c r="C152" s="6">
        <v>7.961349511470539E-3</v>
      </c>
      <c r="D152" s="6">
        <v>0.69210744491906007</v>
      </c>
    </row>
    <row r="153" spans="1:4" x14ac:dyDescent="0.2">
      <c r="A153" s="6">
        <v>127</v>
      </c>
      <c r="B153" s="6">
        <v>2.4347302635164608E-3</v>
      </c>
      <c r="C153" s="6">
        <v>-6.4972906075536907E-3</v>
      </c>
      <c r="D153" s="6">
        <v>-0.56483177818178532</v>
      </c>
    </row>
    <row r="154" spans="1:4" x14ac:dyDescent="0.2">
      <c r="A154" s="6">
        <v>128</v>
      </c>
      <c r="B154" s="6">
        <v>2.4649047669208311E-3</v>
      </c>
      <c r="C154" s="6">
        <v>7.5529240879622685E-3</v>
      </c>
      <c r="D154" s="6">
        <v>0.65660162069955763</v>
      </c>
    </row>
    <row r="155" spans="1:4" x14ac:dyDescent="0.2">
      <c r="A155" s="6">
        <v>129</v>
      </c>
      <c r="B155" s="6">
        <v>2.4649047669208311E-3</v>
      </c>
      <c r="C155" s="6">
        <v>-3.0627961771365251E-3</v>
      </c>
      <c r="D155" s="6">
        <v>-0.2662593864785972</v>
      </c>
    </row>
    <row r="156" spans="1:4" x14ac:dyDescent="0.2">
      <c r="A156" s="6">
        <v>130</v>
      </c>
      <c r="B156" s="6">
        <v>2.4649047669208311E-3</v>
      </c>
      <c r="C156" s="6">
        <v>1.1715710632957869E-2</v>
      </c>
      <c r="D156" s="6">
        <v>1.018486946202392</v>
      </c>
    </row>
    <row r="157" spans="1:4" x14ac:dyDescent="0.2">
      <c r="A157" s="6">
        <v>131</v>
      </c>
      <c r="B157" s="6">
        <v>3.3079119452408636E-3</v>
      </c>
      <c r="C157" s="6">
        <v>-3.7620592596644487E-3</v>
      </c>
      <c r="D157" s="6">
        <v>-0.32704872686333225</v>
      </c>
    </row>
    <row r="158" spans="1:4" x14ac:dyDescent="0.2">
      <c r="A158" s="6">
        <v>132</v>
      </c>
      <c r="B158" s="6">
        <v>2.5035636013964959E-3</v>
      </c>
      <c r="C158" s="6">
        <v>9.6417389026688047E-3</v>
      </c>
      <c r="D158" s="6">
        <v>0.8381894635938697</v>
      </c>
    </row>
    <row r="159" spans="1:4" x14ac:dyDescent="0.2">
      <c r="A159" s="6">
        <v>133</v>
      </c>
      <c r="B159" s="6">
        <v>2.5035636013964959E-3</v>
      </c>
      <c r="C159" s="6">
        <v>-1.5909114821712018E-3</v>
      </c>
      <c r="D159" s="6">
        <v>-0.13830339685897355</v>
      </c>
    </row>
    <row r="160" spans="1:4" x14ac:dyDescent="0.2">
      <c r="A160" s="6">
        <v>134</v>
      </c>
      <c r="B160" s="6">
        <v>2.5035636013964959E-3</v>
      </c>
      <c r="C160" s="6">
        <v>5.7766377343221754E-3</v>
      </c>
      <c r="D160" s="6">
        <v>0.50218294985849321</v>
      </c>
    </row>
    <row r="161" spans="1:4" x14ac:dyDescent="0.2">
      <c r="A161" s="6">
        <v>135</v>
      </c>
      <c r="B161" s="6">
        <v>2.5035636013964959E-3</v>
      </c>
      <c r="C161" s="6">
        <v>-9.0201174901157061E-3</v>
      </c>
      <c r="D161" s="6">
        <v>-0.78414978012949754</v>
      </c>
    </row>
    <row r="162" spans="1:4" x14ac:dyDescent="0.2">
      <c r="A162" s="6">
        <v>136</v>
      </c>
      <c r="B162" s="6">
        <v>2.4281320346781535E-3</v>
      </c>
      <c r="C162" s="6">
        <v>1.8023210561710447E-2</v>
      </c>
      <c r="D162" s="6">
        <v>1.5668195691109112</v>
      </c>
    </row>
    <row r="163" spans="1:4" x14ac:dyDescent="0.2">
      <c r="A163" s="6">
        <v>137</v>
      </c>
      <c r="B163" s="6">
        <v>3.2711392129981787E-3</v>
      </c>
      <c r="C163" s="6">
        <v>-1.2228578442649079E-2</v>
      </c>
      <c r="D163" s="6">
        <v>-1.0630723056110198</v>
      </c>
    </row>
    <row r="164" spans="1:4" x14ac:dyDescent="0.2">
      <c r="A164" s="6">
        <v>138</v>
      </c>
      <c r="B164" s="6">
        <v>2.4281320346781535E-3</v>
      </c>
      <c r="C164" s="6">
        <v>3.7963984613433263E-3</v>
      </c>
      <c r="D164" s="6">
        <v>0.33003395155423249</v>
      </c>
    </row>
    <row r="165" spans="1:4" x14ac:dyDescent="0.2">
      <c r="A165" s="6">
        <v>139</v>
      </c>
      <c r="B165" s="6">
        <v>2.4281320346781535E-3</v>
      </c>
      <c r="C165" s="6">
        <v>1.2523790875757446E-2</v>
      </c>
      <c r="D165" s="6">
        <v>1.0887361359066994</v>
      </c>
    </row>
    <row r="166" spans="1:4" ht="17" thickBot="1" x14ac:dyDescent="0.25">
      <c r="A166" s="7">
        <v>140</v>
      </c>
      <c r="B166" s="7">
        <v>2.5413155612066655E-3</v>
      </c>
      <c r="C166" s="7">
        <v>8.5887521240254356E-3</v>
      </c>
      <c r="D166" s="7">
        <v>0.74664970794686492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AD42-D98C-9649-A3C4-149FE7D08EF0}">
  <dimension ref="A1:I166"/>
  <sheetViews>
    <sheetView workbookViewId="0">
      <selection activeCell="B6" sqref="B6"/>
    </sheetView>
  </sheetViews>
  <sheetFormatPr baseColWidth="10" defaultRowHeight="16" x14ac:dyDescent="0.2"/>
  <sheetData>
    <row r="1" spans="1:9" x14ac:dyDescent="0.2">
      <c r="A1" t="s">
        <v>158</v>
      </c>
    </row>
    <row r="2" spans="1:9" ht="17" thickBot="1" x14ac:dyDescent="0.25"/>
    <row r="3" spans="1:9" x14ac:dyDescent="0.2">
      <c r="A3" s="9" t="s">
        <v>159</v>
      </c>
      <c r="B3" s="9"/>
    </row>
    <row r="4" spans="1:9" x14ac:dyDescent="0.2">
      <c r="A4" s="6" t="s">
        <v>160</v>
      </c>
      <c r="B4" s="6">
        <v>0.40741206294072985</v>
      </c>
    </row>
    <row r="5" spans="1:9" x14ac:dyDescent="0.2">
      <c r="A5" s="6" t="s">
        <v>161</v>
      </c>
      <c r="B5" s="6">
        <v>0.16598458902962124</v>
      </c>
    </row>
    <row r="6" spans="1:9" x14ac:dyDescent="0.2">
      <c r="A6" s="6" t="s">
        <v>162</v>
      </c>
      <c r="B6" s="6">
        <v>0.14758719025821582</v>
      </c>
    </row>
    <row r="7" spans="1:9" x14ac:dyDescent="0.2">
      <c r="A7" s="6" t="s">
        <v>163</v>
      </c>
      <c r="B7" s="6">
        <v>0.73781561588770794</v>
      </c>
    </row>
    <row r="8" spans="1:9" ht="17" thickBot="1" x14ac:dyDescent="0.25">
      <c r="A8" s="7" t="s">
        <v>164</v>
      </c>
      <c r="B8" s="7">
        <v>140</v>
      </c>
    </row>
    <row r="10" spans="1:9" ht="17" thickBot="1" x14ac:dyDescent="0.25">
      <c r="A10" t="s">
        <v>165</v>
      </c>
    </row>
    <row r="11" spans="1:9" x14ac:dyDescent="0.2">
      <c r="A11" s="8"/>
      <c r="B11" s="8" t="s">
        <v>170</v>
      </c>
      <c r="C11" s="8" t="s">
        <v>171</v>
      </c>
      <c r="D11" s="8" t="s">
        <v>172</v>
      </c>
      <c r="E11" s="8" t="s">
        <v>173</v>
      </c>
      <c r="F11" s="8" t="s">
        <v>174</v>
      </c>
    </row>
    <row r="12" spans="1:9" x14ac:dyDescent="0.2">
      <c r="A12" s="6" t="s">
        <v>166</v>
      </c>
      <c r="B12" s="6">
        <v>3</v>
      </c>
      <c r="C12" s="6">
        <v>14.734258534538554</v>
      </c>
      <c r="D12" s="6">
        <v>4.9114195115128512</v>
      </c>
      <c r="E12" s="6">
        <v>9.0221770529650449</v>
      </c>
      <c r="F12" s="6">
        <v>1.7218594466542202E-5</v>
      </c>
    </row>
    <row r="13" spans="1:9" x14ac:dyDescent="0.2">
      <c r="A13" s="6" t="s">
        <v>167</v>
      </c>
      <c r="B13" s="6">
        <v>136</v>
      </c>
      <c r="C13" s="6">
        <v>74.034576094495051</v>
      </c>
      <c r="D13" s="6">
        <v>0.54437188304775774</v>
      </c>
      <c r="E13" s="6"/>
      <c r="F13" s="6"/>
    </row>
    <row r="14" spans="1:9" ht="17" thickBot="1" x14ac:dyDescent="0.25">
      <c r="A14" s="7" t="s">
        <v>168</v>
      </c>
      <c r="B14" s="7">
        <v>139</v>
      </c>
      <c r="C14" s="7">
        <v>88.768834629033606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175</v>
      </c>
      <c r="C16" s="8" t="s">
        <v>163</v>
      </c>
      <c r="D16" s="8" t="s">
        <v>176</v>
      </c>
      <c r="E16" s="8" t="s">
        <v>177</v>
      </c>
      <c r="F16" s="8" t="s">
        <v>178</v>
      </c>
      <c r="G16" s="8" t="s">
        <v>179</v>
      </c>
      <c r="H16" s="8" t="s">
        <v>180</v>
      </c>
      <c r="I16" s="8" t="s">
        <v>181</v>
      </c>
    </row>
    <row r="17" spans="1:9" x14ac:dyDescent="0.2">
      <c r="A17" s="6" t="s">
        <v>169</v>
      </c>
      <c r="B17" s="6">
        <v>-0.15609989667687085</v>
      </c>
      <c r="C17" s="6">
        <v>6.2489636613831556E-2</v>
      </c>
      <c r="D17" s="6">
        <v>-2.4980125527297345</v>
      </c>
      <c r="E17" s="6">
        <v>1.3681066674281319E-2</v>
      </c>
      <c r="F17" s="6">
        <v>-0.27967695098580519</v>
      </c>
      <c r="G17" s="6">
        <v>-3.2522842367936539E-2</v>
      </c>
      <c r="H17" s="6">
        <v>-0.27967695098580519</v>
      </c>
      <c r="I17" s="6">
        <v>-3.2522842367936539E-2</v>
      </c>
    </row>
    <row r="18" spans="1:9" x14ac:dyDescent="0.2">
      <c r="A18" s="6" t="s">
        <v>190</v>
      </c>
      <c r="B18" s="6">
        <v>5.3935798015000702E-2</v>
      </c>
      <c r="C18" s="6">
        <v>1.4692598071403872E-2</v>
      </c>
      <c r="D18" s="6">
        <v>3.6709503488001669</v>
      </c>
      <c r="E18" s="6">
        <v>3.4615332402801051E-4</v>
      </c>
      <c r="F18" s="6">
        <v>2.4880292363246969E-2</v>
      </c>
      <c r="G18" s="6">
        <v>8.2991303666754432E-2</v>
      </c>
      <c r="H18" s="6">
        <v>2.4880292363246969E-2</v>
      </c>
      <c r="I18" s="6">
        <v>8.2991303666754432E-2</v>
      </c>
    </row>
    <row r="19" spans="1:9" x14ac:dyDescent="0.2">
      <c r="A19" s="6" t="s">
        <v>191</v>
      </c>
      <c r="B19" s="6">
        <v>0.89904169911735954</v>
      </c>
      <c r="C19" s="6">
        <v>0.28670059614518717</v>
      </c>
      <c r="D19" s="6">
        <v>3.135820822158593</v>
      </c>
      <c r="E19" s="6">
        <v>2.1005888622807772E-3</v>
      </c>
      <c r="F19" s="6">
        <v>0.33207384556457392</v>
      </c>
      <c r="G19" s="6">
        <v>1.4660095526701451</v>
      </c>
      <c r="H19" s="6">
        <v>0.33207384556457392</v>
      </c>
      <c r="I19" s="6">
        <v>1.4660095526701451</v>
      </c>
    </row>
    <row r="20" spans="1:9" ht="17" thickBot="1" x14ac:dyDescent="0.25">
      <c r="A20" s="7" t="s">
        <v>192</v>
      </c>
      <c r="B20" s="7">
        <v>0.61377085004808285</v>
      </c>
      <c r="C20" s="7">
        <v>0.18153716016899166</v>
      </c>
      <c r="D20" s="7">
        <v>3.38096535980142</v>
      </c>
      <c r="E20" s="7">
        <v>9.4320793921082852E-4</v>
      </c>
      <c r="F20" s="7">
        <v>0.25477008260998818</v>
      </c>
      <c r="G20" s="7">
        <v>0.97277161748617758</v>
      </c>
      <c r="H20" s="7">
        <v>0.25477008260998818</v>
      </c>
      <c r="I20" s="7">
        <v>0.97277161748617758</v>
      </c>
    </row>
    <row r="24" spans="1:9" x14ac:dyDescent="0.2">
      <c r="A24" t="s">
        <v>182</v>
      </c>
    </row>
    <row r="25" spans="1:9" ht="17" thickBot="1" x14ac:dyDescent="0.25"/>
    <row r="26" spans="1:9" x14ac:dyDescent="0.2">
      <c r="A26" s="8" t="s">
        <v>183</v>
      </c>
      <c r="B26" s="8" t="s">
        <v>193</v>
      </c>
      <c r="C26" s="8" t="s">
        <v>185</v>
      </c>
      <c r="D26" s="8" t="s">
        <v>186</v>
      </c>
    </row>
    <row r="27" spans="1:9" x14ac:dyDescent="0.2">
      <c r="A27" s="6">
        <v>1</v>
      </c>
      <c r="B27" s="6">
        <v>-0.29540906930142413</v>
      </c>
      <c r="C27" s="6">
        <v>-1.2337101907003691</v>
      </c>
      <c r="D27" s="6">
        <v>-1.6904536022188674</v>
      </c>
    </row>
    <row r="28" spans="1:9" x14ac:dyDescent="0.2">
      <c r="A28" s="6">
        <v>2</v>
      </c>
      <c r="B28" s="6">
        <v>0.40432952070059142</v>
      </c>
      <c r="C28" s="6">
        <v>-3.4796247100436708</v>
      </c>
      <c r="D28" s="6">
        <v>-4.7678491835459758</v>
      </c>
    </row>
    <row r="29" spans="1:9" x14ac:dyDescent="0.2">
      <c r="A29" s="6">
        <v>3</v>
      </c>
      <c r="B29" s="6">
        <v>-0.16055083433713735</v>
      </c>
      <c r="C29" s="6">
        <v>0.3681066907433298</v>
      </c>
      <c r="D29" s="6">
        <v>0.5043869184663794</v>
      </c>
    </row>
    <row r="30" spans="1:9" x14ac:dyDescent="0.2">
      <c r="A30" s="6">
        <v>4</v>
      </c>
      <c r="B30" s="6">
        <v>-0.16826600477388412</v>
      </c>
      <c r="C30" s="6">
        <v>0.15717898553375162</v>
      </c>
      <c r="D30" s="6">
        <v>0.21536969078434812</v>
      </c>
    </row>
    <row r="31" spans="1:9" x14ac:dyDescent="0.2">
      <c r="A31" s="6">
        <v>5</v>
      </c>
      <c r="B31" s="6">
        <v>-0.16616917673752976</v>
      </c>
      <c r="C31" s="6">
        <v>0.21110530337622352</v>
      </c>
      <c r="D31" s="6">
        <v>0.28926057613032657</v>
      </c>
    </row>
    <row r="32" spans="1:9" x14ac:dyDescent="0.2">
      <c r="A32" s="6">
        <v>6</v>
      </c>
      <c r="B32" s="6">
        <v>-0.26112591949718755</v>
      </c>
      <c r="C32" s="6">
        <v>0.18933894327033648</v>
      </c>
      <c r="D32" s="6">
        <v>0.2594358878643559</v>
      </c>
    </row>
    <row r="33" spans="1:4" x14ac:dyDescent="0.2">
      <c r="A33" s="6">
        <v>7</v>
      </c>
      <c r="B33" s="6">
        <v>-4.5622783422794501E-2</v>
      </c>
      <c r="C33" s="6">
        <v>-1.4296041907751945E-2</v>
      </c>
      <c r="D33" s="6">
        <v>-1.9588713558985709E-2</v>
      </c>
    </row>
    <row r="34" spans="1:4" x14ac:dyDescent="0.2">
      <c r="A34" s="6">
        <v>8</v>
      </c>
      <c r="B34" s="6">
        <v>-0.25356239762330102</v>
      </c>
      <c r="C34" s="6">
        <v>0.2063631656692814</v>
      </c>
      <c r="D34" s="6">
        <v>0.28276280718155311</v>
      </c>
    </row>
    <row r="35" spans="1:4" x14ac:dyDescent="0.2">
      <c r="A35" s="6">
        <v>9</v>
      </c>
      <c r="B35" s="6">
        <v>-0.15024295840593924</v>
      </c>
      <c r="C35" s="6">
        <v>1.7251640529358792E-2</v>
      </c>
      <c r="D35" s="6">
        <v>2.3638532044939889E-2</v>
      </c>
    </row>
    <row r="36" spans="1:4" x14ac:dyDescent="0.2">
      <c r="A36" s="6">
        <v>10</v>
      </c>
      <c r="B36" s="6">
        <v>-0.14882302050412727</v>
      </c>
      <c r="C36" s="6">
        <v>-9.6729744713861671E-2</v>
      </c>
      <c r="D36" s="6">
        <v>-0.13254097001535772</v>
      </c>
    </row>
    <row r="37" spans="1:4" x14ac:dyDescent="0.2">
      <c r="A37" s="6">
        <v>11</v>
      </c>
      <c r="B37" s="6">
        <v>-0.130662399576782</v>
      </c>
      <c r="C37" s="6">
        <v>-3.5378056237006766E-2</v>
      </c>
      <c r="D37" s="6">
        <v>-4.8475697984952909E-2</v>
      </c>
    </row>
    <row r="38" spans="1:4" x14ac:dyDescent="0.2">
      <c r="A38" s="6">
        <v>12</v>
      </c>
      <c r="B38" s="6">
        <v>-0.212446506019529</v>
      </c>
      <c r="C38" s="6">
        <v>0.22555854873515563</v>
      </c>
      <c r="D38" s="6">
        <v>0.30906469290339927</v>
      </c>
    </row>
    <row r="39" spans="1:4" x14ac:dyDescent="0.2">
      <c r="A39" s="6">
        <v>13</v>
      </c>
      <c r="B39" s="6">
        <v>-0.13932266458365344</v>
      </c>
      <c r="C39" s="6">
        <v>0.1195402292086782</v>
      </c>
      <c r="D39" s="6">
        <v>0.16379633774538346</v>
      </c>
    </row>
    <row r="40" spans="1:4" x14ac:dyDescent="0.2">
      <c r="A40" s="6">
        <v>14</v>
      </c>
      <c r="B40" s="6">
        <v>-7.397873188683543E-2</v>
      </c>
      <c r="C40" s="6">
        <v>5.4518370260510415E-2</v>
      </c>
      <c r="D40" s="6">
        <v>7.4702127038168281E-2</v>
      </c>
    </row>
    <row r="41" spans="1:4" x14ac:dyDescent="0.2">
      <c r="A41" s="6">
        <v>15</v>
      </c>
      <c r="B41" s="6">
        <v>-0.21882352489867091</v>
      </c>
      <c r="C41" s="6">
        <v>0.22643798090706638</v>
      </c>
      <c r="D41" s="6">
        <v>0.31026970790134606</v>
      </c>
    </row>
    <row r="42" spans="1:4" x14ac:dyDescent="0.2">
      <c r="A42" s="6">
        <v>16</v>
      </c>
      <c r="B42" s="6">
        <v>-0.15700403167740512</v>
      </c>
      <c r="C42" s="6">
        <v>0.16727057700710912</v>
      </c>
      <c r="D42" s="6">
        <v>0.22919738491125966</v>
      </c>
    </row>
    <row r="43" spans="1:4" x14ac:dyDescent="0.2">
      <c r="A43" s="6">
        <v>17</v>
      </c>
      <c r="B43" s="6">
        <v>-0.15777817464181551</v>
      </c>
      <c r="C43" s="6">
        <v>-0.10225597192284333</v>
      </c>
      <c r="D43" s="6">
        <v>-0.14011311358888182</v>
      </c>
    </row>
    <row r="44" spans="1:4" x14ac:dyDescent="0.2">
      <c r="A44" s="6">
        <v>18</v>
      </c>
      <c r="B44" s="6">
        <v>-0.15682571604255485</v>
      </c>
      <c r="C44" s="6">
        <v>0.21927912030956809</v>
      </c>
      <c r="D44" s="6">
        <v>0.30046049843218081</v>
      </c>
    </row>
    <row r="45" spans="1:4" x14ac:dyDescent="0.2">
      <c r="A45" s="6">
        <v>19</v>
      </c>
      <c r="B45" s="6">
        <v>-2.0027267971222336</v>
      </c>
      <c r="C45" s="6">
        <v>-5.6496643209544732</v>
      </c>
      <c r="D45" s="6">
        <v>-7.741279495521673</v>
      </c>
    </row>
    <row r="46" spans="1:4" x14ac:dyDescent="0.2">
      <c r="A46" s="6">
        <v>20</v>
      </c>
      <c r="B46" s="6">
        <v>-0.19081719749508985</v>
      </c>
      <c r="C46" s="6">
        <v>-3.1936132556218855E-2</v>
      </c>
      <c r="D46" s="6">
        <v>-4.3759507482021849E-2</v>
      </c>
    </row>
    <row r="47" spans="1:4" x14ac:dyDescent="0.2">
      <c r="A47" s="6">
        <v>21</v>
      </c>
      <c r="B47" s="6">
        <v>-0.18161189730178948</v>
      </c>
      <c r="C47" s="6">
        <v>0.15798032259269296</v>
      </c>
      <c r="D47" s="6">
        <v>0.21646769834567811</v>
      </c>
    </row>
    <row r="48" spans="1:4" x14ac:dyDescent="0.2">
      <c r="A48" s="6">
        <v>22</v>
      </c>
      <c r="B48" s="6">
        <v>-7.2868486628874476E-2</v>
      </c>
      <c r="C48" s="6">
        <v>-0.13310816672866266</v>
      </c>
      <c r="D48" s="6">
        <v>-0.1823873885677145</v>
      </c>
    </row>
    <row r="49" spans="1:4" x14ac:dyDescent="0.2">
      <c r="A49" s="6">
        <v>23</v>
      </c>
      <c r="B49" s="6">
        <v>-0.32342711429840293</v>
      </c>
      <c r="C49" s="6">
        <v>-5.1676292423997405E-2</v>
      </c>
      <c r="D49" s="6">
        <v>-7.080785693102716E-2</v>
      </c>
    </row>
    <row r="50" spans="1:4" x14ac:dyDescent="0.2">
      <c r="A50" s="6">
        <v>24</v>
      </c>
      <c r="B50" s="6">
        <v>-0.156537026525399</v>
      </c>
      <c r="C50" s="6">
        <v>0.17890366765400062</v>
      </c>
      <c r="D50" s="6">
        <v>0.24513727106702898</v>
      </c>
    </row>
    <row r="51" spans="1:4" x14ac:dyDescent="0.2">
      <c r="A51" s="6">
        <v>25</v>
      </c>
      <c r="B51" s="6">
        <v>-0.15655943955521759</v>
      </c>
      <c r="C51" s="6">
        <v>0.16723026562292817</v>
      </c>
      <c r="D51" s="6">
        <v>0.22914214947175954</v>
      </c>
    </row>
    <row r="52" spans="1:4" x14ac:dyDescent="0.2">
      <c r="A52" s="6">
        <v>26</v>
      </c>
      <c r="B52" s="6">
        <v>-0.15647825769323997</v>
      </c>
      <c r="C52" s="6">
        <v>0.2192392365621208</v>
      </c>
      <c r="D52" s="6">
        <v>0.30040584894881717</v>
      </c>
    </row>
    <row r="53" spans="1:4" x14ac:dyDescent="0.2">
      <c r="A53" s="6">
        <v>27</v>
      </c>
      <c r="B53" s="6">
        <v>-0.17296591932549793</v>
      </c>
      <c r="C53" s="6">
        <v>0.18315763414861955</v>
      </c>
      <c r="D53" s="6">
        <v>0.25096613836402731</v>
      </c>
    </row>
    <row r="54" spans="1:4" x14ac:dyDescent="0.2">
      <c r="A54" s="6">
        <v>28</v>
      </c>
      <c r="B54" s="6">
        <v>-0.18002939144562319</v>
      </c>
      <c r="C54" s="6">
        <v>8.929174675699196E-2</v>
      </c>
      <c r="D54" s="6">
        <v>0.12234928112904885</v>
      </c>
    </row>
    <row r="55" spans="1:4" x14ac:dyDescent="0.2">
      <c r="A55" s="6">
        <v>29</v>
      </c>
      <c r="B55" s="6">
        <v>-0.19182811996886426</v>
      </c>
      <c r="C55" s="6">
        <v>-0.12727209704717338</v>
      </c>
      <c r="D55" s="6">
        <v>-0.17439069283622083</v>
      </c>
    </row>
    <row r="56" spans="1:4" x14ac:dyDescent="0.2">
      <c r="A56" s="6">
        <v>30</v>
      </c>
      <c r="B56" s="6">
        <v>-0.2445913024246909</v>
      </c>
      <c r="C56" s="6">
        <v>0.12908004513408297</v>
      </c>
      <c r="D56" s="6">
        <v>0.17686797832772352</v>
      </c>
    </row>
    <row r="57" spans="1:4" x14ac:dyDescent="0.2">
      <c r="A57" s="6">
        <v>31</v>
      </c>
      <c r="B57" s="6">
        <v>-6.7606820679013399E-2</v>
      </c>
      <c r="C57" s="6">
        <v>-1.3599736192353523E-2</v>
      </c>
      <c r="D57" s="6">
        <v>-1.8634621979201779E-2</v>
      </c>
    </row>
    <row r="58" spans="1:4" x14ac:dyDescent="0.2">
      <c r="A58" s="6">
        <v>32</v>
      </c>
      <c r="B58" s="6">
        <v>-0.24364546494823075</v>
      </c>
      <c r="C58" s="6">
        <v>-2.1037992187083687E-2</v>
      </c>
      <c r="D58" s="6">
        <v>-2.8826664433985669E-2</v>
      </c>
    </row>
    <row r="59" spans="1:4" x14ac:dyDescent="0.2">
      <c r="A59" s="6">
        <v>33</v>
      </c>
      <c r="B59" s="6">
        <v>-0.14383143785693339</v>
      </c>
      <c r="C59" s="6">
        <v>-9.337492079126386E-2</v>
      </c>
      <c r="D59" s="6">
        <v>-0.12794412528835908</v>
      </c>
    </row>
    <row r="60" spans="1:4" x14ac:dyDescent="0.2">
      <c r="A60" s="6">
        <v>34</v>
      </c>
      <c r="B60" s="6">
        <v>-9.5074058720427984E-2</v>
      </c>
      <c r="C60" s="6">
        <v>0.13354391002141122</v>
      </c>
      <c r="D60" s="6">
        <v>0.18298445246847661</v>
      </c>
    </row>
    <row r="61" spans="1:4" x14ac:dyDescent="0.2">
      <c r="A61" s="6">
        <v>35</v>
      </c>
      <c r="B61" s="6">
        <v>-0.13528888605482783</v>
      </c>
      <c r="C61" s="6">
        <v>5.7877649053882721E-2</v>
      </c>
      <c r="D61" s="6">
        <v>7.9305075915400064E-2</v>
      </c>
    </row>
    <row r="62" spans="1:4" x14ac:dyDescent="0.2">
      <c r="A62" s="6">
        <v>36</v>
      </c>
      <c r="B62" s="6">
        <v>-0.18485402825932834</v>
      </c>
      <c r="C62" s="6">
        <v>0.30617535662292128</v>
      </c>
      <c r="D62" s="6">
        <v>0.41952740474652284</v>
      </c>
    </row>
    <row r="63" spans="1:4" x14ac:dyDescent="0.2">
      <c r="A63" s="6">
        <v>37</v>
      </c>
      <c r="B63" s="6">
        <v>-0.17002767092202456</v>
      </c>
      <c r="C63" s="6">
        <v>0.39959556081584607</v>
      </c>
      <c r="D63" s="6">
        <v>0.54753357822904891</v>
      </c>
    </row>
    <row r="64" spans="1:4" x14ac:dyDescent="0.2">
      <c r="A64" s="6">
        <v>38</v>
      </c>
      <c r="B64" s="6">
        <v>0.18676913062728748</v>
      </c>
      <c r="C64" s="6">
        <v>-0.19194962428177217</v>
      </c>
      <c r="D64" s="6">
        <v>-0.2630130935592529</v>
      </c>
    </row>
    <row r="65" spans="1:4" x14ac:dyDescent="0.2">
      <c r="A65" s="6">
        <v>39</v>
      </c>
      <c r="B65" s="6">
        <v>0.80327834814350529</v>
      </c>
      <c r="C65" s="6">
        <v>-1.1719452310707132</v>
      </c>
      <c r="D65" s="6">
        <v>-1.6058220580491775</v>
      </c>
    </row>
    <row r="66" spans="1:4" x14ac:dyDescent="0.2">
      <c r="A66" s="6">
        <v>40</v>
      </c>
      <c r="B66" s="6">
        <v>0.10974485387945759</v>
      </c>
      <c r="C66" s="6">
        <v>-0.17284071129724909</v>
      </c>
      <c r="D66" s="6">
        <v>-0.23682969081793659</v>
      </c>
    </row>
    <row r="67" spans="1:4" x14ac:dyDescent="0.2">
      <c r="A67" s="6">
        <v>41</v>
      </c>
      <c r="B67" s="6">
        <v>0.44168546824926636</v>
      </c>
      <c r="C67" s="6">
        <v>-0.68825487448985356</v>
      </c>
      <c r="D67" s="6">
        <v>-0.94306016161346384</v>
      </c>
    </row>
    <row r="68" spans="1:4" x14ac:dyDescent="0.2">
      <c r="A68" s="6">
        <v>42</v>
      </c>
      <c r="B68" s="6">
        <v>-0.16700904325679966</v>
      </c>
      <c r="C68" s="6">
        <v>0.30766920121273944</v>
      </c>
      <c r="D68" s="6">
        <v>0.42157429954162839</v>
      </c>
    </row>
    <row r="69" spans="1:4" x14ac:dyDescent="0.2">
      <c r="A69" s="6">
        <v>43</v>
      </c>
      <c r="B69" s="6">
        <v>-0.30272793003718179</v>
      </c>
      <c r="C69" s="6">
        <v>-2.0769114687047341</v>
      </c>
      <c r="D69" s="6">
        <v>-2.845824327485265</v>
      </c>
    </row>
    <row r="70" spans="1:4" x14ac:dyDescent="0.2">
      <c r="A70" s="6">
        <v>44</v>
      </c>
      <c r="B70" s="6">
        <v>-0.34869625916960012</v>
      </c>
      <c r="C70" s="6">
        <v>0.29603864410338643</v>
      </c>
      <c r="D70" s="6">
        <v>0.40563788488807295</v>
      </c>
    </row>
    <row r="71" spans="1:4" x14ac:dyDescent="0.2">
      <c r="A71" s="6">
        <v>45</v>
      </c>
      <c r="B71" s="6">
        <v>-0.16535975329826116</v>
      </c>
      <c r="C71" s="6">
        <v>0.3353443597846783</v>
      </c>
      <c r="D71" s="6">
        <v>0.45949533792857217</v>
      </c>
    </row>
    <row r="72" spans="1:4" x14ac:dyDescent="0.2">
      <c r="A72" s="6">
        <v>46</v>
      </c>
      <c r="B72" s="6">
        <v>-0.16198637164140622</v>
      </c>
      <c r="C72" s="6">
        <v>0.37361610916663934</v>
      </c>
      <c r="D72" s="6">
        <v>0.51193603031616275</v>
      </c>
    </row>
    <row r="73" spans="1:4" x14ac:dyDescent="0.2">
      <c r="A73" s="6">
        <v>47</v>
      </c>
      <c r="B73" s="6">
        <v>-0.16454522288261489</v>
      </c>
      <c r="C73" s="6">
        <v>0.32696291271307221</v>
      </c>
      <c r="D73" s="6">
        <v>0.44801091678914717</v>
      </c>
    </row>
    <row r="74" spans="1:4" x14ac:dyDescent="0.2">
      <c r="A74" s="6">
        <v>48</v>
      </c>
      <c r="B74" s="6">
        <v>-0.16879516207254375</v>
      </c>
      <c r="C74" s="6">
        <v>0.24625851222648479</v>
      </c>
      <c r="D74" s="6">
        <v>0.33742818387031065</v>
      </c>
    </row>
    <row r="75" spans="1:4" x14ac:dyDescent="0.2">
      <c r="A75" s="6">
        <v>49</v>
      </c>
      <c r="B75" s="6">
        <v>-0.17061671445549695</v>
      </c>
      <c r="C75" s="6">
        <v>0.22635851575839175</v>
      </c>
      <c r="D75" s="6">
        <v>0.31016082321526622</v>
      </c>
    </row>
    <row r="76" spans="1:4" x14ac:dyDescent="0.2">
      <c r="A76" s="6">
        <v>50</v>
      </c>
      <c r="B76" s="6">
        <v>-0.57249081372175714</v>
      </c>
      <c r="C76" s="6">
        <v>0.72952450666330471</v>
      </c>
      <c r="D76" s="6">
        <v>0.99960861107569399</v>
      </c>
    </row>
    <row r="77" spans="1:4" x14ac:dyDescent="0.2">
      <c r="A77" s="6">
        <v>51</v>
      </c>
      <c r="B77" s="6">
        <v>-0.1303342097615712</v>
      </c>
      <c r="C77" s="6">
        <v>0.2094276358229929</v>
      </c>
      <c r="D77" s="6">
        <v>0.28696180354981121</v>
      </c>
    </row>
    <row r="78" spans="1:4" x14ac:dyDescent="0.2">
      <c r="A78" s="6">
        <v>52</v>
      </c>
      <c r="B78" s="6">
        <v>-0.13779846897967896</v>
      </c>
      <c r="C78" s="6">
        <v>0.30942773504673299</v>
      </c>
      <c r="D78" s="6">
        <v>0.42398387666655313</v>
      </c>
    </row>
    <row r="79" spans="1:4" x14ac:dyDescent="0.2">
      <c r="A79" s="6">
        <v>53</v>
      </c>
      <c r="B79" s="6">
        <v>-0.14530556195718314</v>
      </c>
      <c r="C79" s="6">
        <v>0.38128546330467017</v>
      </c>
      <c r="D79" s="6">
        <v>0.52244472792363439</v>
      </c>
    </row>
    <row r="80" spans="1:4" x14ac:dyDescent="0.2">
      <c r="A80" s="6">
        <v>54</v>
      </c>
      <c r="B80" s="6">
        <v>-0.25156570621725433</v>
      </c>
      <c r="C80" s="6">
        <v>5.2876738549664654E-2</v>
      </c>
      <c r="D80" s="6">
        <v>7.2452731466960005E-2</v>
      </c>
    </row>
    <row r="81" spans="1:4" x14ac:dyDescent="0.2">
      <c r="A81" s="6">
        <v>55</v>
      </c>
      <c r="B81" s="6">
        <v>-0.17993579109219046</v>
      </c>
      <c r="C81" s="6">
        <v>0.36681985523399718</v>
      </c>
      <c r="D81" s="6">
        <v>0.502623671523449</v>
      </c>
    </row>
    <row r="82" spans="1:4" x14ac:dyDescent="0.2">
      <c r="A82" s="6">
        <v>56</v>
      </c>
      <c r="B82" s="6">
        <v>-0.19727279877618031</v>
      </c>
      <c r="C82" s="6">
        <v>0.32142122730961187</v>
      </c>
      <c r="D82" s="6">
        <v>0.44041759209809872</v>
      </c>
    </row>
    <row r="83" spans="1:4" x14ac:dyDescent="0.2">
      <c r="A83" s="6">
        <v>57</v>
      </c>
      <c r="B83" s="6">
        <v>-0.2088197588543402</v>
      </c>
      <c r="C83" s="6">
        <v>0.27533885332173547</v>
      </c>
      <c r="D83" s="6">
        <v>0.37727463057130828</v>
      </c>
    </row>
    <row r="84" spans="1:4" x14ac:dyDescent="0.2">
      <c r="A84" s="6">
        <v>58</v>
      </c>
      <c r="B84" s="6">
        <v>-0.18941193137991547</v>
      </c>
      <c r="C84" s="6">
        <v>0.16482858110751994</v>
      </c>
      <c r="D84" s="6">
        <v>0.22585131482431262</v>
      </c>
    </row>
    <row r="85" spans="1:4" x14ac:dyDescent="0.2">
      <c r="A85" s="6">
        <v>59</v>
      </c>
      <c r="B85" s="6">
        <v>-0.17620855815983327</v>
      </c>
      <c r="C85" s="6">
        <v>0.29233479769377163</v>
      </c>
      <c r="D85" s="6">
        <v>0.40056280278824496</v>
      </c>
    </row>
    <row r="86" spans="1:4" x14ac:dyDescent="0.2">
      <c r="A86" s="6">
        <v>60</v>
      </c>
      <c r="B86" s="6">
        <v>-0.17481776465618001</v>
      </c>
      <c r="C86" s="6">
        <v>0.30259400315349583</v>
      </c>
      <c r="D86" s="6">
        <v>0.41462016484622466</v>
      </c>
    </row>
    <row r="87" spans="1:4" x14ac:dyDescent="0.2">
      <c r="A87" s="6">
        <v>61</v>
      </c>
      <c r="B87" s="6">
        <v>-0.17543544548072765</v>
      </c>
      <c r="C87" s="6">
        <v>0.29730417586574676</v>
      </c>
      <c r="D87" s="6">
        <v>0.40737194102421453</v>
      </c>
    </row>
    <row r="88" spans="1:4" x14ac:dyDescent="0.2">
      <c r="A88" s="6">
        <v>62</v>
      </c>
      <c r="B88" s="6">
        <v>-0.15772830503907584</v>
      </c>
      <c r="C88" s="6">
        <v>0.39385308584547052</v>
      </c>
      <c r="D88" s="6">
        <v>0.53966512778380116</v>
      </c>
    </row>
    <row r="89" spans="1:4" x14ac:dyDescent="0.2">
      <c r="A89" s="6">
        <v>63</v>
      </c>
      <c r="B89" s="6">
        <v>-0.17985884562125684</v>
      </c>
      <c r="C89" s="6">
        <v>-1.565262380297838</v>
      </c>
      <c r="D89" s="6">
        <v>-2.1447528350965799</v>
      </c>
    </row>
    <row r="90" spans="1:4" x14ac:dyDescent="0.2">
      <c r="A90" s="6">
        <v>64</v>
      </c>
      <c r="B90" s="6">
        <v>-0.15931105485242311</v>
      </c>
      <c r="C90" s="6">
        <v>0.29622765131149503</v>
      </c>
      <c r="D90" s="6">
        <v>0.40589686622599241</v>
      </c>
    </row>
    <row r="91" spans="1:4" x14ac:dyDescent="0.2">
      <c r="A91" s="6">
        <v>65</v>
      </c>
      <c r="B91" s="6">
        <v>-0.16104582563313019</v>
      </c>
      <c r="C91" s="6">
        <v>0.19747928339123594</v>
      </c>
      <c r="D91" s="6">
        <v>0.27058993958929889</v>
      </c>
    </row>
    <row r="92" spans="1:4" x14ac:dyDescent="0.2">
      <c r="A92" s="6">
        <v>66</v>
      </c>
      <c r="B92" s="6">
        <v>0.92098207298131451</v>
      </c>
      <c r="C92" s="6">
        <v>-0.99578720268377019</v>
      </c>
      <c r="D92" s="6">
        <v>-1.3644469150932539</v>
      </c>
    </row>
    <row r="93" spans="1:4" x14ac:dyDescent="0.2">
      <c r="A93" s="6">
        <v>67</v>
      </c>
      <c r="B93" s="6">
        <v>-0.15641202608469942</v>
      </c>
      <c r="C93" s="6">
        <v>-0.58789200721746637</v>
      </c>
      <c r="D93" s="6">
        <v>-0.80554101668907374</v>
      </c>
    </row>
    <row r="94" spans="1:4" x14ac:dyDescent="0.2">
      <c r="A94" s="6">
        <v>68</v>
      </c>
      <c r="B94" s="6">
        <v>-1.0603011534754143</v>
      </c>
      <c r="C94" s="6">
        <v>1.0263368409243869</v>
      </c>
      <c r="D94" s="6">
        <v>1.406306621205446</v>
      </c>
    </row>
    <row r="95" spans="1:4" x14ac:dyDescent="0.2">
      <c r="A95" s="6">
        <v>69</v>
      </c>
      <c r="B95" s="6">
        <v>1.2563067613560948</v>
      </c>
      <c r="C95" s="6">
        <v>-1.4069044551581107</v>
      </c>
      <c r="D95" s="6">
        <v>-1.9277677384261955</v>
      </c>
    </row>
    <row r="96" spans="1:4" x14ac:dyDescent="0.2">
      <c r="A96" s="6">
        <v>70</v>
      </c>
      <c r="B96" s="6">
        <v>-0.14670648298427744</v>
      </c>
      <c r="C96" s="6">
        <v>0.22287376110723978</v>
      </c>
      <c r="D96" s="6">
        <v>0.30538594488703857</v>
      </c>
    </row>
    <row r="97" spans="1:4" x14ac:dyDescent="0.2">
      <c r="A97" s="6">
        <v>71</v>
      </c>
      <c r="B97" s="6">
        <v>-0.26700419948454662</v>
      </c>
      <c r="C97" s="6">
        <v>0.34273967039332259</v>
      </c>
      <c r="D97" s="6">
        <v>0.46962853578342101</v>
      </c>
    </row>
    <row r="98" spans="1:4" x14ac:dyDescent="0.2">
      <c r="A98" s="6">
        <v>72</v>
      </c>
      <c r="B98" s="6">
        <v>-0.84035956601401807</v>
      </c>
      <c r="C98" s="6">
        <v>-1.0677310526273871</v>
      </c>
      <c r="D98" s="6">
        <v>-1.4630257719523672</v>
      </c>
    </row>
    <row r="99" spans="1:4" x14ac:dyDescent="0.2">
      <c r="A99" s="6">
        <v>73</v>
      </c>
      <c r="B99" s="6">
        <v>-1.7024274974389495E-2</v>
      </c>
      <c r="C99" s="6">
        <v>0.22339281999162677</v>
      </c>
      <c r="D99" s="6">
        <v>0.3060971694254187</v>
      </c>
    </row>
    <row r="100" spans="1:4" x14ac:dyDescent="0.2">
      <c r="A100" s="6">
        <v>74</v>
      </c>
      <c r="B100" s="6">
        <v>0.43524165197697484</v>
      </c>
      <c r="C100" s="6">
        <v>-0.59591973705613166</v>
      </c>
      <c r="D100" s="6">
        <v>-0.81654076762385985</v>
      </c>
    </row>
    <row r="101" spans="1:4" x14ac:dyDescent="0.2">
      <c r="A101" s="6">
        <v>75</v>
      </c>
      <c r="B101" s="6">
        <v>0.3339414569254478</v>
      </c>
      <c r="C101" s="6">
        <v>-0.44284744894610278</v>
      </c>
      <c r="D101" s="6">
        <v>-0.60679815320273289</v>
      </c>
    </row>
    <row r="102" spans="1:4" x14ac:dyDescent="0.2">
      <c r="A102" s="6">
        <v>76</v>
      </c>
      <c r="B102" s="6">
        <v>1.1706521192843118</v>
      </c>
      <c r="C102" s="6">
        <v>-1.835657527676078</v>
      </c>
      <c r="D102" s="6">
        <v>-2.5152535040166932</v>
      </c>
    </row>
    <row r="103" spans="1:4" x14ac:dyDescent="0.2">
      <c r="A103" s="6">
        <v>77</v>
      </c>
      <c r="B103" s="6">
        <v>-0.28065917347625363</v>
      </c>
      <c r="C103" s="6">
        <v>0.30730685802737018</v>
      </c>
      <c r="D103" s="6">
        <v>0.42107780988987376</v>
      </c>
    </row>
    <row r="104" spans="1:4" x14ac:dyDescent="0.2">
      <c r="A104" s="6">
        <v>78</v>
      </c>
      <c r="B104" s="6">
        <v>-1.1545740471355175</v>
      </c>
      <c r="C104" s="6">
        <v>-0.88026200946275734</v>
      </c>
      <c r="D104" s="6">
        <v>-1.2061520574357785</v>
      </c>
    </row>
    <row r="105" spans="1:4" x14ac:dyDescent="0.2">
      <c r="A105" s="6">
        <v>79</v>
      </c>
      <c r="B105" s="6">
        <v>-0.27519855033807833</v>
      </c>
      <c r="C105" s="6">
        <v>0.31264521222167241</v>
      </c>
      <c r="D105" s="6">
        <v>0.42839252621928614</v>
      </c>
    </row>
    <row r="106" spans="1:4" x14ac:dyDescent="0.2">
      <c r="A106" s="6">
        <v>80</v>
      </c>
      <c r="B106" s="6">
        <v>-0.33955870282396838</v>
      </c>
      <c r="C106" s="6">
        <v>0.55447809129693204</v>
      </c>
      <c r="D106" s="6">
        <v>0.75975662181426151</v>
      </c>
    </row>
    <row r="107" spans="1:4" x14ac:dyDescent="0.2">
      <c r="A107" s="6">
        <v>81</v>
      </c>
      <c r="B107" s="6">
        <v>5.1999851896977985E-2</v>
      </c>
      <c r="C107" s="6">
        <v>7.4195914400705387E-2</v>
      </c>
      <c r="D107" s="6">
        <v>0.10166467920427272</v>
      </c>
    </row>
    <row r="108" spans="1:4" x14ac:dyDescent="0.2">
      <c r="A108" s="6">
        <v>82</v>
      </c>
      <c r="B108" s="6">
        <v>-0.17998566562144791</v>
      </c>
      <c r="C108" s="6">
        <v>0.31590068141539218</v>
      </c>
      <c r="D108" s="6">
        <v>0.43285323317211755</v>
      </c>
    </row>
    <row r="109" spans="1:4" x14ac:dyDescent="0.2">
      <c r="A109" s="6">
        <v>83</v>
      </c>
      <c r="B109" s="6">
        <v>-1.1099958462475686E-2</v>
      </c>
      <c r="C109" s="6">
        <v>1.7409715712175044E-2</v>
      </c>
      <c r="D109" s="6">
        <v>2.3855129722601481E-2</v>
      </c>
    </row>
    <row r="110" spans="1:4" x14ac:dyDescent="0.2">
      <c r="A110" s="6">
        <v>84</v>
      </c>
      <c r="B110" s="6">
        <v>0.33342555193673196</v>
      </c>
      <c r="C110" s="6">
        <v>-1.0705172844363968</v>
      </c>
      <c r="D110" s="6">
        <v>-1.466843520750797</v>
      </c>
    </row>
    <row r="111" spans="1:4" x14ac:dyDescent="0.2">
      <c r="A111" s="6">
        <v>85</v>
      </c>
      <c r="B111" s="6">
        <v>5.5978938073072823E-3</v>
      </c>
      <c r="C111" s="6">
        <v>6.1180499946979008E-2</v>
      </c>
      <c r="D111" s="6">
        <v>8.3830706190575796E-2</v>
      </c>
    </row>
    <row r="112" spans="1:4" x14ac:dyDescent="0.2">
      <c r="A112" s="6">
        <v>86</v>
      </c>
      <c r="B112" s="6">
        <v>0.19790159321080689</v>
      </c>
      <c r="C112" s="6">
        <v>-0.34517117744865017</v>
      </c>
      <c r="D112" s="6">
        <v>-0.47296023385277525</v>
      </c>
    </row>
    <row r="113" spans="1:4" x14ac:dyDescent="0.2">
      <c r="A113" s="6">
        <v>87</v>
      </c>
      <c r="B113" s="6">
        <v>-3.0478737757703905E-2</v>
      </c>
      <c r="C113" s="6">
        <v>6.9412044969964171E-2</v>
      </c>
      <c r="D113" s="6">
        <v>9.5109728639140134E-2</v>
      </c>
    </row>
    <row r="114" spans="1:4" x14ac:dyDescent="0.2">
      <c r="A114" s="6">
        <v>88</v>
      </c>
      <c r="B114" s="6">
        <v>-1.2032713121833506E-2</v>
      </c>
      <c r="C114" s="6">
        <v>0.1485740386946833</v>
      </c>
      <c r="D114" s="6">
        <v>0.20357902593400182</v>
      </c>
    </row>
    <row r="115" spans="1:4" x14ac:dyDescent="0.2">
      <c r="A115" s="6">
        <v>89</v>
      </c>
      <c r="B115" s="6">
        <v>-0.20445910249237095</v>
      </c>
      <c r="C115" s="6">
        <v>0.2384687239291057</v>
      </c>
      <c r="D115" s="6">
        <v>0.32675446504469952</v>
      </c>
    </row>
    <row r="116" spans="1:4" x14ac:dyDescent="0.2">
      <c r="A116" s="6">
        <v>90</v>
      </c>
      <c r="B116" s="6">
        <v>-0.25344370195419985</v>
      </c>
      <c r="C116" s="6">
        <v>0.35223917305851538</v>
      </c>
      <c r="D116" s="6">
        <v>0.48264493835568684</v>
      </c>
    </row>
    <row r="117" spans="1:4" x14ac:dyDescent="0.2">
      <c r="A117" s="6">
        <v>91</v>
      </c>
      <c r="B117" s="6">
        <v>-0.13033601680752799</v>
      </c>
      <c r="C117" s="6">
        <v>0.23405311175709642</v>
      </c>
      <c r="D117" s="6">
        <v>0.32070410770920804</v>
      </c>
    </row>
    <row r="118" spans="1:4" x14ac:dyDescent="0.2">
      <c r="A118" s="6">
        <v>92</v>
      </c>
      <c r="B118" s="6">
        <v>-0.2152682119940198</v>
      </c>
      <c r="C118" s="6">
        <v>0.18282825673247061</v>
      </c>
      <c r="D118" s="6">
        <v>0.25051481904785755</v>
      </c>
    </row>
    <row r="119" spans="1:4" x14ac:dyDescent="0.2">
      <c r="A119" s="6">
        <v>93</v>
      </c>
      <c r="B119" s="6">
        <v>-0.19844831402988972</v>
      </c>
      <c r="C119" s="6">
        <v>0.37414290132510947</v>
      </c>
      <c r="D119" s="6">
        <v>0.51265785113649731</v>
      </c>
    </row>
    <row r="120" spans="1:4" x14ac:dyDescent="0.2">
      <c r="A120" s="6">
        <v>94</v>
      </c>
      <c r="B120" s="6">
        <v>-0.25263023654373135</v>
      </c>
      <c r="C120" s="6">
        <v>0.14371434910956515</v>
      </c>
      <c r="D120" s="6">
        <v>0.19692018512458542</v>
      </c>
    </row>
    <row r="121" spans="1:4" x14ac:dyDescent="0.2">
      <c r="A121" s="6">
        <v>95</v>
      </c>
      <c r="B121" s="6">
        <v>-0.34657289566512173</v>
      </c>
      <c r="C121" s="6">
        <v>0.1759714625561489</v>
      </c>
      <c r="D121" s="6">
        <v>0.24111950684049369</v>
      </c>
    </row>
    <row r="122" spans="1:4" x14ac:dyDescent="0.2">
      <c r="A122" s="6">
        <v>96</v>
      </c>
      <c r="B122" s="6">
        <v>-0.30252084275135627</v>
      </c>
      <c r="C122" s="6">
        <v>0.37468639653247349</v>
      </c>
      <c r="D122" s="6">
        <v>0.51340255879799079</v>
      </c>
    </row>
    <row r="123" spans="1:4" x14ac:dyDescent="0.2">
      <c r="A123" s="6">
        <v>97</v>
      </c>
      <c r="B123" s="6">
        <v>-0.2913766979037436</v>
      </c>
      <c r="C123" s="6">
        <v>0.46343930805214317</v>
      </c>
      <c r="D123" s="6">
        <v>0.63501351744676837</v>
      </c>
    </row>
    <row r="124" spans="1:4" x14ac:dyDescent="0.2">
      <c r="A124" s="6">
        <v>98</v>
      </c>
      <c r="B124" s="6">
        <v>-0.31073700494717871</v>
      </c>
      <c r="C124" s="6">
        <v>0.37111612375814129</v>
      </c>
      <c r="D124" s="6">
        <v>0.50851050188076008</v>
      </c>
    </row>
    <row r="125" spans="1:4" x14ac:dyDescent="0.2">
      <c r="A125" s="6">
        <v>99</v>
      </c>
      <c r="B125" s="6">
        <v>-0.31815566535187567</v>
      </c>
      <c r="C125" s="6">
        <v>0.36553806201097294</v>
      </c>
      <c r="D125" s="6">
        <v>0.50086733361889546</v>
      </c>
    </row>
    <row r="126" spans="1:4" x14ac:dyDescent="0.2">
      <c r="A126" s="6">
        <v>100</v>
      </c>
      <c r="B126" s="6">
        <v>-0.26779480436451197</v>
      </c>
      <c r="C126" s="6">
        <v>0.40340785306713722</v>
      </c>
      <c r="D126" s="6">
        <v>0.55275725492190964</v>
      </c>
    </row>
    <row r="127" spans="1:4" x14ac:dyDescent="0.2">
      <c r="A127" s="6">
        <v>101</v>
      </c>
      <c r="B127" s="6">
        <v>-4.1727093061539954E-2</v>
      </c>
      <c r="C127" s="6">
        <v>0.16058911044886628</v>
      </c>
      <c r="D127" s="6">
        <v>0.22004231000256122</v>
      </c>
    </row>
    <row r="128" spans="1:4" x14ac:dyDescent="0.2">
      <c r="A128" s="6">
        <v>102</v>
      </c>
      <c r="B128" s="6">
        <v>-7.8585586101364395E-3</v>
      </c>
      <c r="C128" s="6">
        <v>6.3812454971574825E-2</v>
      </c>
      <c r="D128" s="6">
        <v>8.7437061950416173E-2</v>
      </c>
    </row>
    <row r="129" spans="1:4" x14ac:dyDescent="0.2">
      <c r="A129" s="6">
        <v>103</v>
      </c>
      <c r="B129" s="6">
        <v>-7.1962321740256519E-2</v>
      </c>
      <c r="C129" s="6">
        <v>0.21415235080828365</v>
      </c>
      <c r="D129" s="6">
        <v>0.29343569954787224</v>
      </c>
    </row>
    <row r="130" spans="1:4" x14ac:dyDescent="0.2">
      <c r="A130" s="6">
        <v>104</v>
      </c>
      <c r="B130" s="6">
        <v>-4.0397191663871485E-2</v>
      </c>
      <c r="C130" s="6">
        <v>0.15679014813435416</v>
      </c>
      <c r="D130" s="6">
        <v>0.21483689824729718</v>
      </c>
    </row>
    <row r="131" spans="1:4" x14ac:dyDescent="0.2">
      <c r="A131" s="6">
        <v>105</v>
      </c>
      <c r="B131" s="6">
        <v>-0.28378806063850992</v>
      </c>
      <c r="C131" s="6">
        <v>0.35099756580381036</v>
      </c>
      <c r="D131" s="6">
        <v>0.48094366404339017</v>
      </c>
    </row>
    <row r="132" spans="1:4" x14ac:dyDescent="0.2">
      <c r="A132" s="6">
        <v>106</v>
      </c>
      <c r="B132" s="6">
        <v>-0.23002955934691499</v>
      </c>
      <c r="C132" s="6">
        <v>0.39608797447739225</v>
      </c>
      <c r="D132" s="6">
        <v>0.54272741548059433</v>
      </c>
    </row>
    <row r="133" spans="1:4" x14ac:dyDescent="0.2">
      <c r="A133" s="6">
        <v>107</v>
      </c>
      <c r="B133" s="6">
        <v>-0.3998949034078032</v>
      </c>
      <c r="C133" s="6">
        <v>0.40438275205236673</v>
      </c>
      <c r="D133" s="6">
        <v>0.55409308039680916</v>
      </c>
    </row>
    <row r="134" spans="1:4" x14ac:dyDescent="0.2">
      <c r="A134" s="6">
        <v>108</v>
      </c>
      <c r="B134" s="6">
        <v>-0.37810516180252846</v>
      </c>
      <c r="C134" s="6">
        <v>-0.45564685993984239</v>
      </c>
      <c r="D134" s="6">
        <v>-0.62433615409122667</v>
      </c>
    </row>
    <row r="135" spans="1:4" x14ac:dyDescent="0.2">
      <c r="A135" s="6">
        <v>109</v>
      </c>
      <c r="B135" s="6">
        <v>-0.18693289682098094</v>
      </c>
      <c r="C135" s="6">
        <v>0.30351982954993728</v>
      </c>
      <c r="D135" s="6">
        <v>0.415888750109353</v>
      </c>
    </row>
    <row r="136" spans="1:4" x14ac:dyDescent="0.2">
      <c r="A136" s="6">
        <v>110</v>
      </c>
      <c r="B136" s="6">
        <v>-0.22070096947854878</v>
      </c>
      <c r="C136" s="6">
        <v>0.12339937019077775</v>
      </c>
      <c r="D136" s="6">
        <v>0.16908420747673195</v>
      </c>
    </row>
    <row r="137" spans="1:4" x14ac:dyDescent="0.2">
      <c r="A137" s="6">
        <v>111</v>
      </c>
      <c r="B137" s="6">
        <v>-0.18734766472428779</v>
      </c>
      <c r="C137" s="6">
        <v>0.26234775983962144</v>
      </c>
      <c r="D137" s="6">
        <v>0.35947398262405039</v>
      </c>
    </row>
    <row r="138" spans="1:4" x14ac:dyDescent="0.2">
      <c r="A138" s="6">
        <v>112</v>
      </c>
      <c r="B138" s="6">
        <v>-8.9773974767062198E-2</v>
      </c>
      <c r="C138" s="6">
        <v>-2.333570198588944E-2</v>
      </c>
      <c r="D138" s="6">
        <v>-3.1975030910588863E-2</v>
      </c>
    </row>
    <row r="139" spans="1:4" x14ac:dyDescent="0.2">
      <c r="A139" s="6">
        <v>113</v>
      </c>
      <c r="B139" s="6">
        <v>-0.12533930350236028</v>
      </c>
      <c r="C139" s="6">
        <v>0.26845582223672459</v>
      </c>
      <c r="D139" s="6">
        <v>0.36784336804340806</v>
      </c>
    </row>
    <row r="140" spans="1:4" x14ac:dyDescent="0.2">
      <c r="A140" s="6">
        <v>114</v>
      </c>
      <c r="B140" s="6">
        <v>-0.10037245783081693</v>
      </c>
      <c r="C140" s="6">
        <v>7.0416480400667142E-2</v>
      </c>
      <c r="D140" s="6">
        <v>9.6486025523795177E-2</v>
      </c>
    </row>
    <row r="141" spans="1:4" x14ac:dyDescent="0.2">
      <c r="A141" s="6">
        <v>115</v>
      </c>
      <c r="B141" s="6">
        <v>-0.11120540546739167</v>
      </c>
      <c r="C141" s="6">
        <v>0.19145739080405505</v>
      </c>
      <c r="D141" s="6">
        <v>0.26233862571274247</v>
      </c>
    </row>
    <row r="142" spans="1:4" x14ac:dyDescent="0.2">
      <c r="A142" s="6">
        <v>116</v>
      </c>
      <c r="B142" s="6">
        <v>-0.16115069733880355</v>
      </c>
      <c r="C142" s="6">
        <v>0.18538612625978718</v>
      </c>
      <c r="D142" s="6">
        <v>0.25401966142417243</v>
      </c>
    </row>
    <row r="143" spans="1:4" x14ac:dyDescent="0.2">
      <c r="A143" s="6">
        <v>117</v>
      </c>
      <c r="B143" s="6">
        <v>-0.16264870581806432</v>
      </c>
      <c r="C143" s="6">
        <v>0.14550173825415216</v>
      </c>
      <c r="D143" s="6">
        <v>0.19936930035505843</v>
      </c>
    </row>
    <row r="144" spans="1:4" x14ac:dyDescent="0.2">
      <c r="A144" s="6">
        <v>118</v>
      </c>
      <c r="B144" s="6">
        <v>-0.16253040582706185</v>
      </c>
      <c r="C144" s="6">
        <v>8.7092233759112042E-2</v>
      </c>
      <c r="D144" s="6">
        <v>0.11933546581130186</v>
      </c>
    </row>
    <row r="145" spans="1:4" x14ac:dyDescent="0.2">
      <c r="A145" s="6">
        <v>119</v>
      </c>
      <c r="B145" s="6">
        <v>-0.16012637305642513</v>
      </c>
      <c r="C145" s="6">
        <v>0.27721229011177473</v>
      </c>
      <c r="D145" s="6">
        <v>0.37984164995245917</v>
      </c>
    </row>
    <row r="146" spans="1:4" x14ac:dyDescent="0.2">
      <c r="A146" s="6">
        <v>120</v>
      </c>
      <c r="B146" s="6">
        <v>-0.14865152083246191</v>
      </c>
      <c r="C146" s="6">
        <v>0.28520680304433743</v>
      </c>
      <c r="D146" s="6">
        <v>0.39079588643903951</v>
      </c>
    </row>
    <row r="147" spans="1:4" x14ac:dyDescent="0.2">
      <c r="A147" s="6">
        <v>121</v>
      </c>
      <c r="B147" s="6">
        <v>-0.14134843767407335</v>
      </c>
      <c r="C147" s="6">
        <v>0.14718292995643387</v>
      </c>
      <c r="D147" s="6">
        <v>0.20167290179287195</v>
      </c>
    </row>
    <row r="148" spans="1:4" x14ac:dyDescent="0.2">
      <c r="A148" s="6">
        <v>122</v>
      </c>
      <c r="B148" s="6">
        <v>-0.2940255960549375</v>
      </c>
      <c r="C148" s="6">
        <v>0.46297179111095815</v>
      </c>
      <c r="D148" s="6">
        <v>0.63437291667741269</v>
      </c>
    </row>
    <row r="149" spans="1:4" x14ac:dyDescent="0.2">
      <c r="A149" s="6">
        <v>123</v>
      </c>
      <c r="B149" s="6">
        <v>-0.14028631414673165</v>
      </c>
      <c r="C149" s="6">
        <v>6.0554577072776616E-2</v>
      </c>
      <c r="D149" s="6">
        <v>8.297305454322583E-2</v>
      </c>
    </row>
    <row r="150" spans="1:4" x14ac:dyDescent="0.2">
      <c r="A150" s="6">
        <v>124</v>
      </c>
      <c r="B150" s="6">
        <v>-0.26919843430905366</v>
      </c>
      <c r="C150" s="6">
        <v>0.31054737307646541</v>
      </c>
      <c r="D150" s="6">
        <v>0.42551802638405517</v>
      </c>
    </row>
    <row r="151" spans="1:4" x14ac:dyDescent="0.2">
      <c r="A151" s="6">
        <v>125</v>
      </c>
      <c r="B151" s="6">
        <v>-0.23311436429269369</v>
      </c>
      <c r="C151" s="6">
        <v>0.34637829942145332</v>
      </c>
      <c r="D151" s="6">
        <v>0.47461425576377542</v>
      </c>
    </row>
    <row r="152" spans="1:4" x14ac:dyDescent="0.2">
      <c r="A152" s="6">
        <v>126</v>
      </c>
      <c r="B152" s="6">
        <v>-0.22738963942838569</v>
      </c>
      <c r="C152" s="6">
        <v>0.36091965840562246</v>
      </c>
      <c r="D152" s="6">
        <v>0.49453910753304847</v>
      </c>
    </row>
    <row r="153" spans="1:4" x14ac:dyDescent="0.2">
      <c r="A153" s="6">
        <v>127</v>
      </c>
      <c r="B153" s="6">
        <v>-0.32019212926616231</v>
      </c>
      <c r="C153" s="6">
        <v>0.20008463446175856</v>
      </c>
      <c r="D153" s="6">
        <v>0.27415984209590744</v>
      </c>
    </row>
    <row r="154" spans="1:4" x14ac:dyDescent="0.2">
      <c r="A154" s="6">
        <v>128</v>
      </c>
      <c r="B154" s="6">
        <v>-0.1541955208593507</v>
      </c>
      <c r="C154" s="6">
        <v>0.28271046864086613</v>
      </c>
      <c r="D154" s="6">
        <v>0.38737536068145029</v>
      </c>
    </row>
    <row r="155" spans="1:4" x14ac:dyDescent="0.2">
      <c r="A155" s="6">
        <v>129</v>
      </c>
      <c r="B155" s="6">
        <v>-0.15230345766851419</v>
      </c>
      <c r="C155" s="6">
        <v>0.13701280161819179</v>
      </c>
      <c r="D155" s="6">
        <v>0.18773759493231207</v>
      </c>
    </row>
    <row r="156" spans="1:4" x14ac:dyDescent="0.2">
      <c r="A156" s="6">
        <v>130</v>
      </c>
      <c r="B156" s="6">
        <v>-0.15426323499554806</v>
      </c>
      <c r="C156" s="6">
        <v>0.3297125277710713</v>
      </c>
      <c r="D156" s="6">
        <v>0.45177849260601805</v>
      </c>
    </row>
    <row r="157" spans="1:4" x14ac:dyDescent="0.2">
      <c r="A157" s="6">
        <v>131</v>
      </c>
      <c r="B157" s="6">
        <v>-0.30268934673083658</v>
      </c>
      <c r="C157" s="6">
        <v>0.29216202201481789</v>
      </c>
      <c r="D157" s="6">
        <v>0.40032606220600392</v>
      </c>
    </row>
    <row r="158" spans="1:4" x14ac:dyDescent="0.2">
      <c r="A158" s="6">
        <v>132</v>
      </c>
      <c r="B158" s="6">
        <v>-0.12805744315785428</v>
      </c>
      <c r="C158" s="6">
        <v>0.28220096406945372</v>
      </c>
      <c r="D158" s="6">
        <v>0.38667722764779011</v>
      </c>
    </row>
    <row r="159" spans="1:4" x14ac:dyDescent="0.2">
      <c r="A159" s="6">
        <v>133</v>
      </c>
      <c r="B159" s="6">
        <v>-0.11206444780876598</v>
      </c>
      <c r="C159" s="6">
        <v>0.1302534394780078</v>
      </c>
      <c r="D159" s="6">
        <v>0.17847578598827701</v>
      </c>
    </row>
    <row r="160" spans="1:4" x14ac:dyDescent="0.2">
      <c r="A160" s="6">
        <v>134</v>
      </c>
      <c r="B160" s="6">
        <v>-0.12265860857362056</v>
      </c>
      <c r="C160" s="6">
        <v>0.24797988919457348</v>
      </c>
      <c r="D160" s="6">
        <v>0.33978684793778519</v>
      </c>
    </row>
    <row r="161" spans="1:4" x14ac:dyDescent="0.2">
      <c r="A161" s="6">
        <v>135</v>
      </c>
      <c r="B161" s="6">
        <v>-2.3256020838154416E-2</v>
      </c>
      <c r="C161" s="6">
        <v>-0.36854039513774872</v>
      </c>
      <c r="D161" s="6">
        <v>-0.50498118862915353</v>
      </c>
    </row>
    <row r="162" spans="1:4" x14ac:dyDescent="0.2">
      <c r="A162" s="6">
        <v>136</v>
      </c>
      <c r="B162" s="6">
        <v>-0.16210494346221768</v>
      </c>
      <c r="C162" s="6">
        <v>0.3505432965287294</v>
      </c>
      <c r="D162" s="6">
        <v>0.48032121548275858</v>
      </c>
    </row>
    <row r="163" spans="1:4" x14ac:dyDescent="0.2">
      <c r="A163" s="6">
        <v>137</v>
      </c>
      <c r="B163" s="6">
        <v>-0.70539751497090408</v>
      </c>
      <c r="C163" s="6">
        <v>1.4734826688316049E-2</v>
      </c>
      <c r="D163" s="6">
        <v>2.01899449652711E-2</v>
      </c>
    </row>
    <row r="164" spans="1:4" x14ac:dyDescent="0.2">
      <c r="A164" s="6">
        <v>138</v>
      </c>
      <c r="B164" s="6">
        <v>-0.16730503423261456</v>
      </c>
      <c r="C164" s="6">
        <v>0.27432255163130437</v>
      </c>
      <c r="D164" s="6">
        <v>0.37588207430770548</v>
      </c>
    </row>
    <row r="165" spans="1:4" x14ac:dyDescent="0.2">
      <c r="A165" s="6">
        <v>139</v>
      </c>
      <c r="B165" s="6">
        <v>-0.16347105013703842</v>
      </c>
      <c r="C165" s="6">
        <v>0.33257882795229088</v>
      </c>
      <c r="D165" s="6">
        <v>0.4557059526391013</v>
      </c>
    </row>
    <row r="166" spans="1:4" ht="17" thickBot="1" x14ac:dyDescent="0.25">
      <c r="A166" s="7">
        <v>140</v>
      </c>
      <c r="B166" s="7">
        <v>-0.12633555648119149</v>
      </c>
      <c r="C166" s="7">
        <v>0.27431377397051626</v>
      </c>
      <c r="D166" s="7">
        <v>0.37587004698685644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AD55-2F0F-2244-B6FE-D5F94604C175}">
  <dimension ref="A1:AW158"/>
  <sheetViews>
    <sheetView workbookViewId="0">
      <selection activeCell="C145" sqref="C145"/>
    </sheetView>
  </sheetViews>
  <sheetFormatPr baseColWidth="10" defaultRowHeight="16" x14ac:dyDescent="0.2"/>
  <cols>
    <col min="16" max="16" width="12.83203125" customWidth="1"/>
    <col min="17" max="17" width="12.5" customWidth="1"/>
    <col min="18" max="18" width="13.33203125" customWidth="1"/>
    <col min="19" max="19" width="14" customWidth="1"/>
    <col min="20" max="20" width="13.6640625" customWidth="1"/>
    <col min="21" max="21" width="14.5" customWidth="1"/>
    <col min="22" max="22" width="13.83203125" customWidth="1"/>
  </cols>
  <sheetData>
    <row r="1" spans="1:49" x14ac:dyDescent="0.2">
      <c r="A1" t="s">
        <v>0</v>
      </c>
      <c r="B1" t="s">
        <v>153</v>
      </c>
      <c r="C1" t="s">
        <v>2</v>
      </c>
      <c r="D1" t="s">
        <v>154</v>
      </c>
      <c r="E1" t="s">
        <v>155</v>
      </c>
      <c r="F1" t="s">
        <v>157</v>
      </c>
      <c r="G1" t="s">
        <v>156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195</v>
      </c>
      <c r="O1" t="s">
        <v>194</v>
      </c>
      <c r="P1" t="s">
        <v>196</v>
      </c>
      <c r="Q1" t="s">
        <v>197</v>
      </c>
      <c r="R1" t="s">
        <v>198</v>
      </c>
      <c r="S1" t="s">
        <v>199</v>
      </c>
      <c r="T1" t="s">
        <v>200</v>
      </c>
      <c r="U1" t="s">
        <v>201</v>
      </c>
      <c r="V1" t="s">
        <v>202</v>
      </c>
      <c r="W1" t="s">
        <v>203</v>
      </c>
      <c r="X1" t="s">
        <v>204</v>
      </c>
      <c r="Y1" t="s">
        <v>205</v>
      </c>
      <c r="Z1" t="s">
        <v>206</v>
      </c>
      <c r="AA1" t="s">
        <v>207</v>
      </c>
      <c r="AB1" t="s">
        <v>208</v>
      </c>
      <c r="AC1" t="s">
        <v>209</v>
      </c>
      <c r="AD1" t="s">
        <v>210</v>
      </c>
      <c r="AE1" t="s">
        <v>211</v>
      </c>
      <c r="AF1" t="s">
        <v>212</v>
      </c>
      <c r="AG1" t="s">
        <v>213</v>
      </c>
      <c r="AH1" t="s">
        <v>214</v>
      </c>
      <c r="AI1" t="s">
        <v>215</v>
      </c>
      <c r="AJ1" t="s">
        <v>216</v>
      </c>
      <c r="AK1" t="s">
        <v>217</v>
      </c>
      <c r="AL1" t="s">
        <v>218</v>
      </c>
      <c r="AM1" t="s">
        <v>219</v>
      </c>
      <c r="AN1" t="s">
        <v>220</v>
      </c>
      <c r="AO1" t="s">
        <v>221</v>
      </c>
      <c r="AP1" t="s">
        <v>222</v>
      </c>
      <c r="AQ1" t="s">
        <v>223</v>
      </c>
      <c r="AR1" t="s">
        <v>224</v>
      </c>
      <c r="AS1" t="s">
        <v>225</v>
      </c>
      <c r="AT1" t="s">
        <v>226</v>
      </c>
      <c r="AU1" t="s">
        <v>227</v>
      </c>
      <c r="AV1" t="s">
        <v>228</v>
      </c>
      <c r="AW1" t="s">
        <v>229</v>
      </c>
    </row>
    <row r="2" spans="1:49" x14ac:dyDescent="0.2">
      <c r="A2" t="s">
        <v>138</v>
      </c>
      <c r="B2" t="s">
        <v>8</v>
      </c>
      <c r="C2">
        <v>-2.40467612796696E-2</v>
      </c>
      <c r="D2" s="5">
        <v>1.5725889999999999E-2</v>
      </c>
      <c r="E2">
        <v>0</v>
      </c>
      <c r="F2">
        <v>-3.8871855582891901E-3</v>
      </c>
      <c r="G2">
        <v>2.1245407538039401E-3</v>
      </c>
      <c r="H2">
        <f>1/(D2^2)</f>
        <v>4043.6125237200772</v>
      </c>
      <c r="I2">
        <f>SQRT(H2)</f>
        <v>63.589405750644325</v>
      </c>
      <c r="J2">
        <f>C2*I2</f>
        <v>-1.5291192600017933</v>
      </c>
      <c r="K2">
        <f>E2*I2</f>
        <v>0</v>
      </c>
      <c r="L2">
        <f>F2*I2</f>
        <v>-0.2471838196940962</v>
      </c>
      <c r="M2">
        <f>G2*I2</f>
        <v>0.1350982840274185</v>
      </c>
      <c r="N2">
        <f>O2*I2</f>
        <v>129.08649367380798</v>
      </c>
      <c r="O2" s="5">
        <v>2.0299999999999998</v>
      </c>
      <c r="P2">
        <v>1</v>
      </c>
      <c r="Q2">
        <v>0</v>
      </c>
      <c r="R2">
        <v>0</v>
      </c>
      <c r="S2">
        <f>IF(B2="2008Q3",1,0)</f>
        <v>1</v>
      </c>
      <c r="T2">
        <f>IF(B2="2008Q4",1,0)</f>
        <v>0</v>
      </c>
      <c r="U2">
        <f>IF(B2="2009Q1",1,0)</f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2">
      <c r="A3" t="s">
        <v>138</v>
      </c>
      <c r="B3" t="s">
        <v>10</v>
      </c>
      <c r="C3">
        <v>-2.3494455669831899E-2</v>
      </c>
      <c r="D3" s="5">
        <v>7.6397399999999999E-3</v>
      </c>
      <c r="E3" s="3">
        <v>0.119999999999999</v>
      </c>
      <c r="F3">
        <v>-3.8871855582891901E-3</v>
      </c>
      <c r="G3">
        <v>2.1245407538039401E-3</v>
      </c>
      <c r="H3">
        <f t="shared" ref="H3:H66" si="0">1/(D3^2)</f>
        <v>17133.371931652677</v>
      </c>
      <c r="I3">
        <f t="shared" ref="I3:I66" si="1">SQRT(H3)</f>
        <v>130.89450688112422</v>
      </c>
      <c r="J3">
        <f t="shared" ref="J3:J66" si="2">C3*I3</f>
        <v>-3.0752951893430795</v>
      </c>
      <c r="K3">
        <f t="shared" ref="K3:K66" si="3">E3*I3</f>
        <v>15.707340825734775</v>
      </c>
      <c r="L3">
        <f t="shared" ref="L3:L66" si="4">F3*I3</f>
        <v>-0.50881123680769103</v>
      </c>
      <c r="M3">
        <f t="shared" ref="M3:M66" si="5">G3*I3</f>
        <v>0.27809071431801868</v>
      </c>
      <c r="N3">
        <f t="shared" ref="N3:N66" si="6">O3*I3</f>
        <v>170.59917353208354</v>
      </c>
      <c r="O3" s="5">
        <v>1.3033333300000001</v>
      </c>
      <c r="P3">
        <v>1</v>
      </c>
      <c r="Q3">
        <v>0</v>
      </c>
      <c r="R3">
        <v>0</v>
      </c>
      <c r="S3">
        <f>IF(B3="2008Q3",1,0)</f>
        <v>0</v>
      </c>
      <c r="T3">
        <f t="shared" ref="T3:T66" si="7">IF(B3="2008Q4",1,0)</f>
        <v>1</v>
      </c>
      <c r="U3">
        <f t="shared" ref="U3:U66" si="8">IF(B3="2009Q1",1,0)</f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2">
      <c r="A4" t="s">
        <v>138</v>
      </c>
      <c r="B4" t="s">
        <v>12</v>
      </c>
      <c r="C4">
        <v>3.9863410243932501E-2</v>
      </c>
      <c r="D4" s="5">
        <v>0.19206112</v>
      </c>
      <c r="E4">
        <v>0</v>
      </c>
      <c r="F4">
        <v>-1.9480944827561699E-3</v>
      </c>
      <c r="G4">
        <v>1.46075054178129E-3</v>
      </c>
      <c r="H4">
        <f t="shared" si="0"/>
        <v>27.109473665708638</v>
      </c>
      <c r="I4">
        <f t="shared" si="1"/>
        <v>5.206675874846507</v>
      </c>
      <c r="J4">
        <f t="shared" si="2"/>
        <v>0.20755585640619245</v>
      </c>
      <c r="K4">
        <f t="shared" si="3"/>
        <v>0</v>
      </c>
      <c r="L4">
        <f t="shared" si="4"/>
        <v>-1.0143096545288135E-2</v>
      </c>
      <c r="M4">
        <f t="shared" si="5"/>
        <v>7.6056546050616075E-3</v>
      </c>
      <c r="N4">
        <f t="shared" si="6"/>
        <v>3.8876513372409778</v>
      </c>
      <c r="O4" s="5">
        <v>0.74666666999999998</v>
      </c>
      <c r="P4">
        <v>1</v>
      </c>
      <c r="Q4">
        <v>0</v>
      </c>
      <c r="R4">
        <v>0</v>
      </c>
      <c r="S4">
        <f t="shared" ref="S4:S21" si="9">IF(B4="2008Q3",1,0)</f>
        <v>0</v>
      </c>
      <c r="T4">
        <f t="shared" si="7"/>
        <v>0</v>
      </c>
      <c r="U4">
        <f t="shared" si="8"/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2">
      <c r="A5" t="s">
        <v>138</v>
      </c>
      <c r="B5" t="s">
        <v>14</v>
      </c>
      <c r="C5">
        <v>-7.7902985038868003E-4</v>
      </c>
      <c r="D5" s="5">
        <v>7.0265040000000001E-2</v>
      </c>
      <c r="E5">
        <v>0</v>
      </c>
      <c r="F5">
        <v>-1.9480944827561699E-3</v>
      </c>
      <c r="G5">
        <v>1.46075054178129E-3</v>
      </c>
      <c r="H5">
        <f t="shared" si="0"/>
        <v>202.54494292913358</v>
      </c>
      <c r="I5">
        <f t="shared" si="1"/>
        <v>14.231828516713289</v>
      </c>
      <c r="J5">
        <f t="shared" si="2"/>
        <v>-1.1087019240132504E-2</v>
      </c>
      <c r="K5">
        <f t="shared" si="3"/>
        <v>0</v>
      </c>
      <c r="L5">
        <f t="shared" si="4"/>
        <v>-2.7724946612941084E-2</v>
      </c>
      <c r="M5">
        <f t="shared" si="5"/>
        <v>2.0789151216327351E-2</v>
      </c>
      <c r="N5">
        <f t="shared" si="6"/>
        <v>3.1310022736769239</v>
      </c>
      <c r="O5" s="5">
        <v>0.22</v>
      </c>
      <c r="P5">
        <v>1</v>
      </c>
      <c r="Q5">
        <v>0</v>
      </c>
      <c r="R5">
        <v>0</v>
      </c>
      <c r="S5">
        <f t="shared" si="9"/>
        <v>0</v>
      </c>
      <c r="T5">
        <f t="shared" si="7"/>
        <v>0</v>
      </c>
      <c r="U5">
        <f t="shared" si="8"/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2">
      <c r="A6" t="s">
        <v>138</v>
      </c>
      <c r="B6" t="s">
        <v>16</v>
      </c>
      <c r="C6">
        <v>3.81494414069025E-3</v>
      </c>
      <c r="D6" s="5">
        <v>8.4897039999999993E-2</v>
      </c>
      <c r="E6">
        <v>0</v>
      </c>
      <c r="F6">
        <v>-1.9480944827561699E-3</v>
      </c>
      <c r="G6">
        <v>1.46075054178129E-3</v>
      </c>
      <c r="H6">
        <f t="shared" si="0"/>
        <v>138.74422104572972</v>
      </c>
      <c r="I6">
        <f t="shared" si="1"/>
        <v>11.778973683888156</v>
      </c>
      <c r="J6">
        <f t="shared" si="2"/>
        <v>4.4936126638693771E-2</v>
      </c>
      <c r="K6">
        <f t="shared" si="3"/>
        <v>0</v>
      </c>
      <c r="L6">
        <f t="shared" si="4"/>
        <v>-2.2946553646112634E-2</v>
      </c>
      <c r="M6">
        <f t="shared" si="5"/>
        <v>1.7206142190367181E-2</v>
      </c>
      <c r="N6">
        <f t="shared" si="6"/>
        <v>-3.1803228946498021</v>
      </c>
      <c r="O6" s="5">
        <v>-0.27</v>
      </c>
      <c r="P6">
        <v>1</v>
      </c>
      <c r="Q6">
        <v>0</v>
      </c>
      <c r="R6">
        <v>0</v>
      </c>
      <c r="S6">
        <f t="shared" si="9"/>
        <v>0</v>
      </c>
      <c r="T6">
        <f t="shared" si="7"/>
        <v>0</v>
      </c>
      <c r="U6">
        <f t="shared" si="8"/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">
      <c r="A7" t="s">
        <v>138</v>
      </c>
      <c r="B7" t="s">
        <v>18</v>
      </c>
      <c r="C7">
        <v>-5.0082234215546003E-3</v>
      </c>
      <c r="D7" s="5">
        <v>6.9765069999999998E-2</v>
      </c>
      <c r="E7">
        <v>-0.119999999999999</v>
      </c>
      <c r="F7">
        <v>-1.9480944827561699E-3</v>
      </c>
      <c r="G7">
        <v>1.46075054178129E-3</v>
      </c>
      <c r="H7">
        <f t="shared" si="0"/>
        <v>205.45841400941094</v>
      </c>
      <c r="I7">
        <f t="shared" si="1"/>
        <v>14.333820635455536</v>
      </c>
      <c r="J7">
        <f t="shared" si="2"/>
        <v>-7.1786976226851068E-2</v>
      </c>
      <c r="K7">
        <f t="shared" si="3"/>
        <v>-1.72005847625465</v>
      </c>
      <c r="L7">
        <f t="shared" si="4"/>
        <v>-2.792363689674747E-2</v>
      </c>
      <c r="M7">
        <f t="shared" si="5"/>
        <v>2.093813625903751E-2</v>
      </c>
      <c r="N7">
        <f t="shared" si="6"/>
        <v>-5.8768664605367693</v>
      </c>
      <c r="O7" s="5">
        <v>-0.41</v>
      </c>
      <c r="P7">
        <v>1</v>
      </c>
      <c r="Q7">
        <v>0</v>
      </c>
      <c r="R7">
        <v>0</v>
      </c>
      <c r="S7">
        <f t="shared" si="9"/>
        <v>0</v>
      </c>
      <c r="T7">
        <f t="shared" si="7"/>
        <v>0</v>
      </c>
      <c r="U7">
        <f t="shared" si="8"/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">
      <c r="A8" t="s">
        <v>138</v>
      </c>
      <c r="B8" t="s">
        <v>20</v>
      </c>
      <c r="C8">
        <v>-3.7051314953158699E-3</v>
      </c>
      <c r="D8" s="5">
        <v>6.1835849999999998E-2</v>
      </c>
      <c r="E8" s="3">
        <v>0.119999999999999</v>
      </c>
      <c r="F8">
        <v>4.8984831719033495E-4</v>
      </c>
      <c r="G8">
        <v>-1.3236800277850901E-4</v>
      </c>
      <c r="H8">
        <f t="shared" si="0"/>
        <v>261.5286849171199</v>
      </c>
      <c r="I8">
        <f t="shared" si="1"/>
        <v>16.171848531232289</v>
      </c>
      <c r="J8">
        <f t="shared" si="2"/>
        <v>-5.9918825330546446E-2</v>
      </c>
      <c r="K8">
        <f t="shared" si="3"/>
        <v>1.9406218237478585</v>
      </c>
      <c r="L8">
        <f t="shared" si="4"/>
        <v>7.921752788881126E-3</v>
      </c>
      <c r="M8">
        <f t="shared" si="5"/>
        <v>-2.1406352913157824E-3</v>
      </c>
      <c r="N8">
        <f t="shared" si="6"/>
        <v>-7.9242057803038213</v>
      </c>
      <c r="O8" s="5">
        <v>-0.49</v>
      </c>
      <c r="P8">
        <v>1</v>
      </c>
      <c r="Q8">
        <v>0</v>
      </c>
      <c r="R8">
        <v>0</v>
      </c>
      <c r="S8">
        <f t="shared" si="9"/>
        <v>0</v>
      </c>
      <c r="T8">
        <f t="shared" si="7"/>
        <v>0</v>
      </c>
      <c r="U8">
        <f t="shared" si="8"/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">
      <c r="A9" t="s">
        <v>138</v>
      </c>
      <c r="B9" t="s">
        <v>22</v>
      </c>
      <c r="C9">
        <v>-2.9604797858135698E-3</v>
      </c>
      <c r="D9" s="5">
        <v>6.2723050000000002E-2</v>
      </c>
      <c r="E9">
        <v>-0.119999999999999</v>
      </c>
      <c r="F9">
        <v>4.8984831719033495E-4</v>
      </c>
      <c r="G9">
        <v>-1.3236800277850901E-4</v>
      </c>
      <c r="H9">
        <f t="shared" si="0"/>
        <v>254.18250956652156</v>
      </c>
      <c r="I9">
        <f t="shared" si="1"/>
        <v>15.943102256666409</v>
      </c>
      <c r="J9">
        <f t="shared" si="2"/>
        <v>-4.7199231954019615E-2</v>
      </c>
      <c r="K9">
        <f t="shared" si="3"/>
        <v>-1.913172270799953</v>
      </c>
      <c r="L9">
        <f t="shared" si="4"/>
        <v>7.8097018112214716E-3</v>
      </c>
      <c r="M9">
        <f t="shared" si="5"/>
        <v>-2.1103566038084723E-3</v>
      </c>
      <c r="N9">
        <f t="shared" si="6"/>
        <v>-7.9184079855810587</v>
      </c>
      <c r="O9" s="5">
        <v>-0.49666670000000002</v>
      </c>
      <c r="P9">
        <v>1</v>
      </c>
      <c r="Q9">
        <v>0</v>
      </c>
      <c r="R9">
        <v>0</v>
      </c>
      <c r="S9">
        <f t="shared" si="9"/>
        <v>0</v>
      </c>
      <c r="T9">
        <f t="shared" si="7"/>
        <v>0</v>
      </c>
      <c r="U9">
        <f t="shared" si="8"/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2">
      <c r="A10" t="s">
        <v>138</v>
      </c>
      <c r="B10" t="s">
        <v>24</v>
      </c>
      <c r="C10">
        <v>-8.1550954377640292E-3</v>
      </c>
      <c r="D10" s="5">
        <v>6.1320510000000002E-2</v>
      </c>
      <c r="E10">
        <v>0</v>
      </c>
      <c r="F10">
        <v>4.8984831719033495E-4</v>
      </c>
      <c r="G10">
        <v>-1.3236800277850901E-4</v>
      </c>
      <c r="H10">
        <f t="shared" si="0"/>
        <v>265.94295103202364</v>
      </c>
      <c r="I10">
        <f t="shared" si="1"/>
        <v>16.307757388188715</v>
      </c>
      <c r="J10">
        <f t="shared" si="2"/>
        <v>-0.13299131787658044</v>
      </c>
      <c r="K10">
        <f t="shared" si="3"/>
        <v>0</v>
      </c>
      <c r="L10">
        <f t="shared" si="4"/>
        <v>7.9883275137524936E-3</v>
      </c>
      <c r="M10">
        <f t="shared" si="5"/>
        <v>-2.1586252752710147E-3</v>
      </c>
      <c r="N10">
        <f t="shared" si="6"/>
        <v>-11.36107152403005</v>
      </c>
      <c r="O10" s="5">
        <v>-0.69666669999999997</v>
      </c>
      <c r="P10">
        <v>1</v>
      </c>
      <c r="Q10">
        <v>0</v>
      </c>
      <c r="R10">
        <v>0</v>
      </c>
      <c r="S10">
        <f t="shared" si="9"/>
        <v>0</v>
      </c>
      <c r="T10">
        <f t="shared" si="7"/>
        <v>0</v>
      </c>
      <c r="U10">
        <f t="shared" si="8"/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2">
      <c r="A11" t="s">
        <v>138</v>
      </c>
      <c r="B11" t="s">
        <v>26</v>
      </c>
      <c r="C11">
        <v>-1.2119264093916801E-2</v>
      </c>
      <c r="D11" s="5">
        <v>4.9355030000000001E-2</v>
      </c>
      <c r="E11">
        <v>0</v>
      </c>
      <c r="F11">
        <v>4.8984831719033495E-4</v>
      </c>
      <c r="G11">
        <v>-1.3236800277850901E-4</v>
      </c>
      <c r="H11">
        <f t="shared" si="0"/>
        <v>410.5226838921127</v>
      </c>
      <c r="I11">
        <f t="shared" si="1"/>
        <v>20.26135937917574</v>
      </c>
      <c r="J11">
        <f t="shared" si="2"/>
        <v>-0.24555276521798894</v>
      </c>
      <c r="K11">
        <f t="shared" si="3"/>
        <v>0</v>
      </c>
      <c r="L11">
        <f t="shared" si="4"/>
        <v>9.9249927958778468E-3</v>
      </c>
      <c r="M11">
        <f t="shared" si="5"/>
        <v>-2.6819556745991038E-3</v>
      </c>
      <c r="N11">
        <f t="shared" si="6"/>
        <v>-19.180754220998345</v>
      </c>
      <c r="O11" s="5">
        <v>-0.94666669999999997</v>
      </c>
      <c r="P11">
        <v>1</v>
      </c>
      <c r="Q11">
        <v>0</v>
      </c>
      <c r="R11">
        <v>0</v>
      </c>
      <c r="S11">
        <f t="shared" si="9"/>
        <v>0</v>
      </c>
      <c r="T11">
        <f t="shared" si="7"/>
        <v>0</v>
      </c>
      <c r="U11">
        <f t="shared" si="8"/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2">
      <c r="A12" t="s">
        <v>138</v>
      </c>
      <c r="B12" t="s">
        <v>28</v>
      </c>
      <c r="C12">
        <v>-7.5441311301274001E-3</v>
      </c>
      <c r="D12" s="5">
        <v>4.5435499999999997E-2</v>
      </c>
      <c r="E12">
        <v>0</v>
      </c>
      <c r="F12">
        <v>1.88591953618321E-3</v>
      </c>
      <c r="G12">
        <v>-8.7940785176650901E-4</v>
      </c>
      <c r="H12">
        <f t="shared" si="0"/>
        <v>484.40584705705891</v>
      </c>
      <c r="I12">
        <f t="shared" si="1"/>
        <v>22.009221863960999</v>
      </c>
      <c r="J12">
        <f t="shared" si="2"/>
        <v>-0.16604045581378876</v>
      </c>
      <c r="K12">
        <f t="shared" si="3"/>
        <v>0</v>
      </c>
      <c r="L12">
        <f t="shared" si="4"/>
        <v>4.1507621489434696E-2</v>
      </c>
      <c r="M12">
        <f t="shared" si="5"/>
        <v>-1.9355082518438423E-2</v>
      </c>
      <c r="N12">
        <f t="shared" si="6"/>
        <v>-22.669498519879831</v>
      </c>
      <c r="O12" s="5">
        <v>-1.03</v>
      </c>
      <c r="P12">
        <v>1</v>
      </c>
      <c r="Q12">
        <v>0</v>
      </c>
      <c r="R12">
        <v>0</v>
      </c>
      <c r="S12">
        <f t="shared" si="9"/>
        <v>0</v>
      </c>
      <c r="T12">
        <f t="shared" si="7"/>
        <v>0</v>
      </c>
      <c r="U12">
        <f t="shared" si="8"/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5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2">
      <c r="A13" t="s">
        <v>138</v>
      </c>
      <c r="B13" t="s">
        <v>30</v>
      </c>
      <c r="C13">
        <v>9.8615345463160106E-4</v>
      </c>
      <c r="D13" s="5">
        <v>7.5209750000000006E-2</v>
      </c>
      <c r="E13">
        <v>-0.1</v>
      </c>
      <c r="F13">
        <v>1.88591953618321E-3</v>
      </c>
      <c r="G13">
        <v>-8.7940785176650901E-4</v>
      </c>
      <c r="H13">
        <f t="shared" si="0"/>
        <v>176.78756329067923</v>
      </c>
      <c r="I13">
        <f t="shared" si="1"/>
        <v>13.296148438201163</v>
      </c>
      <c r="J13">
        <f t="shared" si="2"/>
        <v>1.3112042715626644E-2</v>
      </c>
      <c r="K13">
        <f t="shared" si="3"/>
        <v>-1.3296148438201163</v>
      </c>
      <c r="L13">
        <f t="shared" si="4"/>
        <v>2.5075466095595449E-2</v>
      </c>
      <c r="M13">
        <f t="shared" si="5"/>
        <v>-1.1692737334807109E-2</v>
      </c>
      <c r="N13">
        <f t="shared" si="6"/>
        <v>-14.758724766403292</v>
      </c>
      <c r="O13" s="5">
        <v>-1.1100000000000001</v>
      </c>
      <c r="P13">
        <v>1</v>
      </c>
      <c r="Q13">
        <v>0</v>
      </c>
      <c r="R13">
        <v>0</v>
      </c>
      <c r="S13">
        <f t="shared" si="9"/>
        <v>0</v>
      </c>
      <c r="T13">
        <f t="shared" si="7"/>
        <v>0</v>
      </c>
      <c r="U13">
        <f t="shared" si="8"/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5">
        <v>0</v>
      </c>
      <c r="AD13" s="5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2">
      <c r="A14" t="s">
        <v>138</v>
      </c>
      <c r="B14" t="s">
        <v>32</v>
      </c>
      <c r="C14">
        <v>-1.3627906079518399E-3</v>
      </c>
      <c r="D14" s="5">
        <v>6.8888920000000006E-2</v>
      </c>
      <c r="E14">
        <v>0</v>
      </c>
      <c r="F14">
        <v>1.88591953618321E-3</v>
      </c>
      <c r="G14">
        <v>-8.7940785176650901E-4</v>
      </c>
      <c r="H14">
        <f t="shared" si="0"/>
        <v>210.71781175535696</v>
      </c>
      <c r="I14">
        <f t="shared" si="1"/>
        <v>14.516122476589848</v>
      </c>
      <c r="J14">
        <f t="shared" si="2"/>
        <v>-1.9782435374975246E-2</v>
      </c>
      <c r="K14">
        <f t="shared" si="3"/>
        <v>0</v>
      </c>
      <c r="L14">
        <f t="shared" si="4"/>
        <v>2.7376238968228994E-2</v>
      </c>
      <c r="M14">
        <f t="shared" si="5"/>
        <v>-1.2765592083117415E-2</v>
      </c>
      <c r="N14">
        <f t="shared" si="6"/>
        <v>-19.209668260149815</v>
      </c>
      <c r="O14" s="5">
        <v>-1.3233333</v>
      </c>
      <c r="P14">
        <v>1</v>
      </c>
      <c r="Q14">
        <v>0</v>
      </c>
      <c r="R14">
        <v>0</v>
      </c>
      <c r="S14">
        <f t="shared" si="9"/>
        <v>0</v>
      </c>
      <c r="T14">
        <f t="shared" si="7"/>
        <v>0</v>
      </c>
      <c r="U14">
        <f t="shared" si="8"/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5">
        <v>0</v>
      </c>
      <c r="AD14" s="5">
        <v>0</v>
      </c>
      <c r="AE14" s="5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2">
      <c r="A15" t="s">
        <v>138</v>
      </c>
      <c r="B15" t="s">
        <v>34</v>
      </c>
      <c r="C15">
        <v>-1.55200704170223E-3</v>
      </c>
      <c r="D15" s="5">
        <v>7.9752219999999999E-2</v>
      </c>
      <c r="E15" s="3">
        <v>0.1</v>
      </c>
      <c r="F15">
        <v>1.88591953618321E-3</v>
      </c>
      <c r="G15">
        <v>-8.7940785176650901E-4</v>
      </c>
      <c r="H15">
        <f t="shared" si="0"/>
        <v>157.22240596588739</v>
      </c>
      <c r="I15">
        <f t="shared" si="1"/>
        <v>12.538835909520763</v>
      </c>
      <c r="J15">
        <f t="shared" si="2"/>
        <v>-1.9460361626325012E-2</v>
      </c>
      <c r="K15">
        <f t="shared" si="3"/>
        <v>1.2538835909520765</v>
      </c>
      <c r="L15">
        <f t="shared" si="4"/>
        <v>2.3647235602760778E-2</v>
      </c>
      <c r="M15">
        <f t="shared" si="5"/>
        <v>-1.1026750750844416E-2</v>
      </c>
      <c r="N15">
        <f t="shared" si="6"/>
        <v>-18.348496129637521</v>
      </c>
      <c r="O15" s="5">
        <v>-1.4633332999999999</v>
      </c>
      <c r="P15">
        <v>1</v>
      </c>
      <c r="Q15">
        <v>0</v>
      </c>
      <c r="R15">
        <v>0</v>
      </c>
      <c r="S15">
        <f t="shared" si="9"/>
        <v>0</v>
      </c>
      <c r="T15">
        <f t="shared" si="7"/>
        <v>0</v>
      </c>
      <c r="U15">
        <f t="shared" si="8"/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5">
        <v>0</v>
      </c>
      <c r="AD15" s="5">
        <v>0</v>
      </c>
      <c r="AE15" s="5">
        <v>0</v>
      </c>
      <c r="AF15" s="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2">
      <c r="A16" t="s">
        <v>138</v>
      </c>
      <c r="B16" t="s">
        <v>36</v>
      </c>
      <c r="C16">
        <v>6.6294880514294798E-4</v>
      </c>
      <c r="D16" s="5">
        <v>8.7064500000000003E-2</v>
      </c>
      <c r="E16">
        <v>-0.1</v>
      </c>
      <c r="F16" s="1">
        <v>-1.82523378370845E-5</v>
      </c>
      <c r="G16" s="1">
        <v>-8.3112312992589E-5</v>
      </c>
      <c r="H16">
        <f t="shared" si="0"/>
        <v>131.92216787959944</v>
      </c>
      <c r="I16">
        <f t="shared" si="1"/>
        <v>11.485737585353387</v>
      </c>
      <c r="J16">
        <f t="shared" si="2"/>
        <v>7.6144560083954765E-3</v>
      </c>
      <c r="K16">
        <f t="shared" si="3"/>
        <v>-1.1485737585353388</v>
      </c>
      <c r="L16">
        <f t="shared" si="4"/>
        <v>-2.0964156271596919E-4</v>
      </c>
      <c r="M16">
        <f t="shared" si="5"/>
        <v>-9.5460621714463418E-4</v>
      </c>
      <c r="N16">
        <f t="shared" si="6"/>
        <v>-16.309747371201809</v>
      </c>
      <c r="O16">
        <v>-1.42</v>
      </c>
      <c r="P16">
        <v>1</v>
      </c>
      <c r="Q16">
        <v>0</v>
      </c>
      <c r="R16">
        <v>0</v>
      </c>
      <c r="S16">
        <f t="shared" si="9"/>
        <v>0</v>
      </c>
      <c r="T16">
        <f t="shared" si="7"/>
        <v>0</v>
      </c>
      <c r="U16">
        <f t="shared" si="8"/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5">
        <v>0</v>
      </c>
      <c r="AD16" s="5">
        <v>0</v>
      </c>
      <c r="AE16" s="5">
        <v>0</v>
      </c>
      <c r="AF16" s="5">
        <v>0</v>
      </c>
      <c r="AG16" s="5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">
      <c r="A17" t="s">
        <v>138</v>
      </c>
      <c r="B17" t="s">
        <v>38</v>
      </c>
      <c r="C17">
        <v>7.6557833854509305E-4</v>
      </c>
      <c r="D17" s="5">
        <v>7.4570200000000003E-2</v>
      </c>
      <c r="E17">
        <v>0</v>
      </c>
      <c r="F17" s="1">
        <v>-1.82523378370845E-5</v>
      </c>
      <c r="G17" s="1">
        <v>-8.3112312992589E-5</v>
      </c>
      <c r="H17">
        <f t="shared" si="0"/>
        <v>179.83299789818074</v>
      </c>
      <c r="I17">
        <f t="shared" si="1"/>
        <v>13.410182619866918</v>
      </c>
      <c r="J17">
        <f t="shared" si="2"/>
        <v>1.0266545329703999E-2</v>
      </c>
      <c r="K17">
        <f t="shared" si="3"/>
        <v>0</v>
      </c>
      <c r="L17">
        <f t="shared" si="4"/>
        <v>-2.447671836348099E-4</v>
      </c>
      <c r="M17">
        <f t="shared" si="5"/>
        <v>-1.1145512951901565E-3</v>
      </c>
      <c r="N17">
        <f t="shared" si="6"/>
        <v>-16.136919752573192</v>
      </c>
      <c r="O17">
        <v>-1.2033333333333334</v>
      </c>
      <c r="P17">
        <v>1</v>
      </c>
      <c r="Q17">
        <v>0</v>
      </c>
      <c r="R17">
        <v>0</v>
      </c>
      <c r="S17">
        <f t="shared" si="9"/>
        <v>0</v>
      </c>
      <c r="T17">
        <f t="shared" si="7"/>
        <v>0</v>
      </c>
      <c r="U17">
        <f t="shared" si="8"/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t="s">
        <v>138</v>
      </c>
      <c r="B18" t="s">
        <v>40</v>
      </c>
      <c r="C18">
        <v>-1.0446362171307901E-2</v>
      </c>
      <c r="D18" s="5">
        <v>4.017304E-2</v>
      </c>
      <c r="E18">
        <v>0</v>
      </c>
      <c r="F18" s="1">
        <v>-1.82523378370845E-5</v>
      </c>
      <c r="G18" s="1">
        <v>-8.3112312992589E-5</v>
      </c>
      <c r="H18">
        <f t="shared" si="0"/>
        <v>619.62738796140252</v>
      </c>
      <c r="I18">
        <f t="shared" si="1"/>
        <v>24.892315841668943</v>
      </c>
      <c r="J18">
        <f t="shared" si="2"/>
        <v>-0.26003414656465884</v>
      </c>
      <c r="K18">
        <f t="shared" si="3"/>
        <v>0</v>
      </c>
      <c r="L18">
        <f t="shared" si="4"/>
        <v>-4.5434295828955198E-4</v>
      </c>
      <c r="M18">
        <f t="shared" si="5"/>
        <v>-2.0688579453431708E-3</v>
      </c>
      <c r="N18">
        <f t="shared" si="6"/>
        <v>-31.53026673278066</v>
      </c>
      <c r="O18">
        <v>-1.2666666666666666</v>
      </c>
      <c r="P18">
        <v>1</v>
      </c>
      <c r="Q18">
        <v>0</v>
      </c>
      <c r="R18">
        <v>0</v>
      </c>
      <c r="S18">
        <f t="shared" si="9"/>
        <v>0</v>
      </c>
      <c r="T18">
        <f t="shared" si="7"/>
        <v>0</v>
      </c>
      <c r="U18">
        <f t="shared" si="8"/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">
      <c r="A19" t="s">
        <v>138</v>
      </c>
      <c r="B19" t="s">
        <v>42</v>
      </c>
      <c r="C19">
        <v>5.8013110866458398E-3</v>
      </c>
      <c r="D19" s="5">
        <v>9.2890230000000004E-2</v>
      </c>
      <c r="E19">
        <v>0</v>
      </c>
      <c r="F19" s="1">
        <v>-1.82523378370845E-5</v>
      </c>
      <c r="G19" s="1">
        <v>-8.3112312992589E-5</v>
      </c>
      <c r="H19">
        <f t="shared" si="0"/>
        <v>115.89372542868668</v>
      </c>
      <c r="I19">
        <f t="shared" si="1"/>
        <v>10.765394810627555</v>
      </c>
      <c r="J19">
        <f t="shared" si="2"/>
        <v>6.2453404267013228E-2</v>
      </c>
      <c r="K19">
        <f t="shared" si="3"/>
        <v>0</v>
      </c>
      <c r="L19">
        <f t="shared" si="4"/>
        <v>-1.9649362303317044E-4</v>
      </c>
      <c r="M19">
        <f t="shared" si="5"/>
        <v>-8.9473686298967075E-4</v>
      </c>
      <c r="N19">
        <f t="shared" si="6"/>
        <v>-15.035668085509817</v>
      </c>
      <c r="O19">
        <v>-1.3966666666666665</v>
      </c>
      <c r="P19">
        <v>1</v>
      </c>
      <c r="Q19">
        <v>0</v>
      </c>
      <c r="R19">
        <v>0</v>
      </c>
      <c r="S19">
        <f t="shared" si="9"/>
        <v>0</v>
      </c>
      <c r="T19">
        <f t="shared" si="7"/>
        <v>0</v>
      </c>
      <c r="U19">
        <f t="shared" si="8"/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">
      <c r="A20" t="s">
        <v>138</v>
      </c>
      <c r="B20" t="s">
        <v>44</v>
      </c>
      <c r="C20">
        <v>-2.9619345061627701E-2</v>
      </c>
      <c r="D20" s="5">
        <v>-3.8706000000000001E-3</v>
      </c>
      <c r="E20">
        <v>-0.1</v>
      </c>
      <c r="F20">
        <v>-9.978130456242591E-4</v>
      </c>
      <c r="G20">
        <v>-1.39612160361985E-3</v>
      </c>
      <c r="H20">
        <f t="shared" si="0"/>
        <v>66748.792779331328</v>
      </c>
      <c r="I20">
        <f t="shared" si="1"/>
        <v>258.35787733167984</v>
      </c>
      <c r="J20">
        <f t="shared" si="2"/>
        <v>-7.6523911180767072</v>
      </c>
      <c r="K20">
        <f t="shared" si="3"/>
        <v>-25.835787733167987</v>
      </c>
      <c r="L20">
        <f t="shared" si="4"/>
        <v>-0.2577928604413422</v>
      </c>
      <c r="M20">
        <f t="shared" si="5"/>
        <v>-0.36069901400812537</v>
      </c>
      <c r="N20">
        <f t="shared" si="6"/>
        <v>-363.42341411322974</v>
      </c>
      <c r="O20">
        <v>-1.406666666666667</v>
      </c>
      <c r="P20">
        <v>1</v>
      </c>
      <c r="Q20">
        <v>0</v>
      </c>
      <c r="R20">
        <v>0</v>
      </c>
      <c r="S20">
        <f t="shared" si="9"/>
        <v>0</v>
      </c>
      <c r="T20">
        <f t="shared" si="7"/>
        <v>0</v>
      </c>
      <c r="U20">
        <f t="shared" si="8"/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">
      <c r="A21" t="s">
        <v>138</v>
      </c>
      <c r="B21" t="s">
        <v>46</v>
      </c>
      <c r="C21">
        <v>-1.12538590945868E-2</v>
      </c>
      <c r="D21" s="5">
        <v>5.0521620000000003E-2</v>
      </c>
      <c r="E21">
        <v>0</v>
      </c>
      <c r="F21">
        <v>-9.978130456242591E-4</v>
      </c>
      <c r="G21">
        <v>-1.39612160361985E-3</v>
      </c>
      <c r="H21">
        <f t="shared" si="0"/>
        <v>391.78288870490519</v>
      </c>
      <c r="I21">
        <f t="shared" si="1"/>
        <v>19.793506225651512</v>
      </c>
      <c r="J21">
        <f t="shared" si="2"/>
        <v>-0.22275333005130871</v>
      </c>
      <c r="K21">
        <f t="shared" si="3"/>
        <v>0</v>
      </c>
      <c r="L21">
        <f t="shared" si="4"/>
        <v>-1.975021873060007E-2</v>
      </c>
      <c r="M21">
        <f t="shared" si="5"/>
        <v>-2.7634141653016073E-2</v>
      </c>
      <c r="N21">
        <f t="shared" si="6"/>
        <v>-24.807861136149892</v>
      </c>
      <c r="O21">
        <v>-1.2533333333333332</v>
      </c>
      <c r="P21">
        <v>1</v>
      </c>
      <c r="Q21">
        <v>0</v>
      </c>
      <c r="R21">
        <v>0</v>
      </c>
      <c r="S21">
        <f t="shared" si="9"/>
        <v>0</v>
      </c>
      <c r="T21">
        <f t="shared" si="7"/>
        <v>0</v>
      </c>
      <c r="U21">
        <f t="shared" si="8"/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">
      <c r="A22" t="s">
        <v>138</v>
      </c>
      <c r="B22" t="s">
        <v>48</v>
      </c>
      <c r="C22">
        <v>-1.62469321124636E-3</v>
      </c>
      <c r="D22" s="5">
        <v>6.8750950000000005E-2</v>
      </c>
      <c r="E22">
        <v>0</v>
      </c>
      <c r="F22">
        <v>-9.978130456242591E-4</v>
      </c>
      <c r="G22">
        <v>-1.39612160361985E-3</v>
      </c>
      <c r="H22">
        <f t="shared" si="0"/>
        <v>211.56440102276852</v>
      </c>
      <c r="I22">
        <f t="shared" si="1"/>
        <v>14.545253556496309</v>
      </c>
      <c r="J22">
        <f t="shared" si="2"/>
        <v>-2.3631574709096527E-2</v>
      </c>
      <c r="K22">
        <f t="shared" si="3"/>
        <v>0</v>
      </c>
      <c r="L22">
        <f t="shared" si="4"/>
        <v>-1.4513443750584668E-2</v>
      </c>
      <c r="M22">
        <f t="shared" si="5"/>
        <v>-2.0306942720352952E-2</v>
      </c>
      <c r="N22">
        <f t="shared" si="6"/>
        <v>-24.193605082305528</v>
      </c>
      <c r="O22">
        <v>-1.6633333333333333</v>
      </c>
      <c r="P22">
        <v>1</v>
      </c>
      <c r="Q22">
        <v>0</v>
      </c>
      <c r="R22">
        <v>0</v>
      </c>
      <c r="S22">
        <f>IF(B22="2008Q3",1,0)</f>
        <v>0</v>
      </c>
      <c r="T22">
        <f t="shared" si="7"/>
        <v>0</v>
      </c>
      <c r="U22">
        <f t="shared" si="8"/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">
      <c r="A23" t="s">
        <v>138</v>
      </c>
      <c r="B23" t="s">
        <v>50</v>
      </c>
      <c r="C23">
        <v>-9.0071015805084E-3</v>
      </c>
      <c r="D23" s="5">
        <v>4.3728749999999997E-2</v>
      </c>
      <c r="E23" s="3">
        <v>0.1</v>
      </c>
      <c r="F23">
        <v>-9.978130456242591E-4</v>
      </c>
      <c r="G23">
        <v>-1.39612160361985E-3</v>
      </c>
      <c r="H23">
        <f t="shared" si="0"/>
        <v>522.95687146326986</v>
      </c>
      <c r="I23">
        <f t="shared" si="1"/>
        <v>22.868250292999459</v>
      </c>
      <c r="J23">
        <f t="shared" si="2"/>
        <v>-0.20597665335753712</v>
      </c>
      <c r="K23">
        <f t="shared" si="3"/>
        <v>2.2868250292999459</v>
      </c>
      <c r="L23">
        <f t="shared" si="4"/>
        <v>-2.2818238472955645E-2</v>
      </c>
      <c r="M23">
        <f t="shared" si="5"/>
        <v>-3.192685827104251E-2</v>
      </c>
      <c r="N23">
        <f t="shared" si="6"/>
        <v>-45.58404558404559</v>
      </c>
      <c r="O23">
        <v>-1.9933333333333334</v>
      </c>
      <c r="P23">
        <v>1</v>
      </c>
      <c r="Q23">
        <v>0</v>
      </c>
      <c r="R23">
        <v>0</v>
      </c>
      <c r="S23">
        <f>IF(B23="2008Q3",1,0)</f>
        <v>0</v>
      </c>
      <c r="T23">
        <f t="shared" si="7"/>
        <v>0</v>
      </c>
      <c r="U23">
        <f t="shared" si="8"/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t="s">
        <v>138</v>
      </c>
      <c r="B24" t="s">
        <v>52</v>
      </c>
      <c r="C24">
        <v>-1.21809054740636E-2</v>
      </c>
      <c r="D24" s="5">
        <v>3.2473460000000003E-2</v>
      </c>
      <c r="E24">
        <v>-0.1</v>
      </c>
      <c r="F24">
        <v>1.65585665241224E-4</v>
      </c>
      <c r="G24">
        <v>-3.07903714647237E-4</v>
      </c>
      <c r="H24">
        <f t="shared" si="0"/>
        <v>948.29371221944632</v>
      </c>
      <c r="I24">
        <f t="shared" si="1"/>
        <v>30.794377932009706</v>
      </c>
      <c r="J24">
        <f t="shared" si="2"/>
        <v>-0.37510340672240033</v>
      </c>
      <c r="K24">
        <f t="shared" si="3"/>
        <v>-3.0794377932009707</v>
      </c>
      <c r="L24">
        <f t="shared" si="4"/>
        <v>5.0991075555614947E-3</v>
      </c>
      <c r="M24">
        <f t="shared" si="5"/>
        <v>-9.4817033555166883E-3</v>
      </c>
      <c r="N24">
        <f t="shared" si="6"/>
        <v>-77.396536535784392</v>
      </c>
      <c r="O24">
        <v>-2.5133333333333332</v>
      </c>
      <c r="P24">
        <v>1</v>
      </c>
      <c r="Q24">
        <v>0</v>
      </c>
      <c r="R24">
        <v>0</v>
      </c>
      <c r="S24">
        <f t="shared" ref="S24:S87" si="10">IF(B24="2008Q3",1,0)</f>
        <v>0</v>
      </c>
      <c r="T24">
        <f t="shared" si="7"/>
        <v>0</v>
      </c>
      <c r="U24">
        <f t="shared" si="8"/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">
      <c r="A25" t="s">
        <v>138</v>
      </c>
      <c r="B25" t="s">
        <v>54</v>
      </c>
      <c r="C25">
        <v>2.0525099387926999E-3</v>
      </c>
      <c r="D25" s="5">
        <v>9.1766570000000006E-2</v>
      </c>
      <c r="E25">
        <v>0</v>
      </c>
      <c r="F25">
        <v>1.65585665241224E-4</v>
      </c>
      <c r="G25">
        <v>-3.07903714647237E-4</v>
      </c>
      <c r="H25">
        <f t="shared" si="0"/>
        <v>118.74928451943083</v>
      </c>
      <c r="I25">
        <f t="shared" si="1"/>
        <v>10.897214530302266</v>
      </c>
      <c r="J25">
        <f t="shared" si="2"/>
        <v>2.2366641128601625E-2</v>
      </c>
      <c r="K25">
        <f t="shared" si="3"/>
        <v>0</v>
      </c>
      <c r="L25">
        <f t="shared" si="4"/>
        <v>1.804422517276433E-3</v>
      </c>
      <c r="M25">
        <f t="shared" si="5"/>
        <v>-3.3552928331879138E-3</v>
      </c>
      <c r="N25">
        <f t="shared" si="6"/>
        <v>-31.856190476916964</v>
      </c>
      <c r="O25">
        <v>-2.9233333333333338</v>
      </c>
      <c r="P25">
        <v>1</v>
      </c>
      <c r="Q25">
        <v>0</v>
      </c>
      <c r="R25">
        <v>0</v>
      </c>
      <c r="S25">
        <f t="shared" si="10"/>
        <v>0</v>
      </c>
      <c r="T25">
        <f t="shared" si="7"/>
        <v>0</v>
      </c>
      <c r="U25">
        <f t="shared" si="8"/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">
      <c r="A26" t="s">
        <v>138</v>
      </c>
      <c r="B26" t="s">
        <v>56</v>
      </c>
      <c r="C26">
        <v>9.3146590448565795E-4</v>
      </c>
      <c r="D26" s="5">
        <v>8.7290889999999996E-2</v>
      </c>
      <c r="E26">
        <v>0</v>
      </c>
      <c r="F26">
        <v>1.65585665241224E-4</v>
      </c>
      <c r="G26">
        <v>-3.07903714647237E-4</v>
      </c>
      <c r="H26">
        <f t="shared" si="0"/>
        <v>131.23877168903167</v>
      </c>
      <c r="I26">
        <f t="shared" si="1"/>
        <v>11.455949183242376</v>
      </c>
      <c r="J26">
        <f t="shared" si="2"/>
        <v>1.0670826067710594E-2</v>
      </c>
      <c r="K26">
        <f t="shared" si="3"/>
        <v>0</v>
      </c>
      <c r="L26">
        <f t="shared" si="4"/>
        <v>1.8969409664768456E-3</v>
      </c>
      <c r="M26">
        <f t="shared" si="5"/>
        <v>-3.5273293083303084E-3</v>
      </c>
      <c r="N26">
        <f t="shared" si="6"/>
        <v>-32.611268674963306</v>
      </c>
      <c r="O26">
        <v>-2.8466666666666671</v>
      </c>
      <c r="P26">
        <v>1</v>
      </c>
      <c r="Q26">
        <v>0</v>
      </c>
      <c r="R26">
        <v>0</v>
      </c>
      <c r="S26">
        <f t="shared" si="10"/>
        <v>0</v>
      </c>
      <c r="T26">
        <f t="shared" si="7"/>
        <v>0</v>
      </c>
      <c r="U26">
        <f t="shared" si="8"/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">
      <c r="A27" t="s">
        <v>138</v>
      </c>
      <c r="B27" t="s">
        <v>58</v>
      </c>
      <c r="C27">
        <v>6.6539309042647297E-3</v>
      </c>
      <c r="D27" s="5">
        <v>0.10602019</v>
      </c>
      <c r="E27">
        <v>0</v>
      </c>
      <c r="F27">
        <v>1.65585665241224E-4</v>
      </c>
      <c r="G27">
        <v>-3.07903714647237E-4</v>
      </c>
      <c r="H27">
        <f t="shared" si="0"/>
        <v>88.965749858894853</v>
      </c>
      <c r="I27">
        <f t="shared" si="1"/>
        <v>9.4321657035325064</v>
      </c>
      <c r="J27">
        <f t="shared" si="2"/>
        <v>6.2760978868880823E-2</v>
      </c>
      <c r="K27">
        <f t="shared" si="3"/>
        <v>0</v>
      </c>
      <c r="L27">
        <f t="shared" si="4"/>
        <v>1.5618314326848876E-3</v>
      </c>
      <c r="M27">
        <f t="shared" si="5"/>
        <v>-2.9041988572859282E-3</v>
      </c>
      <c r="N27">
        <f t="shared" si="6"/>
        <v>-25.121001323741577</v>
      </c>
      <c r="O27">
        <v>-2.6633333333333336</v>
      </c>
      <c r="P27">
        <v>1</v>
      </c>
      <c r="Q27">
        <v>0</v>
      </c>
      <c r="R27">
        <v>0</v>
      </c>
      <c r="S27">
        <f t="shared" si="10"/>
        <v>0</v>
      </c>
      <c r="T27">
        <f t="shared" si="7"/>
        <v>0</v>
      </c>
      <c r="U27">
        <f t="shared" si="8"/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1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2">
      <c r="A28" t="s">
        <v>138</v>
      </c>
      <c r="B28" t="s">
        <v>60</v>
      </c>
      <c r="C28">
        <v>7.8428578254668101E-4</v>
      </c>
      <c r="D28" s="5">
        <v>7.6953270000000004E-2</v>
      </c>
      <c r="E28">
        <v>0</v>
      </c>
      <c r="F28">
        <v>-1.21518659464402E-3</v>
      </c>
      <c r="G28">
        <v>-3.3463983161863601E-4</v>
      </c>
      <c r="H28">
        <f t="shared" si="0"/>
        <v>168.86740968963989</v>
      </c>
      <c r="I28">
        <f t="shared" si="1"/>
        <v>12.994899372047476</v>
      </c>
      <c r="J28">
        <f t="shared" si="2"/>
        <v>1.0191714823121627E-2</v>
      </c>
      <c r="K28">
        <f t="shared" si="3"/>
        <v>0</v>
      </c>
      <c r="L28">
        <f t="shared" si="4"/>
        <v>-1.5791227515660086E-2</v>
      </c>
      <c r="M28">
        <f t="shared" si="5"/>
        <v>-4.3486109377630861E-3</v>
      </c>
      <c r="N28">
        <f t="shared" si="6"/>
        <v>-26.206380400295746</v>
      </c>
      <c r="O28">
        <v>-2.0166666666666671</v>
      </c>
      <c r="P28">
        <v>1</v>
      </c>
      <c r="Q28">
        <v>0</v>
      </c>
      <c r="R28">
        <v>0</v>
      </c>
      <c r="S28">
        <f t="shared" si="10"/>
        <v>0</v>
      </c>
      <c r="T28">
        <f t="shared" si="7"/>
        <v>0</v>
      </c>
      <c r="U28">
        <f t="shared" si="8"/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1</v>
      </c>
      <c r="AT28">
        <v>0</v>
      </c>
      <c r="AU28">
        <v>0</v>
      </c>
      <c r="AV28">
        <v>0</v>
      </c>
      <c r="AW28">
        <v>0</v>
      </c>
    </row>
    <row r="29" spans="1:49" x14ac:dyDescent="0.2">
      <c r="A29" t="s">
        <v>138</v>
      </c>
      <c r="B29" t="s">
        <v>62</v>
      </c>
      <c r="C29">
        <v>-4.9214574086682804E-3</v>
      </c>
      <c r="D29" s="5">
        <v>5.423832E-2</v>
      </c>
      <c r="E29">
        <v>0</v>
      </c>
      <c r="F29">
        <v>-1.21518659464402E-3</v>
      </c>
      <c r="G29">
        <v>-3.3463983161863601E-4</v>
      </c>
      <c r="H29">
        <f t="shared" si="0"/>
        <v>339.92847184860887</v>
      </c>
      <c r="I29">
        <f t="shared" si="1"/>
        <v>18.437149233235839</v>
      </c>
      <c r="J29">
        <f t="shared" si="2"/>
        <v>-9.0737644688631228E-2</v>
      </c>
      <c r="K29">
        <f t="shared" si="3"/>
        <v>0</v>
      </c>
      <c r="L29">
        <f t="shared" si="4"/>
        <v>-2.2404576591679465E-2</v>
      </c>
      <c r="M29">
        <f t="shared" si="5"/>
        <v>-6.1698045149377054E-3</v>
      </c>
      <c r="N29">
        <f t="shared" si="6"/>
        <v>-27.164066536967471</v>
      </c>
      <c r="O29">
        <v>-1.4733333333333334</v>
      </c>
      <c r="P29">
        <v>1</v>
      </c>
      <c r="Q29">
        <v>0</v>
      </c>
      <c r="R29">
        <v>0</v>
      </c>
      <c r="S29">
        <f t="shared" si="10"/>
        <v>0</v>
      </c>
      <c r="T29">
        <f t="shared" si="7"/>
        <v>0</v>
      </c>
      <c r="U29">
        <f t="shared" si="8"/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1</v>
      </c>
      <c r="AU29">
        <v>0</v>
      </c>
      <c r="AV29">
        <v>0</v>
      </c>
      <c r="AW29">
        <v>0</v>
      </c>
    </row>
    <row r="30" spans="1:49" x14ac:dyDescent="0.2">
      <c r="A30" t="s">
        <v>138</v>
      </c>
      <c r="B30" t="s">
        <v>64</v>
      </c>
      <c r="C30">
        <v>-1.1591921673519899E-2</v>
      </c>
      <c r="D30" s="5">
        <v>3.6326900000000002E-2</v>
      </c>
      <c r="E30">
        <v>0</v>
      </c>
      <c r="F30">
        <v>-1.21518659464402E-3</v>
      </c>
      <c r="G30">
        <v>-3.3463983161863601E-4</v>
      </c>
      <c r="H30">
        <f t="shared" si="0"/>
        <v>757.78032174565431</v>
      </c>
      <c r="I30">
        <f t="shared" si="1"/>
        <v>27.527809970022211</v>
      </c>
      <c r="J30">
        <f t="shared" si="2"/>
        <v>-0.31910021701603763</v>
      </c>
      <c r="K30">
        <f t="shared" si="3"/>
        <v>0</v>
      </c>
      <c r="L30">
        <f t="shared" si="4"/>
        <v>-3.3451425655478997E-2</v>
      </c>
      <c r="M30">
        <f t="shared" si="5"/>
        <v>-9.2119016931980421E-3</v>
      </c>
      <c r="N30">
        <f t="shared" si="6"/>
        <v>-27.069013137188509</v>
      </c>
      <c r="O30">
        <v>-0.98333333333333339</v>
      </c>
      <c r="P30">
        <v>1</v>
      </c>
      <c r="Q30">
        <v>0</v>
      </c>
      <c r="R30">
        <v>0</v>
      </c>
      <c r="S30">
        <f t="shared" si="10"/>
        <v>0</v>
      </c>
      <c r="T30">
        <f t="shared" si="7"/>
        <v>0</v>
      </c>
      <c r="U30">
        <f t="shared" si="8"/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1</v>
      </c>
      <c r="AV30">
        <v>0</v>
      </c>
      <c r="AW30">
        <v>0</v>
      </c>
    </row>
    <row r="31" spans="1:49" x14ac:dyDescent="0.2">
      <c r="A31" t="s">
        <v>138</v>
      </c>
      <c r="B31" t="s">
        <v>66</v>
      </c>
      <c r="C31">
        <v>-7.3265521530851297E-3</v>
      </c>
      <c r="D31" s="5">
        <v>6.3427170000000005E-2</v>
      </c>
      <c r="E31">
        <v>-7.9999999999999793E-2</v>
      </c>
      <c r="F31">
        <v>-1.21518659464402E-3</v>
      </c>
      <c r="G31">
        <v>-3.3463983161863601E-4</v>
      </c>
      <c r="H31">
        <f t="shared" si="0"/>
        <v>248.57035418205464</v>
      </c>
      <c r="I31">
        <f t="shared" si="1"/>
        <v>15.766114111665393</v>
      </c>
      <c r="J31">
        <f t="shared" si="2"/>
        <v>-0.11551125729060793</v>
      </c>
      <c r="K31">
        <f t="shared" si="3"/>
        <v>-1.2612891289332282</v>
      </c>
      <c r="L31">
        <f t="shared" si="4"/>
        <v>-1.9158770518123699E-2</v>
      </c>
      <c r="M31">
        <f t="shared" si="5"/>
        <v>-5.2759697716079079E-3</v>
      </c>
      <c r="N31">
        <f t="shared" si="6"/>
        <v>-1.4189502700498855</v>
      </c>
      <c r="O31">
        <v>-9.0000000000000011E-2</v>
      </c>
      <c r="P31">
        <v>1</v>
      </c>
      <c r="Q31">
        <v>0</v>
      </c>
      <c r="R31">
        <v>0</v>
      </c>
      <c r="S31">
        <f t="shared" si="10"/>
        <v>0</v>
      </c>
      <c r="T31">
        <f t="shared" si="7"/>
        <v>0</v>
      </c>
      <c r="U31">
        <f t="shared" si="8"/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1</v>
      </c>
      <c r="AW31">
        <v>0</v>
      </c>
    </row>
    <row r="32" spans="1:49" x14ac:dyDescent="0.2">
      <c r="A32" t="s">
        <v>138</v>
      </c>
      <c r="B32" t="s">
        <v>68</v>
      </c>
      <c r="C32">
        <v>-4.5211896709935898E-3</v>
      </c>
      <c r="D32" s="5">
        <v>5.5675179999999998E-2</v>
      </c>
      <c r="E32">
        <v>7.9999999999999793E-2</v>
      </c>
      <c r="F32">
        <v>4.7967796006936902E-4</v>
      </c>
      <c r="G32">
        <v>2.9449688832611199E-4</v>
      </c>
      <c r="H32">
        <f t="shared" si="0"/>
        <v>322.60919419839047</v>
      </c>
      <c r="I32">
        <f t="shared" si="1"/>
        <v>17.961324956650344</v>
      </c>
      <c r="J32">
        <f t="shared" si="2"/>
        <v>-8.1206556871366922E-2</v>
      </c>
      <c r="K32">
        <f t="shared" si="3"/>
        <v>1.4369059965320239</v>
      </c>
      <c r="L32">
        <f t="shared" si="4"/>
        <v>8.6156517153490857E-3</v>
      </c>
      <c r="M32">
        <f t="shared" si="5"/>
        <v>5.2895543099476649E-3</v>
      </c>
      <c r="N32">
        <f t="shared" si="6"/>
        <v>8.6214359791921655</v>
      </c>
      <c r="O32">
        <v>0.48</v>
      </c>
      <c r="P32">
        <v>1</v>
      </c>
      <c r="Q32">
        <v>0</v>
      </c>
      <c r="R32">
        <v>0</v>
      </c>
      <c r="S32">
        <f t="shared" si="10"/>
        <v>0</v>
      </c>
      <c r="T32">
        <f t="shared" si="7"/>
        <v>0</v>
      </c>
      <c r="U32">
        <f t="shared" si="8"/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1</v>
      </c>
    </row>
    <row r="33" spans="1:49" x14ac:dyDescent="0.2">
      <c r="A33" t="s">
        <v>138</v>
      </c>
      <c r="B33" t="s">
        <v>70</v>
      </c>
      <c r="C33">
        <v>-1.1195149435874401E-2</v>
      </c>
      <c r="D33" s="5">
        <v>4.229637E-2</v>
      </c>
      <c r="E33">
        <v>-7.9999999999999793E-2</v>
      </c>
      <c r="F33">
        <v>4.7967796006936902E-4</v>
      </c>
      <c r="G33">
        <v>2.9449688832611199E-4</v>
      </c>
      <c r="H33">
        <f t="shared" si="0"/>
        <v>558.97683064296734</v>
      </c>
      <c r="I33">
        <f t="shared" si="1"/>
        <v>23.642690850302284</v>
      </c>
      <c r="J33">
        <f t="shared" si="2"/>
        <v>-0.26468345713531444</v>
      </c>
      <c r="K33">
        <f t="shared" si="3"/>
        <v>-1.8914152680241778</v>
      </c>
      <c r="L33">
        <f t="shared" si="4"/>
        <v>1.1340877717623736E-2</v>
      </c>
      <c r="M33">
        <f t="shared" si="5"/>
        <v>6.9626988870702617E-3</v>
      </c>
      <c r="N33">
        <f t="shared" si="6"/>
        <v>10.323975004631995</v>
      </c>
      <c r="O33">
        <v>0.43666666666666659</v>
      </c>
      <c r="P33">
        <v>1</v>
      </c>
      <c r="Q33">
        <v>0</v>
      </c>
      <c r="R33">
        <v>0</v>
      </c>
      <c r="S33">
        <f t="shared" si="10"/>
        <v>0</v>
      </c>
      <c r="T33">
        <f t="shared" si="7"/>
        <v>0</v>
      </c>
      <c r="U33">
        <f t="shared" si="8"/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</row>
    <row r="34" spans="1:49" x14ac:dyDescent="0.2">
      <c r="A34" t="s">
        <v>138</v>
      </c>
      <c r="B34" t="s">
        <v>72</v>
      </c>
      <c r="C34">
        <v>-1.18328850170322E-2</v>
      </c>
      <c r="D34" s="5">
        <v>4.9884350000000001E-2</v>
      </c>
      <c r="E34">
        <v>0</v>
      </c>
      <c r="F34">
        <v>4.7967796006936902E-4</v>
      </c>
      <c r="G34">
        <v>2.9449688832611199E-4</v>
      </c>
      <c r="H34">
        <f t="shared" si="0"/>
        <v>401.85683981936893</v>
      </c>
      <c r="I34">
        <f t="shared" si="1"/>
        <v>20.046367247443335</v>
      </c>
      <c r="J34">
        <f t="shared" si="2"/>
        <v>-0.23720635864819725</v>
      </c>
      <c r="K34">
        <f t="shared" si="3"/>
        <v>0</v>
      </c>
      <c r="L34">
        <f t="shared" si="4"/>
        <v>9.6158005480550309E-3</v>
      </c>
      <c r="M34">
        <f t="shared" si="5"/>
        <v>5.9035927766145488E-3</v>
      </c>
      <c r="N34">
        <f t="shared" si="6"/>
        <v>9.5554350546146551</v>
      </c>
      <c r="O34">
        <v>0.47666666666666663</v>
      </c>
      <c r="P34">
        <v>1</v>
      </c>
      <c r="Q34">
        <v>0</v>
      </c>
      <c r="R34">
        <v>0</v>
      </c>
      <c r="S34">
        <f t="shared" si="10"/>
        <v>0</v>
      </c>
      <c r="T34">
        <f t="shared" si="7"/>
        <v>0</v>
      </c>
      <c r="U34">
        <f t="shared" si="8"/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</row>
    <row r="35" spans="1:49" x14ac:dyDescent="0.2">
      <c r="A35" t="s">
        <v>138</v>
      </c>
      <c r="B35" t="s">
        <v>74</v>
      </c>
      <c r="C35">
        <v>3.1058299760142499E-3</v>
      </c>
      <c r="D35" s="5">
        <v>8.0734130000000001E-2</v>
      </c>
      <c r="E35">
        <v>7.9999999999999793E-2</v>
      </c>
      <c r="F35">
        <v>4.7967796006936902E-4</v>
      </c>
      <c r="G35">
        <v>2.9449688832611199E-4</v>
      </c>
      <c r="H35">
        <f t="shared" si="0"/>
        <v>153.42130083423498</v>
      </c>
      <c r="I35">
        <f t="shared" si="1"/>
        <v>12.386335246320236</v>
      </c>
      <c r="J35">
        <f t="shared" si="2"/>
        <v>3.8469851300983238E-2</v>
      </c>
      <c r="K35">
        <f t="shared" si="3"/>
        <v>0.99090681970561634</v>
      </c>
      <c r="L35">
        <f t="shared" si="4"/>
        <v>5.9414520236902163E-3</v>
      </c>
      <c r="M35">
        <f t="shared" si="5"/>
        <v>3.6477371878053553E-3</v>
      </c>
      <c r="N35">
        <f t="shared" si="6"/>
        <v>5.6564264291529067</v>
      </c>
      <c r="O35">
        <v>0.45666666666666661</v>
      </c>
      <c r="P35">
        <v>1</v>
      </c>
      <c r="Q35">
        <v>0</v>
      </c>
      <c r="R35">
        <v>0</v>
      </c>
      <c r="S35">
        <f t="shared" si="10"/>
        <v>0</v>
      </c>
      <c r="T35">
        <f t="shared" si="7"/>
        <v>0</v>
      </c>
      <c r="U35">
        <f t="shared" si="8"/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</row>
    <row r="36" spans="1:49" x14ac:dyDescent="0.2">
      <c r="A36" t="s">
        <v>138</v>
      </c>
      <c r="B36" t="s">
        <v>76</v>
      </c>
      <c r="C36">
        <v>-4.5671128052559799E-3</v>
      </c>
      <c r="D36" s="5">
        <v>5.8998059999999998E-2</v>
      </c>
      <c r="E36">
        <v>0</v>
      </c>
      <c r="F36">
        <v>1.6479836016026299E-3</v>
      </c>
      <c r="G36">
        <v>-4.1350403646989999E-4</v>
      </c>
      <c r="H36">
        <f t="shared" si="0"/>
        <v>287.292664738741</v>
      </c>
      <c r="I36">
        <f t="shared" si="1"/>
        <v>16.949709871816125</v>
      </c>
      <c r="J36">
        <f t="shared" si="2"/>
        <v>-7.7411237000945113E-2</v>
      </c>
      <c r="K36">
        <f t="shared" si="3"/>
        <v>0</v>
      </c>
      <c r="L36">
        <f t="shared" si="4"/>
        <v>2.7932843920675188E-2</v>
      </c>
      <c r="M36">
        <f t="shared" si="5"/>
        <v>-7.008773448989679E-3</v>
      </c>
      <c r="N36">
        <f t="shared" si="6"/>
        <v>7.9663636397535793</v>
      </c>
      <c r="O36">
        <v>0.47000000000000003</v>
      </c>
      <c r="P36">
        <v>1</v>
      </c>
      <c r="Q36">
        <v>0</v>
      </c>
      <c r="R36">
        <v>0</v>
      </c>
      <c r="S36">
        <f t="shared" si="10"/>
        <v>0</v>
      </c>
      <c r="T36">
        <f t="shared" si="7"/>
        <v>0</v>
      </c>
      <c r="U36">
        <f t="shared" si="8"/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</row>
    <row r="37" spans="1:49" x14ac:dyDescent="0.2">
      <c r="A37" t="s">
        <v>149</v>
      </c>
      <c r="B37" t="s">
        <v>8</v>
      </c>
      <c r="C37">
        <v>7.5616829974873602E-3</v>
      </c>
      <c r="D37" s="5">
        <v>6.2327729999999998E-2</v>
      </c>
      <c r="E37">
        <v>0</v>
      </c>
      <c r="F37">
        <v>-9.0532001234498692E-3</v>
      </c>
      <c r="G37" s="3">
        <v>1.03410330928599E-2</v>
      </c>
      <c r="H37">
        <f t="shared" si="0"/>
        <v>257.41709208364517</v>
      </c>
      <c r="I37">
        <f t="shared" si="1"/>
        <v>16.044223012774573</v>
      </c>
      <c r="J37">
        <f t="shared" si="2"/>
        <v>0.12132132836359291</v>
      </c>
      <c r="K37">
        <f t="shared" si="3"/>
        <v>0</v>
      </c>
      <c r="L37">
        <f t="shared" si="4"/>
        <v>-0.145251561759908</v>
      </c>
      <c r="M37">
        <f t="shared" si="5"/>
        <v>0.16591384112432622</v>
      </c>
      <c r="N37">
        <f t="shared" si="6"/>
        <v>32.56977271593238</v>
      </c>
      <c r="O37" s="5">
        <v>2.0299999999999998</v>
      </c>
      <c r="P37">
        <v>0</v>
      </c>
      <c r="Q37">
        <v>1</v>
      </c>
      <c r="R37">
        <v>0</v>
      </c>
      <c r="S37">
        <f t="shared" si="10"/>
        <v>1</v>
      </c>
      <c r="T37">
        <f t="shared" si="7"/>
        <v>0</v>
      </c>
      <c r="U37">
        <f t="shared" si="8"/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</row>
    <row r="38" spans="1:49" x14ac:dyDescent="0.2">
      <c r="A38" t="s">
        <v>149</v>
      </c>
      <c r="B38" t="s">
        <v>10</v>
      </c>
      <c r="C38">
        <v>2.9540033906142502E-2</v>
      </c>
      <c r="D38" s="5">
        <v>0.12867667999999999</v>
      </c>
      <c r="E38">
        <v>0</v>
      </c>
      <c r="F38">
        <v>-9.0532001234498692E-3</v>
      </c>
      <c r="G38" s="3">
        <v>1.03410330928599E-2</v>
      </c>
      <c r="H38">
        <f t="shared" si="0"/>
        <v>60.394905463866941</v>
      </c>
      <c r="I38">
        <f t="shared" si="1"/>
        <v>7.7714159240042573</v>
      </c>
      <c r="J38">
        <f t="shared" si="2"/>
        <v>0.22956788989382151</v>
      </c>
      <c r="K38">
        <f t="shared" si="3"/>
        <v>0</v>
      </c>
      <c r="L38">
        <f t="shared" si="4"/>
        <v>-7.0356183602575617E-2</v>
      </c>
      <c r="M38">
        <f t="shared" si="5"/>
        <v>8.0364469248506418E-2</v>
      </c>
      <c r="N38">
        <f t="shared" si="6"/>
        <v>10.128745395047495</v>
      </c>
      <c r="O38" s="5">
        <v>1.3033333300000001</v>
      </c>
      <c r="P38">
        <v>0</v>
      </c>
      <c r="Q38">
        <v>1</v>
      </c>
      <c r="R38">
        <v>0</v>
      </c>
      <c r="S38">
        <f t="shared" si="10"/>
        <v>0</v>
      </c>
      <c r="T38">
        <f t="shared" si="7"/>
        <v>1</v>
      </c>
      <c r="U38">
        <f t="shared" si="8"/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</row>
    <row r="39" spans="1:49" x14ac:dyDescent="0.2">
      <c r="A39" t="s">
        <v>149</v>
      </c>
      <c r="B39" t="s">
        <v>12</v>
      </c>
      <c r="C39">
        <v>-2.0050991899316301E-4</v>
      </c>
      <c r="D39" s="5">
        <v>3.8704790000000003E-2</v>
      </c>
      <c r="E39">
        <v>0</v>
      </c>
      <c r="F39" s="3">
        <v>1.27596272482E-2</v>
      </c>
      <c r="G39">
        <v>2.9314470340924101E-3</v>
      </c>
      <c r="H39">
        <f t="shared" si="0"/>
        <v>667.52966283526962</v>
      </c>
      <c r="I39">
        <f t="shared" si="1"/>
        <v>25.836595418809917</v>
      </c>
      <c r="J39">
        <f t="shared" si="2"/>
        <v>-5.180493654484703E-3</v>
      </c>
      <c r="K39">
        <f t="shared" si="3"/>
        <v>0</v>
      </c>
      <c r="L39">
        <f t="shared" si="4"/>
        <v>0.3296653269065663</v>
      </c>
      <c r="M39">
        <f t="shared" si="5"/>
        <v>7.5738611011515883E-2</v>
      </c>
      <c r="N39">
        <f t="shared" si="6"/>
        <v>19.291324665500056</v>
      </c>
      <c r="O39" s="5">
        <v>0.74666666999999998</v>
      </c>
      <c r="P39">
        <v>0</v>
      </c>
      <c r="Q39">
        <v>1</v>
      </c>
      <c r="R39">
        <v>0</v>
      </c>
      <c r="S39">
        <f t="shared" si="10"/>
        <v>0</v>
      </c>
      <c r="T39">
        <f t="shared" si="7"/>
        <v>0</v>
      </c>
      <c r="U39">
        <f t="shared" si="8"/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</row>
    <row r="40" spans="1:49" x14ac:dyDescent="0.2">
      <c r="A40" t="s">
        <v>149</v>
      </c>
      <c r="B40" t="s">
        <v>14</v>
      </c>
      <c r="C40">
        <v>-6.7577155774193303E-3</v>
      </c>
      <c r="D40" s="5">
        <v>1.8330140000000002E-2</v>
      </c>
      <c r="E40">
        <v>0.08</v>
      </c>
      <c r="F40" s="3">
        <v>1.27596272482E-2</v>
      </c>
      <c r="G40">
        <v>2.9314470340924101E-3</v>
      </c>
      <c r="H40">
        <f t="shared" si="0"/>
        <v>2976.243336224401</v>
      </c>
      <c r="I40">
        <f t="shared" si="1"/>
        <v>54.554957027060347</v>
      </c>
      <c r="J40">
        <f t="shared" si="2"/>
        <v>-0.36866688292720784</v>
      </c>
      <c r="K40">
        <f t="shared" si="3"/>
        <v>4.3643965621648277</v>
      </c>
      <c r="L40">
        <f t="shared" si="4"/>
        <v>0.69610091620685921</v>
      </c>
      <c r="M40">
        <f t="shared" si="5"/>
        <v>0.15992496697201494</v>
      </c>
      <c r="N40">
        <f t="shared" si="6"/>
        <v>12.002090545953276</v>
      </c>
      <c r="O40" s="5">
        <v>0.22</v>
      </c>
      <c r="P40">
        <v>0</v>
      </c>
      <c r="Q40">
        <v>1</v>
      </c>
      <c r="R40">
        <v>0</v>
      </c>
      <c r="S40">
        <f t="shared" si="10"/>
        <v>0</v>
      </c>
      <c r="T40">
        <f t="shared" si="7"/>
        <v>0</v>
      </c>
      <c r="U40">
        <f t="shared" si="8"/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</row>
    <row r="41" spans="1:49" x14ac:dyDescent="0.2">
      <c r="A41" t="s">
        <v>149</v>
      </c>
      <c r="B41" t="s">
        <v>16</v>
      </c>
      <c r="C41">
        <v>-2.1255808161934498E-3</v>
      </c>
      <c r="D41" s="5">
        <v>3.3688120000000002E-2</v>
      </c>
      <c r="E41">
        <v>-0.08</v>
      </c>
      <c r="F41" s="3">
        <v>1.27596272482E-2</v>
      </c>
      <c r="G41">
        <v>2.9314470340924101E-3</v>
      </c>
      <c r="H41">
        <f t="shared" si="0"/>
        <v>881.14310903637318</v>
      </c>
      <c r="I41">
        <f t="shared" si="1"/>
        <v>29.684054794390423</v>
      </c>
      <c r="J41">
        <f t="shared" si="2"/>
        <v>-6.3095857417791487E-2</v>
      </c>
      <c r="K41">
        <f t="shared" si="3"/>
        <v>-2.3747243835512339</v>
      </c>
      <c r="L41">
        <f t="shared" si="4"/>
        <v>0.37875747439156587</v>
      </c>
      <c r="M41">
        <f t="shared" si="5"/>
        <v>8.7017234386852396E-2</v>
      </c>
      <c r="N41">
        <f t="shared" si="6"/>
        <v>-8.0146947944854148</v>
      </c>
      <c r="O41" s="5">
        <v>-0.27</v>
      </c>
      <c r="P41">
        <v>0</v>
      </c>
      <c r="Q41">
        <v>1</v>
      </c>
      <c r="R41">
        <v>0</v>
      </c>
      <c r="S41">
        <f t="shared" si="10"/>
        <v>0</v>
      </c>
      <c r="T41">
        <f t="shared" si="7"/>
        <v>0</v>
      </c>
      <c r="U41">
        <f t="shared" si="8"/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</row>
    <row r="42" spans="1:49" x14ac:dyDescent="0.2">
      <c r="A42" t="s">
        <v>149</v>
      </c>
      <c r="B42" t="s">
        <v>18</v>
      </c>
      <c r="C42">
        <v>-5.47377424480135E-3</v>
      </c>
      <c r="D42" s="5">
        <v>2.2199730000000001E-2</v>
      </c>
      <c r="E42">
        <v>0</v>
      </c>
      <c r="F42" s="3">
        <v>1.27596272482E-2</v>
      </c>
      <c r="G42">
        <v>2.9314470340924101E-3</v>
      </c>
      <c r="H42">
        <f t="shared" si="0"/>
        <v>2029.1054394287924</v>
      </c>
      <c r="I42">
        <f t="shared" si="1"/>
        <v>45.045592896850543</v>
      </c>
      <c r="J42">
        <f t="shared" si="2"/>
        <v>-0.24656940624058715</v>
      </c>
      <c r="K42">
        <f t="shared" si="3"/>
        <v>0</v>
      </c>
      <c r="L42">
        <f t="shared" si="4"/>
        <v>0.57476497453797859</v>
      </c>
      <c r="M42">
        <f t="shared" si="5"/>
        <v>0.13204876969640666</v>
      </c>
      <c r="N42">
        <f t="shared" si="6"/>
        <v>-18.468693087708722</v>
      </c>
      <c r="O42" s="5">
        <v>-0.41</v>
      </c>
      <c r="P42">
        <v>0</v>
      </c>
      <c r="Q42">
        <v>1</v>
      </c>
      <c r="R42">
        <v>0</v>
      </c>
      <c r="S42">
        <f t="shared" si="10"/>
        <v>0</v>
      </c>
      <c r="T42">
        <f t="shared" si="7"/>
        <v>0</v>
      </c>
      <c r="U42">
        <f t="shared" si="8"/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</row>
    <row r="43" spans="1:49" x14ac:dyDescent="0.2">
      <c r="A43" t="s">
        <v>149</v>
      </c>
      <c r="B43" t="s">
        <v>20</v>
      </c>
      <c r="C43">
        <v>9.6560933808209608E-3</v>
      </c>
      <c r="D43" s="5">
        <v>6.8648390000000004E-2</v>
      </c>
      <c r="E43">
        <v>0</v>
      </c>
      <c r="F43">
        <v>2.6186452031834099E-3</v>
      </c>
      <c r="G43">
        <v>-5.05590414011769E-3</v>
      </c>
      <c r="H43">
        <f t="shared" si="0"/>
        <v>212.197023384304</v>
      </c>
      <c r="I43">
        <f t="shared" si="1"/>
        <v>14.566984018124822</v>
      </c>
      <c r="J43">
        <f t="shared" si="2"/>
        <v>0.14066015795593981</v>
      </c>
      <c r="K43">
        <f t="shared" si="3"/>
        <v>0</v>
      </c>
      <c r="L43">
        <f t="shared" si="4"/>
        <v>3.8145762823911959E-2</v>
      </c>
      <c r="M43">
        <f t="shared" si="5"/>
        <v>-7.3649274806265513E-2</v>
      </c>
      <c r="N43">
        <f t="shared" si="6"/>
        <v>-7.1378221688811632</v>
      </c>
      <c r="O43" s="5">
        <v>-0.49</v>
      </c>
      <c r="P43">
        <v>0</v>
      </c>
      <c r="Q43">
        <v>1</v>
      </c>
      <c r="R43">
        <v>0</v>
      </c>
      <c r="S43">
        <f t="shared" si="10"/>
        <v>0</v>
      </c>
      <c r="T43">
        <f t="shared" si="7"/>
        <v>0</v>
      </c>
      <c r="U43">
        <f t="shared" si="8"/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</row>
    <row r="44" spans="1:49" x14ac:dyDescent="0.2">
      <c r="A44" t="s">
        <v>149</v>
      </c>
      <c r="B44" t="s">
        <v>22</v>
      </c>
      <c r="C44">
        <v>-1.21538892471044E-2</v>
      </c>
      <c r="D44" s="5">
        <v>5.1074500000000004E-3</v>
      </c>
      <c r="E44">
        <v>0</v>
      </c>
      <c r="F44">
        <v>2.6186452031834099E-3</v>
      </c>
      <c r="G44">
        <v>-5.05590414011769E-3</v>
      </c>
      <c r="H44">
        <f t="shared" si="0"/>
        <v>38334.672072245034</v>
      </c>
      <c r="I44">
        <f t="shared" si="1"/>
        <v>195.7924208753879</v>
      </c>
      <c r="J44">
        <f t="shared" si="2"/>
        <v>-2.379639398741916</v>
      </c>
      <c r="K44">
        <f t="shared" si="3"/>
        <v>0</v>
      </c>
      <c r="L44">
        <f t="shared" si="4"/>
        <v>0.51271088374500184</v>
      </c>
      <c r="M44">
        <f t="shared" si="5"/>
        <v>-0.98990771130753896</v>
      </c>
      <c r="N44">
        <f t="shared" si="6"/>
        <v>-97.243575561190028</v>
      </c>
      <c r="O44" s="5">
        <v>-0.49666670000000002</v>
      </c>
      <c r="P44">
        <v>0</v>
      </c>
      <c r="Q44">
        <v>1</v>
      </c>
      <c r="R44">
        <v>0</v>
      </c>
      <c r="S44">
        <f t="shared" si="10"/>
        <v>0</v>
      </c>
      <c r="T44">
        <f t="shared" si="7"/>
        <v>0</v>
      </c>
      <c r="U44">
        <f t="shared" si="8"/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</row>
    <row r="45" spans="1:49" x14ac:dyDescent="0.2">
      <c r="A45" t="s">
        <v>149</v>
      </c>
      <c r="B45" t="s">
        <v>24</v>
      </c>
      <c r="C45">
        <v>-2.1218054247955898E-3</v>
      </c>
      <c r="D45" s="5">
        <v>4.0294370000000003E-2</v>
      </c>
      <c r="E45">
        <v>-0.12999999999999901</v>
      </c>
      <c r="F45">
        <v>2.6186452031834099E-3</v>
      </c>
      <c r="G45">
        <v>-5.05590414011769E-3</v>
      </c>
      <c r="H45">
        <f t="shared" si="0"/>
        <v>615.90149747092278</v>
      </c>
      <c r="I45">
        <f t="shared" si="1"/>
        <v>24.817362822647429</v>
      </c>
      <c r="J45">
        <f t="shared" si="2"/>
        <v>-5.2657615066213706E-2</v>
      </c>
      <c r="K45">
        <f t="shared" si="3"/>
        <v>-3.2262571669441411</v>
      </c>
      <c r="L45">
        <f t="shared" si="4"/>
        <v>6.498786811118798E-2</v>
      </c>
      <c r="M45">
        <f t="shared" si="5"/>
        <v>-0.12547420744182597</v>
      </c>
      <c r="N45">
        <f t="shared" si="6"/>
        <v>-17.289430260356468</v>
      </c>
      <c r="O45" s="5">
        <v>-0.69666669999999997</v>
      </c>
      <c r="P45">
        <v>0</v>
      </c>
      <c r="Q45">
        <v>1</v>
      </c>
      <c r="R45">
        <v>0</v>
      </c>
      <c r="S45">
        <f t="shared" si="10"/>
        <v>0</v>
      </c>
      <c r="T45">
        <f t="shared" si="7"/>
        <v>0</v>
      </c>
      <c r="U45">
        <f t="shared" si="8"/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</row>
    <row r="46" spans="1:49" x14ac:dyDescent="0.2">
      <c r="A46" t="s">
        <v>149</v>
      </c>
      <c r="B46" t="s">
        <v>26</v>
      </c>
      <c r="C46">
        <v>1.37475866422001E-2</v>
      </c>
      <c r="D46" s="5">
        <v>8.087548E-2</v>
      </c>
      <c r="E46">
        <v>0</v>
      </c>
      <c r="F46">
        <v>2.6186452031834099E-3</v>
      </c>
      <c r="G46">
        <v>-5.05590414011769E-3</v>
      </c>
      <c r="H46">
        <f t="shared" si="0"/>
        <v>152.88548577761634</v>
      </c>
      <c r="I46">
        <f t="shared" si="1"/>
        <v>12.364687047297895</v>
      </c>
      <c r="J46">
        <f t="shared" si="2"/>
        <v>0.16998460648641714</v>
      </c>
      <c r="K46">
        <f t="shared" si="3"/>
        <v>0</v>
      </c>
      <c r="L46">
        <f t="shared" si="4"/>
        <v>3.2378728425270675E-2</v>
      </c>
      <c r="M46">
        <f t="shared" si="5"/>
        <v>-6.2514672433693005E-2</v>
      </c>
      <c r="N46">
        <f t="shared" si="6"/>
        <v>-11.705237483598243</v>
      </c>
      <c r="O46" s="5">
        <v>-0.94666669999999997</v>
      </c>
      <c r="P46">
        <v>0</v>
      </c>
      <c r="Q46">
        <v>1</v>
      </c>
      <c r="R46">
        <v>0</v>
      </c>
      <c r="S46">
        <f t="shared" si="10"/>
        <v>0</v>
      </c>
      <c r="T46">
        <f t="shared" si="7"/>
        <v>0</v>
      </c>
      <c r="U46">
        <f t="shared" si="8"/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</row>
    <row r="47" spans="1:49" x14ac:dyDescent="0.2">
      <c r="A47" t="s">
        <v>149</v>
      </c>
      <c r="B47" t="s">
        <v>28</v>
      </c>
      <c r="C47">
        <v>2.35315697519611E-2</v>
      </c>
      <c r="D47" s="5">
        <v>0.11119217000000001</v>
      </c>
      <c r="E47">
        <v>0</v>
      </c>
      <c r="F47">
        <v>2.4986207897545699E-3</v>
      </c>
      <c r="G47">
        <v>-4.7263473086103904E-3</v>
      </c>
      <c r="H47">
        <f t="shared" si="0"/>
        <v>80.881945342323476</v>
      </c>
      <c r="I47">
        <f t="shared" si="1"/>
        <v>8.9934390164343405</v>
      </c>
      <c r="J47">
        <f t="shared" si="2"/>
        <v>0.21162973752523312</v>
      </c>
      <c r="K47">
        <f t="shared" si="3"/>
        <v>0</v>
      </c>
      <c r="L47">
        <f t="shared" si="4"/>
        <v>2.2471193697852734E-2</v>
      </c>
      <c r="M47">
        <f t="shared" si="5"/>
        <v>-4.2506116290476119E-2</v>
      </c>
      <c r="N47">
        <f t="shared" si="6"/>
        <v>-9.2632421869273713</v>
      </c>
      <c r="O47" s="5">
        <v>-1.03</v>
      </c>
      <c r="P47">
        <v>0</v>
      </c>
      <c r="Q47">
        <v>1</v>
      </c>
      <c r="R47">
        <v>0</v>
      </c>
      <c r="S47">
        <f t="shared" si="10"/>
        <v>0</v>
      </c>
      <c r="T47">
        <f t="shared" si="7"/>
        <v>0</v>
      </c>
      <c r="U47">
        <f t="shared" si="8"/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5">
        <v>1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</row>
    <row r="48" spans="1:49" x14ac:dyDescent="0.2">
      <c r="A48" t="s">
        <v>149</v>
      </c>
      <c r="B48" t="s">
        <v>30</v>
      </c>
      <c r="C48">
        <v>1.25877006697708E-2</v>
      </c>
      <c r="D48" s="5">
        <v>7.750203E-2</v>
      </c>
      <c r="E48">
        <v>0</v>
      </c>
      <c r="F48">
        <v>2.4986207897545699E-3</v>
      </c>
      <c r="G48">
        <v>-4.7263473086103904E-3</v>
      </c>
      <c r="H48">
        <f t="shared" si="0"/>
        <v>166.48451445768322</v>
      </c>
      <c r="I48">
        <f t="shared" si="1"/>
        <v>12.902887834034798</v>
      </c>
      <c r="J48">
        <f t="shared" si="2"/>
        <v>0.16241768983045735</v>
      </c>
      <c r="K48">
        <f t="shared" si="3"/>
        <v>0</v>
      </c>
      <c r="L48">
        <f t="shared" si="4"/>
        <v>3.2239423789990659E-2</v>
      </c>
      <c r="M48">
        <f t="shared" si="5"/>
        <v>-6.098352918769212E-2</v>
      </c>
      <c r="N48">
        <f t="shared" si="6"/>
        <v>-14.322205495778627</v>
      </c>
      <c r="O48" s="5">
        <v>-1.1100000000000001</v>
      </c>
      <c r="P48">
        <v>0</v>
      </c>
      <c r="Q48">
        <v>1</v>
      </c>
      <c r="R48">
        <v>0</v>
      </c>
      <c r="S48">
        <f t="shared" si="10"/>
        <v>0</v>
      </c>
      <c r="T48">
        <f t="shared" si="7"/>
        <v>0</v>
      </c>
      <c r="U48">
        <f t="shared" si="8"/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5">
        <v>0</v>
      </c>
      <c r="AD48" s="5">
        <v>1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</row>
    <row r="49" spans="1:49" x14ac:dyDescent="0.2">
      <c r="A49" t="s">
        <v>149</v>
      </c>
      <c r="B49" t="s">
        <v>32</v>
      </c>
      <c r="C49">
        <v>3.9937787185202397E-3</v>
      </c>
      <c r="D49" s="5">
        <v>5.155701E-2</v>
      </c>
      <c r="E49">
        <v>0</v>
      </c>
      <c r="F49">
        <v>2.4986207897545699E-3</v>
      </c>
      <c r="G49">
        <v>-4.7263473086103904E-3</v>
      </c>
      <c r="H49">
        <f t="shared" si="0"/>
        <v>376.20499209401208</v>
      </c>
      <c r="I49">
        <f t="shared" si="1"/>
        <v>19.396004539440902</v>
      </c>
      <c r="J49">
        <f t="shared" si="2"/>
        <v>7.7463350153941041E-2</v>
      </c>
      <c r="K49">
        <f t="shared" si="3"/>
        <v>0</v>
      </c>
      <c r="L49">
        <f t="shared" si="4"/>
        <v>4.8463260180421047E-2</v>
      </c>
      <c r="M49">
        <f t="shared" si="5"/>
        <v>-9.1672253852781424E-2</v>
      </c>
      <c r="N49">
        <f t="shared" si="6"/>
        <v>-25.66737869399331</v>
      </c>
      <c r="O49" s="5">
        <v>-1.3233333</v>
      </c>
      <c r="P49">
        <v>0</v>
      </c>
      <c r="Q49">
        <v>1</v>
      </c>
      <c r="R49">
        <v>0</v>
      </c>
      <c r="S49">
        <f t="shared" si="10"/>
        <v>0</v>
      </c>
      <c r="T49">
        <f t="shared" si="7"/>
        <v>0</v>
      </c>
      <c r="U49">
        <f t="shared" si="8"/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5">
        <v>0</v>
      </c>
      <c r="AD49" s="5">
        <v>0</v>
      </c>
      <c r="AE49" s="5">
        <v>1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</row>
    <row r="50" spans="1:49" x14ac:dyDescent="0.2">
      <c r="A50" t="s">
        <v>149</v>
      </c>
      <c r="B50" t="s">
        <v>34</v>
      </c>
      <c r="C50">
        <v>2.5132696146045299E-3</v>
      </c>
      <c r="D50" s="5">
        <v>4.5087700000000001E-2</v>
      </c>
      <c r="E50">
        <v>0</v>
      </c>
      <c r="F50">
        <v>2.4986207897545699E-3</v>
      </c>
      <c r="G50">
        <v>-4.7263473086103904E-3</v>
      </c>
      <c r="H50">
        <f t="shared" si="0"/>
        <v>491.90794429089334</v>
      </c>
      <c r="I50">
        <f t="shared" si="1"/>
        <v>22.178997819804511</v>
      </c>
      <c r="J50">
        <f t="shared" si="2"/>
        <v>5.5741801302894793E-2</v>
      </c>
      <c r="K50">
        <f t="shared" si="3"/>
        <v>0</v>
      </c>
      <c r="L50">
        <f t="shared" si="4"/>
        <v>5.541690504848483E-2</v>
      </c>
      <c r="M50">
        <f t="shared" si="5"/>
        <v>-0.10482564665330876</v>
      </c>
      <c r="N50">
        <f t="shared" si="6"/>
        <v>-32.455266070347342</v>
      </c>
      <c r="O50" s="5">
        <v>-1.4633332999999999</v>
      </c>
      <c r="P50">
        <v>0</v>
      </c>
      <c r="Q50">
        <v>1</v>
      </c>
      <c r="R50">
        <v>0</v>
      </c>
      <c r="S50">
        <f t="shared" si="10"/>
        <v>0</v>
      </c>
      <c r="T50">
        <f t="shared" si="7"/>
        <v>0</v>
      </c>
      <c r="U50">
        <f t="shared" si="8"/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5">
        <v>0</v>
      </c>
      <c r="AD50" s="5">
        <v>0</v>
      </c>
      <c r="AE50" s="5">
        <v>0</v>
      </c>
      <c r="AF50" s="5">
        <v>1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</row>
    <row r="51" spans="1:49" x14ac:dyDescent="0.2">
      <c r="A51" t="s">
        <v>149</v>
      </c>
      <c r="B51" t="s">
        <v>36</v>
      </c>
      <c r="C51">
        <v>1.38830064595116E-2</v>
      </c>
      <c r="D51" s="5">
        <v>8.8407819999999998E-2</v>
      </c>
      <c r="E51">
        <v>-0.71</v>
      </c>
      <c r="F51">
        <v>2.6587020619965001E-3</v>
      </c>
      <c r="G51">
        <v>-1.47951091564835E-3</v>
      </c>
      <c r="H51">
        <f t="shared" si="0"/>
        <v>127.9436206768698</v>
      </c>
      <c r="I51">
        <f t="shared" si="1"/>
        <v>11.311216586948984</v>
      </c>
      <c r="J51">
        <f t="shared" si="2"/>
        <v>0.15703369294154751</v>
      </c>
      <c r="K51">
        <f t="shared" si="3"/>
        <v>-8.0309637767337776</v>
      </c>
      <c r="L51">
        <f t="shared" si="4"/>
        <v>3.0073154863410279E-2</v>
      </c>
      <c r="M51">
        <f t="shared" si="5"/>
        <v>-1.6735068409653695E-2</v>
      </c>
      <c r="N51">
        <f t="shared" si="6"/>
        <v>-16.061927553467555</v>
      </c>
      <c r="O51">
        <v>-1.42</v>
      </c>
      <c r="P51">
        <v>0</v>
      </c>
      <c r="Q51">
        <v>1</v>
      </c>
      <c r="R51">
        <v>0</v>
      </c>
      <c r="S51">
        <f t="shared" si="10"/>
        <v>0</v>
      </c>
      <c r="T51">
        <f t="shared" si="7"/>
        <v>0</v>
      </c>
      <c r="U51">
        <f t="shared" si="8"/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5">
        <v>0</v>
      </c>
      <c r="AD51" s="5">
        <v>0</v>
      </c>
      <c r="AE51" s="5">
        <v>0</v>
      </c>
      <c r="AF51" s="5">
        <v>0</v>
      </c>
      <c r="AG51" s="5">
        <v>1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</row>
    <row r="52" spans="1:49" x14ac:dyDescent="0.2">
      <c r="A52" t="s">
        <v>149</v>
      </c>
      <c r="B52" t="s">
        <v>38</v>
      </c>
      <c r="C52">
        <v>4.5499482009658601E-3</v>
      </c>
      <c r="D52" s="5">
        <v>5.7526250000000001E-2</v>
      </c>
      <c r="E52">
        <v>0</v>
      </c>
      <c r="F52">
        <v>2.6587020619965001E-3</v>
      </c>
      <c r="G52">
        <v>-1.47951091564835E-3</v>
      </c>
      <c r="H52">
        <f t="shared" si="0"/>
        <v>302.18149909343589</v>
      </c>
      <c r="I52">
        <f t="shared" si="1"/>
        <v>17.383368462223768</v>
      </c>
      <c r="J52">
        <f t="shared" si="2"/>
        <v>7.9093426061421696E-2</v>
      </c>
      <c r="K52">
        <f t="shared" si="3"/>
        <v>0</v>
      </c>
      <c r="L52">
        <f t="shared" si="4"/>
        <v>4.6217197574959262E-2</v>
      </c>
      <c r="M52">
        <f t="shared" si="5"/>
        <v>-2.5718883390597337E-2</v>
      </c>
      <c r="N52">
        <f t="shared" si="6"/>
        <v>-20.917986716209267</v>
      </c>
      <c r="O52">
        <v>-1.2033333333333334</v>
      </c>
      <c r="P52">
        <v>0</v>
      </c>
      <c r="Q52">
        <v>1</v>
      </c>
      <c r="R52">
        <v>0</v>
      </c>
      <c r="S52">
        <f t="shared" si="10"/>
        <v>0</v>
      </c>
      <c r="T52">
        <f t="shared" si="7"/>
        <v>0</v>
      </c>
      <c r="U52">
        <f t="shared" si="8"/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1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</row>
    <row r="53" spans="1:49" x14ac:dyDescent="0.2">
      <c r="A53" t="s">
        <v>149</v>
      </c>
      <c r="B53" t="s">
        <v>40</v>
      </c>
      <c r="C53">
        <v>1.3899979651945E-2</v>
      </c>
      <c r="D53" s="5">
        <v>8.0988400000000002E-2</v>
      </c>
      <c r="E53">
        <v>0</v>
      </c>
      <c r="F53">
        <v>2.6587020619965001E-3</v>
      </c>
      <c r="G53">
        <v>-1.47951091564835E-3</v>
      </c>
      <c r="H53">
        <f t="shared" si="0"/>
        <v>152.45945454839858</v>
      </c>
      <c r="I53">
        <f t="shared" si="1"/>
        <v>12.347447288747524</v>
      </c>
      <c r="J53">
        <f t="shared" si="2"/>
        <v>0.17162926606705403</v>
      </c>
      <c r="K53">
        <f t="shared" si="3"/>
        <v>0</v>
      </c>
      <c r="L53">
        <f t="shared" si="4"/>
        <v>3.2828183566986135E-2</v>
      </c>
      <c r="M53">
        <f t="shared" si="5"/>
        <v>-1.8268183044094586E-2</v>
      </c>
      <c r="N53">
        <f t="shared" si="6"/>
        <v>-15.640099899080196</v>
      </c>
      <c r="O53">
        <v>-1.2666666666666666</v>
      </c>
      <c r="P53">
        <v>0</v>
      </c>
      <c r="Q53">
        <v>1</v>
      </c>
      <c r="R53">
        <v>0</v>
      </c>
      <c r="S53">
        <f t="shared" si="10"/>
        <v>0</v>
      </c>
      <c r="T53">
        <f t="shared" si="7"/>
        <v>0</v>
      </c>
      <c r="U53">
        <f t="shared" si="8"/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1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</row>
    <row r="54" spans="1:49" x14ac:dyDescent="0.2">
      <c r="A54" t="s">
        <v>149</v>
      </c>
      <c r="B54" t="s">
        <v>42</v>
      </c>
      <c r="C54">
        <v>3.2403127072119599E-2</v>
      </c>
      <c r="D54" s="5">
        <v>0.13731308</v>
      </c>
      <c r="E54">
        <v>0</v>
      </c>
      <c r="F54">
        <v>2.6587020619965001E-3</v>
      </c>
      <c r="G54">
        <v>-1.47951091564835E-3</v>
      </c>
      <c r="H54">
        <f t="shared" si="0"/>
        <v>53.03666197596219</v>
      </c>
      <c r="I54">
        <f t="shared" si="1"/>
        <v>7.2826274088382545</v>
      </c>
      <c r="J54">
        <f t="shared" si="2"/>
        <v>0.23597990134748706</v>
      </c>
      <c r="K54">
        <f t="shared" si="3"/>
        <v>0</v>
      </c>
      <c r="L54">
        <f t="shared" si="4"/>
        <v>1.9362336508630496E-2</v>
      </c>
      <c r="M54">
        <f t="shared" si="5"/>
        <v>-1.0774726745976057E-2</v>
      </c>
      <c r="N54">
        <f t="shared" si="6"/>
        <v>-10.171402947677427</v>
      </c>
      <c r="O54">
        <v>-1.3966666666666665</v>
      </c>
      <c r="P54">
        <v>0</v>
      </c>
      <c r="Q54">
        <v>1</v>
      </c>
      <c r="R54">
        <v>0</v>
      </c>
      <c r="S54">
        <f t="shared" si="10"/>
        <v>0</v>
      </c>
      <c r="T54">
        <f t="shared" si="7"/>
        <v>0</v>
      </c>
      <c r="U54">
        <f t="shared" si="8"/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1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</row>
    <row r="55" spans="1:49" x14ac:dyDescent="0.2">
      <c r="A55" t="s">
        <v>149</v>
      </c>
      <c r="B55" t="s">
        <v>44</v>
      </c>
      <c r="C55">
        <v>-5.3786434763699901E-3</v>
      </c>
      <c r="D55" s="5">
        <v>2.7070670000000002E-2</v>
      </c>
      <c r="E55">
        <v>0</v>
      </c>
      <c r="F55">
        <v>-3.1285133739828201E-4</v>
      </c>
      <c r="G55">
        <v>-3.7523076050686699E-3</v>
      </c>
      <c r="H55">
        <f t="shared" si="0"/>
        <v>1364.5893911634623</v>
      </c>
      <c r="I55">
        <f t="shared" si="1"/>
        <v>36.940349093687004</v>
      </c>
      <c r="J55">
        <f t="shared" si="2"/>
        <v>-0.19868896766758967</v>
      </c>
      <c r="K55">
        <f t="shared" si="3"/>
        <v>0</v>
      </c>
      <c r="L55">
        <f t="shared" si="4"/>
        <v>-1.1556837617919393E-2</v>
      </c>
      <c r="M55">
        <f t="shared" si="5"/>
        <v>-0.13861155283813328</v>
      </c>
      <c r="N55">
        <f t="shared" si="6"/>
        <v>-51.962757725119729</v>
      </c>
      <c r="O55">
        <v>-1.406666666666667</v>
      </c>
      <c r="P55">
        <v>0</v>
      </c>
      <c r="Q55">
        <v>1</v>
      </c>
      <c r="R55">
        <v>0</v>
      </c>
      <c r="S55">
        <f t="shared" si="10"/>
        <v>0</v>
      </c>
      <c r="T55">
        <f t="shared" si="7"/>
        <v>0</v>
      </c>
      <c r="U55">
        <f t="shared" si="8"/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1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</row>
    <row r="56" spans="1:49" x14ac:dyDescent="0.2">
      <c r="A56" t="s">
        <v>149</v>
      </c>
      <c r="B56" t="s">
        <v>46</v>
      </c>
      <c r="C56">
        <v>2.02622505603509E-2</v>
      </c>
      <c r="D56" s="5">
        <v>0.1084215</v>
      </c>
      <c r="E56">
        <v>0</v>
      </c>
      <c r="F56">
        <v>-3.1285133739828201E-4</v>
      </c>
      <c r="G56">
        <v>-3.7523076050686699E-3</v>
      </c>
      <c r="H56">
        <f t="shared" si="0"/>
        <v>85.068578775620949</v>
      </c>
      <c r="I56">
        <f t="shared" si="1"/>
        <v>9.2232629137209869</v>
      </c>
      <c r="J56">
        <f t="shared" si="2"/>
        <v>0.18688406414180675</v>
      </c>
      <c r="K56">
        <f t="shared" si="3"/>
        <v>0</v>
      </c>
      <c r="L56">
        <f t="shared" si="4"/>
        <v>-2.8855101377335862E-3</v>
      </c>
      <c r="M56">
        <f t="shared" si="5"/>
        <v>-3.4608519574703081E-2</v>
      </c>
      <c r="N56">
        <f t="shared" si="6"/>
        <v>-11.559822851863636</v>
      </c>
      <c r="O56">
        <v>-1.2533333333333332</v>
      </c>
      <c r="P56">
        <v>0</v>
      </c>
      <c r="Q56">
        <v>1</v>
      </c>
      <c r="R56">
        <v>0</v>
      </c>
      <c r="S56">
        <f t="shared" si="10"/>
        <v>0</v>
      </c>
      <c r="T56">
        <f t="shared" si="7"/>
        <v>0</v>
      </c>
      <c r="U56">
        <f t="shared" si="8"/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1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</row>
    <row r="57" spans="1:49" x14ac:dyDescent="0.2">
      <c r="A57" t="s">
        <v>149</v>
      </c>
      <c r="B57" t="s">
        <v>48</v>
      </c>
      <c r="C57">
        <v>7.7924964198464496E-3</v>
      </c>
      <c r="D57" s="5">
        <v>6.2767580000000003E-2</v>
      </c>
      <c r="E57">
        <v>0</v>
      </c>
      <c r="F57">
        <v>-3.1285133739828201E-4</v>
      </c>
      <c r="G57">
        <v>-3.7523076050686699E-3</v>
      </c>
      <c r="H57">
        <f t="shared" si="0"/>
        <v>253.82198165864753</v>
      </c>
      <c r="I57">
        <f t="shared" si="1"/>
        <v>15.931791539517693</v>
      </c>
      <c r="J57">
        <f t="shared" si="2"/>
        <v>0.12414842853343158</v>
      </c>
      <c r="K57">
        <f t="shared" si="3"/>
        <v>0</v>
      </c>
      <c r="L57">
        <f t="shared" si="4"/>
        <v>-4.9842822902887449E-3</v>
      </c>
      <c r="M57">
        <f t="shared" si="5"/>
        <v>-5.9780982556100933E-2</v>
      </c>
      <c r="N57">
        <f t="shared" si="6"/>
        <v>-26.499879927397764</v>
      </c>
      <c r="O57">
        <v>-1.6633333333333333</v>
      </c>
      <c r="P57">
        <v>0</v>
      </c>
      <c r="Q57">
        <v>1</v>
      </c>
      <c r="R57">
        <v>0</v>
      </c>
      <c r="S57">
        <f t="shared" si="10"/>
        <v>0</v>
      </c>
      <c r="T57">
        <f t="shared" si="7"/>
        <v>0</v>
      </c>
      <c r="U57">
        <f t="shared" si="8"/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1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</row>
    <row r="58" spans="1:49" x14ac:dyDescent="0.2">
      <c r="A58" t="s">
        <v>149</v>
      </c>
      <c r="B58" t="s">
        <v>50</v>
      </c>
      <c r="C58">
        <v>3.2607606892641602E-3</v>
      </c>
      <c r="D58" s="5">
        <v>4.9019920000000002E-2</v>
      </c>
      <c r="E58">
        <v>0</v>
      </c>
      <c r="F58">
        <v>-3.1285133739828201E-4</v>
      </c>
      <c r="G58">
        <v>-3.7523076050686699E-3</v>
      </c>
      <c r="H58">
        <f t="shared" si="0"/>
        <v>416.15469983686717</v>
      </c>
      <c r="I58">
        <f t="shared" si="1"/>
        <v>20.399870093627243</v>
      </c>
      <c r="J58">
        <f t="shared" si="2"/>
        <v>6.651909446739529E-2</v>
      </c>
      <c r="K58">
        <f t="shared" si="3"/>
        <v>0</v>
      </c>
      <c r="L58">
        <f t="shared" si="4"/>
        <v>-6.3821266415424989E-3</v>
      </c>
      <c r="M58">
        <f t="shared" si="5"/>
        <v>-7.6546587694730425E-2</v>
      </c>
      <c r="N58">
        <f t="shared" si="6"/>
        <v>-40.663741053296974</v>
      </c>
      <c r="O58">
        <v>-1.9933333333333334</v>
      </c>
      <c r="P58">
        <v>0</v>
      </c>
      <c r="Q58">
        <v>1</v>
      </c>
      <c r="R58">
        <v>0</v>
      </c>
      <c r="S58">
        <f t="shared" si="10"/>
        <v>0</v>
      </c>
      <c r="T58">
        <f t="shared" si="7"/>
        <v>0</v>
      </c>
      <c r="U58">
        <f t="shared" si="8"/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1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</row>
    <row r="59" spans="1:49" x14ac:dyDescent="0.2">
      <c r="A59" t="s">
        <v>149</v>
      </c>
      <c r="B59" t="s">
        <v>52</v>
      </c>
      <c r="C59">
        <v>-9.0252878438396001E-4</v>
      </c>
      <c r="D59" s="5">
        <v>3.6713009999999997E-2</v>
      </c>
      <c r="E59">
        <v>0</v>
      </c>
      <c r="F59">
        <v>-1.43106274325832E-3</v>
      </c>
      <c r="G59">
        <v>1.03621762200507E-4</v>
      </c>
      <c r="H59">
        <f t="shared" si="0"/>
        <v>741.92501614707089</v>
      </c>
      <c r="I59">
        <f t="shared" si="1"/>
        <v>27.238300537057572</v>
      </c>
      <c r="J59">
        <f t="shared" si="2"/>
        <v>-2.4583350272395537E-2</v>
      </c>
      <c r="K59">
        <f t="shared" si="3"/>
        <v>0</v>
      </c>
      <c r="L59">
        <f t="shared" si="4"/>
        <v>-3.8979717088256177E-2</v>
      </c>
      <c r="M59">
        <f t="shared" si="5"/>
        <v>2.822480700996922E-3</v>
      </c>
      <c r="N59">
        <f t="shared" si="6"/>
        <v>-68.458928683138026</v>
      </c>
      <c r="O59">
        <v>-2.5133333333333332</v>
      </c>
      <c r="P59">
        <v>0</v>
      </c>
      <c r="Q59">
        <v>1</v>
      </c>
      <c r="R59">
        <v>0</v>
      </c>
      <c r="S59">
        <f t="shared" si="10"/>
        <v>0</v>
      </c>
      <c r="T59">
        <f t="shared" si="7"/>
        <v>0</v>
      </c>
      <c r="U59">
        <f t="shared" si="8"/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1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</row>
    <row r="60" spans="1:49" x14ac:dyDescent="0.2">
      <c r="A60" t="s">
        <v>149</v>
      </c>
      <c r="B60" t="s">
        <v>54</v>
      </c>
      <c r="C60">
        <v>7.0626608594914798E-3</v>
      </c>
      <c r="D60" s="5">
        <v>6.0818820000000003E-2</v>
      </c>
      <c r="E60">
        <v>0</v>
      </c>
      <c r="F60">
        <v>-1.43106274325832E-3</v>
      </c>
      <c r="G60">
        <v>1.03621762200507E-4</v>
      </c>
      <c r="H60">
        <f t="shared" si="0"/>
        <v>270.34853498801641</v>
      </c>
      <c r="I60">
        <f t="shared" si="1"/>
        <v>16.442278886699874</v>
      </c>
      <c r="J60">
        <f t="shared" si="2"/>
        <v>0.11612623953393834</v>
      </c>
      <c r="K60">
        <f t="shared" si="3"/>
        <v>0</v>
      </c>
      <c r="L60">
        <f t="shared" si="4"/>
        <v>-2.3529932729019078E-2</v>
      </c>
      <c r="M60">
        <f t="shared" si="5"/>
        <v>1.7037779128320314E-3</v>
      </c>
      <c r="N60">
        <f t="shared" si="6"/>
        <v>-48.066261945452638</v>
      </c>
      <c r="O60">
        <v>-2.9233333333333338</v>
      </c>
      <c r="P60">
        <v>0</v>
      </c>
      <c r="Q60">
        <v>1</v>
      </c>
      <c r="R60">
        <v>0</v>
      </c>
      <c r="S60">
        <f t="shared" si="10"/>
        <v>0</v>
      </c>
      <c r="T60">
        <f t="shared" si="7"/>
        <v>0</v>
      </c>
      <c r="U60">
        <f t="shared" si="8"/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1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</row>
    <row r="61" spans="1:49" x14ac:dyDescent="0.2">
      <c r="A61" t="s">
        <v>149</v>
      </c>
      <c r="B61" t="s">
        <v>56</v>
      </c>
      <c r="C61">
        <v>8.3486234267394592E-3</v>
      </c>
      <c r="D61" s="5">
        <v>6.5337839999999994E-2</v>
      </c>
      <c r="E61">
        <v>0</v>
      </c>
      <c r="F61">
        <v>-1.43106274325832E-3</v>
      </c>
      <c r="G61">
        <v>1.03621762200507E-4</v>
      </c>
      <c r="H61">
        <f t="shared" si="0"/>
        <v>234.24506705034611</v>
      </c>
      <c r="I61">
        <f t="shared" si="1"/>
        <v>15.305066711724784</v>
      </c>
      <c r="J61">
        <f t="shared" si="2"/>
        <v>0.12777623849731579</v>
      </c>
      <c r="K61">
        <f t="shared" si="3"/>
        <v>0</v>
      </c>
      <c r="L61">
        <f t="shared" si="4"/>
        <v>-2.1902510754232465E-2</v>
      </c>
      <c r="M61">
        <f t="shared" si="5"/>
        <v>1.5859379832652413E-3</v>
      </c>
      <c r="N61">
        <f t="shared" si="6"/>
        <v>-43.568423239376557</v>
      </c>
      <c r="O61">
        <v>-2.8466666666666671</v>
      </c>
      <c r="P61">
        <v>0</v>
      </c>
      <c r="Q61">
        <v>1</v>
      </c>
      <c r="R61">
        <v>0</v>
      </c>
      <c r="S61">
        <f t="shared" si="10"/>
        <v>0</v>
      </c>
      <c r="T61">
        <f t="shared" si="7"/>
        <v>0</v>
      </c>
      <c r="U61">
        <f t="shared" si="8"/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1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</row>
    <row r="62" spans="1:49" x14ac:dyDescent="0.2">
      <c r="A62" t="s">
        <v>149</v>
      </c>
      <c r="B62" t="s">
        <v>58</v>
      </c>
      <c r="C62">
        <v>7.7082703180906898E-3</v>
      </c>
      <c r="D62" s="5">
        <v>6.3250600000000004E-2</v>
      </c>
      <c r="E62">
        <v>0</v>
      </c>
      <c r="F62">
        <v>-1.43106274325832E-3</v>
      </c>
      <c r="G62">
        <v>1.03621762200507E-4</v>
      </c>
      <c r="H62">
        <f t="shared" si="0"/>
        <v>249.96010634453097</v>
      </c>
      <c r="I62">
        <f t="shared" si="1"/>
        <v>15.810126702355392</v>
      </c>
      <c r="J62">
        <f t="shared" si="2"/>
        <v>0.12186873038501911</v>
      </c>
      <c r="K62">
        <f t="shared" si="3"/>
        <v>0</v>
      </c>
      <c r="L62">
        <f t="shared" si="4"/>
        <v>-2.2625283289934323E-2</v>
      </c>
      <c r="M62">
        <f t="shared" si="5"/>
        <v>1.6382731895113565E-3</v>
      </c>
      <c r="N62">
        <f t="shared" si="6"/>
        <v>-42.107637450606532</v>
      </c>
      <c r="O62">
        <v>-2.6633333333333336</v>
      </c>
      <c r="P62">
        <v>0</v>
      </c>
      <c r="Q62">
        <v>1</v>
      </c>
      <c r="R62">
        <v>0</v>
      </c>
      <c r="S62">
        <f t="shared" si="10"/>
        <v>0</v>
      </c>
      <c r="T62">
        <f t="shared" si="7"/>
        <v>0</v>
      </c>
      <c r="U62">
        <f t="shared" si="8"/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1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</row>
    <row r="63" spans="1:49" x14ac:dyDescent="0.2">
      <c r="A63" t="s">
        <v>149</v>
      </c>
      <c r="B63" t="s">
        <v>60</v>
      </c>
      <c r="C63">
        <v>3.1830234377132102E-2</v>
      </c>
      <c r="D63" s="5">
        <v>0.13480259999999999</v>
      </c>
      <c r="E63">
        <v>0</v>
      </c>
      <c r="F63">
        <v>-1.6482653442887699E-3</v>
      </c>
      <c r="G63">
        <v>2.0567050301260998E-3</v>
      </c>
      <c r="H63">
        <f t="shared" si="0"/>
        <v>55.030500480345502</v>
      </c>
      <c r="I63">
        <f t="shared" si="1"/>
        <v>7.4182545440518215</v>
      </c>
      <c r="J63">
        <f t="shared" si="2"/>
        <v>0.23612478080639471</v>
      </c>
      <c r="K63">
        <f t="shared" si="3"/>
        <v>0</v>
      </c>
      <c r="L63">
        <f t="shared" si="4"/>
        <v>-1.2227251880073307E-2</v>
      </c>
      <c r="M63">
        <f t="shared" si="5"/>
        <v>1.5257161435507179E-2</v>
      </c>
      <c r="N63">
        <f t="shared" si="6"/>
        <v>-14.960146663837843</v>
      </c>
      <c r="O63">
        <v>-2.0166666666666671</v>
      </c>
      <c r="P63">
        <v>0</v>
      </c>
      <c r="Q63">
        <v>1</v>
      </c>
      <c r="R63">
        <v>0</v>
      </c>
      <c r="S63">
        <f t="shared" si="10"/>
        <v>0</v>
      </c>
      <c r="T63">
        <f t="shared" si="7"/>
        <v>0</v>
      </c>
      <c r="U63">
        <f t="shared" si="8"/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1</v>
      </c>
      <c r="AT63" s="5">
        <v>0</v>
      </c>
      <c r="AU63" s="5">
        <v>0</v>
      </c>
      <c r="AV63" s="5">
        <v>0</v>
      </c>
      <c r="AW63" s="5">
        <v>0</v>
      </c>
    </row>
    <row r="64" spans="1:49" x14ac:dyDescent="0.2">
      <c r="A64" t="s">
        <v>149</v>
      </c>
      <c r="B64" t="s">
        <v>62</v>
      </c>
      <c r="C64">
        <v>-1.6123524030511701E-2</v>
      </c>
      <c r="D64" s="5">
        <v>-9.2391999999999995E-3</v>
      </c>
      <c r="E64">
        <v>0</v>
      </c>
      <c r="F64">
        <v>-1.6482653442887699E-3</v>
      </c>
      <c r="G64">
        <v>2.0567050301260998E-3</v>
      </c>
      <c r="H64">
        <f t="shared" si="0"/>
        <v>11714.702482432052</v>
      </c>
      <c r="I64">
        <f t="shared" si="1"/>
        <v>108.23447917568622</v>
      </c>
      <c r="J64">
        <f t="shared" si="2"/>
        <v>-1.7451212259190949</v>
      </c>
      <c r="K64">
        <f t="shared" si="3"/>
        <v>0</v>
      </c>
      <c r="L64">
        <f t="shared" si="4"/>
        <v>-0.17839914108242813</v>
      </c>
      <c r="M64">
        <f t="shared" si="5"/>
        <v>0.22260639775371244</v>
      </c>
      <c r="N64">
        <f t="shared" si="6"/>
        <v>-159.46546598551103</v>
      </c>
      <c r="O64">
        <v>-1.4733333333333334</v>
      </c>
      <c r="P64">
        <v>0</v>
      </c>
      <c r="Q64">
        <v>1</v>
      </c>
      <c r="R64">
        <v>0</v>
      </c>
      <c r="S64">
        <f t="shared" si="10"/>
        <v>0</v>
      </c>
      <c r="T64">
        <f t="shared" si="7"/>
        <v>0</v>
      </c>
      <c r="U64">
        <f t="shared" si="8"/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1</v>
      </c>
      <c r="AU64" s="5">
        <v>0</v>
      </c>
      <c r="AV64" s="5">
        <v>0</v>
      </c>
      <c r="AW64" s="5">
        <v>0</v>
      </c>
    </row>
    <row r="65" spans="1:49" x14ac:dyDescent="0.2">
      <c r="A65" t="s">
        <v>149</v>
      </c>
      <c r="B65" t="s">
        <v>64</v>
      </c>
      <c r="C65">
        <v>9.3595719822993605E-3</v>
      </c>
      <c r="D65" s="5">
        <v>6.8359660000000003E-2</v>
      </c>
      <c r="E65">
        <v>0</v>
      </c>
      <c r="F65">
        <v>-1.6482653442887699E-3</v>
      </c>
      <c r="G65">
        <v>2.0567050301260998E-3</v>
      </c>
      <c r="H65">
        <f t="shared" si="0"/>
        <v>213.99331769967282</v>
      </c>
      <c r="I65">
        <f t="shared" si="1"/>
        <v>14.628510440221616</v>
      </c>
      <c r="J65">
        <f t="shared" si="2"/>
        <v>0.13691659645907192</v>
      </c>
      <c r="K65">
        <f t="shared" si="3"/>
        <v>0</v>
      </c>
      <c r="L65">
        <f t="shared" si="4"/>
        <v>-2.4111666797183746E-2</v>
      </c>
      <c r="M65">
        <f t="shared" si="5"/>
        <v>3.0086531005655965E-2</v>
      </c>
      <c r="N65">
        <f t="shared" si="6"/>
        <v>-14.384701932884591</v>
      </c>
      <c r="O65">
        <v>-0.98333333333333339</v>
      </c>
      <c r="P65">
        <v>0</v>
      </c>
      <c r="Q65">
        <v>1</v>
      </c>
      <c r="R65">
        <v>0</v>
      </c>
      <c r="S65">
        <f t="shared" si="10"/>
        <v>0</v>
      </c>
      <c r="T65">
        <f t="shared" si="7"/>
        <v>0</v>
      </c>
      <c r="U65">
        <f t="shared" si="8"/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1</v>
      </c>
      <c r="AV65" s="5">
        <v>0</v>
      </c>
      <c r="AW65" s="5">
        <v>0</v>
      </c>
    </row>
    <row r="66" spans="1:49" x14ac:dyDescent="0.2">
      <c r="A66" t="s">
        <v>149</v>
      </c>
      <c r="B66" t="s">
        <v>66</v>
      </c>
      <c r="C66">
        <v>1.61701522564068E-3</v>
      </c>
      <c r="D66" s="5">
        <v>4.4382699999999997E-2</v>
      </c>
      <c r="E66">
        <v>0</v>
      </c>
      <c r="F66">
        <v>-1.6482653442887699E-3</v>
      </c>
      <c r="G66">
        <v>2.0567050301260998E-3</v>
      </c>
      <c r="H66">
        <f t="shared" si="0"/>
        <v>507.65955227516025</v>
      </c>
      <c r="I66">
        <f t="shared" si="1"/>
        <v>22.531301610762753</v>
      </c>
      <c r="J66">
        <f t="shared" si="2"/>
        <v>3.6433457758105754E-2</v>
      </c>
      <c r="K66">
        <f t="shared" si="3"/>
        <v>0</v>
      </c>
      <c r="L66">
        <f t="shared" si="4"/>
        <v>-3.7137563606737985E-2</v>
      </c>
      <c r="M66">
        <f t="shared" si="5"/>
        <v>4.6340241358144046E-2</v>
      </c>
      <c r="N66">
        <f t="shared" si="6"/>
        <v>-2.027817144968648</v>
      </c>
      <c r="O66">
        <v>-9.0000000000000011E-2</v>
      </c>
      <c r="P66">
        <v>0</v>
      </c>
      <c r="Q66">
        <v>1</v>
      </c>
      <c r="R66">
        <v>0</v>
      </c>
      <c r="S66">
        <f t="shared" si="10"/>
        <v>0</v>
      </c>
      <c r="T66">
        <f t="shared" si="7"/>
        <v>0</v>
      </c>
      <c r="U66">
        <f t="shared" si="8"/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1</v>
      </c>
      <c r="AW66" s="5">
        <v>0</v>
      </c>
    </row>
    <row r="67" spans="1:49" x14ac:dyDescent="0.2">
      <c r="A67" t="s">
        <v>149</v>
      </c>
      <c r="B67" t="s">
        <v>68</v>
      </c>
      <c r="C67">
        <v>-2.6593044076911698E-3</v>
      </c>
      <c r="D67" s="5">
        <v>3.554976E-2</v>
      </c>
      <c r="E67" s="3">
        <v>0.71</v>
      </c>
      <c r="F67">
        <v>-9.7576145771182505E-4</v>
      </c>
      <c r="G67">
        <v>1.4220929029642999E-3</v>
      </c>
      <c r="H67">
        <f t="shared" ref="H67:H130" si="11">1/(D67^2)</f>
        <v>791.27355915693806</v>
      </c>
      <c r="I67">
        <f t="shared" ref="I67:I130" si="12">SQRT(H67)</f>
        <v>28.129585122374948</v>
      </c>
      <c r="J67">
        <f t="shared" ref="J67:J130" si="13">C67*I67</f>
        <v>-7.4805129702455647E-2</v>
      </c>
      <c r="K67">
        <f t="shared" ref="K67:K130" si="14">E67*I67</f>
        <v>19.972005436886214</v>
      </c>
      <c r="L67">
        <f t="shared" ref="L67:L130" si="15">F67*I67</f>
        <v>-2.7447764983837445E-2</v>
      </c>
      <c r="M67">
        <f t="shared" ref="M67:M130" si="16">G67*I67</f>
        <v>4.0002883365859575E-2</v>
      </c>
      <c r="N67">
        <f t="shared" ref="N67:N130" si="17">O67*I67</f>
        <v>13.502200858739975</v>
      </c>
      <c r="O67">
        <v>0.48</v>
      </c>
      <c r="P67">
        <v>0</v>
      </c>
      <c r="Q67">
        <v>1</v>
      </c>
      <c r="R67">
        <v>0</v>
      </c>
      <c r="S67">
        <f t="shared" si="10"/>
        <v>0</v>
      </c>
      <c r="T67">
        <f t="shared" ref="T67:T130" si="18">IF(B67="2008Q4",1,0)</f>
        <v>0</v>
      </c>
      <c r="U67">
        <f t="shared" ref="U67:U130" si="19">IF(B67="2009Q1",1,0)</f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1</v>
      </c>
    </row>
    <row r="68" spans="1:49" x14ac:dyDescent="0.2">
      <c r="A68" t="s">
        <v>149</v>
      </c>
      <c r="B68" t="s">
        <v>70</v>
      </c>
      <c r="C68">
        <v>-1.0518638573352199E-2</v>
      </c>
      <c r="D68" s="5">
        <v>1.4132179999999999E-2</v>
      </c>
      <c r="E68">
        <v>0</v>
      </c>
      <c r="F68">
        <v>-9.7576145771182505E-4</v>
      </c>
      <c r="G68">
        <v>1.4220929029642999E-3</v>
      </c>
      <c r="H68">
        <f t="shared" si="11"/>
        <v>5007.0471296178812</v>
      </c>
      <c r="I68">
        <f t="shared" si="12"/>
        <v>70.760491304243232</v>
      </c>
      <c r="J68">
        <f t="shared" si="13"/>
        <v>-0.74430403330216577</v>
      </c>
      <c r="K68">
        <f t="shared" si="14"/>
        <v>0</v>
      </c>
      <c r="L68">
        <f t="shared" si="15"/>
        <v>-6.9045360143433293E-2</v>
      </c>
      <c r="M68">
        <f t="shared" si="16"/>
        <v>0.10062799249403136</v>
      </c>
      <c r="N68">
        <f t="shared" si="17"/>
        <v>30.898747869519539</v>
      </c>
      <c r="O68">
        <v>0.43666666666666659</v>
      </c>
      <c r="P68">
        <v>0</v>
      </c>
      <c r="Q68">
        <v>1</v>
      </c>
      <c r="R68">
        <v>0</v>
      </c>
      <c r="S68">
        <f t="shared" si="10"/>
        <v>0</v>
      </c>
      <c r="T68">
        <f t="shared" si="18"/>
        <v>0</v>
      </c>
      <c r="U68">
        <f t="shared" si="19"/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</row>
    <row r="69" spans="1:49" x14ac:dyDescent="0.2">
      <c r="A69" t="s">
        <v>149</v>
      </c>
      <c r="B69" t="s">
        <v>72</v>
      </c>
      <c r="C69">
        <v>-1.43861042349697E-3</v>
      </c>
      <c r="D69" s="5">
        <v>4.2356530000000003E-2</v>
      </c>
      <c r="E69">
        <v>-0.71</v>
      </c>
      <c r="F69">
        <v>-9.7576145771182505E-4</v>
      </c>
      <c r="G69">
        <v>1.4220929029642999E-3</v>
      </c>
      <c r="H69">
        <f t="shared" si="11"/>
        <v>557.39010175986743</v>
      </c>
      <c r="I69">
        <f t="shared" si="12"/>
        <v>23.609110566894881</v>
      </c>
      <c r="J69">
        <f t="shared" si="13"/>
        <v>-3.3964312551027435E-2</v>
      </c>
      <c r="K69">
        <f t="shared" si="14"/>
        <v>-16.762468502495363</v>
      </c>
      <c r="L69">
        <f t="shared" si="15"/>
        <v>-2.3036860142033003E-2</v>
      </c>
      <c r="M69">
        <f t="shared" si="16"/>
        <v>3.3574348582480672E-2</v>
      </c>
      <c r="N69">
        <f t="shared" si="17"/>
        <v>11.253676036886558</v>
      </c>
      <c r="O69">
        <v>0.47666666666666663</v>
      </c>
      <c r="P69">
        <v>0</v>
      </c>
      <c r="Q69">
        <v>1</v>
      </c>
      <c r="R69">
        <v>0</v>
      </c>
      <c r="S69">
        <f t="shared" si="10"/>
        <v>0</v>
      </c>
      <c r="T69">
        <f t="shared" si="18"/>
        <v>0</v>
      </c>
      <c r="U69">
        <f t="shared" si="19"/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</row>
    <row r="70" spans="1:49" x14ac:dyDescent="0.2">
      <c r="A70" t="s">
        <v>149</v>
      </c>
      <c r="B70" t="s">
        <v>74</v>
      </c>
      <c r="C70">
        <v>-4.0826673355261398E-3</v>
      </c>
      <c r="D70" s="5">
        <v>2.710976E-2</v>
      </c>
      <c r="E70" s="3">
        <v>0.71</v>
      </c>
      <c r="F70">
        <v>-9.7576145771182505E-4</v>
      </c>
      <c r="G70">
        <v>1.4220929029642999E-3</v>
      </c>
      <c r="H70">
        <f t="shared" si="11"/>
        <v>1360.6569814261284</v>
      </c>
      <c r="I70">
        <f t="shared" si="12"/>
        <v>36.887084208786796</v>
      </c>
      <c r="J70">
        <f t="shared" si="13"/>
        <v>-0.15059769380201593</v>
      </c>
      <c r="K70">
        <f t="shared" si="14"/>
        <v>26.189829788238622</v>
      </c>
      <c r="L70">
        <f t="shared" si="15"/>
        <v>-3.5992995058304646E-2</v>
      </c>
      <c r="M70">
        <f t="shared" si="16"/>
        <v>5.2456860664362198E-2</v>
      </c>
      <c r="N70">
        <f t="shared" si="17"/>
        <v>16.845101788679301</v>
      </c>
      <c r="O70">
        <v>0.45666666666666661</v>
      </c>
      <c r="P70">
        <v>0</v>
      </c>
      <c r="Q70">
        <v>1</v>
      </c>
      <c r="R70">
        <v>0</v>
      </c>
      <c r="S70">
        <f t="shared" si="10"/>
        <v>0</v>
      </c>
      <c r="T70">
        <f t="shared" si="18"/>
        <v>0</v>
      </c>
      <c r="U70">
        <f t="shared" si="19"/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</row>
    <row r="71" spans="1:49" x14ac:dyDescent="0.2">
      <c r="A71" t="s">
        <v>149</v>
      </c>
      <c r="B71" t="s">
        <v>76</v>
      </c>
      <c r="C71">
        <v>3.9080455463731999E-3</v>
      </c>
      <c r="D71" s="5">
        <v>5.1308720000000002E-2</v>
      </c>
      <c r="E71">
        <v>0</v>
      </c>
      <c r="F71">
        <v>9.8534665606780209E-4</v>
      </c>
      <c r="G71">
        <v>-6.5806921078399503E-4</v>
      </c>
      <c r="H71">
        <f t="shared" si="11"/>
        <v>379.85481787248182</v>
      </c>
      <c r="I71">
        <f t="shared" si="12"/>
        <v>19.489864490870165</v>
      </c>
      <c r="J71">
        <f t="shared" si="13"/>
        <v>7.6167278122962326E-2</v>
      </c>
      <c r="K71">
        <f t="shared" si="14"/>
        <v>0</v>
      </c>
      <c r="L71">
        <f t="shared" si="15"/>
        <v>1.9204272803293513E-2</v>
      </c>
      <c r="M71">
        <f t="shared" si="16"/>
        <v>-1.2825679743793939E-2</v>
      </c>
      <c r="N71">
        <f t="shared" si="17"/>
        <v>9.1602363107089779</v>
      </c>
      <c r="O71">
        <v>0.47000000000000003</v>
      </c>
      <c r="P71">
        <v>0</v>
      </c>
      <c r="Q71">
        <v>1</v>
      </c>
      <c r="R71">
        <v>0</v>
      </c>
      <c r="S71">
        <f t="shared" si="10"/>
        <v>0</v>
      </c>
      <c r="T71">
        <f t="shared" si="18"/>
        <v>0</v>
      </c>
      <c r="U71">
        <f t="shared" si="19"/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</row>
    <row r="72" spans="1:49" x14ac:dyDescent="0.2">
      <c r="A72" t="s">
        <v>150</v>
      </c>
      <c r="B72" t="s">
        <v>8</v>
      </c>
      <c r="C72">
        <v>6.1861974700011101E-3</v>
      </c>
      <c r="D72" s="5">
        <v>8.168164E-2</v>
      </c>
      <c r="E72">
        <v>0</v>
      </c>
      <c r="F72">
        <v>-3.8859623649498902E-2</v>
      </c>
      <c r="G72">
        <v>4.2161625522769301E-2</v>
      </c>
      <c r="H72">
        <f t="shared" si="11"/>
        <v>149.88255997525877</v>
      </c>
      <c r="I72">
        <f t="shared" si="12"/>
        <v>12.242653306177496</v>
      </c>
      <c r="J72">
        <f t="shared" si="13"/>
        <v>7.5735470908775956E-2</v>
      </c>
      <c r="K72">
        <f t="shared" si="14"/>
        <v>0</v>
      </c>
      <c r="L72">
        <f t="shared" si="15"/>
        <v>-0.47574489994935099</v>
      </c>
      <c r="M72">
        <f t="shared" si="16"/>
        <v>0.51617016410014915</v>
      </c>
      <c r="N72">
        <f t="shared" si="17"/>
        <v>24.852586211540316</v>
      </c>
      <c r="O72" s="5">
        <v>2.0299999999999998</v>
      </c>
      <c r="P72">
        <v>0</v>
      </c>
      <c r="Q72">
        <v>0</v>
      </c>
      <c r="R72">
        <v>1</v>
      </c>
      <c r="S72">
        <f t="shared" si="10"/>
        <v>1</v>
      </c>
      <c r="T72">
        <f t="shared" si="18"/>
        <v>0</v>
      </c>
      <c r="U72">
        <f t="shared" si="19"/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</row>
    <row r="73" spans="1:49" x14ac:dyDescent="0.2">
      <c r="A73" t="s">
        <v>150</v>
      </c>
      <c r="B73" t="s">
        <v>10</v>
      </c>
      <c r="C73">
        <v>-2.5261020891131698E-2</v>
      </c>
      <c r="D73" s="5">
        <v>-1.32389E-2</v>
      </c>
      <c r="E73">
        <v>0</v>
      </c>
      <c r="F73">
        <v>-3.8859623649498902E-2</v>
      </c>
      <c r="G73">
        <v>4.2161625522769301E-2</v>
      </c>
      <c r="H73">
        <f t="shared" si="11"/>
        <v>5705.5326704525933</v>
      </c>
      <c r="I73">
        <f t="shared" si="12"/>
        <v>75.534976470854829</v>
      </c>
      <c r="J73">
        <f t="shared" si="13"/>
        <v>-1.9080906186414051</v>
      </c>
      <c r="K73">
        <f t="shared" si="14"/>
        <v>0</v>
      </c>
      <c r="L73">
        <f t="shared" si="15"/>
        <v>-2.9352607580311734</v>
      </c>
      <c r="M73">
        <f t="shared" si="16"/>
        <v>3.1846773918353715</v>
      </c>
      <c r="N73">
        <f t="shared" si="17"/>
        <v>98.447252415230878</v>
      </c>
      <c r="O73" s="5">
        <v>1.3033333300000001</v>
      </c>
      <c r="P73">
        <v>0</v>
      </c>
      <c r="Q73">
        <v>0</v>
      </c>
      <c r="R73">
        <v>1</v>
      </c>
      <c r="S73">
        <f t="shared" si="10"/>
        <v>0</v>
      </c>
      <c r="T73">
        <f t="shared" si="18"/>
        <v>1</v>
      </c>
      <c r="U73">
        <f t="shared" si="19"/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</row>
    <row r="74" spans="1:49" x14ac:dyDescent="0.2">
      <c r="A74" t="s">
        <v>150</v>
      </c>
      <c r="B74" t="s">
        <v>12</v>
      </c>
      <c r="C74">
        <v>3.4482960106908399E-2</v>
      </c>
      <c r="D74" s="5">
        <v>0.16709407000000001</v>
      </c>
      <c r="E74">
        <v>0</v>
      </c>
      <c r="F74">
        <v>2.4500088905615798E-3</v>
      </c>
      <c r="G74" s="3">
        <v>3.4273461358708797E-2</v>
      </c>
      <c r="H74">
        <f t="shared" si="11"/>
        <v>35.816069574299284</v>
      </c>
      <c r="I74">
        <f t="shared" si="12"/>
        <v>5.9846528365728355</v>
      </c>
      <c r="J74">
        <f t="shared" si="13"/>
        <v>0.20636854501723728</v>
      </c>
      <c r="K74">
        <f t="shared" si="14"/>
        <v>0</v>
      </c>
      <c r="L74">
        <f t="shared" si="15"/>
        <v>1.4662452656528024E-2</v>
      </c>
      <c r="M74">
        <f t="shared" si="16"/>
        <v>0.20511476773956608</v>
      </c>
      <c r="N74">
        <f t="shared" si="17"/>
        <v>4.4685408045898933</v>
      </c>
      <c r="O74" s="5">
        <v>0.74666666999999998</v>
      </c>
      <c r="P74">
        <v>0</v>
      </c>
      <c r="Q74">
        <v>0</v>
      </c>
      <c r="R74">
        <v>1</v>
      </c>
      <c r="S74">
        <f t="shared" si="10"/>
        <v>0</v>
      </c>
      <c r="T74">
        <f t="shared" si="18"/>
        <v>0</v>
      </c>
      <c r="U74">
        <f t="shared" si="19"/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</row>
    <row r="75" spans="1:49" x14ac:dyDescent="0.2">
      <c r="A75" t="s">
        <v>150</v>
      </c>
      <c r="B75" t="s">
        <v>14</v>
      </c>
      <c r="C75">
        <v>-6.3143739840853799E-3</v>
      </c>
      <c r="D75" s="5">
        <v>3.929829E-2</v>
      </c>
      <c r="E75">
        <v>0</v>
      </c>
      <c r="F75">
        <v>2.4500088905615798E-3</v>
      </c>
      <c r="G75" s="3">
        <v>3.4273461358708797E-2</v>
      </c>
      <c r="H75">
        <f t="shared" si="11"/>
        <v>647.51926434022346</v>
      </c>
      <c r="I75">
        <f t="shared" si="12"/>
        <v>25.44639983062876</v>
      </c>
      <c r="J75">
        <f t="shared" si="13"/>
        <v>-0.16067808507915685</v>
      </c>
      <c r="K75">
        <f t="shared" si="14"/>
        <v>0</v>
      </c>
      <c r="L75">
        <f t="shared" si="15"/>
        <v>6.2343905817825139E-2</v>
      </c>
      <c r="M75">
        <f t="shared" si="16"/>
        <v>0.87213620131330893</v>
      </c>
      <c r="N75">
        <f t="shared" si="17"/>
        <v>5.5982079627383277</v>
      </c>
      <c r="O75" s="5">
        <v>0.22</v>
      </c>
      <c r="P75">
        <v>0</v>
      </c>
      <c r="Q75">
        <v>0</v>
      </c>
      <c r="R75">
        <v>1</v>
      </c>
      <c r="S75">
        <f t="shared" si="10"/>
        <v>0</v>
      </c>
      <c r="T75">
        <f t="shared" si="18"/>
        <v>0</v>
      </c>
      <c r="U75">
        <f t="shared" si="19"/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</row>
    <row r="76" spans="1:49" x14ac:dyDescent="0.2">
      <c r="A76" t="s">
        <v>150</v>
      </c>
      <c r="B76" t="s">
        <v>16</v>
      </c>
      <c r="C76">
        <v>-5.1645334192439796E-3</v>
      </c>
      <c r="D76" s="5">
        <v>4.7421940000000003E-2</v>
      </c>
      <c r="E76">
        <v>0</v>
      </c>
      <c r="F76">
        <v>2.4500088905615798E-3</v>
      </c>
      <c r="G76" s="3">
        <v>3.4273461358708797E-2</v>
      </c>
      <c r="H76">
        <f t="shared" si="11"/>
        <v>444.67362065846555</v>
      </c>
      <c r="I76">
        <f t="shared" si="12"/>
        <v>21.087285758448516</v>
      </c>
      <c r="J76">
        <f t="shared" si="13"/>
        <v>-0.10890599202065498</v>
      </c>
      <c r="K76">
        <f t="shared" si="14"/>
        <v>0</v>
      </c>
      <c r="L76">
        <f t="shared" si="15"/>
        <v>5.1664037586011451E-2</v>
      </c>
      <c r="M76">
        <f t="shared" si="16"/>
        <v>0.72273427360223552</v>
      </c>
      <c r="N76">
        <f t="shared" si="17"/>
        <v>-5.6935671547810998</v>
      </c>
      <c r="O76" s="5">
        <v>-0.27</v>
      </c>
      <c r="P76">
        <v>0</v>
      </c>
      <c r="Q76">
        <v>0</v>
      </c>
      <c r="R76">
        <v>1</v>
      </c>
      <c r="S76">
        <f t="shared" si="10"/>
        <v>0</v>
      </c>
      <c r="T76">
        <f t="shared" si="18"/>
        <v>0</v>
      </c>
      <c r="U76">
        <f t="shared" si="19"/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</row>
    <row r="77" spans="1:49" x14ac:dyDescent="0.2">
      <c r="A77" t="s">
        <v>150</v>
      </c>
      <c r="B77" t="s">
        <v>18</v>
      </c>
      <c r="C77">
        <v>-1.16478955806319E-2</v>
      </c>
      <c r="D77" s="5">
        <v>1.7515490000000002E-2</v>
      </c>
      <c r="E77">
        <v>0</v>
      </c>
      <c r="F77">
        <v>2.4500088905615798E-3</v>
      </c>
      <c r="G77" s="3">
        <v>3.4273461358708797E-2</v>
      </c>
      <c r="H77">
        <f t="shared" si="11"/>
        <v>3259.5332635051532</v>
      </c>
      <c r="I77">
        <f t="shared" si="12"/>
        <v>57.092322281591883</v>
      </c>
      <c r="J77">
        <f t="shared" si="13"/>
        <v>-0.66500540839176625</v>
      </c>
      <c r="K77">
        <f t="shared" si="14"/>
        <v>0</v>
      </c>
      <c r="L77">
        <f t="shared" si="15"/>
        <v>0.13987669717270709</v>
      </c>
      <c r="M77">
        <f t="shared" si="16"/>
        <v>1.9567515015970887</v>
      </c>
      <c r="N77">
        <f t="shared" si="17"/>
        <v>-23.407852135452671</v>
      </c>
      <c r="O77" s="5">
        <v>-0.41</v>
      </c>
      <c r="P77">
        <v>0</v>
      </c>
      <c r="Q77">
        <v>0</v>
      </c>
      <c r="R77">
        <v>1</v>
      </c>
      <c r="S77">
        <f t="shared" si="10"/>
        <v>0</v>
      </c>
      <c r="T77">
        <f t="shared" si="18"/>
        <v>0</v>
      </c>
      <c r="U77">
        <f t="shared" si="19"/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</row>
    <row r="78" spans="1:49" x14ac:dyDescent="0.2">
      <c r="A78" t="s">
        <v>150</v>
      </c>
      <c r="B78" t="s">
        <v>20</v>
      </c>
      <c r="C78">
        <v>2.19142456852279E-3</v>
      </c>
      <c r="D78" s="5">
        <v>8.2236959999999998E-2</v>
      </c>
      <c r="E78">
        <v>0</v>
      </c>
      <c r="F78">
        <v>4.0634748267670502E-2</v>
      </c>
      <c r="G78">
        <v>-7.62103794696148E-2</v>
      </c>
      <c r="H78">
        <f t="shared" si="11"/>
        <v>147.86517604066336</v>
      </c>
      <c r="I78">
        <f t="shared" si="12"/>
        <v>12.15998256744899</v>
      </c>
      <c r="J78">
        <f t="shared" si="13"/>
        <v>2.6647684551116553E-2</v>
      </c>
      <c r="K78">
        <f t="shared" si="14"/>
        <v>0</v>
      </c>
      <c r="L78">
        <f t="shared" si="15"/>
        <v>0.49411783056755137</v>
      </c>
      <c r="M78">
        <f t="shared" si="16"/>
        <v>-0.92671688580918843</v>
      </c>
      <c r="N78">
        <f t="shared" si="17"/>
        <v>-5.9583914580500048</v>
      </c>
      <c r="O78" s="5">
        <v>-0.49</v>
      </c>
      <c r="P78">
        <v>0</v>
      </c>
      <c r="Q78">
        <v>0</v>
      </c>
      <c r="R78">
        <v>1</v>
      </c>
      <c r="S78">
        <f t="shared" si="10"/>
        <v>0</v>
      </c>
      <c r="T78">
        <f t="shared" si="18"/>
        <v>0</v>
      </c>
      <c r="U78">
        <f t="shared" si="19"/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</row>
    <row r="79" spans="1:49" x14ac:dyDescent="0.2">
      <c r="A79" t="s">
        <v>150</v>
      </c>
      <c r="B79" t="s">
        <v>22</v>
      </c>
      <c r="C79">
        <v>-2.08754441497234E-2</v>
      </c>
      <c r="D79" s="5">
        <v>1.0259030000000001E-2</v>
      </c>
      <c r="E79">
        <v>0</v>
      </c>
      <c r="F79">
        <v>4.0634748267670502E-2</v>
      </c>
      <c r="G79">
        <v>-7.62103794696148E-2</v>
      </c>
      <c r="H79">
        <f t="shared" si="11"/>
        <v>9501.3955921723464</v>
      </c>
      <c r="I79">
        <f t="shared" si="12"/>
        <v>97.475102421963868</v>
      </c>
      <c r="J79">
        <f t="shared" si="13"/>
        <v>-2.0348360565982748</v>
      </c>
      <c r="K79">
        <f t="shared" si="14"/>
        <v>0</v>
      </c>
      <c r="L79">
        <f t="shared" si="15"/>
        <v>3.9608762492819012</v>
      </c>
      <c r="M79">
        <f t="shared" si="16"/>
        <v>-7.4286145444174352</v>
      </c>
      <c r="N79">
        <f t="shared" si="17"/>
        <v>-48.412637452078805</v>
      </c>
      <c r="O79" s="5">
        <v>-0.49666670000000002</v>
      </c>
      <c r="P79">
        <v>0</v>
      </c>
      <c r="Q79">
        <v>0</v>
      </c>
      <c r="R79">
        <v>1</v>
      </c>
      <c r="S79">
        <f t="shared" si="10"/>
        <v>0</v>
      </c>
      <c r="T79">
        <f t="shared" si="18"/>
        <v>0</v>
      </c>
      <c r="U79">
        <f t="shared" si="19"/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</row>
    <row r="80" spans="1:49" x14ac:dyDescent="0.2">
      <c r="A80" t="s">
        <v>150</v>
      </c>
      <c r="B80" t="s">
        <v>24</v>
      </c>
      <c r="C80">
        <v>3.2206933974865998E-3</v>
      </c>
      <c r="D80" s="5">
        <v>8.6007490000000006E-2</v>
      </c>
      <c r="E80">
        <v>0</v>
      </c>
      <c r="F80">
        <v>4.0634748267670502E-2</v>
      </c>
      <c r="G80">
        <v>-7.62103794696148E-2</v>
      </c>
      <c r="H80">
        <f t="shared" si="11"/>
        <v>135.18467235078828</v>
      </c>
      <c r="I80">
        <f t="shared" si="12"/>
        <v>11.626894355363699</v>
      </c>
      <c r="J80">
        <f t="shared" si="13"/>
        <v>3.7446661883594086E-2</v>
      </c>
      <c r="K80">
        <f t="shared" si="14"/>
        <v>0</v>
      </c>
      <c r="L80">
        <f t="shared" si="15"/>
        <v>0.47245592526500302</v>
      </c>
      <c r="M80">
        <f t="shared" si="16"/>
        <v>-0.88609003087538984</v>
      </c>
      <c r="N80">
        <f t="shared" si="17"/>
        <v>-8.1000701217998561</v>
      </c>
      <c r="O80" s="5">
        <v>-0.69666669999999997</v>
      </c>
      <c r="P80">
        <v>0</v>
      </c>
      <c r="Q80">
        <v>0</v>
      </c>
      <c r="R80">
        <v>1</v>
      </c>
      <c r="S80">
        <f t="shared" si="10"/>
        <v>0</v>
      </c>
      <c r="T80">
        <f t="shared" si="18"/>
        <v>0</v>
      </c>
      <c r="U80">
        <f t="shared" si="19"/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</row>
    <row r="81" spans="1:49" x14ac:dyDescent="0.2">
      <c r="A81" t="s">
        <v>150</v>
      </c>
      <c r="B81" t="s">
        <v>26</v>
      </c>
      <c r="C81">
        <v>2.5900674827573199E-2</v>
      </c>
      <c r="D81" s="5">
        <v>0.12051344</v>
      </c>
      <c r="E81">
        <v>-0.219999999999999</v>
      </c>
      <c r="F81">
        <v>4.0634748267670502E-2</v>
      </c>
      <c r="G81">
        <v>-7.62103794696148E-2</v>
      </c>
      <c r="H81">
        <f t="shared" si="11"/>
        <v>68.853977498691876</v>
      </c>
      <c r="I81">
        <f t="shared" si="12"/>
        <v>8.297829686049953</v>
      </c>
      <c r="J81">
        <f t="shared" si="13"/>
        <v>0.21491938847296363</v>
      </c>
      <c r="K81">
        <f t="shared" si="14"/>
        <v>-1.8255225309309813</v>
      </c>
      <c r="L81">
        <f t="shared" si="15"/>
        <v>0.33718022046064317</v>
      </c>
      <c r="M81">
        <f t="shared" si="16"/>
        <v>-0.63238074914810161</v>
      </c>
      <c r="N81">
        <f t="shared" si="17"/>
        <v>-7.8552790460549451</v>
      </c>
      <c r="O81" s="5">
        <v>-0.94666669999999997</v>
      </c>
      <c r="P81">
        <v>0</v>
      </c>
      <c r="Q81">
        <v>0</v>
      </c>
      <c r="R81">
        <v>1</v>
      </c>
      <c r="S81">
        <f t="shared" si="10"/>
        <v>0</v>
      </c>
      <c r="T81">
        <f t="shared" si="18"/>
        <v>0</v>
      </c>
      <c r="U81">
        <f t="shared" si="19"/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</row>
    <row r="82" spans="1:49" x14ac:dyDescent="0.2">
      <c r="A82" t="s">
        <v>150</v>
      </c>
      <c r="B82" t="s">
        <v>28</v>
      </c>
      <c r="C82">
        <v>1.28438441738866E-2</v>
      </c>
      <c r="D82" s="5">
        <v>0.10177714</v>
      </c>
      <c r="E82" s="3">
        <v>0.219999999999999</v>
      </c>
      <c r="F82" s="3">
        <v>1.9575672103902899E-2</v>
      </c>
      <c r="G82">
        <v>-1.34992136360708E-2</v>
      </c>
      <c r="H82">
        <f t="shared" si="11"/>
        <v>96.538270583108286</v>
      </c>
      <c r="I82">
        <f t="shared" si="12"/>
        <v>9.8253890804948938</v>
      </c>
      <c r="J82">
        <f t="shared" si="13"/>
        <v>0.12619576629768336</v>
      </c>
      <c r="K82">
        <f t="shared" si="14"/>
        <v>2.1615855977088669</v>
      </c>
      <c r="L82">
        <f t="shared" si="15"/>
        <v>0.19233859493303604</v>
      </c>
      <c r="M82">
        <f t="shared" si="16"/>
        <v>-0.1326350262551178</v>
      </c>
      <c r="N82">
        <f t="shared" si="17"/>
        <v>-10.120150752909741</v>
      </c>
      <c r="O82" s="5">
        <v>-1.03</v>
      </c>
      <c r="P82">
        <v>0</v>
      </c>
      <c r="Q82">
        <v>0</v>
      </c>
      <c r="R82">
        <v>1</v>
      </c>
      <c r="S82">
        <f t="shared" si="10"/>
        <v>0</v>
      </c>
      <c r="T82">
        <f t="shared" si="18"/>
        <v>0</v>
      </c>
      <c r="U82">
        <f t="shared" si="19"/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 s="5">
        <v>1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</row>
    <row r="83" spans="1:49" x14ac:dyDescent="0.2">
      <c r="A83" t="s">
        <v>150</v>
      </c>
      <c r="B83" t="s">
        <v>30</v>
      </c>
      <c r="C83">
        <v>1.45211507733739E-2</v>
      </c>
      <c r="D83" s="5">
        <v>0.10683993</v>
      </c>
      <c r="E83">
        <v>-0.219999999999999</v>
      </c>
      <c r="F83" s="3">
        <v>1.9575672103902899E-2</v>
      </c>
      <c r="G83">
        <v>-1.34992136360708E-2</v>
      </c>
      <c r="H83">
        <f t="shared" si="11"/>
        <v>87.605790017811245</v>
      </c>
      <c r="I83">
        <f t="shared" si="12"/>
        <v>9.3597964730976528</v>
      </c>
      <c r="J83">
        <f t="shared" si="13"/>
        <v>0.13591501579394427</v>
      </c>
      <c r="K83">
        <f t="shared" si="14"/>
        <v>-2.0591552240814743</v>
      </c>
      <c r="L83">
        <f t="shared" si="15"/>
        <v>0.18322430671662646</v>
      </c>
      <c r="M83">
        <f t="shared" si="16"/>
        <v>-0.1263498921804872</v>
      </c>
      <c r="N83">
        <f t="shared" si="17"/>
        <v>-10.389374085138396</v>
      </c>
      <c r="O83" s="5">
        <v>-1.1100000000000001</v>
      </c>
      <c r="P83">
        <v>0</v>
      </c>
      <c r="Q83">
        <v>0</v>
      </c>
      <c r="R83">
        <v>1</v>
      </c>
      <c r="S83">
        <f t="shared" si="10"/>
        <v>0</v>
      </c>
      <c r="T83">
        <f t="shared" si="18"/>
        <v>0</v>
      </c>
      <c r="U83">
        <f t="shared" si="19"/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 s="5">
        <v>0</v>
      </c>
      <c r="AD83" s="5">
        <v>1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</row>
    <row r="84" spans="1:49" x14ac:dyDescent="0.2">
      <c r="A84" t="s">
        <v>150</v>
      </c>
      <c r="B84" t="s">
        <v>32</v>
      </c>
      <c r="C84">
        <v>4.0530075788447099E-4</v>
      </c>
      <c r="D84" s="5">
        <v>6.4233970000000001E-2</v>
      </c>
      <c r="E84">
        <v>0</v>
      </c>
      <c r="F84" s="3">
        <v>1.9575672103902899E-2</v>
      </c>
      <c r="G84">
        <v>-1.34992136360708E-2</v>
      </c>
      <c r="H84">
        <f t="shared" si="11"/>
        <v>242.36531669057862</v>
      </c>
      <c r="I84">
        <f t="shared" si="12"/>
        <v>15.568086481343126</v>
      </c>
      <c r="J84">
        <f t="shared" si="13"/>
        <v>6.3097572496993567E-3</v>
      </c>
      <c r="K84">
        <f t="shared" si="14"/>
        <v>0</v>
      </c>
      <c r="L84">
        <f t="shared" si="15"/>
        <v>0.30475575624397649</v>
      </c>
      <c r="M84">
        <f t="shared" si="16"/>
        <v>-0.21015692531647662</v>
      </c>
      <c r="N84">
        <f t="shared" si="17"/>
        <v>-20.601767258041189</v>
      </c>
      <c r="O84" s="5">
        <v>-1.3233333</v>
      </c>
      <c r="P84">
        <v>0</v>
      </c>
      <c r="Q84">
        <v>0</v>
      </c>
      <c r="R84">
        <v>1</v>
      </c>
      <c r="S84">
        <f t="shared" si="10"/>
        <v>0</v>
      </c>
      <c r="T84">
        <f t="shared" si="18"/>
        <v>0</v>
      </c>
      <c r="U84">
        <f t="shared" si="19"/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 s="5">
        <v>0</v>
      </c>
      <c r="AD84" s="5">
        <v>0</v>
      </c>
      <c r="AE84" s="5">
        <v>1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</row>
    <row r="85" spans="1:49" x14ac:dyDescent="0.2">
      <c r="A85" t="s">
        <v>150</v>
      </c>
      <c r="B85" t="s">
        <v>34</v>
      </c>
      <c r="C85">
        <v>-1.4024224251983601E-2</v>
      </c>
      <c r="D85" s="5">
        <v>1.902643E-2</v>
      </c>
      <c r="E85">
        <v>0</v>
      </c>
      <c r="F85" s="3">
        <v>1.9575672103902899E-2</v>
      </c>
      <c r="G85">
        <v>-1.34992136360708E-2</v>
      </c>
      <c r="H85">
        <f t="shared" si="11"/>
        <v>2762.392490501119</v>
      </c>
      <c r="I85">
        <f t="shared" si="12"/>
        <v>52.558467353045209</v>
      </c>
      <c r="J85">
        <f t="shared" si="13"/>
        <v>-0.73709173249966498</v>
      </c>
      <c r="K85">
        <f t="shared" si="14"/>
        <v>0</v>
      </c>
      <c r="L85">
        <f t="shared" si="15"/>
        <v>1.0288673231868983</v>
      </c>
      <c r="M85">
        <f t="shared" si="16"/>
        <v>-0.70949797918320989</v>
      </c>
      <c r="N85">
        <f t="shared" si="17"/>
        <v>-76.910555474673913</v>
      </c>
      <c r="O85" s="5">
        <v>-1.4633332999999999</v>
      </c>
      <c r="P85">
        <v>0</v>
      </c>
      <c r="Q85">
        <v>0</v>
      </c>
      <c r="R85">
        <v>1</v>
      </c>
      <c r="S85">
        <f t="shared" si="10"/>
        <v>0</v>
      </c>
      <c r="T85">
        <f t="shared" si="18"/>
        <v>0</v>
      </c>
      <c r="U85">
        <f t="shared" si="19"/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 s="5">
        <v>0</v>
      </c>
      <c r="AD85" s="5">
        <v>0</v>
      </c>
      <c r="AE85" s="5">
        <v>0</v>
      </c>
      <c r="AF85" s="5">
        <v>1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</row>
    <row r="86" spans="1:49" x14ac:dyDescent="0.2">
      <c r="A86" t="s">
        <v>150</v>
      </c>
      <c r="B86" t="s">
        <v>36</v>
      </c>
      <c r="C86">
        <v>6.37712491602614E-3</v>
      </c>
      <c r="D86" s="5">
        <v>9.5496830000000005E-2</v>
      </c>
      <c r="E86">
        <v>0</v>
      </c>
      <c r="F86" s="3">
        <v>1.44928544239297E-2</v>
      </c>
      <c r="G86">
        <v>3.9297173248027803E-3</v>
      </c>
      <c r="H86">
        <f t="shared" si="11"/>
        <v>109.65339664375097</v>
      </c>
      <c r="I86">
        <f t="shared" si="12"/>
        <v>10.471551778210857</v>
      </c>
      <c r="J86">
        <f t="shared" si="13"/>
        <v>6.6778393754286292E-2</v>
      </c>
      <c r="K86">
        <f t="shared" si="14"/>
        <v>0</v>
      </c>
      <c r="L86">
        <f t="shared" si="15"/>
        <v>0.15176267551425213</v>
      </c>
      <c r="M86">
        <f t="shared" si="16"/>
        <v>4.1150238440404566E-2</v>
      </c>
      <c r="N86">
        <f t="shared" si="17"/>
        <v>-14.869603525059416</v>
      </c>
      <c r="O86">
        <v>-1.42</v>
      </c>
      <c r="P86">
        <v>0</v>
      </c>
      <c r="Q86">
        <v>0</v>
      </c>
      <c r="R86">
        <v>1</v>
      </c>
      <c r="S86">
        <f t="shared" si="10"/>
        <v>0</v>
      </c>
      <c r="T86">
        <f t="shared" si="18"/>
        <v>0</v>
      </c>
      <c r="U86">
        <f t="shared" si="19"/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 s="5">
        <v>0</v>
      </c>
      <c r="AD86" s="5">
        <v>0</v>
      </c>
      <c r="AE86" s="5">
        <v>0</v>
      </c>
      <c r="AF86" s="5">
        <v>0</v>
      </c>
      <c r="AG86" s="5">
        <v>1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</row>
    <row r="87" spans="1:49" x14ac:dyDescent="0.2">
      <c r="A87" t="s">
        <v>150</v>
      </c>
      <c r="B87" t="s">
        <v>38</v>
      </c>
      <c r="C87">
        <v>-6.4239331364590998E-3</v>
      </c>
      <c r="D87" s="5">
        <v>4.3620230000000003E-2</v>
      </c>
      <c r="E87">
        <v>0</v>
      </c>
      <c r="F87" s="3">
        <v>1.44928544239297E-2</v>
      </c>
      <c r="G87">
        <v>3.9297173248027803E-3</v>
      </c>
      <c r="H87">
        <f t="shared" si="11"/>
        <v>525.56217059367305</v>
      </c>
      <c r="I87">
        <f t="shared" si="12"/>
        <v>22.925142760595254</v>
      </c>
      <c r="J87">
        <f t="shared" si="13"/>
        <v>-0.14726958423784328</v>
      </c>
      <c r="K87">
        <f t="shared" si="14"/>
        <v>0</v>
      </c>
      <c r="L87">
        <f t="shared" si="15"/>
        <v>0.33225075667711285</v>
      </c>
      <c r="M87">
        <f t="shared" si="16"/>
        <v>9.008933067988821E-2</v>
      </c>
      <c r="N87">
        <f t="shared" si="17"/>
        <v>-27.586588455249622</v>
      </c>
      <c r="O87">
        <v>-1.2033333333333334</v>
      </c>
      <c r="P87">
        <v>0</v>
      </c>
      <c r="Q87">
        <v>0</v>
      </c>
      <c r="R87">
        <v>1</v>
      </c>
      <c r="S87">
        <f t="shared" si="10"/>
        <v>0</v>
      </c>
      <c r="T87">
        <f t="shared" si="18"/>
        <v>0</v>
      </c>
      <c r="U87">
        <f t="shared" si="19"/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1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</row>
    <row r="88" spans="1:49" x14ac:dyDescent="0.2">
      <c r="A88" t="s">
        <v>150</v>
      </c>
      <c r="B88" t="s">
        <v>40</v>
      </c>
      <c r="C88">
        <v>2.7798319056262298E-3</v>
      </c>
      <c r="D88" s="5">
        <v>7.1399840000000006E-2</v>
      </c>
      <c r="E88">
        <v>-0.12</v>
      </c>
      <c r="F88" s="3">
        <v>1.44928544239297E-2</v>
      </c>
      <c r="G88">
        <v>3.9297173248027803E-3</v>
      </c>
      <c r="H88">
        <f t="shared" si="11"/>
        <v>196.15777326769566</v>
      </c>
      <c r="I88">
        <f t="shared" si="12"/>
        <v>14.005633626069748</v>
      </c>
      <c r="J88">
        <f t="shared" si="13"/>
        <v>3.8933307212260272E-2</v>
      </c>
      <c r="K88">
        <f t="shared" si="14"/>
        <v>-1.6806760351283698</v>
      </c>
      <c r="L88">
        <f t="shared" si="15"/>
        <v>0.20298160925752351</v>
      </c>
      <c r="M88">
        <f t="shared" si="16"/>
        <v>5.5038181105206675E-2</v>
      </c>
      <c r="N88">
        <f t="shared" si="17"/>
        <v>-17.740469259688346</v>
      </c>
      <c r="O88">
        <v>-1.2666666666666666</v>
      </c>
      <c r="P88">
        <v>0</v>
      </c>
      <c r="Q88">
        <v>0</v>
      </c>
      <c r="R88">
        <v>1</v>
      </c>
      <c r="S88">
        <f t="shared" ref="S88:S141" si="20">IF(B88="2008Q3",1,0)</f>
        <v>0</v>
      </c>
      <c r="T88">
        <f t="shared" si="18"/>
        <v>0</v>
      </c>
      <c r="U88">
        <f t="shared" si="19"/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1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</row>
    <row r="89" spans="1:49" x14ac:dyDescent="0.2">
      <c r="A89" t="s">
        <v>150</v>
      </c>
      <c r="B89" t="s">
        <v>42</v>
      </c>
      <c r="C89">
        <v>1.4634978534950801E-2</v>
      </c>
      <c r="D89" s="5">
        <v>0.10718351</v>
      </c>
      <c r="E89">
        <v>0</v>
      </c>
      <c r="F89" s="3">
        <v>1.44928544239297E-2</v>
      </c>
      <c r="G89">
        <v>3.9297173248027803E-3</v>
      </c>
      <c r="H89">
        <f t="shared" si="11"/>
        <v>87.045044157797264</v>
      </c>
      <c r="I89">
        <f t="shared" si="12"/>
        <v>9.3297933609377051</v>
      </c>
      <c r="J89">
        <f t="shared" si="13"/>
        <v>0.13654132557284979</v>
      </c>
      <c r="K89">
        <f t="shared" si="14"/>
        <v>0</v>
      </c>
      <c r="L89">
        <f t="shared" si="15"/>
        <v>0.13521533698541596</v>
      </c>
      <c r="M89">
        <f t="shared" si="16"/>
        <v>3.6663450607306858E-2</v>
      </c>
      <c r="N89">
        <f t="shared" si="17"/>
        <v>-13.030611394109659</v>
      </c>
      <c r="O89">
        <v>-1.3966666666666665</v>
      </c>
      <c r="P89">
        <v>0</v>
      </c>
      <c r="Q89">
        <v>0</v>
      </c>
      <c r="R89">
        <v>1</v>
      </c>
      <c r="S89">
        <f t="shared" si="20"/>
        <v>0</v>
      </c>
      <c r="T89">
        <f t="shared" si="18"/>
        <v>0</v>
      </c>
      <c r="U89">
        <f t="shared" si="19"/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1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</row>
    <row r="90" spans="1:49" x14ac:dyDescent="0.2">
      <c r="A90" t="s">
        <v>150</v>
      </c>
      <c r="B90" t="s">
        <v>44</v>
      </c>
      <c r="C90">
        <v>2.8898223605030001E-3</v>
      </c>
      <c r="D90" s="5">
        <v>8.4970729999999994E-2</v>
      </c>
      <c r="E90">
        <v>0</v>
      </c>
      <c r="F90">
        <v>-7.5267081986939398E-3</v>
      </c>
      <c r="G90">
        <v>4.330129896431E-3</v>
      </c>
      <c r="H90">
        <f t="shared" si="11"/>
        <v>138.50367637129409</v>
      </c>
      <c r="I90">
        <f t="shared" si="12"/>
        <v>11.768758488952608</v>
      </c>
      <c r="J90">
        <f t="shared" si="13"/>
        <v>3.4009621436734749E-2</v>
      </c>
      <c r="K90">
        <f t="shared" si="14"/>
        <v>0</v>
      </c>
      <c r="L90">
        <f t="shared" si="15"/>
        <v>-8.8580011007248494E-2</v>
      </c>
      <c r="M90">
        <f t="shared" si="16"/>
        <v>5.096025297688981E-2</v>
      </c>
      <c r="N90">
        <f t="shared" si="17"/>
        <v>-16.554720274460006</v>
      </c>
      <c r="O90">
        <v>-1.406666666666667</v>
      </c>
      <c r="P90">
        <v>0</v>
      </c>
      <c r="Q90">
        <v>0</v>
      </c>
      <c r="R90">
        <v>1</v>
      </c>
      <c r="S90">
        <f t="shared" si="20"/>
        <v>0</v>
      </c>
      <c r="T90">
        <f t="shared" si="18"/>
        <v>0</v>
      </c>
      <c r="U90">
        <f t="shared" si="19"/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1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</row>
    <row r="91" spans="1:49" x14ac:dyDescent="0.2">
      <c r="A91" t="s">
        <v>150</v>
      </c>
      <c r="B91" t="s">
        <v>46</v>
      </c>
      <c r="C91">
        <v>1.07392109624722E-2</v>
      </c>
      <c r="D91" s="5">
        <v>0.10870145000000001</v>
      </c>
      <c r="E91">
        <v>-0.119999999999999</v>
      </c>
      <c r="F91">
        <v>-7.5267081986939398E-3</v>
      </c>
      <c r="G91">
        <v>4.330129896431E-3</v>
      </c>
      <c r="H91">
        <f t="shared" si="11"/>
        <v>84.630971327190522</v>
      </c>
      <c r="I91">
        <f t="shared" si="12"/>
        <v>9.1995092981740356</v>
      </c>
      <c r="J91">
        <f t="shared" si="13"/>
        <v>9.8795471104315538E-2</v>
      </c>
      <c r="K91">
        <f t="shared" si="14"/>
        <v>-1.1039411157808749</v>
      </c>
      <c r="L91">
        <f t="shared" si="15"/>
        <v>-6.9242022058527641E-2</v>
      </c>
      <c r="M91">
        <f t="shared" si="16"/>
        <v>3.9835070244518357E-2</v>
      </c>
      <c r="N91">
        <f t="shared" si="17"/>
        <v>-11.530051653711457</v>
      </c>
      <c r="O91">
        <v>-1.2533333333333332</v>
      </c>
      <c r="P91">
        <v>0</v>
      </c>
      <c r="Q91">
        <v>0</v>
      </c>
      <c r="R91">
        <v>1</v>
      </c>
      <c r="S91">
        <f t="shared" si="20"/>
        <v>0</v>
      </c>
      <c r="T91">
        <f t="shared" si="18"/>
        <v>0</v>
      </c>
      <c r="U91">
        <f t="shared" si="19"/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1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</row>
    <row r="92" spans="1:49" x14ac:dyDescent="0.2">
      <c r="A92" t="s">
        <v>150</v>
      </c>
      <c r="B92" t="s">
        <v>48</v>
      </c>
      <c r="C92">
        <v>9.5133976385307403E-3</v>
      </c>
      <c r="D92" s="5">
        <v>9.1724490000000006E-2</v>
      </c>
      <c r="E92" s="3">
        <v>0.119999999999999</v>
      </c>
      <c r="F92">
        <v>-7.5267081986939398E-3</v>
      </c>
      <c r="G92">
        <v>4.330129896431E-3</v>
      </c>
      <c r="H92">
        <f t="shared" si="11"/>
        <v>118.85826558022309</v>
      </c>
      <c r="I92">
        <f t="shared" si="12"/>
        <v>10.902213792630517</v>
      </c>
      <c r="J92">
        <f t="shared" si="13"/>
        <v>0.10371709494956843</v>
      </c>
      <c r="K92">
        <f t="shared" si="14"/>
        <v>1.3082656551156511</v>
      </c>
      <c r="L92">
        <f t="shared" si="15"/>
        <v>-8.2057781936906271E-2</v>
      </c>
      <c r="M92">
        <f t="shared" si="16"/>
        <v>4.7208001880751804E-2</v>
      </c>
      <c r="N92">
        <f t="shared" si="17"/>
        <v>-18.13401560840876</v>
      </c>
      <c r="O92">
        <v>-1.6633333333333333</v>
      </c>
      <c r="P92">
        <v>0</v>
      </c>
      <c r="Q92">
        <v>0</v>
      </c>
      <c r="R92">
        <v>1</v>
      </c>
      <c r="S92">
        <f t="shared" si="20"/>
        <v>0</v>
      </c>
      <c r="T92">
        <f t="shared" si="18"/>
        <v>0</v>
      </c>
      <c r="U92">
        <f t="shared" si="19"/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1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</row>
    <row r="93" spans="1:49" x14ac:dyDescent="0.2">
      <c r="A93" t="s">
        <v>150</v>
      </c>
      <c r="B93" t="s">
        <v>50</v>
      </c>
      <c r="C93">
        <v>-2.2528877422072001E-3</v>
      </c>
      <c r="D93" s="5">
        <v>6.9447930000000005E-2</v>
      </c>
      <c r="E93">
        <v>0</v>
      </c>
      <c r="F93">
        <v>-7.5267081986939398E-3</v>
      </c>
      <c r="G93">
        <v>4.330129896431E-3</v>
      </c>
      <c r="H93">
        <f t="shared" si="11"/>
        <v>207.33918594082195</v>
      </c>
      <c r="I93">
        <f t="shared" si="12"/>
        <v>14.399277271475189</v>
      </c>
      <c r="J93">
        <f t="shared" si="13"/>
        <v>-3.2439955261549192E-2</v>
      </c>
      <c r="K93">
        <f t="shared" si="14"/>
        <v>0</v>
      </c>
      <c r="L93">
        <f t="shared" si="15"/>
        <v>-0.10837915829447961</v>
      </c>
      <c r="M93">
        <f t="shared" si="16"/>
        <v>6.2350741000214108E-2</v>
      </c>
      <c r="N93">
        <f t="shared" si="17"/>
        <v>-28.702559361140544</v>
      </c>
      <c r="O93">
        <v>-1.9933333333333334</v>
      </c>
      <c r="P93">
        <v>0</v>
      </c>
      <c r="Q93">
        <v>0</v>
      </c>
      <c r="R93">
        <v>1</v>
      </c>
      <c r="S93">
        <f t="shared" si="20"/>
        <v>0</v>
      </c>
      <c r="T93">
        <f t="shared" si="18"/>
        <v>0</v>
      </c>
      <c r="U93">
        <f t="shared" si="19"/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1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</row>
    <row r="94" spans="1:49" x14ac:dyDescent="0.2">
      <c r="A94" t="s">
        <v>150</v>
      </c>
      <c r="B94" t="s">
        <v>52</v>
      </c>
      <c r="C94">
        <v>2.2083349600988698E-2</v>
      </c>
      <c r="D94" s="5">
        <v>0.12569168999999999</v>
      </c>
      <c r="E94">
        <v>0</v>
      </c>
      <c r="F94">
        <v>-4.7417011320119396E-3</v>
      </c>
      <c r="G94">
        <v>-1.72679608914714E-3</v>
      </c>
      <c r="H94">
        <f t="shared" si="11"/>
        <v>63.297545372521533</v>
      </c>
      <c r="I94">
        <f t="shared" si="12"/>
        <v>7.9559754507239102</v>
      </c>
      <c r="J94">
        <f t="shared" si="13"/>
        <v>0.17569458729521975</v>
      </c>
      <c r="K94">
        <f t="shared" si="14"/>
        <v>0</v>
      </c>
      <c r="L94">
        <f t="shared" si="15"/>
        <v>-3.7724857800956767E-2</v>
      </c>
      <c r="M94">
        <f t="shared" si="16"/>
        <v>-1.3738347293660703E-2</v>
      </c>
      <c r="N94">
        <f t="shared" si="17"/>
        <v>-19.996018299486092</v>
      </c>
      <c r="O94">
        <v>-2.5133333333333332</v>
      </c>
      <c r="P94">
        <v>0</v>
      </c>
      <c r="Q94">
        <v>0</v>
      </c>
      <c r="R94">
        <v>1</v>
      </c>
      <c r="S94">
        <f t="shared" si="20"/>
        <v>0</v>
      </c>
      <c r="T94">
        <f t="shared" si="18"/>
        <v>0</v>
      </c>
      <c r="U94">
        <f t="shared" si="19"/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1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</row>
    <row r="95" spans="1:49" x14ac:dyDescent="0.2">
      <c r="A95" t="s">
        <v>150</v>
      </c>
      <c r="B95" t="s">
        <v>54</v>
      </c>
      <c r="C95">
        <v>-6.0058039226519398E-3</v>
      </c>
      <c r="D95" s="5">
        <v>5.5141669999999997E-2</v>
      </c>
      <c r="E95">
        <v>0</v>
      </c>
      <c r="F95">
        <v>-4.7417011320119396E-3</v>
      </c>
      <c r="G95">
        <v>-1.72679608914714E-3</v>
      </c>
      <c r="H95">
        <f t="shared" si="11"/>
        <v>328.88204959112375</v>
      </c>
      <c r="I95">
        <f t="shared" si="12"/>
        <v>18.135105447477379</v>
      </c>
      <c r="J95">
        <f t="shared" si="13"/>
        <v>-0.10891588743416621</v>
      </c>
      <c r="K95">
        <f t="shared" si="14"/>
        <v>0</v>
      </c>
      <c r="L95">
        <f t="shared" si="15"/>
        <v>-8.5991250029459385E-2</v>
      </c>
      <c r="M95">
        <f t="shared" si="16"/>
        <v>-3.131562916297493E-2</v>
      </c>
      <c r="N95">
        <f t="shared" si="17"/>
        <v>-53.014958258125546</v>
      </c>
      <c r="O95">
        <v>-2.9233333333333338</v>
      </c>
      <c r="P95">
        <v>0</v>
      </c>
      <c r="Q95">
        <v>0</v>
      </c>
      <c r="R95">
        <v>1</v>
      </c>
      <c r="S95">
        <f t="shared" si="20"/>
        <v>0</v>
      </c>
      <c r="T95">
        <f t="shared" si="18"/>
        <v>0</v>
      </c>
      <c r="U95">
        <f t="shared" si="19"/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1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</row>
    <row r="96" spans="1:49" x14ac:dyDescent="0.2">
      <c r="A96" t="s">
        <v>150</v>
      </c>
      <c r="B96" t="s">
        <v>56</v>
      </c>
      <c r="C96">
        <v>-4.7675252888034897E-3</v>
      </c>
      <c r="D96" s="5">
        <v>2.7945399999999999E-2</v>
      </c>
      <c r="E96">
        <v>0</v>
      </c>
      <c r="F96">
        <v>-4.7417011320119396E-3</v>
      </c>
      <c r="G96">
        <v>-1.72679608914714E-3</v>
      </c>
      <c r="H96">
        <f t="shared" si="11"/>
        <v>1280.4992821836283</v>
      </c>
      <c r="I96">
        <f t="shared" si="12"/>
        <v>35.784064640334364</v>
      </c>
      <c r="J96">
        <f t="shared" si="13"/>
        <v>-0.17060143310897283</v>
      </c>
      <c r="K96">
        <f t="shared" si="14"/>
        <v>0</v>
      </c>
      <c r="L96">
        <f t="shared" si="15"/>
        <v>-0.16967733981306188</v>
      </c>
      <c r="M96">
        <f t="shared" si="16"/>
        <v>-6.1791782874717843E-2</v>
      </c>
      <c r="N96">
        <f t="shared" si="17"/>
        <v>-101.86530400948517</v>
      </c>
      <c r="O96">
        <v>-2.8466666666666671</v>
      </c>
      <c r="P96">
        <v>0</v>
      </c>
      <c r="Q96">
        <v>0</v>
      </c>
      <c r="R96">
        <v>1</v>
      </c>
      <c r="S96">
        <f t="shared" si="20"/>
        <v>0</v>
      </c>
      <c r="T96">
        <f t="shared" si="18"/>
        <v>0</v>
      </c>
      <c r="U96">
        <f t="shared" si="19"/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1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</row>
    <row r="97" spans="1:49" x14ac:dyDescent="0.2">
      <c r="A97" t="s">
        <v>150</v>
      </c>
      <c r="B97" t="s">
        <v>58</v>
      </c>
      <c r="C97">
        <v>5.8133950516465801E-3</v>
      </c>
      <c r="D97" s="5">
        <v>8.0556370000000002E-2</v>
      </c>
      <c r="E97">
        <v>-0.119999999999999</v>
      </c>
      <c r="F97">
        <v>-4.7417011320119396E-3</v>
      </c>
      <c r="G97">
        <v>-1.72679608914714E-3</v>
      </c>
      <c r="H97">
        <f t="shared" si="11"/>
        <v>154.09914320851715</v>
      </c>
      <c r="I97">
        <f t="shared" si="12"/>
        <v>12.413667596988295</v>
      </c>
      <c r="J97">
        <f t="shared" si="13"/>
        <v>7.2165553781117248E-2</v>
      </c>
      <c r="K97">
        <f t="shared" si="14"/>
        <v>-1.4896401116385829</v>
      </c>
      <c r="L97">
        <f t="shared" si="15"/>
        <v>-5.8861901697059335E-2</v>
      </c>
      <c r="M97">
        <f t="shared" si="16"/>
        <v>-2.1435872658451965E-2</v>
      </c>
      <c r="N97">
        <f t="shared" si="17"/>
        <v>-33.061734699978828</v>
      </c>
      <c r="O97">
        <v>-2.6633333333333336</v>
      </c>
      <c r="P97">
        <v>0</v>
      </c>
      <c r="Q97">
        <v>0</v>
      </c>
      <c r="R97">
        <v>1</v>
      </c>
      <c r="S97">
        <f t="shared" si="20"/>
        <v>0</v>
      </c>
      <c r="T97">
        <f t="shared" si="18"/>
        <v>0</v>
      </c>
      <c r="U97">
        <f t="shared" si="19"/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1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</row>
    <row r="98" spans="1:49" x14ac:dyDescent="0.2">
      <c r="A98" t="s">
        <v>150</v>
      </c>
      <c r="B98" t="s">
        <v>60</v>
      </c>
      <c r="C98">
        <v>1.5155469132620499E-2</v>
      </c>
      <c r="D98" s="5">
        <v>8.8081129999999994E-2</v>
      </c>
      <c r="E98">
        <v>0</v>
      </c>
      <c r="F98">
        <v>-1.19406876774465E-2</v>
      </c>
      <c r="G98">
        <v>-1.9227980224128601E-3</v>
      </c>
      <c r="H98">
        <f t="shared" si="11"/>
        <v>128.89445804592748</v>
      </c>
      <c r="I98">
        <f t="shared" si="12"/>
        <v>11.353169515422884</v>
      </c>
      <c r="J98">
        <f t="shared" si="13"/>
        <v>0.17206261014839955</v>
      </c>
      <c r="K98">
        <f t="shared" si="14"/>
        <v>0</v>
      </c>
      <c r="L98">
        <f t="shared" si="15"/>
        <v>-0.13556465133277129</v>
      </c>
      <c r="M98">
        <f t="shared" si="16"/>
        <v>-2.1829851892373089E-2</v>
      </c>
      <c r="N98">
        <f t="shared" si="17"/>
        <v>-22.895558522769488</v>
      </c>
      <c r="O98">
        <v>-2.0166666666666671</v>
      </c>
      <c r="P98">
        <v>0</v>
      </c>
      <c r="Q98">
        <v>0</v>
      </c>
      <c r="R98">
        <v>1</v>
      </c>
      <c r="S98">
        <f t="shared" si="20"/>
        <v>0</v>
      </c>
      <c r="T98">
        <f t="shared" si="18"/>
        <v>0</v>
      </c>
      <c r="U98">
        <f t="shared" si="19"/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1</v>
      </c>
      <c r="AT98" s="5">
        <v>0</v>
      </c>
      <c r="AU98" s="5">
        <v>0</v>
      </c>
      <c r="AV98" s="5">
        <v>0</v>
      </c>
      <c r="AW98" s="5">
        <v>0</v>
      </c>
    </row>
    <row r="99" spans="1:49" x14ac:dyDescent="0.2">
      <c r="A99" t="s">
        <v>150</v>
      </c>
      <c r="B99" t="s">
        <v>62</v>
      </c>
      <c r="C99">
        <v>4.6524236388828799E-3</v>
      </c>
      <c r="D99" s="5">
        <v>7.705352E-2</v>
      </c>
      <c r="E99">
        <v>0</v>
      </c>
      <c r="F99">
        <v>-1.19406876774465E-2</v>
      </c>
      <c r="G99">
        <v>-1.9227980224128601E-3</v>
      </c>
      <c r="H99">
        <f t="shared" si="11"/>
        <v>168.42828776077619</v>
      </c>
      <c r="I99">
        <f t="shared" si="12"/>
        <v>12.977992439540724</v>
      </c>
      <c r="J99">
        <f t="shared" si="13"/>
        <v>6.0379118810962563E-2</v>
      </c>
      <c r="K99">
        <f t="shared" si="14"/>
        <v>0</v>
      </c>
      <c r="L99">
        <f t="shared" si="15"/>
        <v>-0.15496615440081776</v>
      </c>
      <c r="M99">
        <f t="shared" si="16"/>
        <v>-2.4954058197637952E-2</v>
      </c>
      <c r="N99">
        <f t="shared" si="17"/>
        <v>-19.120908860923333</v>
      </c>
      <c r="O99">
        <v>-1.4733333333333334</v>
      </c>
      <c r="P99">
        <v>0</v>
      </c>
      <c r="Q99">
        <v>0</v>
      </c>
      <c r="R99">
        <v>1</v>
      </c>
      <c r="S99">
        <f t="shared" si="20"/>
        <v>0</v>
      </c>
      <c r="T99">
        <f t="shared" si="18"/>
        <v>0</v>
      </c>
      <c r="U99">
        <f t="shared" si="19"/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1</v>
      </c>
      <c r="AU99" s="5">
        <v>0</v>
      </c>
      <c r="AV99" s="5">
        <v>0</v>
      </c>
      <c r="AW99" s="5">
        <v>0</v>
      </c>
    </row>
    <row r="100" spans="1:49" x14ac:dyDescent="0.2">
      <c r="A100" t="s">
        <v>150</v>
      </c>
      <c r="B100" t="s">
        <v>64</v>
      </c>
      <c r="C100">
        <v>3.4838442564683499E-3</v>
      </c>
      <c r="D100" s="5">
        <v>7.3526129999999995E-2</v>
      </c>
      <c r="E100">
        <v>0</v>
      </c>
      <c r="F100">
        <v>-1.19406876774465E-2</v>
      </c>
      <c r="G100">
        <v>-1.9227980224128601E-3</v>
      </c>
      <c r="H100">
        <f t="shared" si="11"/>
        <v>184.9765113748353</v>
      </c>
      <c r="I100">
        <f t="shared" si="12"/>
        <v>13.600607022292619</v>
      </c>
      <c r="J100">
        <f t="shared" si="13"/>
        <v>4.7382396659097249E-2</v>
      </c>
      <c r="K100">
        <f t="shared" si="14"/>
        <v>0</v>
      </c>
      <c r="L100">
        <f t="shared" si="15"/>
        <v>-0.16240060067688181</v>
      </c>
      <c r="M100">
        <f t="shared" si="16"/>
        <v>-2.6151220286078705E-2</v>
      </c>
      <c r="N100">
        <f t="shared" si="17"/>
        <v>-13.373930238587743</v>
      </c>
      <c r="O100">
        <v>-0.98333333333333339</v>
      </c>
      <c r="P100">
        <v>0</v>
      </c>
      <c r="Q100">
        <v>0</v>
      </c>
      <c r="R100">
        <v>1</v>
      </c>
      <c r="S100">
        <f t="shared" si="20"/>
        <v>0</v>
      </c>
      <c r="T100">
        <f t="shared" si="18"/>
        <v>0</v>
      </c>
      <c r="U100">
        <f t="shared" si="19"/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1</v>
      </c>
      <c r="AV100" s="5">
        <v>0</v>
      </c>
      <c r="AW100" s="5">
        <v>0</v>
      </c>
    </row>
    <row r="101" spans="1:49" x14ac:dyDescent="0.2">
      <c r="A101" t="s">
        <v>150</v>
      </c>
      <c r="B101" t="s">
        <v>66</v>
      </c>
      <c r="C101">
        <v>1.4466861002974301E-2</v>
      </c>
      <c r="D101" s="5">
        <v>0.10667749999999999</v>
      </c>
      <c r="E101">
        <v>0</v>
      </c>
      <c r="F101">
        <v>-1.19406876774465E-2</v>
      </c>
      <c r="G101">
        <v>-1.9227980224128601E-3</v>
      </c>
      <c r="H101">
        <f t="shared" si="11"/>
        <v>87.872774936188577</v>
      </c>
      <c r="I101">
        <f t="shared" si="12"/>
        <v>9.3740479482552566</v>
      </c>
      <c r="J101">
        <f t="shared" si="13"/>
        <v>0.13561304870262522</v>
      </c>
      <c r="K101">
        <f t="shared" si="14"/>
        <v>0</v>
      </c>
      <c r="L101">
        <f t="shared" si="15"/>
        <v>-0.11193257882352418</v>
      </c>
      <c r="M101">
        <f t="shared" si="16"/>
        <v>-1.8024400856908537E-2</v>
      </c>
      <c r="N101">
        <f t="shared" si="17"/>
        <v>-0.84366431534297315</v>
      </c>
      <c r="O101">
        <v>-9.0000000000000011E-2</v>
      </c>
      <c r="P101">
        <v>0</v>
      </c>
      <c r="Q101">
        <v>0</v>
      </c>
      <c r="R101">
        <v>1</v>
      </c>
      <c r="S101">
        <f t="shared" si="20"/>
        <v>0</v>
      </c>
      <c r="T101">
        <f t="shared" si="18"/>
        <v>0</v>
      </c>
      <c r="U101">
        <f t="shared" si="19"/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1</v>
      </c>
      <c r="AW101" s="5">
        <v>0</v>
      </c>
    </row>
    <row r="102" spans="1:49" x14ac:dyDescent="0.2">
      <c r="A102" t="s">
        <v>150</v>
      </c>
      <c r="B102" t="s">
        <v>68</v>
      </c>
      <c r="C102">
        <v>1.16800771712804E-2</v>
      </c>
      <c r="D102" s="5">
        <v>9.8265850000000002E-2</v>
      </c>
      <c r="E102">
        <v>0</v>
      </c>
      <c r="F102">
        <v>7.4440494311501897E-3</v>
      </c>
      <c r="G102">
        <v>7.4073734764244902E-3</v>
      </c>
      <c r="H102">
        <f t="shared" si="11"/>
        <v>103.56065049286258</v>
      </c>
      <c r="I102">
        <f t="shared" si="12"/>
        <v>10.17647534723406</v>
      </c>
      <c r="J102">
        <f t="shared" si="13"/>
        <v>0.11886201738732632</v>
      </c>
      <c r="K102">
        <f t="shared" si="14"/>
        <v>0</v>
      </c>
      <c r="L102">
        <f t="shared" si="15"/>
        <v>7.5754185519691639E-2</v>
      </c>
      <c r="M102">
        <f t="shared" si="16"/>
        <v>7.5380953570589285E-2</v>
      </c>
      <c r="N102">
        <f t="shared" si="17"/>
        <v>4.8847081666723486</v>
      </c>
      <c r="O102">
        <v>0.48</v>
      </c>
      <c r="P102">
        <v>0</v>
      </c>
      <c r="Q102">
        <v>0</v>
      </c>
      <c r="R102">
        <v>1</v>
      </c>
      <c r="S102">
        <f t="shared" si="20"/>
        <v>0</v>
      </c>
      <c r="T102">
        <f t="shared" si="18"/>
        <v>0</v>
      </c>
      <c r="U102">
        <f t="shared" si="19"/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1</v>
      </c>
    </row>
    <row r="103" spans="1:49" x14ac:dyDescent="0.2">
      <c r="A103" t="s">
        <v>150</v>
      </c>
      <c r="B103" t="s">
        <v>70</v>
      </c>
      <c r="C103">
        <v>4.2421536052658698E-3</v>
      </c>
      <c r="D103" s="5">
        <v>7.5815160000000006E-2</v>
      </c>
      <c r="E103">
        <v>0</v>
      </c>
      <c r="F103">
        <v>7.4440494311501897E-3</v>
      </c>
      <c r="G103">
        <v>7.4073734764244902E-3</v>
      </c>
      <c r="H103">
        <f t="shared" si="11"/>
        <v>173.97541787651292</v>
      </c>
      <c r="I103">
        <f t="shared" si="12"/>
        <v>13.189974142374689</v>
      </c>
      <c r="J103">
        <f t="shared" si="13"/>
        <v>5.5953896361438389E-2</v>
      </c>
      <c r="K103">
        <f t="shared" si="14"/>
        <v>0</v>
      </c>
      <c r="L103">
        <f t="shared" si="15"/>
        <v>9.8186819511430018E-2</v>
      </c>
      <c r="M103">
        <f t="shared" si="16"/>
        <v>9.7703064616951135E-2</v>
      </c>
      <c r="N103">
        <f t="shared" si="17"/>
        <v>5.75962204217028</v>
      </c>
      <c r="O103">
        <v>0.43666666666666659</v>
      </c>
      <c r="P103">
        <v>0</v>
      </c>
      <c r="Q103">
        <v>0</v>
      </c>
      <c r="R103">
        <v>1</v>
      </c>
      <c r="S103">
        <f t="shared" si="20"/>
        <v>0</v>
      </c>
      <c r="T103">
        <f t="shared" si="18"/>
        <v>0</v>
      </c>
      <c r="U103">
        <f t="shared" si="19"/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</row>
    <row r="104" spans="1:49" x14ac:dyDescent="0.2">
      <c r="A104" t="s">
        <v>150</v>
      </c>
      <c r="B104" t="s">
        <v>72</v>
      </c>
      <c r="C104">
        <v>1.8993479609452999E-2</v>
      </c>
      <c r="D104" s="5">
        <v>0.13357814000000001</v>
      </c>
      <c r="E104">
        <v>0</v>
      </c>
      <c r="F104">
        <v>7.4440494311501897E-3</v>
      </c>
      <c r="G104">
        <v>7.4073734764244902E-3</v>
      </c>
      <c r="H104">
        <f t="shared" si="11"/>
        <v>56.044011855241152</v>
      </c>
      <c r="I104">
        <f t="shared" si="12"/>
        <v>7.4862548617610631</v>
      </c>
      <c r="J104">
        <f t="shared" si="13"/>
        <v>0.14219002906802714</v>
      </c>
      <c r="K104">
        <f t="shared" si="14"/>
        <v>0</v>
      </c>
      <c r="L104">
        <f t="shared" si="15"/>
        <v>5.5728051245137786E-2</v>
      </c>
      <c r="M104">
        <f t="shared" si="16"/>
        <v>5.5453485700762785E-2</v>
      </c>
      <c r="N104">
        <f t="shared" si="17"/>
        <v>3.568448150772773</v>
      </c>
      <c r="O104">
        <v>0.47666666666666663</v>
      </c>
      <c r="P104">
        <v>0</v>
      </c>
      <c r="Q104">
        <v>0</v>
      </c>
      <c r="R104">
        <v>1</v>
      </c>
      <c r="S104">
        <f t="shared" si="20"/>
        <v>0</v>
      </c>
      <c r="T104">
        <f t="shared" si="18"/>
        <v>0</v>
      </c>
      <c r="U104">
        <f t="shared" si="19"/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</row>
    <row r="105" spans="1:49" x14ac:dyDescent="0.2">
      <c r="A105" t="s">
        <v>150</v>
      </c>
      <c r="B105" t="s">
        <v>74</v>
      </c>
      <c r="C105">
        <v>1.13059892851107E-2</v>
      </c>
      <c r="D105" s="5">
        <v>9.713637E-2</v>
      </c>
      <c r="E105">
        <v>0</v>
      </c>
      <c r="F105">
        <v>7.4440494311501897E-3</v>
      </c>
      <c r="G105">
        <v>7.4073734764244902E-3</v>
      </c>
      <c r="H105">
        <f t="shared" si="11"/>
        <v>105.98301262533806</v>
      </c>
      <c r="I105">
        <f t="shared" si="12"/>
        <v>10.294805128089509</v>
      </c>
      <c r="J105">
        <f t="shared" si="13"/>
        <v>0.11639295647048267</v>
      </c>
      <c r="K105">
        <f t="shared" si="14"/>
        <v>0</v>
      </c>
      <c r="L105">
        <f t="shared" si="15"/>
        <v>7.663503825755677E-2</v>
      </c>
      <c r="M105">
        <f t="shared" si="16"/>
        <v>7.6257466450769057E-2</v>
      </c>
      <c r="N105">
        <f t="shared" si="17"/>
        <v>4.7012943418275421</v>
      </c>
      <c r="O105">
        <v>0.45666666666666661</v>
      </c>
      <c r="P105">
        <v>0</v>
      </c>
      <c r="Q105">
        <v>0</v>
      </c>
      <c r="R105">
        <v>1</v>
      </c>
      <c r="S105">
        <f t="shared" si="20"/>
        <v>0</v>
      </c>
      <c r="T105">
        <f t="shared" si="18"/>
        <v>0</v>
      </c>
      <c r="U105">
        <f t="shared" si="19"/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</row>
    <row r="106" spans="1:49" x14ac:dyDescent="0.2">
      <c r="A106" t="s">
        <v>150</v>
      </c>
      <c r="B106" t="s">
        <v>76</v>
      </c>
      <c r="C106">
        <v>5.31254979617921E-3</v>
      </c>
      <c r="D106" s="5">
        <v>7.9044619999999996E-2</v>
      </c>
      <c r="E106">
        <v>0</v>
      </c>
      <c r="F106">
        <v>-1.8560964832716499E-2</v>
      </c>
      <c r="G106" s="3">
        <v>1.07434541101145E-2</v>
      </c>
      <c r="H106">
        <f t="shared" si="11"/>
        <v>160.04988560456013</v>
      </c>
      <c r="I106">
        <f t="shared" si="12"/>
        <v>12.651082388655926</v>
      </c>
      <c r="J106">
        <f t="shared" si="13"/>
        <v>6.7209505165300429E-2</v>
      </c>
      <c r="K106">
        <f t="shared" si="14"/>
        <v>0</v>
      </c>
      <c r="L106">
        <f t="shared" si="15"/>
        <v>-0.23481629531164169</v>
      </c>
      <c r="M106">
        <f t="shared" si="16"/>
        <v>0.13591632308580268</v>
      </c>
      <c r="N106">
        <f t="shared" si="17"/>
        <v>5.9460087226682852</v>
      </c>
      <c r="O106">
        <v>0.47000000000000003</v>
      </c>
      <c r="P106">
        <v>0</v>
      </c>
      <c r="Q106">
        <v>0</v>
      </c>
      <c r="R106">
        <v>1</v>
      </c>
      <c r="S106">
        <f t="shared" si="20"/>
        <v>0</v>
      </c>
      <c r="T106">
        <f t="shared" si="18"/>
        <v>0</v>
      </c>
      <c r="U106">
        <f t="shared" si="19"/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</row>
    <row r="107" spans="1:49" x14ac:dyDescent="0.2">
      <c r="A107" t="s">
        <v>152</v>
      </c>
      <c r="B107" t="s">
        <v>8</v>
      </c>
      <c r="C107">
        <v>1.6113589571324E-2</v>
      </c>
      <c r="D107" s="5">
        <v>9.7035670000000004E-2</v>
      </c>
      <c r="E107">
        <v>0</v>
      </c>
      <c r="F107">
        <v>-1.7658820432893501E-2</v>
      </c>
      <c r="G107" s="3">
        <v>1.41782581816218E-2</v>
      </c>
      <c r="H107">
        <f t="shared" si="11"/>
        <v>106.20309720098173</v>
      </c>
      <c r="I107">
        <f t="shared" si="12"/>
        <v>10.305488692972387</v>
      </c>
      <c r="J107">
        <f t="shared" si="13"/>
        <v>0.16605841513047725</v>
      </c>
      <c r="K107">
        <f t="shared" si="14"/>
        <v>0</v>
      </c>
      <c r="L107">
        <f t="shared" si="15"/>
        <v>-0.18198277430241375</v>
      </c>
      <c r="M107">
        <f t="shared" si="16"/>
        <v>0.14611387937674669</v>
      </c>
      <c r="N107">
        <f t="shared" si="17"/>
        <v>20.920142046733943</v>
      </c>
      <c r="O107" s="5">
        <v>2.0299999999999998</v>
      </c>
      <c r="P107">
        <v>0</v>
      </c>
      <c r="Q107">
        <v>0</v>
      </c>
      <c r="R107">
        <v>0</v>
      </c>
      <c r="S107">
        <f t="shared" si="20"/>
        <v>1</v>
      </c>
      <c r="T107">
        <f t="shared" si="18"/>
        <v>0</v>
      </c>
      <c r="U107">
        <f t="shared" si="19"/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</row>
    <row r="108" spans="1:49" x14ac:dyDescent="0.2">
      <c r="A108" t="s">
        <v>152</v>
      </c>
      <c r="B108" t="s">
        <v>10</v>
      </c>
      <c r="C108">
        <v>1.3205763907546799E-4</v>
      </c>
      <c r="D108" s="5">
        <v>2.94256E-2</v>
      </c>
      <c r="E108">
        <v>0</v>
      </c>
      <c r="F108">
        <v>-1.7658820432893501E-2</v>
      </c>
      <c r="G108" s="3">
        <v>1.41782581816218E-2</v>
      </c>
      <c r="H108">
        <f t="shared" si="11"/>
        <v>1154.9132021047014</v>
      </c>
      <c r="I108">
        <f t="shared" si="12"/>
        <v>33.984013919852103</v>
      </c>
      <c r="J108">
        <f t="shared" si="13"/>
        <v>4.4878486445635093E-3</v>
      </c>
      <c r="K108">
        <f t="shared" si="14"/>
        <v>0</v>
      </c>
      <c r="L108">
        <f t="shared" si="15"/>
        <v>-0.6001175993996215</v>
      </c>
      <c r="M108">
        <f t="shared" si="16"/>
        <v>0.48183412340349224</v>
      </c>
      <c r="N108">
        <f t="shared" si="17"/>
        <v>44.292498028927199</v>
      </c>
      <c r="O108" s="5">
        <v>1.3033333300000001</v>
      </c>
      <c r="P108">
        <v>0</v>
      </c>
      <c r="Q108">
        <v>0</v>
      </c>
      <c r="R108">
        <v>0</v>
      </c>
      <c r="S108">
        <f t="shared" si="20"/>
        <v>0</v>
      </c>
      <c r="T108">
        <f t="shared" si="18"/>
        <v>1</v>
      </c>
      <c r="U108">
        <f t="shared" si="19"/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</row>
    <row r="109" spans="1:49" x14ac:dyDescent="0.2">
      <c r="A109" t="s">
        <v>152</v>
      </c>
      <c r="B109" t="s">
        <v>12</v>
      </c>
      <c r="C109">
        <v>-7.1512078157673596E-3</v>
      </c>
      <c r="D109" s="5">
        <v>8.5771400000000005E-3</v>
      </c>
      <c r="E109">
        <v>0</v>
      </c>
      <c r="F109">
        <v>-1.28875966803388E-2</v>
      </c>
      <c r="G109">
        <v>1.5775132651791202E-2</v>
      </c>
      <c r="H109">
        <f t="shared" si="11"/>
        <v>13592.990150947475</v>
      </c>
      <c r="I109">
        <f t="shared" si="12"/>
        <v>116.58897954329764</v>
      </c>
      <c r="J109">
        <f t="shared" si="13"/>
        <v>-0.83375202174237084</v>
      </c>
      <c r="K109">
        <f t="shared" si="14"/>
        <v>0</v>
      </c>
      <c r="L109">
        <f t="shared" si="15"/>
        <v>-1.5025517457262909</v>
      </c>
      <c r="M109">
        <f t="shared" si="16"/>
        <v>1.8392066180324911</v>
      </c>
      <c r="N109">
        <f t="shared" si="17"/>
        <v>87.053105114292165</v>
      </c>
      <c r="O109" s="5">
        <v>0.74666666999999998</v>
      </c>
      <c r="P109">
        <v>0</v>
      </c>
      <c r="Q109">
        <v>0</v>
      </c>
      <c r="R109">
        <v>0</v>
      </c>
      <c r="S109">
        <f t="shared" si="20"/>
        <v>0</v>
      </c>
      <c r="T109">
        <f t="shared" si="18"/>
        <v>0</v>
      </c>
      <c r="U109">
        <f t="shared" si="19"/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</row>
    <row r="110" spans="1:49" x14ac:dyDescent="0.2">
      <c r="A110" t="s">
        <v>152</v>
      </c>
      <c r="B110" t="s">
        <v>14</v>
      </c>
      <c r="C110">
        <v>7.2001221614858297E-3</v>
      </c>
      <c r="D110" s="5">
        <v>6.175754E-2</v>
      </c>
      <c r="E110">
        <v>0</v>
      </c>
      <c r="F110">
        <v>-1.28875966803388E-2</v>
      </c>
      <c r="G110">
        <v>1.5775132651791202E-2</v>
      </c>
      <c r="H110">
        <f t="shared" si="11"/>
        <v>262.19235435964896</v>
      </c>
      <c r="I110">
        <f t="shared" si="12"/>
        <v>16.192354812060195</v>
      </c>
      <c r="J110">
        <f t="shared" si="13"/>
        <v>0.11658693272895633</v>
      </c>
      <c r="K110">
        <f t="shared" si="14"/>
        <v>0</v>
      </c>
      <c r="L110">
        <f t="shared" si="15"/>
        <v>-0.20868053812277496</v>
      </c>
      <c r="M110">
        <f t="shared" si="16"/>
        <v>0.25543654510511915</v>
      </c>
      <c r="N110">
        <f t="shared" si="17"/>
        <v>3.562318058653243</v>
      </c>
      <c r="O110" s="5">
        <v>0.22</v>
      </c>
      <c r="P110">
        <v>0</v>
      </c>
      <c r="Q110">
        <v>0</v>
      </c>
      <c r="R110">
        <v>0</v>
      </c>
      <c r="S110">
        <f t="shared" si="20"/>
        <v>0</v>
      </c>
      <c r="T110">
        <f t="shared" si="18"/>
        <v>0</v>
      </c>
      <c r="U110">
        <f t="shared" si="19"/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</row>
    <row r="111" spans="1:49" x14ac:dyDescent="0.2">
      <c r="A111" t="s">
        <v>152</v>
      </c>
      <c r="B111" t="s">
        <v>16</v>
      </c>
      <c r="C111">
        <v>-2.8680453993344601E-3</v>
      </c>
      <c r="D111" s="5">
        <v>2.9475830000000001E-2</v>
      </c>
      <c r="E111">
        <v>0</v>
      </c>
      <c r="F111">
        <v>-1.28875966803388E-2</v>
      </c>
      <c r="G111">
        <v>1.5775132651791202E-2</v>
      </c>
      <c r="H111">
        <f t="shared" si="11"/>
        <v>1150.9803621210499</v>
      </c>
      <c r="I111">
        <f t="shared" si="12"/>
        <v>33.92610148721851</v>
      </c>
      <c r="J111">
        <f t="shared" si="13"/>
        <v>-9.7301599287771032E-2</v>
      </c>
      <c r="K111">
        <f t="shared" si="14"/>
        <v>0</v>
      </c>
      <c r="L111">
        <f t="shared" si="15"/>
        <v>-0.43722591290351448</v>
      </c>
      <c r="M111">
        <f t="shared" si="16"/>
        <v>0.53518875131900279</v>
      </c>
      <c r="N111">
        <f t="shared" si="17"/>
        <v>-9.160047401548999</v>
      </c>
      <c r="O111" s="5">
        <v>-0.27</v>
      </c>
      <c r="P111">
        <v>0</v>
      </c>
      <c r="Q111">
        <v>0</v>
      </c>
      <c r="R111">
        <v>0</v>
      </c>
      <c r="S111">
        <f t="shared" si="20"/>
        <v>0</v>
      </c>
      <c r="T111">
        <f t="shared" si="18"/>
        <v>0</v>
      </c>
      <c r="U111">
        <f t="shared" si="19"/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</row>
    <row r="112" spans="1:49" x14ac:dyDescent="0.2">
      <c r="A112" t="s">
        <v>152</v>
      </c>
      <c r="B112" t="s">
        <v>18</v>
      </c>
      <c r="C112">
        <v>4.5703407961191801E-3</v>
      </c>
      <c r="D112" s="5">
        <v>6.09378E-2</v>
      </c>
      <c r="E112">
        <v>0</v>
      </c>
      <c r="F112">
        <v>-1.28875966803388E-2</v>
      </c>
      <c r="G112">
        <v>1.5775132651791202E-2</v>
      </c>
      <c r="H112">
        <f t="shared" si="11"/>
        <v>269.29386393502068</v>
      </c>
      <c r="I112">
        <f t="shared" si="12"/>
        <v>16.410175621699505</v>
      </c>
      <c r="J112">
        <f t="shared" si="13"/>
        <v>7.5000095115333676E-2</v>
      </c>
      <c r="K112">
        <f t="shared" si="14"/>
        <v>0</v>
      </c>
      <c r="L112">
        <f t="shared" si="15"/>
        <v>-0.21148772486599124</v>
      </c>
      <c r="M112">
        <f t="shared" si="16"/>
        <v>0.25887269727149986</v>
      </c>
      <c r="N112">
        <f t="shared" si="17"/>
        <v>-6.7281720048967966</v>
      </c>
      <c r="O112" s="5">
        <v>-0.41</v>
      </c>
      <c r="P112">
        <v>0</v>
      </c>
      <c r="Q112">
        <v>0</v>
      </c>
      <c r="R112">
        <v>0</v>
      </c>
      <c r="S112">
        <f t="shared" si="20"/>
        <v>0</v>
      </c>
      <c r="T112">
        <f t="shared" si="18"/>
        <v>0</v>
      </c>
      <c r="U112">
        <f t="shared" si="19"/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</row>
    <row r="113" spans="1:49" x14ac:dyDescent="0.2">
      <c r="A113" t="s">
        <v>152</v>
      </c>
      <c r="B113" t="s">
        <v>20</v>
      </c>
      <c r="C113">
        <v>-4.1330015733271998E-3</v>
      </c>
      <c r="D113" s="5">
        <v>3.6539769999999999E-2</v>
      </c>
      <c r="E113">
        <v>0</v>
      </c>
      <c r="F113" s="3">
        <v>1.22383135934655E-2</v>
      </c>
      <c r="G113">
        <v>-1.39778881892254E-2</v>
      </c>
      <c r="H113">
        <f t="shared" si="11"/>
        <v>748.97682744486588</v>
      </c>
      <c r="I113">
        <f t="shared" si="12"/>
        <v>27.367441010165088</v>
      </c>
      <c r="J113">
        <f t="shared" si="13"/>
        <v>-0.11310967675295164</v>
      </c>
      <c r="K113">
        <f t="shared" si="14"/>
        <v>0</v>
      </c>
      <c r="L113">
        <f t="shared" si="15"/>
        <v>0.33493132533306857</v>
      </c>
      <c r="M113">
        <f t="shared" si="16"/>
        <v>-0.38253903046530946</v>
      </c>
      <c r="N113">
        <f t="shared" si="17"/>
        <v>-13.410046094980892</v>
      </c>
      <c r="O113" s="5">
        <v>-0.49</v>
      </c>
      <c r="P113">
        <v>0</v>
      </c>
      <c r="Q113">
        <v>0</v>
      </c>
      <c r="R113">
        <v>0</v>
      </c>
      <c r="S113">
        <f t="shared" si="20"/>
        <v>0</v>
      </c>
      <c r="T113">
        <f t="shared" si="18"/>
        <v>0</v>
      </c>
      <c r="U113">
        <f t="shared" si="19"/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</row>
    <row r="114" spans="1:49" x14ac:dyDescent="0.2">
      <c r="A114" t="s">
        <v>152</v>
      </c>
      <c r="B114" t="s">
        <v>22</v>
      </c>
      <c r="C114">
        <v>1.12757168680288E-2</v>
      </c>
      <c r="D114" s="5">
        <v>7.8786969999999998E-2</v>
      </c>
      <c r="E114">
        <v>0</v>
      </c>
      <c r="F114" s="3">
        <v>1.22383135934655E-2</v>
      </c>
      <c r="G114">
        <v>-1.39778881892254E-2</v>
      </c>
      <c r="H114">
        <f t="shared" si="11"/>
        <v>161.0983909507367</v>
      </c>
      <c r="I114">
        <f t="shared" si="12"/>
        <v>12.692454094883963</v>
      </c>
      <c r="J114">
        <f t="shared" si="13"/>
        <v>0.14311651873436432</v>
      </c>
      <c r="K114">
        <f t="shared" si="14"/>
        <v>0</v>
      </c>
      <c r="L114">
        <f t="shared" si="15"/>
        <v>0.15533423348385525</v>
      </c>
      <c r="M114">
        <f t="shared" si="16"/>
        <v>-0.17741370418516411</v>
      </c>
      <c r="N114">
        <f t="shared" si="17"/>
        <v>-6.3039192902075056</v>
      </c>
      <c r="O114" s="5">
        <v>-0.49666670000000002</v>
      </c>
      <c r="P114">
        <v>0</v>
      </c>
      <c r="Q114">
        <v>0</v>
      </c>
      <c r="R114">
        <v>0</v>
      </c>
      <c r="S114">
        <f t="shared" si="20"/>
        <v>0</v>
      </c>
      <c r="T114">
        <f t="shared" si="18"/>
        <v>0</v>
      </c>
      <c r="U114">
        <f t="shared" si="19"/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</row>
    <row r="115" spans="1:49" x14ac:dyDescent="0.2">
      <c r="A115" t="s">
        <v>152</v>
      </c>
      <c r="B115" t="s">
        <v>24</v>
      </c>
      <c r="C115">
        <v>-1.3027572998184299E-3</v>
      </c>
      <c r="D115" s="5">
        <v>4.3489060000000003E-2</v>
      </c>
      <c r="E115">
        <v>0</v>
      </c>
      <c r="F115" s="3">
        <v>1.22383135934655E-2</v>
      </c>
      <c r="G115">
        <v>-1.39778881892254E-2</v>
      </c>
      <c r="H115">
        <f t="shared" si="11"/>
        <v>528.73731183378095</v>
      </c>
      <c r="I115">
        <f t="shared" si="12"/>
        <v>22.994288678578013</v>
      </c>
      <c r="J115">
        <f t="shared" si="13"/>
        <v>-2.9955977430149786E-2</v>
      </c>
      <c r="K115">
        <f t="shared" si="14"/>
        <v>0</v>
      </c>
      <c r="L115">
        <f t="shared" si="15"/>
        <v>0.28141131570711114</v>
      </c>
      <c r="M115">
        <f t="shared" si="16"/>
        <v>-0.32141159613993492</v>
      </c>
      <c r="N115">
        <f t="shared" si="17"/>
        <v>-16.019355212552306</v>
      </c>
      <c r="O115" s="5">
        <v>-0.69666669999999997</v>
      </c>
      <c r="P115">
        <v>0</v>
      </c>
      <c r="Q115">
        <v>0</v>
      </c>
      <c r="R115">
        <v>0</v>
      </c>
      <c r="S115">
        <f t="shared" si="20"/>
        <v>0</v>
      </c>
      <c r="T115">
        <f t="shared" si="18"/>
        <v>0</v>
      </c>
      <c r="U115">
        <f t="shared" si="19"/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</row>
    <row r="116" spans="1:49" x14ac:dyDescent="0.2">
      <c r="A116" t="s">
        <v>152</v>
      </c>
      <c r="B116" t="s">
        <v>26</v>
      </c>
      <c r="C116">
        <v>4.3322332941908596E-3</v>
      </c>
      <c r="D116" s="5">
        <v>5.3982879999999997E-2</v>
      </c>
      <c r="E116">
        <v>0</v>
      </c>
      <c r="F116" s="3">
        <v>1.22383135934655E-2</v>
      </c>
      <c r="G116">
        <v>-1.39778881892254E-2</v>
      </c>
      <c r="H116">
        <f t="shared" si="11"/>
        <v>343.15307809980726</v>
      </c>
      <c r="I116">
        <f t="shared" si="12"/>
        <v>18.524391436692522</v>
      </c>
      <c r="J116">
        <f t="shared" si="13"/>
        <v>8.025198533666339E-2</v>
      </c>
      <c r="K116">
        <f t="shared" si="14"/>
        <v>0</v>
      </c>
      <c r="L116">
        <f t="shared" si="15"/>
        <v>0.22670731153034998</v>
      </c>
      <c r="M116">
        <f t="shared" si="16"/>
        <v>-0.25893187227553255</v>
      </c>
      <c r="N116">
        <f t="shared" si="17"/>
        <v>-17.536424510881968</v>
      </c>
      <c r="O116" s="5">
        <v>-0.94666669999999997</v>
      </c>
      <c r="P116">
        <v>0</v>
      </c>
      <c r="Q116">
        <v>0</v>
      </c>
      <c r="R116">
        <v>0</v>
      </c>
      <c r="S116">
        <f t="shared" si="20"/>
        <v>0</v>
      </c>
      <c r="T116">
        <f t="shared" si="18"/>
        <v>0</v>
      </c>
      <c r="U116">
        <f t="shared" si="19"/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</row>
    <row r="117" spans="1:49" x14ac:dyDescent="0.2">
      <c r="A117" t="s">
        <v>152</v>
      </c>
      <c r="B117" t="s">
        <v>28</v>
      </c>
      <c r="C117">
        <v>1.2221631132619201E-3</v>
      </c>
      <c r="D117" s="5">
        <v>5.0428779999999999E-2</v>
      </c>
      <c r="E117">
        <v>0</v>
      </c>
      <c r="F117">
        <v>5.4366141846032097E-3</v>
      </c>
      <c r="G117">
        <v>-8.3784503108494095E-3</v>
      </c>
      <c r="H117">
        <f t="shared" si="11"/>
        <v>393.22677075279933</v>
      </c>
      <c r="I117">
        <f t="shared" si="12"/>
        <v>19.829946312403354</v>
      </c>
      <c r="J117">
        <f t="shared" si="13"/>
        <v>2.4235428920983616E-2</v>
      </c>
      <c r="K117">
        <f t="shared" si="14"/>
        <v>0</v>
      </c>
      <c r="L117">
        <f t="shared" si="15"/>
        <v>0.10780776740193218</v>
      </c>
      <c r="M117">
        <f t="shared" si="16"/>
        <v>-0.16614421984528299</v>
      </c>
      <c r="N117">
        <f t="shared" si="17"/>
        <v>-20.424844701775456</v>
      </c>
      <c r="O117" s="5">
        <v>-1.03</v>
      </c>
      <c r="P117">
        <v>0</v>
      </c>
      <c r="Q117">
        <v>0</v>
      </c>
      <c r="R117">
        <v>0</v>
      </c>
      <c r="S117">
        <f t="shared" si="20"/>
        <v>0</v>
      </c>
      <c r="T117">
        <f t="shared" si="18"/>
        <v>0</v>
      </c>
      <c r="U117">
        <f t="shared" si="19"/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s="5">
        <v>1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</row>
    <row r="118" spans="1:49" x14ac:dyDescent="0.2">
      <c r="A118" t="s">
        <v>152</v>
      </c>
      <c r="B118" t="s">
        <v>30</v>
      </c>
      <c r="C118">
        <v>-6.6690455412896305E-4</v>
      </c>
      <c r="D118" s="5">
        <v>3.8893440000000001E-2</v>
      </c>
      <c r="E118">
        <v>0</v>
      </c>
      <c r="F118">
        <v>5.4366141846032097E-3</v>
      </c>
      <c r="G118">
        <v>-8.3784503108494095E-3</v>
      </c>
      <c r="H118">
        <f t="shared" si="11"/>
        <v>661.06975264458094</v>
      </c>
      <c r="I118">
        <f t="shared" si="12"/>
        <v>25.711276760296851</v>
      </c>
      <c r="J118">
        <f t="shared" si="13"/>
        <v>-1.7146967563912142E-2</v>
      </c>
      <c r="K118">
        <f t="shared" si="14"/>
        <v>0</v>
      </c>
      <c r="L118">
        <f t="shared" si="15"/>
        <v>0.13978229193928871</v>
      </c>
      <c r="M118">
        <f t="shared" si="16"/>
        <v>-0.21542065476464436</v>
      </c>
      <c r="N118">
        <f t="shared" si="17"/>
        <v>-28.539517203929506</v>
      </c>
      <c r="O118" s="5">
        <v>-1.1100000000000001</v>
      </c>
      <c r="P118">
        <v>0</v>
      </c>
      <c r="Q118">
        <v>0</v>
      </c>
      <c r="R118">
        <v>0</v>
      </c>
      <c r="S118">
        <f t="shared" si="20"/>
        <v>0</v>
      </c>
      <c r="T118">
        <f t="shared" si="18"/>
        <v>0</v>
      </c>
      <c r="U118">
        <f t="shared" si="19"/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 s="5">
        <v>0</v>
      </c>
      <c r="AD118" s="5">
        <v>1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</row>
    <row r="119" spans="1:49" x14ac:dyDescent="0.2">
      <c r="A119" t="s">
        <v>152</v>
      </c>
      <c r="B119" t="s">
        <v>32</v>
      </c>
      <c r="C119">
        <v>-2.98802678553082E-3</v>
      </c>
      <c r="D119" s="5">
        <v>3.9608949999999997E-2</v>
      </c>
      <c r="E119">
        <v>0</v>
      </c>
      <c r="F119">
        <v>5.4366141846032097E-3</v>
      </c>
      <c r="G119">
        <v>-8.3784503108494095E-3</v>
      </c>
      <c r="H119">
        <f t="shared" si="11"/>
        <v>637.40188054376551</v>
      </c>
      <c r="I119">
        <f t="shared" si="12"/>
        <v>25.246819216363981</v>
      </c>
      <c r="J119">
        <f t="shared" si="13"/>
        <v>-7.543817206794981E-2</v>
      </c>
      <c r="K119">
        <f t="shared" si="14"/>
        <v>0</v>
      </c>
      <c r="L119">
        <f t="shared" si="15"/>
        <v>0.13725721546779732</v>
      </c>
      <c r="M119">
        <f t="shared" si="16"/>
        <v>-0.21152922031130364</v>
      </c>
      <c r="N119">
        <f t="shared" si="17"/>
        <v>-33.40995658809436</v>
      </c>
      <c r="O119" s="5">
        <v>-1.3233333</v>
      </c>
      <c r="P119">
        <v>0</v>
      </c>
      <c r="Q119">
        <v>0</v>
      </c>
      <c r="R119">
        <v>0</v>
      </c>
      <c r="S119">
        <f t="shared" si="20"/>
        <v>0</v>
      </c>
      <c r="T119">
        <f t="shared" si="18"/>
        <v>0</v>
      </c>
      <c r="U119">
        <f t="shared" si="19"/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 s="5">
        <v>0</v>
      </c>
      <c r="AD119" s="5">
        <v>0</v>
      </c>
      <c r="AE119" s="5">
        <v>1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</row>
    <row r="120" spans="1:49" x14ac:dyDescent="0.2">
      <c r="A120" t="s">
        <v>152</v>
      </c>
      <c r="B120" t="s">
        <v>34</v>
      </c>
      <c r="C120">
        <v>7.4065881570305296E-3</v>
      </c>
      <c r="D120" s="5">
        <v>6.3257720000000003E-2</v>
      </c>
      <c r="E120">
        <v>0</v>
      </c>
      <c r="F120">
        <v>5.4366141846032097E-3</v>
      </c>
      <c r="G120">
        <v>-8.3784503108494095E-3</v>
      </c>
      <c r="H120">
        <f t="shared" si="11"/>
        <v>249.90384077571741</v>
      </c>
      <c r="I120">
        <f t="shared" si="12"/>
        <v>15.808347186714917</v>
      </c>
      <c r="J120">
        <f t="shared" si="13"/>
        <v>0.1170859170553496</v>
      </c>
      <c r="K120">
        <f t="shared" si="14"/>
        <v>0</v>
      </c>
      <c r="L120">
        <f t="shared" si="15"/>
        <v>8.5943884550426564E-2</v>
      </c>
      <c r="M120">
        <f t="shared" si="16"/>
        <v>-0.13244945140054698</v>
      </c>
      <c r="N120">
        <f t="shared" si="17"/>
        <v>-23.132880856281254</v>
      </c>
      <c r="O120" s="5">
        <v>-1.4633332999999999</v>
      </c>
      <c r="P120">
        <v>0</v>
      </c>
      <c r="Q120">
        <v>0</v>
      </c>
      <c r="R120">
        <v>0</v>
      </c>
      <c r="S120">
        <f t="shared" si="20"/>
        <v>0</v>
      </c>
      <c r="T120">
        <f t="shared" si="18"/>
        <v>0</v>
      </c>
      <c r="U120">
        <f t="shared" si="19"/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 s="5">
        <v>0</v>
      </c>
      <c r="AD120" s="5">
        <v>0</v>
      </c>
      <c r="AE120" s="5">
        <v>0</v>
      </c>
      <c r="AF120" s="5">
        <v>1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</row>
    <row r="121" spans="1:49" x14ac:dyDescent="0.2">
      <c r="A121" t="s">
        <v>152</v>
      </c>
      <c r="B121" t="s">
        <v>36</v>
      </c>
      <c r="C121">
        <v>1.10163406685125E-2</v>
      </c>
      <c r="D121" s="5">
        <v>8.0673120000000001E-2</v>
      </c>
      <c r="E121">
        <v>0</v>
      </c>
      <c r="F121">
        <v>2.83867348584071E-3</v>
      </c>
      <c r="G121">
        <v>-3.17904005297037E-3</v>
      </c>
      <c r="H121">
        <f t="shared" si="11"/>
        <v>153.65344192305119</v>
      </c>
      <c r="I121">
        <f t="shared" si="12"/>
        <v>12.395702558671339</v>
      </c>
      <c r="J121">
        <f t="shared" si="13"/>
        <v>0.13655528221187552</v>
      </c>
      <c r="K121">
        <f t="shared" si="14"/>
        <v>0</v>
      </c>
      <c r="L121">
        <f t="shared" si="15"/>
        <v>3.5187352191668179E-2</v>
      </c>
      <c r="M121">
        <f t="shared" si="16"/>
        <v>-3.9406434918723483E-2</v>
      </c>
      <c r="N121">
        <f t="shared" si="17"/>
        <v>-17.6018976333133</v>
      </c>
      <c r="O121">
        <v>-1.42</v>
      </c>
      <c r="P121">
        <v>0</v>
      </c>
      <c r="Q121">
        <v>0</v>
      </c>
      <c r="R121">
        <v>0</v>
      </c>
      <c r="S121">
        <f t="shared" si="20"/>
        <v>0</v>
      </c>
      <c r="T121">
        <f t="shared" si="18"/>
        <v>0</v>
      </c>
      <c r="U121">
        <f t="shared" si="19"/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1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</row>
    <row r="122" spans="1:49" x14ac:dyDescent="0.2">
      <c r="A122" t="s">
        <v>152</v>
      </c>
      <c r="B122" t="s">
        <v>38</v>
      </c>
      <c r="C122">
        <v>2.37661333455831E-4</v>
      </c>
      <c r="D122" s="5">
        <v>4.0733850000000002E-2</v>
      </c>
      <c r="E122">
        <v>0</v>
      </c>
      <c r="F122">
        <v>2.83867348584071E-3</v>
      </c>
      <c r="G122">
        <v>-3.17904005297037E-3</v>
      </c>
      <c r="H122">
        <f t="shared" si="11"/>
        <v>602.68319288929115</v>
      </c>
      <c r="I122">
        <f t="shared" si="12"/>
        <v>24.549606776673453</v>
      </c>
      <c r="J122">
        <f t="shared" si="13"/>
        <v>5.8344922823605179E-3</v>
      </c>
      <c r="K122">
        <f t="shared" si="14"/>
        <v>0</v>
      </c>
      <c r="L122">
        <f t="shared" si="15"/>
        <v>6.9688317844758346E-2</v>
      </c>
      <c r="M122">
        <f t="shared" si="16"/>
        <v>-7.8044183227717737E-2</v>
      </c>
      <c r="N122">
        <f t="shared" si="17"/>
        <v>-29.541360154597058</v>
      </c>
      <c r="O122">
        <v>-1.2033333333333334</v>
      </c>
      <c r="P122">
        <v>0</v>
      </c>
      <c r="Q122">
        <v>0</v>
      </c>
      <c r="R122">
        <v>0</v>
      </c>
      <c r="S122">
        <f t="shared" si="20"/>
        <v>0</v>
      </c>
      <c r="T122">
        <f t="shared" si="18"/>
        <v>0</v>
      </c>
      <c r="U122">
        <f t="shared" si="19"/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1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</row>
    <row r="123" spans="1:49" x14ac:dyDescent="0.2">
      <c r="A123" t="s">
        <v>152</v>
      </c>
      <c r="B123" t="s">
        <v>40</v>
      </c>
      <c r="C123">
        <v>1.3798570666173701E-2</v>
      </c>
      <c r="D123" s="5">
        <v>8.1674350000000007E-2</v>
      </c>
      <c r="E123">
        <v>-0.219999999999999</v>
      </c>
      <c r="F123">
        <v>2.83867348584071E-3</v>
      </c>
      <c r="G123">
        <v>-3.17904005297037E-3</v>
      </c>
      <c r="H123">
        <f t="shared" si="11"/>
        <v>149.90931727728139</v>
      </c>
      <c r="I123">
        <f t="shared" si="12"/>
        <v>12.243746047565729</v>
      </c>
      <c r="J123">
        <f t="shared" si="13"/>
        <v>0.16894619505602065</v>
      </c>
      <c r="K123">
        <f t="shared" si="14"/>
        <v>-2.6936241304644479</v>
      </c>
      <c r="L123">
        <f t="shared" si="15"/>
        <v>3.4755997272591821E-2</v>
      </c>
      <c r="M123">
        <f t="shared" si="16"/>
        <v>-3.892335908360911E-2</v>
      </c>
      <c r="N123">
        <f t="shared" si="17"/>
        <v>-15.508744993583257</v>
      </c>
      <c r="O123">
        <v>-1.2666666666666666</v>
      </c>
      <c r="P123">
        <v>0</v>
      </c>
      <c r="Q123">
        <v>0</v>
      </c>
      <c r="R123">
        <v>0</v>
      </c>
      <c r="S123">
        <f t="shared" si="20"/>
        <v>0</v>
      </c>
      <c r="T123">
        <f t="shared" si="18"/>
        <v>0</v>
      </c>
      <c r="U123">
        <f t="shared" si="19"/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1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</row>
    <row r="124" spans="1:49" x14ac:dyDescent="0.2">
      <c r="A124" t="s">
        <v>152</v>
      </c>
      <c r="B124" t="s">
        <v>42</v>
      </c>
      <c r="C124">
        <v>-3.0296425587492898E-3</v>
      </c>
      <c r="D124" s="5">
        <v>3.7997950000000003E-2</v>
      </c>
      <c r="E124">
        <v>0</v>
      </c>
      <c r="F124">
        <v>2.83867348584071E-3</v>
      </c>
      <c r="G124">
        <v>-3.17904005297037E-3</v>
      </c>
      <c r="H124">
        <f t="shared" si="11"/>
        <v>692.59550101691525</v>
      </c>
      <c r="I124">
        <f t="shared" si="12"/>
        <v>26.317209217865699</v>
      </c>
      <c r="J124">
        <f t="shared" si="13"/>
        <v>-7.9731737073955034E-2</v>
      </c>
      <c r="K124">
        <f t="shared" si="14"/>
        <v>0</v>
      </c>
      <c r="L124">
        <f t="shared" si="15"/>
        <v>7.4705964028078095E-2</v>
      </c>
      <c r="M124">
        <f t="shared" si="16"/>
        <v>-8.3663462185996088E-2</v>
      </c>
      <c r="N124">
        <f t="shared" si="17"/>
        <v>-36.756368874285755</v>
      </c>
      <c r="O124">
        <v>-1.3966666666666665</v>
      </c>
      <c r="P124">
        <v>0</v>
      </c>
      <c r="Q124">
        <v>0</v>
      </c>
      <c r="R124">
        <v>0</v>
      </c>
      <c r="S124">
        <f t="shared" si="20"/>
        <v>0</v>
      </c>
      <c r="T124">
        <f t="shared" si="18"/>
        <v>0</v>
      </c>
      <c r="U124">
        <f t="shared" si="19"/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1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</row>
    <row r="125" spans="1:49" x14ac:dyDescent="0.2">
      <c r="A125" t="s">
        <v>152</v>
      </c>
      <c r="B125" t="s">
        <v>44</v>
      </c>
      <c r="C125">
        <v>2.0292012374576699E-3</v>
      </c>
      <c r="D125" s="5">
        <v>4.9075050000000002E-2</v>
      </c>
      <c r="E125">
        <v>0</v>
      </c>
      <c r="F125">
        <v>-1.5056083013021599E-3</v>
      </c>
      <c r="G125">
        <v>-6.8375872583221996E-3</v>
      </c>
      <c r="H125">
        <f t="shared" si="11"/>
        <v>415.22022409199315</v>
      </c>
      <c r="I125">
        <f t="shared" si="12"/>
        <v>20.37695325832577</v>
      </c>
      <c r="J125">
        <f t="shared" si="13"/>
        <v>4.1348938767411747E-2</v>
      </c>
      <c r="K125">
        <f t="shared" si="14"/>
        <v>0</v>
      </c>
      <c r="L125">
        <f t="shared" si="15"/>
        <v>-3.0679709980981375E-2</v>
      </c>
      <c r="M125">
        <f t="shared" si="16"/>
        <v>-0.1393291959625553</v>
      </c>
      <c r="N125">
        <f t="shared" si="17"/>
        <v>-28.663580916711588</v>
      </c>
      <c r="O125">
        <v>-1.406666666666667</v>
      </c>
      <c r="P125">
        <v>0</v>
      </c>
      <c r="Q125">
        <v>0</v>
      </c>
      <c r="R125">
        <v>0</v>
      </c>
      <c r="S125">
        <f t="shared" si="20"/>
        <v>0</v>
      </c>
      <c r="T125">
        <f t="shared" si="18"/>
        <v>0</v>
      </c>
      <c r="U125">
        <f t="shared" si="19"/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1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</row>
    <row r="126" spans="1:49" x14ac:dyDescent="0.2">
      <c r="A126" t="s">
        <v>152</v>
      </c>
      <c r="B126" t="s">
        <v>46</v>
      </c>
      <c r="C126">
        <v>8.1627607761876608E-3</v>
      </c>
      <c r="D126" s="5">
        <v>7.2068489999999999E-2</v>
      </c>
      <c r="E126">
        <v>0</v>
      </c>
      <c r="F126">
        <v>-1.5056083013021599E-3</v>
      </c>
      <c r="G126">
        <v>-6.8375872583221996E-3</v>
      </c>
      <c r="H126">
        <f t="shared" si="11"/>
        <v>192.53476296117313</v>
      </c>
      <c r="I126">
        <f t="shared" si="12"/>
        <v>13.875689639119676</v>
      </c>
      <c r="J126">
        <f t="shared" si="13"/>
        <v>0.11326393512875961</v>
      </c>
      <c r="K126">
        <f t="shared" si="14"/>
        <v>0</v>
      </c>
      <c r="L126">
        <f t="shared" si="15"/>
        <v>-2.0891353506950955E-2</v>
      </c>
      <c r="M126">
        <f t="shared" si="16"/>
        <v>-9.4876238676878055E-2</v>
      </c>
      <c r="N126">
        <f t="shared" si="17"/>
        <v>-17.39086434769666</v>
      </c>
      <c r="O126">
        <v>-1.2533333333333332</v>
      </c>
      <c r="P126">
        <v>0</v>
      </c>
      <c r="Q126">
        <v>0</v>
      </c>
      <c r="R126">
        <v>0</v>
      </c>
      <c r="S126">
        <f t="shared" si="20"/>
        <v>0</v>
      </c>
      <c r="T126">
        <f t="shared" si="18"/>
        <v>0</v>
      </c>
      <c r="U126">
        <f t="shared" si="19"/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1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</row>
    <row r="127" spans="1:49" x14ac:dyDescent="0.2">
      <c r="A127" t="s">
        <v>152</v>
      </c>
      <c r="B127" t="s">
        <v>48</v>
      </c>
      <c r="C127">
        <v>1.0396079774987001E-2</v>
      </c>
      <c r="D127" s="5">
        <v>7.7855750000000001E-2</v>
      </c>
      <c r="E127">
        <v>0</v>
      </c>
      <c r="F127">
        <v>-1.5056083013021599E-3</v>
      </c>
      <c r="G127">
        <v>-6.8375872583221996E-3</v>
      </c>
      <c r="H127">
        <f t="shared" si="11"/>
        <v>164.9751814091658</v>
      </c>
      <c r="I127">
        <f t="shared" si="12"/>
        <v>12.84426647999666</v>
      </c>
      <c r="J127">
        <f t="shared" si="13"/>
        <v>0.13353001897723676</v>
      </c>
      <c r="K127">
        <f t="shared" si="14"/>
        <v>0</v>
      </c>
      <c r="L127">
        <f t="shared" si="15"/>
        <v>-1.9338434236420045E-2</v>
      </c>
      <c r="M127">
        <f t="shared" si="16"/>
        <v>-8.7823792826120101E-2</v>
      </c>
      <c r="N127">
        <f t="shared" si="17"/>
        <v>-21.364296578394445</v>
      </c>
      <c r="O127">
        <v>-1.6633333333333333</v>
      </c>
      <c r="P127">
        <v>0</v>
      </c>
      <c r="Q127">
        <v>0</v>
      </c>
      <c r="R127">
        <v>0</v>
      </c>
      <c r="S127">
        <f t="shared" si="20"/>
        <v>0</v>
      </c>
      <c r="T127">
        <f t="shared" si="18"/>
        <v>0</v>
      </c>
      <c r="U127">
        <f t="shared" si="19"/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1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</row>
    <row r="128" spans="1:49" x14ac:dyDescent="0.2">
      <c r="A128" t="s">
        <v>152</v>
      </c>
      <c r="B128" t="s">
        <v>50</v>
      </c>
      <c r="C128">
        <v>-4.0625603440372299E-3</v>
      </c>
      <c r="D128" s="5">
        <v>3.3824369999999999E-2</v>
      </c>
      <c r="E128">
        <v>0</v>
      </c>
      <c r="F128">
        <v>-1.5056083013021599E-3</v>
      </c>
      <c r="G128">
        <v>-6.8375872583221996E-3</v>
      </c>
      <c r="H128">
        <f t="shared" si="11"/>
        <v>874.05863434085813</v>
      </c>
      <c r="I128">
        <f t="shared" si="12"/>
        <v>29.564482649639892</v>
      </c>
      <c r="J128">
        <f t="shared" si="13"/>
        <v>-0.12010749480440376</v>
      </c>
      <c r="K128">
        <f t="shared" si="14"/>
        <v>0</v>
      </c>
      <c r="L128">
        <f t="shared" si="15"/>
        <v>-4.4512530501001499E-2</v>
      </c>
      <c r="M128">
        <f t="shared" si="16"/>
        <v>-0.20214972986406546</v>
      </c>
      <c r="N128">
        <f t="shared" si="17"/>
        <v>-58.931868748282184</v>
      </c>
      <c r="O128">
        <v>-1.9933333333333334</v>
      </c>
      <c r="P128">
        <v>0</v>
      </c>
      <c r="Q128">
        <v>0</v>
      </c>
      <c r="R128">
        <v>0</v>
      </c>
      <c r="S128">
        <f t="shared" si="20"/>
        <v>0</v>
      </c>
      <c r="T128">
        <f t="shared" si="18"/>
        <v>0</v>
      </c>
      <c r="U128">
        <f t="shared" si="19"/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1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</row>
    <row r="129" spans="1:49" x14ac:dyDescent="0.2">
      <c r="A129" t="s">
        <v>152</v>
      </c>
      <c r="B129" t="s">
        <v>52</v>
      </c>
      <c r="C129">
        <v>1.00178288548831E-2</v>
      </c>
      <c r="D129" s="5">
        <v>7.7950690000000003E-2</v>
      </c>
      <c r="E129">
        <v>0</v>
      </c>
      <c r="F129">
        <v>2.0312534592710301E-4</v>
      </c>
      <c r="G129" s="1">
        <v>-5.5673460442797998E-5</v>
      </c>
      <c r="H129">
        <f t="shared" si="11"/>
        <v>164.57356327062368</v>
      </c>
      <c r="I129">
        <f t="shared" si="12"/>
        <v>12.828622812703774</v>
      </c>
      <c r="J129">
        <f t="shared" si="13"/>
        <v>0.12851494778151545</v>
      </c>
      <c r="K129">
        <f t="shared" si="14"/>
        <v>0</v>
      </c>
      <c r="L129">
        <f t="shared" si="15"/>
        <v>2.6058184465987794E-3</v>
      </c>
      <c r="M129">
        <f t="shared" si="16"/>
        <v>-7.1421382469863957E-4</v>
      </c>
      <c r="N129">
        <f t="shared" si="17"/>
        <v>-32.242605335928815</v>
      </c>
      <c r="O129">
        <v>-2.5133333333333332</v>
      </c>
      <c r="P129">
        <v>0</v>
      </c>
      <c r="Q129">
        <v>0</v>
      </c>
      <c r="R129">
        <v>0</v>
      </c>
      <c r="S129">
        <f t="shared" si="20"/>
        <v>0</v>
      </c>
      <c r="T129">
        <f t="shared" si="18"/>
        <v>0</v>
      </c>
      <c r="U129">
        <f t="shared" si="19"/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1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</row>
    <row r="130" spans="1:49" x14ac:dyDescent="0.2">
      <c r="A130" t="s">
        <v>152</v>
      </c>
      <c r="B130" t="s">
        <v>54</v>
      </c>
      <c r="C130">
        <v>-5.9789141021569401E-4</v>
      </c>
      <c r="D130" s="5">
        <v>3.9101749999999998E-2</v>
      </c>
      <c r="E130">
        <v>0</v>
      </c>
      <c r="F130">
        <v>2.0312534592710301E-4</v>
      </c>
      <c r="G130" s="1">
        <v>-5.5673460442797998E-5</v>
      </c>
      <c r="H130">
        <f t="shared" si="11"/>
        <v>654.04497088763253</v>
      </c>
      <c r="I130">
        <f t="shared" si="12"/>
        <v>25.574302940405484</v>
      </c>
      <c r="J130">
        <f t="shared" si="13"/>
        <v>-1.5290656050322406E-2</v>
      </c>
      <c r="K130">
        <f t="shared" si="14"/>
        <v>0</v>
      </c>
      <c r="L130">
        <f t="shared" si="15"/>
        <v>5.1947891316143913E-3</v>
      </c>
      <c r="M130">
        <f t="shared" si="16"/>
        <v>-1.4238099431047972E-3</v>
      </c>
      <c r="N130">
        <f t="shared" si="17"/>
        <v>-74.762212262452039</v>
      </c>
      <c r="O130">
        <v>-2.9233333333333338</v>
      </c>
      <c r="P130">
        <v>0</v>
      </c>
      <c r="Q130">
        <v>0</v>
      </c>
      <c r="R130">
        <v>0</v>
      </c>
      <c r="S130">
        <f t="shared" si="20"/>
        <v>0</v>
      </c>
      <c r="T130">
        <f t="shared" si="18"/>
        <v>0</v>
      </c>
      <c r="U130">
        <f t="shared" si="19"/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1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</row>
    <row r="131" spans="1:49" x14ac:dyDescent="0.2">
      <c r="A131" t="s">
        <v>152</v>
      </c>
      <c r="B131" t="s">
        <v>56</v>
      </c>
      <c r="C131">
        <v>1.41806153998787E-2</v>
      </c>
      <c r="D131" s="5">
        <v>8.0824579999999993E-2</v>
      </c>
      <c r="E131">
        <v>0</v>
      </c>
      <c r="F131">
        <v>2.0312534592710301E-4</v>
      </c>
      <c r="G131" s="1">
        <v>-5.5673460442797998E-5</v>
      </c>
      <c r="H131">
        <f t="shared" ref="H131:H141" si="21">1/(D131^2)</f>
        <v>153.07810840745202</v>
      </c>
      <c r="I131">
        <f t="shared" ref="I131:I141" si="22">SQRT(H131)</f>
        <v>12.372473819226776</v>
      </c>
      <c r="J131">
        <f t="shared" ref="J131:J141" si="23">C131*I131</f>
        <v>0.17544929277552326</v>
      </c>
      <c r="K131">
        <f t="shared" ref="K131:K141" si="24">E131*I131</f>
        <v>0</v>
      </c>
      <c r="L131">
        <f t="shared" ref="L131:L141" si="25">F131*I131</f>
        <v>2.5131630245044641E-3</v>
      </c>
      <c r="M131">
        <f t="shared" ref="M131:M141" si="26">G131*I131</f>
        <v>-6.8881843175427578E-4</v>
      </c>
      <c r="N131">
        <f t="shared" ref="N131:N141" si="27">O131*I131</f>
        <v>-35.220308805398894</v>
      </c>
      <c r="O131">
        <v>-2.8466666666666671</v>
      </c>
      <c r="P131">
        <v>0</v>
      </c>
      <c r="Q131">
        <v>0</v>
      </c>
      <c r="R131">
        <v>0</v>
      </c>
      <c r="S131">
        <f t="shared" si="20"/>
        <v>0</v>
      </c>
      <c r="T131">
        <f t="shared" ref="T131:T141" si="28">IF(B131="2008Q4",1,0)</f>
        <v>0</v>
      </c>
      <c r="U131">
        <f t="shared" ref="U131:U141" si="29">IF(B131="2009Q1",1,0)</f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1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</row>
    <row r="132" spans="1:49" x14ac:dyDescent="0.2">
      <c r="A132" t="s">
        <v>152</v>
      </c>
      <c r="B132" t="s">
        <v>58</v>
      </c>
      <c r="C132">
        <v>-4.54147314423585E-4</v>
      </c>
      <c r="D132" s="5">
        <v>4.3139860000000002E-2</v>
      </c>
      <c r="E132">
        <v>-0.12</v>
      </c>
      <c r="F132">
        <v>2.0312534592710301E-4</v>
      </c>
      <c r="G132" s="1">
        <v>-5.5673460442797998E-5</v>
      </c>
      <c r="H132">
        <f t="shared" si="21"/>
        <v>537.33179234434749</v>
      </c>
      <c r="I132">
        <f t="shared" si="22"/>
        <v>23.180418295284223</v>
      </c>
      <c r="J132">
        <f t="shared" si="23"/>
        <v>-1.0527324716018666E-2</v>
      </c>
      <c r="K132">
        <f t="shared" si="24"/>
        <v>-2.7816501954341066</v>
      </c>
      <c r="L132">
        <f t="shared" si="25"/>
        <v>4.7085304849645553E-3</v>
      </c>
      <c r="M132">
        <f t="shared" si="26"/>
        <v>-1.2905341010100173E-3</v>
      </c>
      <c r="N132">
        <f t="shared" si="27"/>
        <v>-61.737180726440322</v>
      </c>
      <c r="O132">
        <v>-2.6633333333333336</v>
      </c>
      <c r="P132">
        <v>0</v>
      </c>
      <c r="Q132">
        <v>0</v>
      </c>
      <c r="R132">
        <v>0</v>
      </c>
      <c r="S132">
        <f t="shared" si="20"/>
        <v>0</v>
      </c>
      <c r="T132">
        <f t="shared" si="28"/>
        <v>0</v>
      </c>
      <c r="U132">
        <f t="shared" si="29"/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1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</row>
    <row r="133" spans="1:49" x14ac:dyDescent="0.2">
      <c r="A133" t="s">
        <v>152</v>
      </c>
      <c r="B133" t="s">
        <v>60</v>
      </c>
      <c r="C133">
        <v>1.21453025040653E-2</v>
      </c>
      <c r="D133" s="5">
        <v>7.8792169999999995E-2</v>
      </c>
      <c r="E133">
        <v>0</v>
      </c>
      <c r="F133">
        <v>1.7071793080303301E-3</v>
      </c>
      <c r="G133">
        <v>1.0992708093664099E-3</v>
      </c>
      <c r="H133">
        <f t="shared" si="21"/>
        <v>161.07712782294203</v>
      </c>
      <c r="I133">
        <f t="shared" si="22"/>
        <v>12.691616438536977</v>
      </c>
      <c r="J133">
        <f t="shared" si="23"/>
        <v>0.15414352091159947</v>
      </c>
      <c r="K133">
        <f t="shared" si="24"/>
        <v>0</v>
      </c>
      <c r="L133">
        <f t="shared" si="25"/>
        <v>2.1666864969327918E-2</v>
      </c>
      <c r="M133">
        <f t="shared" si="26"/>
        <v>1.3951523474558575E-2</v>
      </c>
      <c r="N133">
        <f t="shared" si="27"/>
        <v>-25.594759817716241</v>
      </c>
      <c r="O133">
        <v>-2.0166666666666671</v>
      </c>
      <c r="P133">
        <v>0</v>
      </c>
      <c r="Q133">
        <v>0</v>
      </c>
      <c r="R133">
        <v>0</v>
      </c>
      <c r="S133">
        <f t="shared" si="20"/>
        <v>0</v>
      </c>
      <c r="T133">
        <f t="shared" si="28"/>
        <v>0</v>
      </c>
      <c r="U133">
        <f t="shared" si="29"/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1</v>
      </c>
      <c r="AT133" s="5">
        <v>0</v>
      </c>
      <c r="AU133" s="5">
        <v>0</v>
      </c>
      <c r="AV133" s="5">
        <v>0</v>
      </c>
      <c r="AW133" s="5">
        <v>0</v>
      </c>
    </row>
    <row r="134" spans="1:49" x14ac:dyDescent="0.2">
      <c r="A134" t="s">
        <v>152</v>
      </c>
      <c r="B134" t="s">
        <v>62</v>
      </c>
      <c r="C134">
        <v>9.1265211922529404E-4</v>
      </c>
      <c r="D134" s="5">
        <v>5.0176070000000003E-2</v>
      </c>
      <c r="E134">
        <v>0</v>
      </c>
      <c r="F134">
        <v>1.7071793080303301E-3</v>
      </c>
      <c r="G134">
        <v>1.0992708093664099E-3</v>
      </c>
      <c r="H134">
        <f t="shared" si="21"/>
        <v>397.19769074976114</v>
      </c>
      <c r="I134">
        <f t="shared" si="22"/>
        <v>19.929819134898366</v>
      </c>
      <c r="J134">
        <f t="shared" si="23"/>
        <v>1.8188991669241809E-2</v>
      </c>
      <c r="K134">
        <f t="shared" si="24"/>
        <v>0</v>
      </c>
      <c r="L134">
        <f t="shared" si="25"/>
        <v>3.4023774839885425E-2</v>
      </c>
      <c r="M134">
        <f t="shared" si="26"/>
        <v>2.190826841094589E-2</v>
      </c>
      <c r="N134">
        <f t="shared" si="27"/>
        <v>-29.363266858750261</v>
      </c>
      <c r="O134">
        <v>-1.4733333333333334</v>
      </c>
      <c r="P134">
        <v>0</v>
      </c>
      <c r="Q134">
        <v>0</v>
      </c>
      <c r="R134">
        <v>0</v>
      </c>
      <c r="S134">
        <f t="shared" si="20"/>
        <v>0</v>
      </c>
      <c r="T134">
        <f t="shared" si="28"/>
        <v>0</v>
      </c>
      <c r="U134">
        <f t="shared" si="29"/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1</v>
      </c>
      <c r="AU134" s="5">
        <v>0</v>
      </c>
      <c r="AV134" s="5">
        <v>0</v>
      </c>
      <c r="AW134" s="5">
        <v>0</v>
      </c>
    </row>
    <row r="135" spans="1:49" x14ac:dyDescent="0.2">
      <c r="A135" t="s">
        <v>152</v>
      </c>
      <c r="B135" t="s">
        <v>64</v>
      </c>
      <c r="C135">
        <v>8.2802013357186708E-3</v>
      </c>
      <c r="D135" s="5">
        <v>6.6071790000000005E-2</v>
      </c>
      <c r="E135">
        <v>0</v>
      </c>
      <c r="F135">
        <v>1.7071793080303301E-3</v>
      </c>
      <c r="G135">
        <v>1.0992708093664099E-3</v>
      </c>
      <c r="H135">
        <f t="shared" si="21"/>
        <v>229.06980940441096</v>
      </c>
      <c r="I135">
        <f t="shared" si="22"/>
        <v>15.135052342308267</v>
      </c>
      <c r="J135">
        <f t="shared" si="23"/>
        <v>0.12532128062095291</v>
      </c>
      <c r="K135">
        <f t="shared" si="24"/>
        <v>0</v>
      </c>
      <c r="L135">
        <f t="shared" si="25"/>
        <v>2.5838248184744655E-2</v>
      </c>
      <c r="M135">
        <f t="shared" si="26"/>
        <v>1.6637521238132186E-2</v>
      </c>
      <c r="N135">
        <f t="shared" si="27"/>
        <v>-14.882801469936464</v>
      </c>
      <c r="O135">
        <v>-0.98333333333333339</v>
      </c>
      <c r="P135">
        <v>0</v>
      </c>
      <c r="Q135">
        <v>0</v>
      </c>
      <c r="R135">
        <v>0</v>
      </c>
      <c r="S135">
        <f t="shared" si="20"/>
        <v>0</v>
      </c>
      <c r="T135">
        <f t="shared" si="28"/>
        <v>0</v>
      </c>
      <c r="U135">
        <f t="shared" si="29"/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1</v>
      </c>
      <c r="AV135" s="5">
        <v>0</v>
      </c>
      <c r="AW135" s="5">
        <v>0</v>
      </c>
    </row>
    <row r="136" spans="1:49" x14ac:dyDescent="0.2">
      <c r="A136" t="s">
        <v>152</v>
      </c>
      <c r="B136" t="s">
        <v>66</v>
      </c>
      <c r="C136">
        <v>-6.5165538887192098E-3</v>
      </c>
      <c r="D136" s="5">
        <v>1.6632500000000001E-2</v>
      </c>
      <c r="E136">
        <v>0</v>
      </c>
      <c r="F136">
        <v>1.7071793080303301E-3</v>
      </c>
      <c r="G136">
        <v>1.0992708093664099E-3</v>
      </c>
      <c r="H136">
        <f t="shared" si="21"/>
        <v>3614.8055113764817</v>
      </c>
      <c r="I136">
        <f t="shared" si="22"/>
        <v>60.123252667969332</v>
      </c>
      <c r="J136">
        <f t="shared" si="23"/>
        <v>-0.39179641597590315</v>
      </c>
      <c r="K136">
        <f t="shared" si="24"/>
        <v>0</v>
      </c>
      <c r="L136">
        <f t="shared" si="25"/>
        <v>0.10264117288623657</v>
      </c>
      <c r="M136">
        <f t="shared" si="26"/>
        <v>6.6091736622059805E-2</v>
      </c>
      <c r="N136">
        <f t="shared" si="27"/>
        <v>-5.4110927401172404</v>
      </c>
      <c r="O136">
        <v>-9.0000000000000011E-2</v>
      </c>
      <c r="P136">
        <v>0</v>
      </c>
      <c r="Q136">
        <v>0</v>
      </c>
      <c r="R136">
        <v>0</v>
      </c>
      <c r="S136">
        <f t="shared" si="20"/>
        <v>0</v>
      </c>
      <c r="T136">
        <f t="shared" si="28"/>
        <v>0</v>
      </c>
      <c r="U136">
        <f t="shared" si="29"/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1</v>
      </c>
      <c r="AW136" s="5">
        <v>0</v>
      </c>
    </row>
    <row r="137" spans="1:49" x14ac:dyDescent="0.2">
      <c r="A137" t="s">
        <v>152</v>
      </c>
      <c r="B137" t="s">
        <v>68</v>
      </c>
      <c r="C137">
        <v>2.0451342596388599E-2</v>
      </c>
      <c r="D137" s="5">
        <v>0.10853068</v>
      </c>
      <c r="E137">
        <v>0</v>
      </c>
      <c r="F137">
        <v>-1.07583375443121E-3</v>
      </c>
      <c r="G137">
        <v>5.1401528026529897E-4</v>
      </c>
      <c r="H137">
        <f t="shared" si="21"/>
        <v>84.897509806857343</v>
      </c>
      <c r="I137">
        <f t="shared" si="22"/>
        <v>9.2139844696448971</v>
      </c>
      <c r="J137">
        <f t="shared" si="23"/>
        <v>0.18843835306651169</v>
      </c>
      <c r="K137">
        <f t="shared" si="24"/>
        <v>0</v>
      </c>
      <c r="L137">
        <f t="shared" si="25"/>
        <v>-9.9127155052489303E-3</v>
      </c>
      <c r="M137">
        <f t="shared" si="26"/>
        <v>4.736128809524634E-3</v>
      </c>
      <c r="N137">
        <f t="shared" si="27"/>
        <v>4.4227125454295502</v>
      </c>
      <c r="O137">
        <v>0.48</v>
      </c>
      <c r="P137">
        <v>0</v>
      </c>
      <c r="Q137">
        <v>0</v>
      </c>
      <c r="R137">
        <v>0</v>
      </c>
      <c r="S137">
        <f t="shared" si="20"/>
        <v>0</v>
      </c>
      <c r="T137">
        <f t="shared" si="28"/>
        <v>0</v>
      </c>
      <c r="U137">
        <f t="shared" si="29"/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1</v>
      </c>
    </row>
    <row r="138" spans="1:49" x14ac:dyDescent="0.2">
      <c r="A138" t="s">
        <v>152</v>
      </c>
      <c r="B138" t="s">
        <v>70</v>
      </c>
      <c r="C138">
        <v>-8.9574392296509001E-3</v>
      </c>
      <c r="D138" s="5">
        <v>1.2969339999999999E-2</v>
      </c>
      <c r="E138">
        <v>-0.119999999999999</v>
      </c>
      <c r="F138">
        <v>-1.07583375443121E-3</v>
      </c>
      <c r="G138">
        <v>5.1401528026529897E-4</v>
      </c>
      <c r="H138">
        <f t="shared" si="21"/>
        <v>5945.1696019456404</v>
      </c>
      <c r="I138">
        <f t="shared" si="22"/>
        <v>77.104925925297664</v>
      </c>
      <c r="J138">
        <f t="shared" si="23"/>
        <v>-0.69066268828258803</v>
      </c>
      <c r="K138">
        <f t="shared" si="24"/>
        <v>-9.2525911110356418</v>
      </c>
      <c r="L138">
        <f t="shared" si="25"/>
        <v>-8.2952081943353323E-2</v>
      </c>
      <c r="M138">
        <f t="shared" si="26"/>
        <v>3.9633110109326998E-2</v>
      </c>
      <c r="N138">
        <f t="shared" si="27"/>
        <v>33.669150987379972</v>
      </c>
      <c r="O138">
        <v>0.43666666666666659</v>
      </c>
      <c r="P138">
        <v>0</v>
      </c>
      <c r="Q138">
        <v>0</v>
      </c>
      <c r="R138">
        <v>0</v>
      </c>
      <c r="S138">
        <f t="shared" si="20"/>
        <v>0</v>
      </c>
      <c r="T138">
        <f t="shared" si="28"/>
        <v>0</v>
      </c>
      <c r="U138">
        <f t="shared" si="29"/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</row>
    <row r="139" spans="1:49" x14ac:dyDescent="0.2">
      <c r="A139" t="s">
        <v>152</v>
      </c>
      <c r="B139" t="s">
        <v>72</v>
      </c>
      <c r="C139">
        <v>6.2245304960214798E-3</v>
      </c>
      <c r="D139" s="5">
        <v>5.8163659999999999E-2</v>
      </c>
      <c r="E139">
        <v>0</v>
      </c>
      <c r="F139">
        <v>-1.07583375443121E-3</v>
      </c>
      <c r="G139">
        <v>5.1401528026529897E-4</v>
      </c>
      <c r="H139">
        <f t="shared" si="21"/>
        <v>295.59463393390968</v>
      </c>
      <c r="I139">
        <f t="shared" si="22"/>
        <v>17.192865785956386</v>
      </c>
      <c r="J139">
        <f t="shared" si="23"/>
        <v>0.10701751739868982</v>
      </c>
      <c r="K139">
        <f t="shared" si="24"/>
        <v>0</v>
      </c>
      <c r="L139">
        <f t="shared" si="25"/>
        <v>-1.8496665347937355E-2</v>
      </c>
      <c r="M139">
        <f t="shared" si="26"/>
        <v>8.8373957255320403E-3</v>
      </c>
      <c r="N139">
        <f t="shared" si="27"/>
        <v>8.1952660246392099</v>
      </c>
      <c r="O139">
        <v>0.47666666666666663</v>
      </c>
      <c r="P139">
        <v>0</v>
      </c>
      <c r="Q139">
        <v>0</v>
      </c>
      <c r="R139">
        <v>0</v>
      </c>
      <c r="S139">
        <f t="shared" si="20"/>
        <v>0</v>
      </c>
      <c r="T139">
        <f t="shared" si="28"/>
        <v>0</v>
      </c>
      <c r="U139">
        <f t="shared" si="29"/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</row>
    <row r="140" spans="1:49" x14ac:dyDescent="0.2">
      <c r="A140" t="s">
        <v>152</v>
      </c>
      <c r="B140" t="s">
        <v>74</v>
      </c>
      <c r="C140">
        <v>1.49519229104356E-2</v>
      </c>
      <c r="D140" s="5">
        <v>8.8416529999999993E-2</v>
      </c>
      <c r="E140">
        <v>0</v>
      </c>
      <c r="F140">
        <v>-1.07583375443121E-3</v>
      </c>
      <c r="G140">
        <v>5.1401528026529897E-4</v>
      </c>
      <c r="H140">
        <f t="shared" si="21"/>
        <v>127.91841421273202</v>
      </c>
      <c r="I140">
        <f t="shared" si="22"/>
        <v>11.310102307792446</v>
      </c>
      <c r="J140">
        <f t="shared" si="23"/>
        <v>0.16910777781525244</v>
      </c>
      <c r="K140">
        <f t="shared" si="24"/>
        <v>0</v>
      </c>
      <c r="L140">
        <f t="shared" si="25"/>
        <v>-1.216778982879344E-2</v>
      </c>
      <c r="M140">
        <f t="shared" si="26"/>
        <v>5.8135654075691387E-3</v>
      </c>
      <c r="N140">
        <f t="shared" si="27"/>
        <v>5.1649467205585502</v>
      </c>
      <c r="O140">
        <v>0.45666666666666661</v>
      </c>
      <c r="P140">
        <v>0</v>
      </c>
      <c r="Q140">
        <v>0</v>
      </c>
      <c r="R140">
        <v>0</v>
      </c>
      <c r="S140">
        <f t="shared" si="20"/>
        <v>0</v>
      </c>
      <c r="T140">
        <f t="shared" si="28"/>
        <v>0</v>
      </c>
      <c r="U140">
        <f t="shared" si="29"/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</row>
    <row r="141" spans="1:49" x14ac:dyDescent="0.2">
      <c r="A141" t="s">
        <v>152</v>
      </c>
      <c r="B141" t="s">
        <v>76</v>
      </c>
      <c r="C141">
        <v>1.1130067685232101E-2</v>
      </c>
      <c r="D141" s="5">
        <v>7.5214230000000007E-2</v>
      </c>
      <c r="E141">
        <v>0</v>
      </c>
      <c r="F141">
        <v>2.9166015427250498E-3</v>
      </c>
      <c r="G141">
        <v>-6.2473556265132003E-4</v>
      </c>
      <c r="H141">
        <f t="shared" si="21"/>
        <v>176.76650385295659</v>
      </c>
      <c r="I141">
        <f t="shared" si="22"/>
        <v>13.295356477092165</v>
      </c>
      <c r="J141">
        <f t="shared" si="23"/>
        <v>0.1479782174893248</v>
      </c>
      <c r="K141">
        <f t="shared" si="24"/>
        <v>0</v>
      </c>
      <c r="L141">
        <f t="shared" si="25"/>
        <v>3.8777257212166488E-2</v>
      </c>
      <c r="M141">
        <f t="shared" si="26"/>
        <v>-8.3060820093660455E-3</v>
      </c>
      <c r="N141">
        <f t="shared" si="27"/>
        <v>6.2488175442333178</v>
      </c>
      <c r="O141">
        <v>0.47000000000000003</v>
      </c>
      <c r="P141">
        <v>0</v>
      </c>
      <c r="Q141">
        <v>0</v>
      </c>
      <c r="R141">
        <v>0</v>
      </c>
      <c r="S141">
        <f t="shared" si="20"/>
        <v>0</v>
      </c>
      <c r="T141">
        <f t="shared" si="28"/>
        <v>0</v>
      </c>
      <c r="U141">
        <f t="shared" si="29"/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</row>
    <row r="142" spans="1:49" x14ac:dyDescent="0.2"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1:49" x14ac:dyDescent="0.2">
      <c r="AD143" s="5"/>
      <c r="AE143" s="5"/>
      <c r="AF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1:49" x14ac:dyDescent="0.2">
      <c r="C144">
        <f>AVERAGE(C2:C141)</f>
        <v>2.5591803726975415E-3</v>
      </c>
      <c r="AE144" s="5"/>
      <c r="AF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32:49" x14ac:dyDescent="0.2">
      <c r="AF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32:49" x14ac:dyDescent="0.2"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32:49" x14ac:dyDescent="0.2"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32:49" x14ac:dyDescent="0.2"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32:49" x14ac:dyDescent="0.2"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32:49" x14ac:dyDescent="0.2"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32:49" x14ac:dyDescent="0.2">
      <c r="AP151" s="5"/>
      <c r="AQ151" s="5"/>
      <c r="AR151" s="5"/>
      <c r="AS151" s="5"/>
      <c r="AT151" s="5"/>
      <c r="AU151" s="5"/>
      <c r="AV151" s="5"/>
      <c r="AW151" s="5"/>
    </row>
    <row r="152" spans="32:49" x14ac:dyDescent="0.2">
      <c r="AQ152" s="5"/>
      <c r="AR152" s="5"/>
      <c r="AS152" s="5"/>
      <c r="AT152" s="5"/>
      <c r="AU152" s="5"/>
      <c r="AV152" s="5"/>
      <c r="AW152" s="5"/>
    </row>
    <row r="153" spans="32:49" x14ac:dyDescent="0.2">
      <c r="AR153" s="5"/>
      <c r="AS153" s="5"/>
      <c r="AT153" s="5"/>
      <c r="AU153" s="5"/>
      <c r="AV153" s="5"/>
      <c r="AW153" s="5"/>
    </row>
    <row r="154" spans="32:49" x14ac:dyDescent="0.2">
      <c r="AS154" s="5"/>
      <c r="AT154" s="5"/>
      <c r="AU154" s="5"/>
      <c r="AV154" s="5"/>
      <c r="AW154" s="5"/>
    </row>
    <row r="155" spans="32:49" x14ac:dyDescent="0.2">
      <c r="AT155" s="5"/>
      <c r="AU155" s="5"/>
      <c r="AV155" s="5"/>
      <c r="AW155" s="5"/>
    </row>
    <row r="156" spans="32:49" x14ac:dyDescent="0.2">
      <c r="AU156" s="5"/>
      <c r="AV156" s="5"/>
      <c r="AW156" s="5"/>
    </row>
    <row r="157" spans="32:49" x14ac:dyDescent="0.2">
      <c r="AV157" s="5"/>
      <c r="AW157" s="5"/>
    </row>
    <row r="158" spans="32:49" x14ac:dyDescent="0.2">
      <c r="AW15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37AC-E10C-B749-9C83-9D6FB8EB171D}">
  <dimension ref="A1:AW141"/>
  <sheetViews>
    <sheetView workbookViewId="0">
      <selection activeCell="E23" sqref="E23"/>
    </sheetView>
  </sheetViews>
  <sheetFormatPr baseColWidth="10" defaultRowHeight="16" x14ac:dyDescent="0.2"/>
  <sheetData>
    <row r="1" spans="1:49" x14ac:dyDescent="0.2">
      <c r="A1" t="s">
        <v>0</v>
      </c>
      <c r="B1" t="s">
        <v>153</v>
      </c>
      <c r="C1" t="s">
        <v>2</v>
      </c>
      <c r="D1" t="s">
        <v>154</v>
      </c>
      <c r="E1" t="s">
        <v>155</v>
      </c>
      <c r="F1" t="s">
        <v>157</v>
      </c>
      <c r="G1" t="s">
        <v>156</v>
      </c>
      <c r="H1" t="s">
        <v>194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195</v>
      </c>
      <c r="P1" t="s">
        <v>196</v>
      </c>
      <c r="Q1" t="s">
        <v>197</v>
      </c>
      <c r="R1" t="s">
        <v>198</v>
      </c>
      <c r="S1" t="s">
        <v>199</v>
      </c>
      <c r="T1" t="s">
        <v>200</v>
      </c>
      <c r="U1" t="s">
        <v>201</v>
      </c>
      <c r="V1" t="s">
        <v>202</v>
      </c>
      <c r="W1" t="s">
        <v>203</v>
      </c>
      <c r="X1" t="s">
        <v>204</v>
      </c>
      <c r="Y1" t="s">
        <v>205</v>
      </c>
      <c r="Z1" t="s">
        <v>206</v>
      </c>
      <c r="AA1" t="s">
        <v>207</v>
      </c>
      <c r="AB1" t="s">
        <v>208</v>
      </c>
      <c r="AC1" t="s">
        <v>209</v>
      </c>
      <c r="AD1" t="s">
        <v>210</v>
      </c>
      <c r="AE1" t="s">
        <v>211</v>
      </c>
      <c r="AF1" t="s">
        <v>212</v>
      </c>
      <c r="AG1" t="s">
        <v>213</v>
      </c>
      <c r="AH1" t="s">
        <v>214</v>
      </c>
      <c r="AI1" t="s">
        <v>215</v>
      </c>
      <c r="AJ1" t="s">
        <v>216</v>
      </c>
      <c r="AK1" t="s">
        <v>217</v>
      </c>
      <c r="AL1" t="s">
        <v>218</v>
      </c>
      <c r="AM1" t="s">
        <v>219</v>
      </c>
      <c r="AN1" t="s">
        <v>220</v>
      </c>
      <c r="AO1" t="s">
        <v>221</v>
      </c>
      <c r="AP1" t="s">
        <v>222</v>
      </c>
      <c r="AQ1" t="s">
        <v>223</v>
      </c>
      <c r="AR1" t="s">
        <v>224</v>
      </c>
      <c r="AS1" t="s">
        <v>225</v>
      </c>
      <c r="AT1" t="s">
        <v>226</v>
      </c>
      <c r="AU1" t="s">
        <v>227</v>
      </c>
      <c r="AV1" t="s">
        <v>228</v>
      </c>
      <c r="AW1" t="s">
        <v>229</v>
      </c>
    </row>
    <row r="2" spans="1:49" x14ac:dyDescent="0.2">
      <c r="A2" t="s">
        <v>138</v>
      </c>
      <c r="B2" t="s">
        <v>8</v>
      </c>
      <c r="C2">
        <v>-2.40467612796696E-2</v>
      </c>
      <c r="D2">
        <v>1.5725889999999999E-2</v>
      </c>
      <c r="E2">
        <v>0</v>
      </c>
      <c r="F2">
        <v>-3.8871855582891901E-3</v>
      </c>
      <c r="G2">
        <v>2.1245407538039401E-3</v>
      </c>
      <c r="H2">
        <v>2.0299999999999998</v>
      </c>
      <c r="I2">
        <v>4043.6125237200772</v>
      </c>
      <c r="J2">
        <v>63.589405750644325</v>
      </c>
      <c r="K2">
        <v>-1.5291192600017933</v>
      </c>
      <c r="L2">
        <v>0</v>
      </c>
      <c r="M2">
        <v>-0.2471838196940962</v>
      </c>
      <c r="N2">
        <v>0.1350982840274185</v>
      </c>
      <c r="O2">
        <v>129.08649367380798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2">
      <c r="A3" t="s">
        <v>138</v>
      </c>
      <c r="B3" t="s">
        <v>10</v>
      </c>
      <c r="C3">
        <v>-2.3494455669831899E-2</v>
      </c>
      <c r="D3">
        <v>7.6397399999999999E-3</v>
      </c>
      <c r="E3">
        <v>0.119999999999999</v>
      </c>
      <c r="F3">
        <v>-3.8871855582891901E-3</v>
      </c>
      <c r="G3">
        <v>2.1245407538039401E-3</v>
      </c>
      <c r="H3">
        <v>1.3033333300000001</v>
      </c>
      <c r="I3">
        <v>17133.371931652677</v>
      </c>
      <c r="J3">
        <v>130.89450688112422</v>
      </c>
      <c r="K3">
        <v>-3.0752951893430795</v>
      </c>
      <c r="L3">
        <v>15.707340825734775</v>
      </c>
      <c r="M3">
        <v>-0.50881123680769103</v>
      </c>
      <c r="N3">
        <v>0.27809071431801868</v>
      </c>
      <c r="O3">
        <v>170.59917353208354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2">
      <c r="A4" t="s">
        <v>138</v>
      </c>
      <c r="B4" t="s">
        <v>12</v>
      </c>
      <c r="C4">
        <v>3.9863410243932501E-2</v>
      </c>
      <c r="D4">
        <v>0.19206112</v>
      </c>
      <c r="E4">
        <v>0</v>
      </c>
      <c r="F4">
        <v>-1.9480944827561699E-3</v>
      </c>
      <c r="G4">
        <v>1.46075054178129E-3</v>
      </c>
      <c r="H4">
        <v>0.74666666999999998</v>
      </c>
      <c r="I4">
        <v>27.109473665708638</v>
      </c>
      <c r="J4">
        <v>5.206675874846507</v>
      </c>
      <c r="K4">
        <v>0.20755585640619245</v>
      </c>
      <c r="L4">
        <v>0</v>
      </c>
      <c r="M4">
        <v>-1.0143096545288135E-2</v>
      </c>
      <c r="N4">
        <v>7.6056546050616075E-3</v>
      </c>
      <c r="O4">
        <v>3.8876513372409778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2">
      <c r="A5" t="s">
        <v>138</v>
      </c>
      <c r="B5" t="s">
        <v>14</v>
      </c>
      <c r="C5">
        <v>-7.7902985038868003E-4</v>
      </c>
      <c r="D5">
        <v>7.0265040000000001E-2</v>
      </c>
      <c r="E5">
        <v>0</v>
      </c>
      <c r="F5">
        <v>-1.9480944827561699E-3</v>
      </c>
      <c r="G5">
        <v>1.46075054178129E-3</v>
      </c>
      <c r="H5">
        <v>0.22</v>
      </c>
      <c r="I5">
        <v>202.54494292913358</v>
      </c>
      <c r="J5">
        <v>14.231828516713289</v>
      </c>
      <c r="K5">
        <v>-1.1087019240132504E-2</v>
      </c>
      <c r="L5">
        <v>0</v>
      </c>
      <c r="M5">
        <v>-2.7724946612941084E-2</v>
      </c>
      <c r="N5">
        <v>2.0789151216327351E-2</v>
      </c>
      <c r="O5">
        <v>3.1310022736769239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2">
      <c r="A6" t="s">
        <v>138</v>
      </c>
      <c r="B6" t="s">
        <v>16</v>
      </c>
      <c r="C6">
        <v>3.81494414069025E-3</v>
      </c>
      <c r="D6">
        <v>8.4897039999999993E-2</v>
      </c>
      <c r="E6">
        <v>0</v>
      </c>
      <c r="F6">
        <v>-1.9480944827561699E-3</v>
      </c>
      <c r="G6">
        <v>1.46075054178129E-3</v>
      </c>
      <c r="H6">
        <v>-0.27</v>
      </c>
      <c r="I6">
        <v>138.74422104572972</v>
      </c>
      <c r="J6">
        <v>11.778973683888156</v>
      </c>
      <c r="K6">
        <v>4.4936126638693771E-2</v>
      </c>
      <c r="L6">
        <v>0</v>
      </c>
      <c r="M6">
        <v>-2.2946553646112634E-2</v>
      </c>
      <c r="N6">
        <v>1.7206142190367181E-2</v>
      </c>
      <c r="O6">
        <v>-3.1803228946498021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">
      <c r="A7" t="s">
        <v>138</v>
      </c>
      <c r="B7" t="s">
        <v>18</v>
      </c>
      <c r="C7">
        <v>-5.0082234215546003E-3</v>
      </c>
      <c r="D7">
        <v>6.9765069999999998E-2</v>
      </c>
      <c r="E7">
        <v>-0.119999999999999</v>
      </c>
      <c r="F7">
        <v>-1.9480944827561699E-3</v>
      </c>
      <c r="G7">
        <v>1.46075054178129E-3</v>
      </c>
      <c r="H7">
        <v>-0.41</v>
      </c>
      <c r="I7">
        <v>205.45841400941094</v>
      </c>
      <c r="J7">
        <v>14.333820635455536</v>
      </c>
      <c r="K7">
        <v>-7.1786976226851068E-2</v>
      </c>
      <c r="L7">
        <v>-1.72005847625465</v>
      </c>
      <c r="M7">
        <v>-2.792363689674747E-2</v>
      </c>
      <c r="N7">
        <v>2.093813625903751E-2</v>
      </c>
      <c r="O7">
        <v>-5.8768664605367693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">
      <c r="A8" t="s">
        <v>138</v>
      </c>
      <c r="B8" t="s">
        <v>20</v>
      </c>
      <c r="C8">
        <v>-3.7051314953158699E-3</v>
      </c>
      <c r="D8">
        <v>6.1835849999999998E-2</v>
      </c>
      <c r="E8">
        <v>0.119999999999999</v>
      </c>
      <c r="F8">
        <v>4.8984831719033495E-4</v>
      </c>
      <c r="G8">
        <v>-1.3236800277850901E-4</v>
      </c>
      <c r="H8">
        <v>-0.49</v>
      </c>
      <c r="I8">
        <v>261.5286849171199</v>
      </c>
      <c r="J8">
        <v>16.171848531232289</v>
      </c>
      <c r="K8">
        <v>-5.9918825330546446E-2</v>
      </c>
      <c r="L8">
        <v>1.9406218237478585</v>
      </c>
      <c r="M8">
        <v>7.921752788881126E-3</v>
      </c>
      <c r="N8">
        <v>-2.1406352913157824E-3</v>
      </c>
      <c r="O8">
        <v>-7.9242057803038213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">
      <c r="A9" t="s">
        <v>138</v>
      </c>
      <c r="B9" t="s">
        <v>22</v>
      </c>
      <c r="C9">
        <v>-2.9604797858135698E-3</v>
      </c>
      <c r="D9">
        <v>6.2723050000000002E-2</v>
      </c>
      <c r="E9">
        <v>-0.119999999999999</v>
      </c>
      <c r="F9">
        <v>4.8984831719033495E-4</v>
      </c>
      <c r="G9">
        <v>-1.3236800277850901E-4</v>
      </c>
      <c r="H9">
        <v>-0.49666670000000002</v>
      </c>
      <c r="I9">
        <v>254.18250956652156</v>
      </c>
      <c r="J9">
        <v>15.943102256666409</v>
      </c>
      <c r="K9">
        <v>-4.7199231954019615E-2</v>
      </c>
      <c r="L9">
        <v>-1.913172270799953</v>
      </c>
      <c r="M9">
        <v>7.8097018112214716E-3</v>
      </c>
      <c r="N9">
        <v>-2.1103566038084723E-3</v>
      </c>
      <c r="O9">
        <v>-7.9184079855810587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2">
      <c r="A10" t="s">
        <v>138</v>
      </c>
      <c r="B10" t="s">
        <v>24</v>
      </c>
      <c r="C10">
        <v>-8.1550954377640292E-3</v>
      </c>
      <c r="D10">
        <v>6.1320510000000002E-2</v>
      </c>
      <c r="E10">
        <v>0</v>
      </c>
      <c r="F10">
        <v>4.8984831719033495E-4</v>
      </c>
      <c r="G10">
        <v>-1.3236800277850901E-4</v>
      </c>
      <c r="H10">
        <v>-0.69666669999999997</v>
      </c>
      <c r="I10">
        <v>265.94295103202364</v>
      </c>
      <c r="J10">
        <v>16.307757388188715</v>
      </c>
      <c r="K10">
        <v>-0.13299131787658044</v>
      </c>
      <c r="L10">
        <v>0</v>
      </c>
      <c r="M10">
        <v>7.9883275137524936E-3</v>
      </c>
      <c r="N10">
        <v>-2.1586252752710147E-3</v>
      </c>
      <c r="O10">
        <v>-11.36107152403005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2">
      <c r="A11" t="s">
        <v>138</v>
      </c>
      <c r="B11" t="s">
        <v>26</v>
      </c>
      <c r="C11">
        <v>-1.2119264093916801E-2</v>
      </c>
      <c r="D11">
        <v>4.9355030000000001E-2</v>
      </c>
      <c r="E11">
        <v>0</v>
      </c>
      <c r="F11">
        <v>4.8984831719033495E-4</v>
      </c>
      <c r="G11">
        <v>-1.3236800277850901E-4</v>
      </c>
      <c r="H11">
        <v>-0.94666669999999997</v>
      </c>
      <c r="I11">
        <v>410.5226838921127</v>
      </c>
      <c r="J11">
        <v>20.26135937917574</v>
      </c>
      <c r="K11">
        <v>-0.24555276521798894</v>
      </c>
      <c r="L11">
        <v>0</v>
      </c>
      <c r="M11">
        <v>9.9249927958778468E-3</v>
      </c>
      <c r="N11">
        <v>-2.6819556745991038E-3</v>
      </c>
      <c r="O11">
        <v>-19.180754220998345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2">
      <c r="A12" t="s">
        <v>138</v>
      </c>
      <c r="B12" t="s">
        <v>28</v>
      </c>
      <c r="C12">
        <v>-7.5441311301274001E-3</v>
      </c>
      <c r="D12">
        <v>4.5435499999999997E-2</v>
      </c>
      <c r="E12">
        <v>0</v>
      </c>
      <c r="F12">
        <v>1.88591953618321E-3</v>
      </c>
      <c r="G12">
        <v>-8.7940785176650901E-4</v>
      </c>
      <c r="H12">
        <v>-1.03</v>
      </c>
      <c r="I12">
        <v>484.40584705705891</v>
      </c>
      <c r="J12">
        <v>22.009221863960999</v>
      </c>
      <c r="K12">
        <v>-0.16604045581378876</v>
      </c>
      <c r="L12">
        <v>0</v>
      </c>
      <c r="M12">
        <v>4.1507621489434696E-2</v>
      </c>
      <c r="N12">
        <v>-1.9355082518438423E-2</v>
      </c>
      <c r="O12">
        <v>-22.669498519879831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2">
      <c r="A13" t="s">
        <v>138</v>
      </c>
      <c r="B13" t="s">
        <v>30</v>
      </c>
      <c r="C13">
        <v>9.8615345463160106E-4</v>
      </c>
      <c r="D13">
        <v>7.5209750000000006E-2</v>
      </c>
      <c r="E13">
        <v>-0.1</v>
      </c>
      <c r="F13">
        <v>1.88591953618321E-3</v>
      </c>
      <c r="G13">
        <v>-8.7940785176650901E-4</v>
      </c>
      <c r="H13">
        <v>-1.1100000000000001</v>
      </c>
      <c r="I13">
        <v>176.78756329067923</v>
      </c>
      <c r="J13">
        <v>13.296148438201163</v>
      </c>
      <c r="K13">
        <v>1.3112042715626644E-2</v>
      </c>
      <c r="L13">
        <v>-1.3296148438201163</v>
      </c>
      <c r="M13">
        <v>2.5075466095595449E-2</v>
      </c>
      <c r="N13">
        <v>-1.1692737334807109E-2</v>
      </c>
      <c r="O13">
        <v>-14.758724766403292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2">
      <c r="A14" t="s">
        <v>138</v>
      </c>
      <c r="B14" t="s">
        <v>32</v>
      </c>
      <c r="C14">
        <v>-1.3627906079518399E-3</v>
      </c>
      <c r="D14">
        <v>6.8888920000000006E-2</v>
      </c>
      <c r="E14">
        <v>0</v>
      </c>
      <c r="F14">
        <v>1.88591953618321E-3</v>
      </c>
      <c r="G14">
        <v>-8.7940785176650901E-4</v>
      </c>
      <c r="H14">
        <v>-1.3233333</v>
      </c>
      <c r="I14">
        <v>210.71781175535696</v>
      </c>
      <c r="J14">
        <v>14.516122476589848</v>
      </c>
      <c r="K14">
        <v>-1.9782435374975246E-2</v>
      </c>
      <c r="L14">
        <v>0</v>
      </c>
      <c r="M14">
        <v>2.7376238968228994E-2</v>
      </c>
      <c r="N14">
        <v>-1.2765592083117415E-2</v>
      </c>
      <c r="O14">
        <v>-19.209668260149815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2">
      <c r="A15" t="s">
        <v>138</v>
      </c>
      <c r="B15" t="s">
        <v>34</v>
      </c>
      <c r="C15">
        <v>-1.55200704170223E-3</v>
      </c>
      <c r="D15">
        <v>7.9752219999999999E-2</v>
      </c>
      <c r="E15">
        <v>0.1</v>
      </c>
      <c r="F15">
        <v>1.88591953618321E-3</v>
      </c>
      <c r="G15">
        <v>-8.7940785176650901E-4</v>
      </c>
      <c r="H15">
        <v>-1.4633332999999999</v>
      </c>
      <c r="I15">
        <v>157.22240596588739</v>
      </c>
      <c r="J15">
        <v>12.538835909520763</v>
      </c>
      <c r="K15">
        <v>-1.9460361626325012E-2</v>
      </c>
      <c r="L15">
        <v>1.2538835909520765</v>
      </c>
      <c r="M15">
        <v>2.3647235602760778E-2</v>
      </c>
      <c r="N15">
        <v>-1.1026750750844416E-2</v>
      </c>
      <c r="O15">
        <v>-18.348496129637521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2">
      <c r="A16" t="s">
        <v>138</v>
      </c>
      <c r="B16" t="s">
        <v>36</v>
      </c>
      <c r="C16">
        <v>6.6294880514294798E-4</v>
      </c>
      <c r="D16">
        <v>8.7064500000000003E-2</v>
      </c>
      <c r="E16">
        <v>-0.1</v>
      </c>
      <c r="F16">
        <v>-1.82523378370845E-5</v>
      </c>
      <c r="G16">
        <v>-8.3112312992589E-5</v>
      </c>
      <c r="H16">
        <v>-1.42</v>
      </c>
      <c r="I16">
        <v>131.92216787959944</v>
      </c>
      <c r="J16">
        <v>11.485737585353387</v>
      </c>
      <c r="K16">
        <v>7.6144560083954765E-3</v>
      </c>
      <c r="L16">
        <v>-1.1485737585353388</v>
      </c>
      <c r="M16">
        <v>-2.0964156271596919E-4</v>
      </c>
      <c r="N16">
        <v>-9.5460621714463418E-4</v>
      </c>
      <c r="O16">
        <v>-16.309747371201809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">
      <c r="A17" t="s">
        <v>138</v>
      </c>
      <c r="B17" t="s">
        <v>38</v>
      </c>
      <c r="C17">
        <v>7.6557833854509305E-4</v>
      </c>
      <c r="D17">
        <v>7.4570200000000003E-2</v>
      </c>
      <c r="E17">
        <v>0</v>
      </c>
      <c r="F17">
        <v>-1.82523378370845E-5</v>
      </c>
      <c r="G17">
        <v>-8.3112312992589E-5</v>
      </c>
      <c r="H17">
        <v>-1.2033333333333334</v>
      </c>
      <c r="I17">
        <v>179.83299789818074</v>
      </c>
      <c r="J17">
        <v>13.410182619866918</v>
      </c>
      <c r="K17">
        <v>1.0266545329703999E-2</v>
      </c>
      <c r="L17">
        <v>0</v>
      </c>
      <c r="M17">
        <v>-2.447671836348099E-4</v>
      </c>
      <c r="N17">
        <v>-1.1145512951901565E-3</v>
      </c>
      <c r="O17">
        <v>-16.136919752573192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t="s">
        <v>138</v>
      </c>
      <c r="B18" t="s">
        <v>40</v>
      </c>
      <c r="C18">
        <v>-1.0446362171307901E-2</v>
      </c>
      <c r="D18">
        <v>4.017304E-2</v>
      </c>
      <c r="E18">
        <v>0</v>
      </c>
      <c r="F18">
        <v>-1.82523378370845E-5</v>
      </c>
      <c r="G18">
        <v>-8.3112312992589E-5</v>
      </c>
      <c r="H18">
        <v>-1.2666666666666666</v>
      </c>
      <c r="I18">
        <v>619.62738796140252</v>
      </c>
      <c r="J18">
        <v>24.892315841668943</v>
      </c>
      <c r="K18">
        <v>-0.26003414656465884</v>
      </c>
      <c r="L18">
        <v>0</v>
      </c>
      <c r="M18">
        <v>-4.5434295828955198E-4</v>
      </c>
      <c r="N18">
        <v>-2.0688579453431708E-3</v>
      </c>
      <c r="O18">
        <v>-31.53026673278066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">
      <c r="A19" t="s">
        <v>138</v>
      </c>
      <c r="B19" t="s">
        <v>42</v>
      </c>
      <c r="C19">
        <v>5.8013110866458398E-3</v>
      </c>
      <c r="D19">
        <v>9.2890230000000004E-2</v>
      </c>
      <c r="E19">
        <v>0</v>
      </c>
      <c r="F19">
        <v>-1.82523378370845E-5</v>
      </c>
      <c r="G19">
        <v>-8.3112312992589E-5</v>
      </c>
      <c r="H19">
        <v>-1.3966666666666665</v>
      </c>
      <c r="I19">
        <v>115.89372542868668</v>
      </c>
      <c r="J19">
        <v>10.765394810627555</v>
      </c>
      <c r="K19">
        <v>6.2453404267013228E-2</v>
      </c>
      <c r="L19">
        <v>0</v>
      </c>
      <c r="M19">
        <v>-1.9649362303317044E-4</v>
      </c>
      <c r="N19">
        <v>-8.9473686298967075E-4</v>
      </c>
      <c r="O19">
        <v>-15.035668085509817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">
      <c r="A20" t="s">
        <v>138</v>
      </c>
      <c r="B20" t="s">
        <v>44</v>
      </c>
      <c r="C20">
        <v>-2.9619345061627701E-2</v>
      </c>
      <c r="D20">
        <v>-3.8706000000000001E-3</v>
      </c>
      <c r="E20">
        <v>-0.1</v>
      </c>
      <c r="F20">
        <v>-9.978130456242591E-4</v>
      </c>
      <c r="G20">
        <v>-1.39612160361985E-3</v>
      </c>
      <c r="H20">
        <v>-1.406666666666667</v>
      </c>
      <c r="I20">
        <v>66748.792779331328</v>
      </c>
      <c r="J20">
        <v>258.35787733167984</v>
      </c>
      <c r="K20">
        <v>-7.6523911180767072</v>
      </c>
      <c r="L20">
        <v>-25.835787733167987</v>
      </c>
      <c r="M20">
        <v>-0.2577928604413422</v>
      </c>
      <c r="N20">
        <v>-0.36069901400812537</v>
      </c>
      <c r="O20">
        <v>-363.42341411322974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">
      <c r="A21" t="s">
        <v>138</v>
      </c>
      <c r="B21" t="s">
        <v>46</v>
      </c>
      <c r="C21">
        <v>-1.12538590945868E-2</v>
      </c>
      <c r="D21">
        <v>5.0521620000000003E-2</v>
      </c>
      <c r="E21">
        <v>0</v>
      </c>
      <c r="F21">
        <v>-9.978130456242591E-4</v>
      </c>
      <c r="G21">
        <v>-1.39612160361985E-3</v>
      </c>
      <c r="H21">
        <v>-1.2533333333333332</v>
      </c>
      <c r="I21">
        <v>391.78288870490519</v>
      </c>
      <c r="J21">
        <v>19.793506225651512</v>
      </c>
      <c r="K21">
        <v>-0.22275333005130871</v>
      </c>
      <c r="L21">
        <v>0</v>
      </c>
      <c r="M21">
        <v>-1.975021873060007E-2</v>
      </c>
      <c r="N21">
        <v>-2.7634141653016073E-2</v>
      </c>
      <c r="O21">
        <v>-24.807861136149892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">
      <c r="A22" t="s">
        <v>138</v>
      </c>
      <c r="B22" t="s">
        <v>48</v>
      </c>
      <c r="C22">
        <v>-1.62469321124636E-3</v>
      </c>
      <c r="D22">
        <v>6.8750950000000005E-2</v>
      </c>
      <c r="E22">
        <v>0</v>
      </c>
      <c r="F22">
        <v>-9.978130456242591E-4</v>
      </c>
      <c r="G22">
        <v>-1.39612160361985E-3</v>
      </c>
      <c r="H22">
        <v>-1.6633333333333333</v>
      </c>
      <c r="I22">
        <v>211.56440102276852</v>
      </c>
      <c r="J22">
        <v>14.545253556496309</v>
      </c>
      <c r="K22">
        <v>-2.3631574709096527E-2</v>
      </c>
      <c r="L22">
        <v>0</v>
      </c>
      <c r="M22">
        <v>-1.4513443750584668E-2</v>
      </c>
      <c r="N22">
        <v>-2.0306942720352952E-2</v>
      </c>
      <c r="O22">
        <v>-24.193605082305528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">
      <c r="A23" t="s">
        <v>138</v>
      </c>
      <c r="B23" t="s">
        <v>50</v>
      </c>
      <c r="C23">
        <v>-9.0071015805084E-3</v>
      </c>
      <c r="D23">
        <v>4.3728749999999997E-2</v>
      </c>
      <c r="E23">
        <v>0.1</v>
      </c>
      <c r="F23">
        <v>-9.978130456242591E-4</v>
      </c>
      <c r="G23">
        <v>-1.39612160361985E-3</v>
      </c>
      <c r="H23">
        <v>-1.9933333333333334</v>
      </c>
      <c r="I23">
        <v>522.95687146326986</v>
      </c>
      <c r="J23">
        <v>22.868250292999459</v>
      </c>
      <c r="K23">
        <v>-0.20597665335753712</v>
      </c>
      <c r="L23">
        <v>2.2868250292999459</v>
      </c>
      <c r="M23">
        <v>-2.2818238472955645E-2</v>
      </c>
      <c r="N23">
        <v>-3.192685827104251E-2</v>
      </c>
      <c r="O23">
        <v>-45.58404558404559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t="s">
        <v>138</v>
      </c>
      <c r="B24" t="s">
        <v>52</v>
      </c>
      <c r="C24">
        <v>-1.21809054740636E-2</v>
      </c>
      <c r="D24">
        <v>3.2473460000000003E-2</v>
      </c>
      <c r="E24">
        <v>-0.1</v>
      </c>
      <c r="F24">
        <v>1.65585665241224E-4</v>
      </c>
      <c r="G24">
        <v>-3.07903714647237E-4</v>
      </c>
      <c r="H24">
        <v>-2.5133333333333332</v>
      </c>
      <c r="I24">
        <v>948.29371221944632</v>
      </c>
      <c r="J24">
        <v>30.794377932009706</v>
      </c>
      <c r="K24">
        <v>-0.37510340672240033</v>
      </c>
      <c r="L24">
        <v>-3.0794377932009707</v>
      </c>
      <c r="M24">
        <v>5.0991075555614947E-3</v>
      </c>
      <c r="N24">
        <v>-9.4817033555166883E-3</v>
      </c>
      <c r="O24">
        <v>-77.396536535784392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">
      <c r="A25" t="s">
        <v>138</v>
      </c>
      <c r="B25" t="s">
        <v>54</v>
      </c>
      <c r="C25">
        <v>2.0525099387926999E-3</v>
      </c>
      <c r="D25">
        <v>9.1766570000000006E-2</v>
      </c>
      <c r="E25">
        <v>0</v>
      </c>
      <c r="F25">
        <v>1.65585665241224E-4</v>
      </c>
      <c r="G25">
        <v>-3.07903714647237E-4</v>
      </c>
      <c r="H25">
        <v>-2.9233333333333338</v>
      </c>
      <c r="I25">
        <v>118.74928451943083</v>
      </c>
      <c r="J25">
        <v>10.897214530302266</v>
      </c>
      <c r="K25">
        <v>2.2366641128601625E-2</v>
      </c>
      <c r="L25">
        <v>0</v>
      </c>
      <c r="M25">
        <v>1.804422517276433E-3</v>
      </c>
      <c r="N25">
        <v>-3.3552928331879138E-3</v>
      </c>
      <c r="O25">
        <v>-31.856190476916964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">
      <c r="A26" t="s">
        <v>138</v>
      </c>
      <c r="B26" t="s">
        <v>56</v>
      </c>
      <c r="C26">
        <v>9.3146590448565795E-4</v>
      </c>
      <c r="D26">
        <v>8.7290889999999996E-2</v>
      </c>
      <c r="E26">
        <v>0</v>
      </c>
      <c r="F26">
        <v>1.65585665241224E-4</v>
      </c>
      <c r="G26">
        <v>-3.07903714647237E-4</v>
      </c>
      <c r="H26">
        <v>-2.8466666666666671</v>
      </c>
      <c r="I26">
        <v>131.23877168903167</v>
      </c>
      <c r="J26">
        <v>11.455949183242376</v>
      </c>
      <c r="K26">
        <v>1.0670826067710594E-2</v>
      </c>
      <c r="L26">
        <v>0</v>
      </c>
      <c r="M26">
        <v>1.8969409664768456E-3</v>
      </c>
      <c r="N26">
        <v>-3.5273293083303084E-3</v>
      </c>
      <c r="O26">
        <v>-32.611268674963306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">
      <c r="A27" t="s">
        <v>138</v>
      </c>
      <c r="B27" t="s">
        <v>58</v>
      </c>
      <c r="C27">
        <v>6.6539309042647297E-3</v>
      </c>
      <c r="D27">
        <v>0.10602019</v>
      </c>
      <c r="E27">
        <v>0</v>
      </c>
      <c r="F27">
        <v>1.65585665241224E-4</v>
      </c>
      <c r="G27">
        <v>-3.07903714647237E-4</v>
      </c>
      <c r="H27">
        <v>-2.6633333333333336</v>
      </c>
      <c r="I27">
        <v>88.965749858894853</v>
      </c>
      <c r="J27">
        <v>9.4321657035325064</v>
      </c>
      <c r="K27">
        <v>6.2760978868880823E-2</v>
      </c>
      <c r="L27">
        <v>0</v>
      </c>
      <c r="M27">
        <v>1.5618314326848876E-3</v>
      </c>
      <c r="N27">
        <v>-2.9041988572859282E-3</v>
      </c>
      <c r="O27">
        <v>-25.121001323741577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2">
      <c r="A28" t="s">
        <v>138</v>
      </c>
      <c r="B28" t="s">
        <v>60</v>
      </c>
      <c r="C28">
        <v>7.8428578254668101E-4</v>
      </c>
      <c r="D28">
        <v>7.6953270000000004E-2</v>
      </c>
      <c r="E28">
        <v>0</v>
      </c>
      <c r="F28">
        <v>-1.21518659464402E-3</v>
      </c>
      <c r="G28">
        <v>-3.3463983161863601E-4</v>
      </c>
      <c r="H28">
        <v>-2.0166666666666671</v>
      </c>
      <c r="I28">
        <v>168.86740968963989</v>
      </c>
      <c r="J28">
        <v>12.994899372047476</v>
      </c>
      <c r="K28">
        <v>1.0191714823121627E-2</v>
      </c>
      <c r="L28">
        <v>0</v>
      </c>
      <c r="M28">
        <v>-1.5791227515660086E-2</v>
      </c>
      <c r="N28">
        <v>-4.3486109377630861E-3</v>
      </c>
      <c r="O28">
        <v>-26.206380400295746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</row>
    <row r="29" spans="1:49" x14ac:dyDescent="0.2">
      <c r="A29" t="s">
        <v>138</v>
      </c>
      <c r="B29" t="s">
        <v>62</v>
      </c>
      <c r="C29">
        <v>-4.9214574086682804E-3</v>
      </c>
      <c r="D29">
        <v>5.423832E-2</v>
      </c>
      <c r="E29">
        <v>0</v>
      </c>
      <c r="F29">
        <v>-1.21518659464402E-3</v>
      </c>
      <c r="G29">
        <v>-3.3463983161863601E-4</v>
      </c>
      <c r="H29">
        <v>-1.4733333333333334</v>
      </c>
      <c r="I29">
        <v>339.92847184860887</v>
      </c>
      <c r="J29">
        <v>18.437149233235839</v>
      </c>
      <c r="K29">
        <v>-9.0737644688631228E-2</v>
      </c>
      <c r="L29">
        <v>0</v>
      </c>
      <c r="M29">
        <v>-2.2404576591679465E-2</v>
      </c>
      <c r="N29">
        <v>-6.1698045149377054E-3</v>
      </c>
      <c r="O29">
        <v>-27.164066536967471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</row>
    <row r="30" spans="1:49" x14ac:dyDescent="0.2">
      <c r="A30" t="s">
        <v>138</v>
      </c>
      <c r="B30" t="s">
        <v>64</v>
      </c>
      <c r="C30">
        <v>-1.1591921673519899E-2</v>
      </c>
      <c r="D30">
        <v>3.6326900000000002E-2</v>
      </c>
      <c r="E30">
        <v>0</v>
      </c>
      <c r="F30">
        <v>-1.21518659464402E-3</v>
      </c>
      <c r="G30">
        <v>-3.3463983161863601E-4</v>
      </c>
      <c r="H30">
        <v>-0.98333333333333339</v>
      </c>
      <c r="I30">
        <v>757.78032174565431</v>
      </c>
      <c r="J30">
        <v>27.527809970022211</v>
      </c>
      <c r="K30">
        <v>-0.31910021701603763</v>
      </c>
      <c r="L30">
        <v>0</v>
      </c>
      <c r="M30">
        <v>-3.3451425655478997E-2</v>
      </c>
      <c r="N30">
        <v>-9.2119016931980421E-3</v>
      </c>
      <c r="O30">
        <v>-27.069013137188509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</row>
    <row r="31" spans="1:49" x14ac:dyDescent="0.2">
      <c r="A31" t="s">
        <v>138</v>
      </c>
      <c r="B31" t="s">
        <v>66</v>
      </c>
      <c r="C31">
        <v>-7.3265521530851297E-3</v>
      </c>
      <c r="D31">
        <v>6.3427170000000005E-2</v>
      </c>
      <c r="E31">
        <v>-7.9999999999999793E-2</v>
      </c>
      <c r="F31">
        <v>-1.21518659464402E-3</v>
      </c>
      <c r="G31">
        <v>-3.3463983161863601E-4</v>
      </c>
      <c r="H31">
        <v>-9.0000000000000011E-2</v>
      </c>
      <c r="I31">
        <v>248.57035418205464</v>
      </c>
      <c r="J31">
        <v>15.766114111665393</v>
      </c>
      <c r="K31">
        <v>-0.11551125729060793</v>
      </c>
      <c r="L31">
        <v>-1.2612891289332282</v>
      </c>
      <c r="M31">
        <v>-1.9158770518123699E-2</v>
      </c>
      <c r="N31">
        <v>-5.2759697716079079E-3</v>
      </c>
      <c r="O31">
        <v>-1.4189502700498855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</row>
    <row r="32" spans="1:49" x14ac:dyDescent="0.2">
      <c r="A32" t="s">
        <v>138</v>
      </c>
      <c r="B32" t="s">
        <v>68</v>
      </c>
      <c r="C32">
        <v>-4.5211896709935898E-3</v>
      </c>
      <c r="D32">
        <v>5.5675179999999998E-2</v>
      </c>
      <c r="E32">
        <v>7.9999999999999793E-2</v>
      </c>
      <c r="F32">
        <v>4.7967796006936902E-4</v>
      </c>
      <c r="G32">
        <v>2.9449688832611199E-4</v>
      </c>
      <c r="H32">
        <v>0.48</v>
      </c>
      <c r="I32">
        <v>322.60919419839047</v>
      </c>
      <c r="J32">
        <v>17.961324956650344</v>
      </c>
      <c r="K32">
        <v>-8.1206556871366922E-2</v>
      </c>
      <c r="L32">
        <v>1.4369059965320239</v>
      </c>
      <c r="M32">
        <v>8.6156517153490857E-3</v>
      </c>
      <c r="N32">
        <v>5.2895543099476649E-3</v>
      </c>
      <c r="O32">
        <v>8.6214359791921655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</row>
    <row r="33" spans="1:49" x14ac:dyDescent="0.2">
      <c r="A33" t="s">
        <v>138</v>
      </c>
      <c r="B33" t="s">
        <v>70</v>
      </c>
      <c r="C33">
        <v>-1.1195149435874401E-2</v>
      </c>
      <c r="D33">
        <v>4.229637E-2</v>
      </c>
      <c r="E33">
        <v>-7.9999999999999793E-2</v>
      </c>
      <c r="F33">
        <v>4.7967796006936902E-4</v>
      </c>
      <c r="G33">
        <v>2.9449688832611199E-4</v>
      </c>
      <c r="H33">
        <v>0.43666666666666659</v>
      </c>
      <c r="I33">
        <v>558.97683064296734</v>
      </c>
      <c r="J33">
        <v>23.642690850302284</v>
      </c>
      <c r="K33">
        <v>-0.26468345713531444</v>
      </c>
      <c r="L33">
        <v>-1.8914152680241778</v>
      </c>
      <c r="M33">
        <v>1.1340877717623736E-2</v>
      </c>
      <c r="N33">
        <v>6.9626988870702617E-3</v>
      </c>
      <c r="O33">
        <v>10.323975004631995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2">
      <c r="A34" t="s">
        <v>138</v>
      </c>
      <c r="B34" t="s">
        <v>72</v>
      </c>
      <c r="C34">
        <v>-1.18328850170322E-2</v>
      </c>
      <c r="D34">
        <v>4.9884350000000001E-2</v>
      </c>
      <c r="E34">
        <v>0</v>
      </c>
      <c r="F34">
        <v>4.7967796006936902E-4</v>
      </c>
      <c r="G34">
        <v>2.9449688832611199E-4</v>
      </c>
      <c r="H34">
        <v>0.47666666666666663</v>
      </c>
      <c r="I34">
        <v>401.85683981936893</v>
      </c>
      <c r="J34">
        <v>20.046367247443335</v>
      </c>
      <c r="K34">
        <v>-0.23720635864819725</v>
      </c>
      <c r="L34">
        <v>0</v>
      </c>
      <c r="M34">
        <v>9.6158005480550309E-3</v>
      </c>
      <c r="N34">
        <v>5.9035927766145488E-3</v>
      </c>
      <c r="O34">
        <v>9.5554350546146551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2">
      <c r="A35" t="s">
        <v>138</v>
      </c>
      <c r="B35" t="s">
        <v>74</v>
      </c>
      <c r="C35">
        <v>3.1058299760142499E-3</v>
      </c>
      <c r="D35">
        <v>8.0734130000000001E-2</v>
      </c>
      <c r="E35">
        <v>7.9999999999999793E-2</v>
      </c>
      <c r="F35">
        <v>4.7967796006936902E-4</v>
      </c>
      <c r="G35">
        <v>2.9449688832611199E-4</v>
      </c>
      <c r="H35">
        <v>0.45666666666666661</v>
      </c>
      <c r="I35">
        <v>153.42130083423498</v>
      </c>
      <c r="J35">
        <v>12.386335246320236</v>
      </c>
      <c r="K35">
        <v>3.8469851300983238E-2</v>
      </c>
      <c r="L35">
        <v>0.99090681970561634</v>
      </c>
      <c r="M35">
        <v>5.9414520236902163E-3</v>
      </c>
      <c r="N35">
        <v>3.6477371878053553E-3</v>
      </c>
      <c r="O35">
        <v>5.6564264291529067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2">
      <c r="A36" t="s">
        <v>138</v>
      </c>
      <c r="B36" t="s">
        <v>76</v>
      </c>
      <c r="C36">
        <v>-4.5671128052559799E-3</v>
      </c>
      <c r="D36">
        <v>5.8998059999999998E-2</v>
      </c>
      <c r="E36">
        <v>0</v>
      </c>
      <c r="F36">
        <v>1.6479836016026299E-3</v>
      </c>
      <c r="G36">
        <v>-4.1350403646989999E-4</v>
      </c>
      <c r="H36">
        <v>0.47000000000000003</v>
      </c>
      <c r="I36">
        <v>287.292664738741</v>
      </c>
      <c r="J36">
        <v>16.949709871816125</v>
      </c>
      <c r="K36">
        <v>-7.7411237000945113E-2</v>
      </c>
      <c r="L36">
        <v>0</v>
      </c>
      <c r="M36">
        <v>2.7932843920675188E-2</v>
      </c>
      <c r="N36">
        <v>-7.008773448989679E-3</v>
      </c>
      <c r="O36">
        <v>7.9663636397535793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2">
      <c r="A37" t="s">
        <v>149</v>
      </c>
      <c r="B37" t="s">
        <v>8</v>
      </c>
      <c r="C37">
        <v>7.5616829974873602E-3</v>
      </c>
      <c r="D37">
        <v>6.2327729999999998E-2</v>
      </c>
      <c r="E37">
        <v>0</v>
      </c>
      <c r="F37">
        <v>-9.0532001234498692E-3</v>
      </c>
      <c r="G37">
        <v>1.03410330928599E-2</v>
      </c>
      <c r="H37">
        <v>2.0299999999999998</v>
      </c>
      <c r="I37">
        <v>257.41709208364517</v>
      </c>
      <c r="J37">
        <v>16.044223012774573</v>
      </c>
      <c r="K37">
        <v>0.12132132836359291</v>
      </c>
      <c r="L37">
        <v>0</v>
      </c>
      <c r="M37">
        <v>-0.145251561759908</v>
      </c>
      <c r="N37">
        <v>0.16591384112432622</v>
      </c>
      <c r="O37">
        <v>32.56977271593238</v>
      </c>
      <c r="P37">
        <v>0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2">
      <c r="A38" t="s">
        <v>149</v>
      </c>
      <c r="B38" t="s">
        <v>10</v>
      </c>
      <c r="C38">
        <v>2.9540033906142502E-2</v>
      </c>
      <c r="D38">
        <v>0.12867667999999999</v>
      </c>
      <c r="E38">
        <v>0</v>
      </c>
      <c r="F38">
        <v>-9.0532001234498692E-3</v>
      </c>
      <c r="G38">
        <v>1.03410330928599E-2</v>
      </c>
      <c r="H38">
        <v>1.3033333300000001</v>
      </c>
      <c r="I38">
        <v>60.394905463866941</v>
      </c>
      <c r="J38">
        <v>7.7714159240042573</v>
      </c>
      <c r="K38">
        <v>0.22956788989382151</v>
      </c>
      <c r="L38">
        <v>0</v>
      </c>
      <c r="M38">
        <v>-7.0356183602575617E-2</v>
      </c>
      <c r="N38">
        <v>8.0364469248506418E-2</v>
      </c>
      <c r="O38">
        <v>10.128745395047495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">
      <c r="A39" t="s">
        <v>149</v>
      </c>
      <c r="B39" t="s">
        <v>12</v>
      </c>
      <c r="C39">
        <v>-2.0050991899316301E-4</v>
      </c>
      <c r="D39">
        <v>3.8704790000000003E-2</v>
      </c>
      <c r="E39">
        <v>0</v>
      </c>
      <c r="F39">
        <v>1.27596272482E-2</v>
      </c>
      <c r="G39">
        <v>2.9314470340924101E-3</v>
      </c>
      <c r="H39">
        <v>0.74666666999999998</v>
      </c>
      <c r="I39">
        <v>667.52966283526962</v>
      </c>
      <c r="J39">
        <v>25.836595418809917</v>
      </c>
      <c r="K39">
        <v>-5.180493654484703E-3</v>
      </c>
      <c r="L39">
        <v>0</v>
      </c>
      <c r="M39">
        <v>0.3296653269065663</v>
      </c>
      <c r="N39">
        <v>7.5738611011515883E-2</v>
      </c>
      <c r="O39">
        <v>19.291324665500056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">
      <c r="A40" t="s">
        <v>149</v>
      </c>
      <c r="B40" t="s">
        <v>14</v>
      </c>
      <c r="C40">
        <v>-6.7577155774193303E-3</v>
      </c>
      <c r="D40">
        <v>1.8330140000000002E-2</v>
      </c>
      <c r="E40">
        <v>0.08</v>
      </c>
      <c r="F40">
        <v>1.27596272482E-2</v>
      </c>
      <c r="G40">
        <v>2.9314470340924101E-3</v>
      </c>
      <c r="H40">
        <v>0.22</v>
      </c>
      <c r="I40">
        <v>2976.243336224401</v>
      </c>
      <c r="J40">
        <v>54.554957027060347</v>
      </c>
      <c r="K40">
        <v>-0.36866688292720784</v>
      </c>
      <c r="L40">
        <v>4.3643965621648277</v>
      </c>
      <c r="M40">
        <v>0.69610091620685921</v>
      </c>
      <c r="N40">
        <v>0.15992496697201494</v>
      </c>
      <c r="O40">
        <v>12.002090545953276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2">
      <c r="A41" t="s">
        <v>149</v>
      </c>
      <c r="B41" t="s">
        <v>16</v>
      </c>
      <c r="C41">
        <v>-2.1255808161934498E-3</v>
      </c>
      <c r="D41">
        <v>3.3688120000000002E-2</v>
      </c>
      <c r="E41">
        <v>-0.08</v>
      </c>
      <c r="F41">
        <v>1.27596272482E-2</v>
      </c>
      <c r="G41">
        <v>2.9314470340924101E-3</v>
      </c>
      <c r="H41">
        <v>-0.27</v>
      </c>
      <c r="I41">
        <v>881.14310903637318</v>
      </c>
      <c r="J41">
        <v>29.684054794390423</v>
      </c>
      <c r="K41">
        <v>-6.3095857417791487E-2</v>
      </c>
      <c r="L41">
        <v>-2.3747243835512339</v>
      </c>
      <c r="M41">
        <v>0.37875747439156587</v>
      </c>
      <c r="N41">
        <v>8.7017234386852396E-2</v>
      </c>
      <c r="O41">
        <v>-8.0146947944854148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">
      <c r="A42" t="s">
        <v>149</v>
      </c>
      <c r="B42" t="s">
        <v>18</v>
      </c>
      <c r="C42">
        <v>-5.47377424480135E-3</v>
      </c>
      <c r="D42">
        <v>2.2199730000000001E-2</v>
      </c>
      <c r="E42">
        <v>0</v>
      </c>
      <c r="F42">
        <v>1.27596272482E-2</v>
      </c>
      <c r="G42">
        <v>2.9314470340924101E-3</v>
      </c>
      <c r="H42">
        <v>-0.41</v>
      </c>
      <c r="I42">
        <v>2029.1054394287924</v>
      </c>
      <c r="J42">
        <v>45.045592896850543</v>
      </c>
      <c r="K42">
        <v>-0.24656940624058715</v>
      </c>
      <c r="L42">
        <v>0</v>
      </c>
      <c r="M42">
        <v>0.57476497453797859</v>
      </c>
      <c r="N42">
        <v>0.13204876969640666</v>
      </c>
      <c r="O42">
        <v>-18.468693087708722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2">
      <c r="A43" t="s">
        <v>149</v>
      </c>
      <c r="B43" t="s">
        <v>20</v>
      </c>
      <c r="C43">
        <v>9.6560933808209608E-3</v>
      </c>
      <c r="D43">
        <v>6.8648390000000004E-2</v>
      </c>
      <c r="E43">
        <v>0</v>
      </c>
      <c r="F43">
        <v>2.6186452031834099E-3</v>
      </c>
      <c r="G43">
        <v>-5.05590414011769E-3</v>
      </c>
      <c r="H43">
        <v>-0.49</v>
      </c>
      <c r="I43">
        <v>212.197023384304</v>
      </c>
      <c r="J43">
        <v>14.566984018124822</v>
      </c>
      <c r="K43">
        <v>0.14066015795593981</v>
      </c>
      <c r="L43">
        <v>0</v>
      </c>
      <c r="M43">
        <v>3.8145762823911959E-2</v>
      </c>
      <c r="N43">
        <v>-7.3649274806265513E-2</v>
      </c>
      <c r="O43">
        <v>-7.1378221688811632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2">
      <c r="A44" t="s">
        <v>149</v>
      </c>
      <c r="B44" t="s">
        <v>22</v>
      </c>
      <c r="C44">
        <v>-1.21538892471044E-2</v>
      </c>
      <c r="D44">
        <v>5.1074500000000004E-3</v>
      </c>
      <c r="E44">
        <v>0</v>
      </c>
      <c r="F44">
        <v>2.6186452031834099E-3</v>
      </c>
      <c r="G44">
        <v>-5.05590414011769E-3</v>
      </c>
      <c r="H44">
        <v>-0.49666670000000002</v>
      </c>
      <c r="I44">
        <v>38334.672072245034</v>
      </c>
      <c r="J44">
        <v>195.7924208753879</v>
      </c>
      <c r="K44">
        <v>-2.379639398741916</v>
      </c>
      <c r="L44">
        <v>0</v>
      </c>
      <c r="M44">
        <v>0.51271088374500184</v>
      </c>
      <c r="N44">
        <v>-0.98990771130753896</v>
      </c>
      <c r="O44">
        <v>-97.243575561190028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2">
      <c r="A45" t="s">
        <v>149</v>
      </c>
      <c r="B45" t="s">
        <v>24</v>
      </c>
      <c r="C45">
        <v>-2.1218054247955898E-3</v>
      </c>
      <c r="D45">
        <v>4.0294370000000003E-2</v>
      </c>
      <c r="E45">
        <v>-0.12999999999999901</v>
      </c>
      <c r="F45">
        <v>2.6186452031834099E-3</v>
      </c>
      <c r="G45">
        <v>-5.05590414011769E-3</v>
      </c>
      <c r="H45">
        <v>-0.69666669999999997</v>
      </c>
      <c r="I45">
        <v>615.90149747092278</v>
      </c>
      <c r="J45">
        <v>24.817362822647429</v>
      </c>
      <c r="K45">
        <v>-5.2657615066213706E-2</v>
      </c>
      <c r="L45">
        <v>-3.2262571669441411</v>
      </c>
      <c r="M45">
        <v>6.498786811118798E-2</v>
      </c>
      <c r="N45">
        <v>-0.12547420744182597</v>
      </c>
      <c r="O45">
        <v>-17.289430260356468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">
      <c r="A46" t="s">
        <v>149</v>
      </c>
      <c r="B46" t="s">
        <v>26</v>
      </c>
      <c r="C46">
        <v>1.37475866422001E-2</v>
      </c>
      <c r="D46">
        <v>8.087548E-2</v>
      </c>
      <c r="E46">
        <v>0</v>
      </c>
      <c r="F46">
        <v>2.6186452031834099E-3</v>
      </c>
      <c r="G46">
        <v>-5.05590414011769E-3</v>
      </c>
      <c r="H46">
        <v>-0.94666669999999997</v>
      </c>
      <c r="I46">
        <v>152.88548577761634</v>
      </c>
      <c r="J46">
        <v>12.364687047297895</v>
      </c>
      <c r="K46">
        <v>0.16998460648641714</v>
      </c>
      <c r="L46">
        <v>0</v>
      </c>
      <c r="M46">
        <v>3.2378728425270675E-2</v>
      </c>
      <c r="N46">
        <v>-6.2514672433693005E-2</v>
      </c>
      <c r="O46">
        <v>-11.705237483598243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">
      <c r="A47" t="s">
        <v>149</v>
      </c>
      <c r="B47" t="s">
        <v>28</v>
      </c>
      <c r="C47">
        <v>2.35315697519611E-2</v>
      </c>
      <c r="D47">
        <v>0.11119217000000001</v>
      </c>
      <c r="E47">
        <v>0</v>
      </c>
      <c r="F47">
        <v>2.4986207897545699E-3</v>
      </c>
      <c r="G47">
        <v>-4.7263473086103904E-3</v>
      </c>
      <c r="H47">
        <v>-1.03</v>
      </c>
      <c r="I47">
        <v>80.881945342323476</v>
      </c>
      <c r="J47">
        <v>8.9934390164343405</v>
      </c>
      <c r="K47">
        <v>0.21162973752523312</v>
      </c>
      <c r="L47">
        <v>0</v>
      </c>
      <c r="M47">
        <v>2.2471193697852734E-2</v>
      </c>
      <c r="N47">
        <v>-4.2506116290476119E-2</v>
      </c>
      <c r="O47">
        <v>-9.2632421869273713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">
      <c r="A48" t="s">
        <v>149</v>
      </c>
      <c r="B48" t="s">
        <v>30</v>
      </c>
      <c r="C48">
        <v>1.25877006697708E-2</v>
      </c>
      <c r="D48">
        <v>7.750203E-2</v>
      </c>
      <c r="E48">
        <v>0</v>
      </c>
      <c r="F48">
        <v>2.4986207897545699E-3</v>
      </c>
      <c r="G48">
        <v>-4.7263473086103904E-3</v>
      </c>
      <c r="H48">
        <v>-1.1100000000000001</v>
      </c>
      <c r="I48">
        <v>166.48451445768322</v>
      </c>
      <c r="J48">
        <v>12.902887834034798</v>
      </c>
      <c r="K48">
        <v>0.16241768983045735</v>
      </c>
      <c r="L48">
        <v>0</v>
      </c>
      <c r="M48">
        <v>3.2239423789990659E-2</v>
      </c>
      <c r="N48">
        <v>-6.098352918769212E-2</v>
      </c>
      <c r="O48">
        <v>-14.322205495778627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2">
      <c r="A49" t="s">
        <v>149</v>
      </c>
      <c r="B49" t="s">
        <v>32</v>
      </c>
      <c r="C49">
        <v>3.9937787185202397E-3</v>
      </c>
      <c r="D49">
        <v>5.155701E-2</v>
      </c>
      <c r="E49">
        <v>0</v>
      </c>
      <c r="F49">
        <v>2.4986207897545699E-3</v>
      </c>
      <c r="G49">
        <v>-4.7263473086103904E-3</v>
      </c>
      <c r="H49">
        <v>-1.3233333</v>
      </c>
      <c r="I49">
        <v>376.20499209401208</v>
      </c>
      <c r="J49">
        <v>19.396004539440902</v>
      </c>
      <c r="K49">
        <v>7.7463350153941041E-2</v>
      </c>
      <c r="L49">
        <v>0</v>
      </c>
      <c r="M49">
        <v>4.8463260180421047E-2</v>
      </c>
      <c r="N49">
        <v>-9.1672253852781424E-2</v>
      </c>
      <c r="O49">
        <v>-25.66737869399331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49" x14ac:dyDescent="0.2">
      <c r="A50" t="s">
        <v>149</v>
      </c>
      <c r="B50" t="s">
        <v>34</v>
      </c>
      <c r="C50">
        <v>2.5132696146045299E-3</v>
      </c>
      <c r="D50">
        <v>4.5087700000000001E-2</v>
      </c>
      <c r="E50">
        <v>0</v>
      </c>
      <c r="F50">
        <v>2.4986207897545699E-3</v>
      </c>
      <c r="G50">
        <v>-4.7263473086103904E-3</v>
      </c>
      <c r="H50">
        <v>-1.4633332999999999</v>
      </c>
      <c r="I50">
        <v>491.90794429089334</v>
      </c>
      <c r="J50">
        <v>22.178997819804511</v>
      </c>
      <c r="K50">
        <v>5.5741801302894793E-2</v>
      </c>
      <c r="L50">
        <v>0</v>
      </c>
      <c r="M50">
        <v>5.541690504848483E-2</v>
      </c>
      <c r="N50">
        <v>-0.10482564665330876</v>
      </c>
      <c r="O50">
        <v>-32.455266070347342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 x14ac:dyDescent="0.2">
      <c r="A51" t="s">
        <v>149</v>
      </c>
      <c r="B51" t="s">
        <v>36</v>
      </c>
      <c r="C51">
        <v>1.38830064595116E-2</v>
      </c>
      <c r="D51">
        <v>8.8407819999999998E-2</v>
      </c>
      <c r="E51">
        <v>-0.71</v>
      </c>
      <c r="F51">
        <v>2.6587020619965001E-3</v>
      </c>
      <c r="G51">
        <v>-1.47951091564835E-3</v>
      </c>
      <c r="H51">
        <v>-1.42</v>
      </c>
      <c r="I51">
        <v>127.9436206768698</v>
      </c>
      <c r="J51">
        <v>11.311216586948984</v>
      </c>
      <c r="K51">
        <v>0.15703369294154751</v>
      </c>
      <c r="L51">
        <v>-8.0309637767337776</v>
      </c>
      <c r="M51">
        <v>3.0073154863410279E-2</v>
      </c>
      <c r="N51">
        <v>-1.6735068409653695E-2</v>
      </c>
      <c r="O51">
        <v>-16.061927553467555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 x14ac:dyDescent="0.2">
      <c r="A52" t="s">
        <v>149</v>
      </c>
      <c r="B52" t="s">
        <v>38</v>
      </c>
      <c r="C52">
        <v>4.5499482009658601E-3</v>
      </c>
      <c r="D52">
        <v>5.7526250000000001E-2</v>
      </c>
      <c r="E52">
        <v>0</v>
      </c>
      <c r="F52">
        <v>2.6587020619965001E-3</v>
      </c>
      <c r="G52">
        <v>-1.47951091564835E-3</v>
      </c>
      <c r="H52">
        <v>-1.2033333333333334</v>
      </c>
      <c r="I52">
        <v>302.18149909343589</v>
      </c>
      <c r="J52">
        <v>17.383368462223768</v>
      </c>
      <c r="K52">
        <v>7.9093426061421696E-2</v>
      </c>
      <c r="L52">
        <v>0</v>
      </c>
      <c r="M52">
        <v>4.6217197574959262E-2</v>
      </c>
      <c r="N52">
        <v>-2.5718883390597337E-2</v>
      </c>
      <c r="O52">
        <v>-20.917986716209267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 x14ac:dyDescent="0.2">
      <c r="A53" t="s">
        <v>149</v>
      </c>
      <c r="B53" t="s">
        <v>40</v>
      </c>
      <c r="C53">
        <v>1.3899979651945E-2</v>
      </c>
      <c r="D53">
        <v>8.0988400000000002E-2</v>
      </c>
      <c r="E53">
        <v>0</v>
      </c>
      <c r="F53">
        <v>2.6587020619965001E-3</v>
      </c>
      <c r="G53">
        <v>-1.47951091564835E-3</v>
      </c>
      <c r="H53">
        <v>-1.2666666666666666</v>
      </c>
      <c r="I53">
        <v>152.45945454839858</v>
      </c>
      <c r="J53">
        <v>12.347447288747524</v>
      </c>
      <c r="K53">
        <v>0.17162926606705403</v>
      </c>
      <c r="L53">
        <v>0</v>
      </c>
      <c r="M53">
        <v>3.2828183566986135E-2</v>
      </c>
      <c r="N53">
        <v>-1.8268183044094586E-2</v>
      </c>
      <c r="O53">
        <v>-15.640099899080196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2">
      <c r="A54" t="s">
        <v>149</v>
      </c>
      <c r="B54" t="s">
        <v>42</v>
      </c>
      <c r="C54">
        <v>3.2403127072119599E-2</v>
      </c>
      <c r="D54">
        <v>0.13731308</v>
      </c>
      <c r="E54">
        <v>0</v>
      </c>
      <c r="F54">
        <v>2.6587020619965001E-3</v>
      </c>
      <c r="G54">
        <v>-1.47951091564835E-3</v>
      </c>
      <c r="H54">
        <v>-1.3966666666666665</v>
      </c>
      <c r="I54">
        <v>53.03666197596219</v>
      </c>
      <c r="J54">
        <v>7.2826274088382545</v>
      </c>
      <c r="K54">
        <v>0.23597990134748706</v>
      </c>
      <c r="L54">
        <v>0</v>
      </c>
      <c r="M54">
        <v>1.9362336508630496E-2</v>
      </c>
      <c r="N54">
        <v>-1.0774726745976057E-2</v>
      </c>
      <c r="O54">
        <v>-10.171402947677427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2">
      <c r="A55" t="s">
        <v>149</v>
      </c>
      <c r="B55" t="s">
        <v>44</v>
      </c>
      <c r="C55">
        <v>-5.3786434763699901E-3</v>
      </c>
      <c r="D55">
        <v>2.7070670000000002E-2</v>
      </c>
      <c r="E55">
        <v>0</v>
      </c>
      <c r="F55">
        <v>-3.1285133739828201E-4</v>
      </c>
      <c r="G55">
        <v>-3.7523076050686699E-3</v>
      </c>
      <c r="H55">
        <v>-1.406666666666667</v>
      </c>
      <c r="I55">
        <v>1364.5893911634623</v>
      </c>
      <c r="J55">
        <v>36.940349093687004</v>
      </c>
      <c r="K55">
        <v>-0.19868896766758967</v>
      </c>
      <c r="L55">
        <v>0</v>
      </c>
      <c r="M55">
        <v>-1.1556837617919393E-2</v>
      </c>
      <c r="N55">
        <v>-0.13861155283813328</v>
      </c>
      <c r="O55">
        <v>-51.962757725119729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2">
      <c r="A56" t="s">
        <v>149</v>
      </c>
      <c r="B56" t="s">
        <v>46</v>
      </c>
      <c r="C56">
        <v>2.02622505603509E-2</v>
      </c>
      <c r="D56">
        <v>0.1084215</v>
      </c>
      <c r="E56">
        <v>0</v>
      </c>
      <c r="F56">
        <v>-3.1285133739828201E-4</v>
      </c>
      <c r="G56">
        <v>-3.7523076050686699E-3</v>
      </c>
      <c r="H56">
        <v>-1.2533333333333332</v>
      </c>
      <c r="I56">
        <v>85.068578775620949</v>
      </c>
      <c r="J56">
        <v>9.2232629137209869</v>
      </c>
      <c r="K56">
        <v>0.18688406414180675</v>
      </c>
      <c r="L56">
        <v>0</v>
      </c>
      <c r="M56">
        <v>-2.8855101377335862E-3</v>
      </c>
      <c r="N56">
        <v>-3.4608519574703081E-2</v>
      </c>
      <c r="O56">
        <v>-11.559822851863636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">
      <c r="A57" t="s">
        <v>149</v>
      </c>
      <c r="B57" t="s">
        <v>48</v>
      </c>
      <c r="C57">
        <v>7.7924964198464496E-3</v>
      </c>
      <c r="D57">
        <v>6.2767580000000003E-2</v>
      </c>
      <c r="E57">
        <v>0</v>
      </c>
      <c r="F57">
        <v>-3.1285133739828201E-4</v>
      </c>
      <c r="G57">
        <v>-3.7523076050686699E-3</v>
      </c>
      <c r="H57">
        <v>-1.6633333333333333</v>
      </c>
      <c r="I57">
        <v>253.82198165864753</v>
      </c>
      <c r="J57">
        <v>15.931791539517693</v>
      </c>
      <c r="K57">
        <v>0.12414842853343158</v>
      </c>
      <c r="L57">
        <v>0</v>
      </c>
      <c r="M57">
        <v>-4.9842822902887449E-3</v>
      </c>
      <c r="N57">
        <v>-5.9780982556100933E-2</v>
      </c>
      <c r="O57">
        <v>-26.499879927397764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2">
      <c r="A58" t="s">
        <v>149</v>
      </c>
      <c r="B58" t="s">
        <v>50</v>
      </c>
      <c r="C58">
        <v>3.2607606892641602E-3</v>
      </c>
      <c r="D58">
        <v>4.9019920000000002E-2</v>
      </c>
      <c r="E58">
        <v>0</v>
      </c>
      <c r="F58">
        <v>-3.1285133739828201E-4</v>
      </c>
      <c r="G58">
        <v>-3.7523076050686699E-3</v>
      </c>
      <c r="H58">
        <v>-1.9933333333333334</v>
      </c>
      <c r="I58">
        <v>416.15469983686717</v>
      </c>
      <c r="J58">
        <v>20.399870093627243</v>
      </c>
      <c r="K58">
        <v>6.651909446739529E-2</v>
      </c>
      <c r="L58">
        <v>0</v>
      </c>
      <c r="M58">
        <v>-6.3821266415424989E-3</v>
      </c>
      <c r="N58">
        <v>-7.6546587694730425E-2</v>
      </c>
      <c r="O58">
        <v>-40.663741053296974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">
      <c r="A59" t="s">
        <v>149</v>
      </c>
      <c r="B59" t="s">
        <v>52</v>
      </c>
      <c r="C59">
        <v>-9.0252878438396001E-4</v>
      </c>
      <c r="D59">
        <v>3.6713009999999997E-2</v>
      </c>
      <c r="E59">
        <v>0</v>
      </c>
      <c r="F59">
        <v>-1.43106274325832E-3</v>
      </c>
      <c r="G59">
        <v>1.03621762200507E-4</v>
      </c>
      <c r="H59">
        <v>-2.5133333333333332</v>
      </c>
      <c r="I59">
        <v>741.92501614707089</v>
      </c>
      <c r="J59">
        <v>27.238300537057572</v>
      </c>
      <c r="K59">
        <v>-2.4583350272395537E-2</v>
      </c>
      <c r="L59">
        <v>0</v>
      </c>
      <c r="M59">
        <v>-3.8979717088256177E-2</v>
      </c>
      <c r="N59">
        <v>2.822480700996922E-3</v>
      </c>
      <c r="O59">
        <v>-68.458928683138026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2">
      <c r="A60" t="s">
        <v>149</v>
      </c>
      <c r="B60" t="s">
        <v>54</v>
      </c>
      <c r="C60">
        <v>7.0626608594914798E-3</v>
      </c>
      <c r="D60">
        <v>6.0818820000000003E-2</v>
      </c>
      <c r="E60">
        <v>0</v>
      </c>
      <c r="F60">
        <v>-1.43106274325832E-3</v>
      </c>
      <c r="G60">
        <v>1.03621762200507E-4</v>
      </c>
      <c r="H60">
        <v>-2.9233333333333338</v>
      </c>
      <c r="I60">
        <v>270.34853498801641</v>
      </c>
      <c r="J60">
        <v>16.442278886699874</v>
      </c>
      <c r="K60">
        <v>0.11612623953393834</v>
      </c>
      <c r="L60">
        <v>0</v>
      </c>
      <c r="M60">
        <v>-2.3529932729019078E-2</v>
      </c>
      <c r="N60">
        <v>1.7037779128320314E-3</v>
      </c>
      <c r="O60">
        <v>-48.066261945452638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2">
      <c r="A61" t="s">
        <v>149</v>
      </c>
      <c r="B61" t="s">
        <v>56</v>
      </c>
      <c r="C61">
        <v>8.3486234267394592E-3</v>
      </c>
      <c r="D61">
        <v>6.5337839999999994E-2</v>
      </c>
      <c r="E61">
        <v>0</v>
      </c>
      <c r="F61">
        <v>-1.43106274325832E-3</v>
      </c>
      <c r="G61">
        <v>1.03621762200507E-4</v>
      </c>
      <c r="H61">
        <v>-2.8466666666666671</v>
      </c>
      <c r="I61">
        <v>234.24506705034611</v>
      </c>
      <c r="J61">
        <v>15.305066711724784</v>
      </c>
      <c r="K61">
        <v>0.12777623849731579</v>
      </c>
      <c r="L61">
        <v>0</v>
      </c>
      <c r="M61">
        <v>-2.1902510754232465E-2</v>
      </c>
      <c r="N61">
        <v>1.5859379832652413E-3</v>
      </c>
      <c r="O61">
        <v>-43.568423239376557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2">
      <c r="A62" t="s">
        <v>149</v>
      </c>
      <c r="B62" t="s">
        <v>58</v>
      </c>
      <c r="C62">
        <v>7.7082703180906898E-3</v>
      </c>
      <c r="D62">
        <v>6.3250600000000004E-2</v>
      </c>
      <c r="E62">
        <v>0</v>
      </c>
      <c r="F62">
        <v>-1.43106274325832E-3</v>
      </c>
      <c r="G62">
        <v>1.03621762200507E-4</v>
      </c>
      <c r="H62">
        <v>-2.6633333333333336</v>
      </c>
      <c r="I62">
        <v>249.96010634453097</v>
      </c>
      <c r="J62">
        <v>15.810126702355392</v>
      </c>
      <c r="K62">
        <v>0.12186873038501911</v>
      </c>
      <c r="L62">
        <v>0</v>
      </c>
      <c r="M62">
        <v>-2.2625283289934323E-2</v>
      </c>
      <c r="N62">
        <v>1.6382731895113565E-3</v>
      </c>
      <c r="O62">
        <v>-42.107637450606532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2">
      <c r="A63" t="s">
        <v>149</v>
      </c>
      <c r="B63" t="s">
        <v>60</v>
      </c>
      <c r="C63">
        <v>3.1830234377132102E-2</v>
      </c>
      <c r="D63">
        <v>0.13480259999999999</v>
      </c>
      <c r="E63">
        <v>0</v>
      </c>
      <c r="F63">
        <v>-1.6482653442887699E-3</v>
      </c>
      <c r="G63">
        <v>2.0567050301260998E-3</v>
      </c>
      <c r="H63">
        <v>-2.0166666666666671</v>
      </c>
      <c r="I63">
        <v>55.030500480345502</v>
      </c>
      <c r="J63">
        <v>7.4182545440518215</v>
      </c>
      <c r="K63">
        <v>0.23612478080639471</v>
      </c>
      <c r="L63">
        <v>0</v>
      </c>
      <c r="M63">
        <v>-1.2227251880073307E-2</v>
      </c>
      <c r="N63">
        <v>1.5257161435507179E-2</v>
      </c>
      <c r="O63">
        <v>-14.960146663837843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</row>
    <row r="64" spans="1:49" x14ac:dyDescent="0.2">
      <c r="A64" t="s">
        <v>149</v>
      </c>
      <c r="B64" t="s">
        <v>62</v>
      </c>
      <c r="C64">
        <v>-1.6123524030511701E-2</v>
      </c>
      <c r="D64">
        <v>-9.2391999999999995E-3</v>
      </c>
      <c r="E64">
        <v>0</v>
      </c>
      <c r="F64">
        <v>-1.6482653442887699E-3</v>
      </c>
      <c r="G64">
        <v>2.0567050301260998E-3</v>
      </c>
      <c r="H64">
        <v>-1.4733333333333334</v>
      </c>
      <c r="I64">
        <v>11714.702482432052</v>
      </c>
      <c r="J64">
        <v>108.23447917568622</v>
      </c>
      <c r="K64">
        <v>-1.7451212259190949</v>
      </c>
      <c r="L64">
        <v>0</v>
      </c>
      <c r="M64">
        <v>-0.17839914108242813</v>
      </c>
      <c r="N64">
        <v>0.22260639775371244</v>
      </c>
      <c r="O64">
        <v>-159.46546598551103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</row>
    <row r="65" spans="1:49" x14ac:dyDescent="0.2">
      <c r="A65" t="s">
        <v>149</v>
      </c>
      <c r="B65" t="s">
        <v>64</v>
      </c>
      <c r="C65">
        <v>9.3595719822993605E-3</v>
      </c>
      <c r="D65">
        <v>6.8359660000000003E-2</v>
      </c>
      <c r="E65">
        <v>0</v>
      </c>
      <c r="F65">
        <v>-1.6482653442887699E-3</v>
      </c>
      <c r="G65">
        <v>2.0567050301260998E-3</v>
      </c>
      <c r="H65">
        <v>-0.98333333333333339</v>
      </c>
      <c r="I65">
        <v>213.99331769967282</v>
      </c>
      <c r="J65">
        <v>14.628510440221616</v>
      </c>
      <c r="K65">
        <v>0.13691659645907192</v>
      </c>
      <c r="L65">
        <v>0</v>
      </c>
      <c r="M65">
        <v>-2.4111666797183746E-2</v>
      </c>
      <c r="N65">
        <v>3.0086531005655965E-2</v>
      </c>
      <c r="O65">
        <v>-14.384701932884591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</row>
    <row r="66" spans="1:49" x14ac:dyDescent="0.2">
      <c r="A66" t="s">
        <v>149</v>
      </c>
      <c r="B66" t="s">
        <v>66</v>
      </c>
      <c r="C66">
        <v>1.61701522564068E-3</v>
      </c>
      <c r="D66">
        <v>4.4382699999999997E-2</v>
      </c>
      <c r="E66">
        <v>0</v>
      </c>
      <c r="F66">
        <v>-1.6482653442887699E-3</v>
      </c>
      <c r="G66">
        <v>2.0567050301260998E-3</v>
      </c>
      <c r="H66">
        <v>-9.0000000000000011E-2</v>
      </c>
      <c r="I66">
        <v>507.65955227516025</v>
      </c>
      <c r="J66">
        <v>22.531301610762753</v>
      </c>
      <c r="K66">
        <v>3.6433457758105754E-2</v>
      </c>
      <c r="L66">
        <v>0</v>
      </c>
      <c r="M66">
        <v>-3.7137563606737985E-2</v>
      </c>
      <c r="N66">
        <v>4.6340241358144046E-2</v>
      </c>
      <c r="O66">
        <v>-2.027817144968648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</row>
    <row r="67" spans="1:49" x14ac:dyDescent="0.2">
      <c r="A67" t="s">
        <v>149</v>
      </c>
      <c r="B67" t="s">
        <v>68</v>
      </c>
      <c r="C67">
        <v>-2.6593044076911698E-3</v>
      </c>
      <c r="D67">
        <v>3.554976E-2</v>
      </c>
      <c r="E67">
        <v>0.71</v>
      </c>
      <c r="F67">
        <v>-9.7576145771182505E-4</v>
      </c>
      <c r="G67">
        <v>1.4220929029642999E-3</v>
      </c>
      <c r="H67">
        <v>0.48</v>
      </c>
      <c r="I67">
        <v>791.27355915693806</v>
      </c>
      <c r="J67">
        <v>28.129585122374948</v>
      </c>
      <c r="K67">
        <v>-7.4805129702455647E-2</v>
      </c>
      <c r="L67">
        <v>19.972005436886214</v>
      </c>
      <c r="M67">
        <v>-2.7447764983837445E-2</v>
      </c>
      <c r="N67">
        <v>4.0002883365859575E-2</v>
      </c>
      <c r="O67">
        <v>13.502200858739975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</row>
    <row r="68" spans="1:49" x14ac:dyDescent="0.2">
      <c r="A68" t="s">
        <v>149</v>
      </c>
      <c r="B68" t="s">
        <v>70</v>
      </c>
      <c r="C68">
        <v>-1.0518638573352199E-2</v>
      </c>
      <c r="D68">
        <v>1.4132179999999999E-2</v>
      </c>
      <c r="E68">
        <v>0</v>
      </c>
      <c r="F68">
        <v>-9.7576145771182505E-4</v>
      </c>
      <c r="G68">
        <v>1.4220929029642999E-3</v>
      </c>
      <c r="H68">
        <v>0.43666666666666659</v>
      </c>
      <c r="I68">
        <v>5007.0471296178812</v>
      </c>
      <c r="J68">
        <v>70.760491304243232</v>
      </c>
      <c r="K68">
        <v>-0.74430403330216577</v>
      </c>
      <c r="L68">
        <v>0</v>
      </c>
      <c r="M68">
        <v>-6.9045360143433293E-2</v>
      </c>
      <c r="N68">
        <v>0.10062799249403136</v>
      </c>
      <c r="O68">
        <v>30.898747869519539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 x14ac:dyDescent="0.2">
      <c r="A69" t="s">
        <v>149</v>
      </c>
      <c r="B69" t="s">
        <v>72</v>
      </c>
      <c r="C69">
        <v>-1.43861042349697E-3</v>
      </c>
      <c r="D69">
        <v>4.2356530000000003E-2</v>
      </c>
      <c r="E69">
        <v>-0.71</v>
      </c>
      <c r="F69">
        <v>-9.7576145771182505E-4</v>
      </c>
      <c r="G69">
        <v>1.4220929029642999E-3</v>
      </c>
      <c r="H69">
        <v>0.47666666666666663</v>
      </c>
      <c r="I69">
        <v>557.39010175986743</v>
      </c>
      <c r="J69">
        <v>23.609110566894881</v>
      </c>
      <c r="K69">
        <v>-3.3964312551027435E-2</v>
      </c>
      <c r="L69">
        <v>-16.762468502495363</v>
      </c>
      <c r="M69">
        <v>-2.3036860142033003E-2</v>
      </c>
      <c r="N69">
        <v>3.3574348582480672E-2</v>
      </c>
      <c r="O69">
        <v>11.253676036886558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 x14ac:dyDescent="0.2">
      <c r="A70" t="s">
        <v>149</v>
      </c>
      <c r="B70" t="s">
        <v>74</v>
      </c>
      <c r="C70">
        <v>-4.0826673355261398E-3</v>
      </c>
      <c r="D70">
        <v>2.710976E-2</v>
      </c>
      <c r="E70">
        <v>0.71</v>
      </c>
      <c r="F70">
        <v>-9.7576145771182505E-4</v>
      </c>
      <c r="G70">
        <v>1.4220929029642999E-3</v>
      </c>
      <c r="H70">
        <v>0.45666666666666661</v>
      </c>
      <c r="I70">
        <v>1360.6569814261284</v>
      </c>
      <c r="J70">
        <v>36.887084208786796</v>
      </c>
      <c r="K70">
        <v>-0.15059769380201593</v>
      </c>
      <c r="L70">
        <v>26.189829788238622</v>
      </c>
      <c r="M70">
        <v>-3.5992995058304646E-2</v>
      </c>
      <c r="N70">
        <v>5.2456860664362198E-2</v>
      </c>
      <c r="O70">
        <v>16.845101788679301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 x14ac:dyDescent="0.2">
      <c r="A71" t="s">
        <v>149</v>
      </c>
      <c r="B71" t="s">
        <v>76</v>
      </c>
      <c r="C71">
        <v>3.9080455463731999E-3</v>
      </c>
      <c r="D71">
        <v>5.1308720000000002E-2</v>
      </c>
      <c r="E71">
        <v>0</v>
      </c>
      <c r="F71">
        <v>9.8534665606780209E-4</v>
      </c>
      <c r="G71">
        <v>-6.5806921078399503E-4</v>
      </c>
      <c r="H71">
        <v>0.47000000000000003</v>
      </c>
      <c r="I71">
        <v>379.85481787248182</v>
      </c>
      <c r="J71">
        <v>19.489864490870165</v>
      </c>
      <c r="K71">
        <v>7.6167278122962326E-2</v>
      </c>
      <c r="L71">
        <v>0</v>
      </c>
      <c r="M71">
        <v>1.9204272803293513E-2</v>
      </c>
      <c r="N71">
        <v>-1.2825679743793939E-2</v>
      </c>
      <c r="O71">
        <v>9.1602363107089779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 x14ac:dyDescent="0.2">
      <c r="A72" t="s">
        <v>150</v>
      </c>
      <c r="B72" t="s">
        <v>8</v>
      </c>
      <c r="C72">
        <v>6.1861974700011101E-3</v>
      </c>
      <c r="D72">
        <v>8.168164E-2</v>
      </c>
      <c r="E72">
        <v>0</v>
      </c>
      <c r="F72">
        <v>-3.8859623649498902E-2</v>
      </c>
      <c r="G72">
        <v>4.2161625522769301E-2</v>
      </c>
      <c r="H72">
        <v>2.0299999999999998</v>
      </c>
      <c r="I72">
        <v>149.88255997525877</v>
      </c>
      <c r="J72">
        <v>12.242653306177496</v>
      </c>
      <c r="K72">
        <v>7.5735470908775956E-2</v>
      </c>
      <c r="L72">
        <v>0</v>
      </c>
      <c r="M72">
        <v>-0.47574489994935099</v>
      </c>
      <c r="N72">
        <v>0.51617016410014915</v>
      </c>
      <c r="O72">
        <v>24.852586211540316</v>
      </c>
      <c r="P72">
        <v>0</v>
      </c>
      <c r="Q72">
        <v>0</v>
      </c>
      <c r="R72">
        <v>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 x14ac:dyDescent="0.2">
      <c r="A73" t="s">
        <v>150</v>
      </c>
      <c r="B73" t="s">
        <v>10</v>
      </c>
      <c r="C73">
        <v>-2.5261020891131698E-2</v>
      </c>
      <c r="D73">
        <v>-1.32389E-2</v>
      </c>
      <c r="E73">
        <v>0</v>
      </c>
      <c r="F73">
        <v>-3.8859623649498902E-2</v>
      </c>
      <c r="G73">
        <v>4.2161625522769301E-2</v>
      </c>
      <c r="H73">
        <v>1.3033333300000001</v>
      </c>
      <c r="I73">
        <v>5705.5326704525933</v>
      </c>
      <c r="J73">
        <v>75.534976470854829</v>
      </c>
      <c r="K73">
        <v>-1.9080906186414051</v>
      </c>
      <c r="L73">
        <v>0</v>
      </c>
      <c r="M73">
        <v>-2.9352607580311734</v>
      </c>
      <c r="N73">
        <v>3.1846773918353715</v>
      </c>
      <c r="O73">
        <v>98.447252415230878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 x14ac:dyDescent="0.2">
      <c r="A74" t="s">
        <v>150</v>
      </c>
      <c r="B74" t="s">
        <v>12</v>
      </c>
      <c r="C74">
        <v>3.4482960106908399E-2</v>
      </c>
      <c r="D74">
        <v>0.16709407000000001</v>
      </c>
      <c r="E74">
        <v>0</v>
      </c>
      <c r="F74">
        <v>2.4500088905615798E-3</v>
      </c>
      <c r="G74">
        <v>3.4273461358708797E-2</v>
      </c>
      <c r="H74">
        <v>0.74666666999999998</v>
      </c>
      <c r="I74">
        <v>35.816069574299284</v>
      </c>
      <c r="J74">
        <v>5.9846528365728355</v>
      </c>
      <c r="K74">
        <v>0.20636854501723728</v>
      </c>
      <c r="L74">
        <v>0</v>
      </c>
      <c r="M74">
        <v>1.4662452656528024E-2</v>
      </c>
      <c r="N74">
        <v>0.20511476773956608</v>
      </c>
      <c r="O74">
        <v>4.4685408045898933</v>
      </c>
      <c r="P74">
        <v>0</v>
      </c>
      <c r="Q74">
        <v>0</v>
      </c>
      <c r="R74">
        <v>1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 x14ac:dyDescent="0.2">
      <c r="A75" t="s">
        <v>150</v>
      </c>
      <c r="B75" t="s">
        <v>14</v>
      </c>
      <c r="C75">
        <v>-6.3143739840853799E-3</v>
      </c>
      <c r="D75">
        <v>3.929829E-2</v>
      </c>
      <c r="E75">
        <v>0</v>
      </c>
      <c r="F75">
        <v>2.4500088905615798E-3</v>
      </c>
      <c r="G75">
        <v>3.4273461358708797E-2</v>
      </c>
      <c r="H75">
        <v>0.22</v>
      </c>
      <c r="I75">
        <v>647.51926434022346</v>
      </c>
      <c r="J75">
        <v>25.44639983062876</v>
      </c>
      <c r="K75">
        <v>-0.16067808507915685</v>
      </c>
      <c r="L75">
        <v>0</v>
      </c>
      <c r="M75">
        <v>6.2343905817825139E-2</v>
      </c>
      <c r="N75">
        <v>0.87213620131330893</v>
      </c>
      <c r="O75">
        <v>5.5982079627383277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2">
      <c r="A76" t="s">
        <v>150</v>
      </c>
      <c r="B76" t="s">
        <v>16</v>
      </c>
      <c r="C76">
        <v>-5.1645334192439796E-3</v>
      </c>
      <c r="D76">
        <v>4.7421940000000003E-2</v>
      </c>
      <c r="E76">
        <v>0</v>
      </c>
      <c r="F76">
        <v>2.4500088905615798E-3</v>
      </c>
      <c r="G76">
        <v>3.4273461358708797E-2</v>
      </c>
      <c r="H76">
        <v>-0.27</v>
      </c>
      <c r="I76">
        <v>444.67362065846555</v>
      </c>
      <c r="J76">
        <v>21.087285758448516</v>
      </c>
      <c r="K76">
        <v>-0.10890599202065498</v>
      </c>
      <c r="L76">
        <v>0</v>
      </c>
      <c r="M76">
        <v>5.1664037586011451E-2</v>
      </c>
      <c r="N76">
        <v>0.72273427360223552</v>
      </c>
      <c r="O76">
        <v>-5.6935671547810998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 x14ac:dyDescent="0.2">
      <c r="A77" t="s">
        <v>150</v>
      </c>
      <c r="B77" t="s">
        <v>18</v>
      </c>
      <c r="C77">
        <v>-1.16478955806319E-2</v>
      </c>
      <c r="D77">
        <v>1.7515490000000002E-2</v>
      </c>
      <c r="E77">
        <v>0</v>
      </c>
      <c r="F77">
        <v>2.4500088905615798E-3</v>
      </c>
      <c r="G77">
        <v>3.4273461358708797E-2</v>
      </c>
      <c r="H77">
        <v>-0.41</v>
      </c>
      <c r="I77">
        <v>3259.5332635051532</v>
      </c>
      <c r="J77">
        <v>57.092322281591883</v>
      </c>
      <c r="K77">
        <v>-0.66500540839176625</v>
      </c>
      <c r="L77">
        <v>0</v>
      </c>
      <c r="M77">
        <v>0.13987669717270709</v>
      </c>
      <c r="N77">
        <v>1.9567515015970887</v>
      </c>
      <c r="O77">
        <v>-23.407852135452671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 x14ac:dyDescent="0.2">
      <c r="A78" t="s">
        <v>150</v>
      </c>
      <c r="B78" t="s">
        <v>20</v>
      </c>
      <c r="C78">
        <v>2.19142456852279E-3</v>
      </c>
      <c r="D78">
        <v>8.2236959999999998E-2</v>
      </c>
      <c r="E78">
        <v>0</v>
      </c>
      <c r="F78">
        <v>4.0634748267670502E-2</v>
      </c>
      <c r="G78">
        <v>-7.62103794696148E-2</v>
      </c>
      <c r="H78">
        <v>-0.49</v>
      </c>
      <c r="I78">
        <v>147.86517604066336</v>
      </c>
      <c r="J78">
        <v>12.15998256744899</v>
      </c>
      <c r="K78">
        <v>2.6647684551116553E-2</v>
      </c>
      <c r="L78">
        <v>0</v>
      </c>
      <c r="M78">
        <v>0.49411783056755137</v>
      </c>
      <c r="N78">
        <v>-0.92671688580918843</v>
      </c>
      <c r="O78">
        <v>-5.9583914580500048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 x14ac:dyDescent="0.2">
      <c r="A79" t="s">
        <v>150</v>
      </c>
      <c r="B79" t="s">
        <v>22</v>
      </c>
      <c r="C79">
        <v>-2.08754441497234E-2</v>
      </c>
      <c r="D79">
        <v>1.0259030000000001E-2</v>
      </c>
      <c r="E79">
        <v>0</v>
      </c>
      <c r="F79">
        <v>4.0634748267670502E-2</v>
      </c>
      <c r="G79">
        <v>-7.62103794696148E-2</v>
      </c>
      <c r="H79">
        <v>-0.49666670000000002</v>
      </c>
      <c r="I79">
        <v>9501.3955921723464</v>
      </c>
      <c r="J79">
        <v>97.475102421963868</v>
      </c>
      <c r="K79">
        <v>-2.0348360565982748</v>
      </c>
      <c r="L79">
        <v>0</v>
      </c>
      <c r="M79">
        <v>3.9608762492819012</v>
      </c>
      <c r="N79">
        <v>-7.4286145444174352</v>
      </c>
      <c r="O79">
        <v>-48.412637452078805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1:49" x14ac:dyDescent="0.2">
      <c r="A80" t="s">
        <v>150</v>
      </c>
      <c r="B80" t="s">
        <v>24</v>
      </c>
      <c r="C80">
        <v>3.2206933974865998E-3</v>
      </c>
      <c r="D80">
        <v>8.6007490000000006E-2</v>
      </c>
      <c r="E80">
        <v>0</v>
      </c>
      <c r="F80">
        <v>4.0634748267670502E-2</v>
      </c>
      <c r="G80">
        <v>-7.62103794696148E-2</v>
      </c>
      <c r="H80">
        <v>-0.69666669999999997</v>
      </c>
      <c r="I80">
        <v>135.18467235078828</v>
      </c>
      <c r="J80">
        <v>11.626894355363699</v>
      </c>
      <c r="K80">
        <v>3.7446661883594086E-2</v>
      </c>
      <c r="L80">
        <v>0</v>
      </c>
      <c r="M80">
        <v>0.47245592526500302</v>
      </c>
      <c r="N80">
        <v>-0.88609003087538984</v>
      </c>
      <c r="O80">
        <v>-8.1000701217998561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 x14ac:dyDescent="0.2">
      <c r="A81" t="s">
        <v>150</v>
      </c>
      <c r="B81" t="s">
        <v>26</v>
      </c>
      <c r="C81">
        <v>2.5900674827573199E-2</v>
      </c>
      <c r="D81">
        <v>0.12051344</v>
      </c>
      <c r="E81">
        <v>-0.219999999999999</v>
      </c>
      <c r="F81">
        <v>4.0634748267670502E-2</v>
      </c>
      <c r="G81">
        <v>-7.62103794696148E-2</v>
      </c>
      <c r="H81">
        <v>-0.94666669999999997</v>
      </c>
      <c r="I81">
        <v>68.853977498691876</v>
      </c>
      <c r="J81">
        <v>8.297829686049953</v>
      </c>
      <c r="K81">
        <v>0.21491938847296363</v>
      </c>
      <c r="L81">
        <v>-1.8255225309309813</v>
      </c>
      <c r="M81">
        <v>0.33718022046064317</v>
      </c>
      <c r="N81">
        <v>-0.63238074914810161</v>
      </c>
      <c r="O81">
        <v>-7.8552790460549451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">
      <c r="A82" t="s">
        <v>150</v>
      </c>
      <c r="B82" t="s">
        <v>28</v>
      </c>
      <c r="C82">
        <v>1.28438441738866E-2</v>
      </c>
      <c r="D82">
        <v>0.10177714</v>
      </c>
      <c r="E82">
        <v>0.219999999999999</v>
      </c>
      <c r="F82">
        <v>1.9575672103902899E-2</v>
      </c>
      <c r="G82">
        <v>-1.34992136360708E-2</v>
      </c>
      <c r="H82">
        <v>-1.03</v>
      </c>
      <c r="I82">
        <v>96.538270583108286</v>
      </c>
      <c r="J82">
        <v>9.8253890804948938</v>
      </c>
      <c r="K82">
        <v>0.12619576629768336</v>
      </c>
      <c r="L82">
        <v>2.1615855977088669</v>
      </c>
      <c r="M82">
        <v>0.19233859493303604</v>
      </c>
      <c r="N82">
        <v>-0.1326350262551178</v>
      </c>
      <c r="O82">
        <v>-10.120150752909741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 x14ac:dyDescent="0.2">
      <c r="A83" t="s">
        <v>150</v>
      </c>
      <c r="B83" t="s">
        <v>30</v>
      </c>
      <c r="C83">
        <v>1.45211507733739E-2</v>
      </c>
      <c r="D83">
        <v>0.10683993</v>
      </c>
      <c r="E83">
        <v>-0.219999999999999</v>
      </c>
      <c r="F83">
        <v>1.9575672103902899E-2</v>
      </c>
      <c r="G83">
        <v>-1.34992136360708E-2</v>
      </c>
      <c r="H83">
        <v>-1.1100000000000001</v>
      </c>
      <c r="I83">
        <v>87.605790017811245</v>
      </c>
      <c r="J83">
        <v>9.3597964730976528</v>
      </c>
      <c r="K83">
        <v>0.13591501579394427</v>
      </c>
      <c r="L83">
        <v>-2.0591552240814743</v>
      </c>
      <c r="M83">
        <v>0.18322430671662646</v>
      </c>
      <c r="N83">
        <v>-0.1263498921804872</v>
      </c>
      <c r="O83">
        <v>-10.389374085138396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 x14ac:dyDescent="0.2">
      <c r="A84" t="s">
        <v>150</v>
      </c>
      <c r="B84" t="s">
        <v>32</v>
      </c>
      <c r="C84">
        <v>4.0530075788447099E-4</v>
      </c>
      <c r="D84">
        <v>6.4233970000000001E-2</v>
      </c>
      <c r="E84">
        <v>0</v>
      </c>
      <c r="F84">
        <v>1.9575672103902899E-2</v>
      </c>
      <c r="G84">
        <v>-1.34992136360708E-2</v>
      </c>
      <c r="H84">
        <v>-1.3233333</v>
      </c>
      <c r="I84">
        <v>242.36531669057862</v>
      </c>
      <c r="J84">
        <v>15.568086481343126</v>
      </c>
      <c r="K84">
        <v>6.3097572496993567E-3</v>
      </c>
      <c r="L84">
        <v>0</v>
      </c>
      <c r="M84">
        <v>0.30475575624397649</v>
      </c>
      <c r="N84">
        <v>-0.21015692531647662</v>
      </c>
      <c r="O84">
        <v>-20.601767258041189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49" x14ac:dyDescent="0.2">
      <c r="A85" t="s">
        <v>150</v>
      </c>
      <c r="B85" t="s">
        <v>34</v>
      </c>
      <c r="C85">
        <v>-1.4024224251983601E-2</v>
      </c>
      <c r="D85">
        <v>1.902643E-2</v>
      </c>
      <c r="E85">
        <v>0</v>
      </c>
      <c r="F85">
        <v>1.9575672103902899E-2</v>
      </c>
      <c r="G85">
        <v>-1.34992136360708E-2</v>
      </c>
      <c r="H85">
        <v>-1.4633332999999999</v>
      </c>
      <c r="I85">
        <v>2762.392490501119</v>
      </c>
      <c r="J85">
        <v>52.558467353045209</v>
      </c>
      <c r="K85">
        <v>-0.73709173249966498</v>
      </c>
      <c r="L85">
        <v>0</v>
      </c>
      <c r="M85">
        <v>1.0288673231868983</v>
      </c>
      <c r="N85">
        <v>-0.70949797918320989</v>
      </c>
      <c r="O85">
        <v>-76.910555474673913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</row>
    <row r="86" spans="1:49" x14ac:dyDescent="0.2">
      <c r="A86" t="s">
        <v>150</v>
      </c>
      <c r="B86" t="s">
        <v>36</v>
      </c>
      <c r="C86">
        <v>6.37712491602614E-3</v>
      </c>
      <c r="D86">
        <v>9.5496830000000005E-2</v>
      </c>
      <c r="E86">
        <v>0</v>
      </c>
      <c r="F86">
        <v>1.44928544239297E-2</v>
      </c>
      <c r="G86">
        <v>3.9297173248027803E-3</v>
      </c>
      <c r="H86">
        <v>-1.42</v>
      </c>
      <c r="I86">
        <v>109.65339664375097</v>
      </c>
      <c r="J86">
        <v>10.471551778210857</v>
      </c>
      <c r="K86">
        <v>6.6778393754286292E-2</v>
      </c>
      <c r="L86">
        <v>0</v>
      </c>
      <c r="M86">
        <v>0.15176267551425213</v>
      </c>
      <c r="N86">
        <v>4.1150238440404566E-2</v>
      </c>
      <c r="O86">
        <v>-14.869603525059416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</row>
    <row r="87" spans="1:49" x14ac:dyDescent="0.2">
      <c r="A87" t="s">
        <v>150</v>
      </c>
      <c r="B87" t="s">
        <v>38</v>
      </c>
      <c r="C87">
        <v>-6.4239331364590998E-3</v>
      </c>
      <c r="D87">
        <v>4.3620230000000003E-2</v>
      </c>
      <c r="E87">
        <v>0</v>
      </c>
      <c r="F87">
        <v>1.44928544239297E-2</v>
      </c>
      <c r="G87">
        <v>3.9297173248027803E-3</v>
      </c>
      <c r="H87">
        <v>-1.2033333333333334</v>
      </c>
      <c r="I87">
        <v>525.56217059367305</v>
      </c>
      <c r="J87">
        <v>22.925142760595254</v>
      </c>
      <c r="K87">
        <v>-0.14726958423784328</v>
      </c>
      <c r="L87">
        <v>0</v>
      </c>
      <c r="M87">
        <v>0.33225075667711285</v>
      </c>
      <c r="N87">
        <v>9.008933067988821E-2</v>
      </c>
      <c r="O87">
        <v>-27.586588455249622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 x14ac:dyDescent="0.2">
      <c r="A88" t="s">
        <v>150</v>
      </c>
      <c r="B88" t="s">
        <v>40</v>
      </c>
      <c r="C88">
        <v>2.7798319056262298E-3</v>
      </c>
      <c r="D88">
        <v>7.1399840000000006E-2</v>
      </c>
      <c r="E88">
        <v>-0.12</v>
      </c>
      <c r="F88">
        <v>1.44928544239297E-2</v>
      </c>
      <c r="G88">
        <v>3.9297173248027803E-3</v>
      </c>
      <c r="H88">
        <v>-1.2666666666666666</v>
      </c>
      <c r="I88">
        <v>196.15777326769566</v>
      </c>
      <c r="J88">
        <v>14.005633626069748</v>
      </c>
      <c r="K88">
        <v>3.8933307212260272E-2</v>
      </c>
      <c r="L88">
        <v>-1.6806760351283698</v>
      </c>
      <c r="M88">
        <v>0.20298160925752351</v>
      </c>
      <c r="N88">
        <v>5.5038181105206675E-2</v>
      </c>
      <c r="O88">
        <v>-17.740469259688346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</row>
    <row r="89" spans="1:49" x14ac:dyDescent="0.2">
      <c r="A89" t="s">
        <v>150</v>
      </c>
      <c r="B89" t="s">
        <v>42</v>
      </c>
      <c r="C89">
        <v>1.4634978534950801E-2</v>
      </c>
      <c r="D89">
        <v>0.10718351</v>
      </c>
      <c r="E89">
        <v>0</v>
      </c>
      <c r="F89">
        <v>1.44928544239297E-2</v>
      </c>
      <c r="G89">
        <v>3.9297173248027803E-3</v>
      </c>
      <c r="H89">
        <v>-1.3966666666666665</v>
      </c>
      <c r="I89">
        <v>87.045044157797264</v>
      </c>
      <c r="J89">
        <v>9.3297933609377051</v>
      </c>
      <c r="K89">
        <v>0.13654132557284979</v>
      </c>
      <c r="L89">
        <v>0</v>
      </c>
      <c r="M89">
        <v>0.13521533698541596</v>
      </c>
      <c r="N89">
        <v>3.6663450607306858E-2</v>
      </c>
      <c r="O89">
        <v>-13.030611394109659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 x14ac:dyDescent="0.2">
      <c r="A90" t="s">
        <v>150</v>
      </c>
      <c r="B90" t="s">
        <v>44</v>
      </c>
      <c r="C90">
        <v>2.8898223605030001E-3</v>
      </c>
      <c r="D90">
        <v>8.4970729999999994E-2</v>
      </c>
      <c r="E90">
        <v>0</v>
      </c>
      <c r="F90">
        <v>-7.5267081986939398E-3</v>
      </c>
      <c r="G90">
        <v>4.330129896431E-3</v>
      </c>
      <c r="H90">
        <v>-1.406666666666667</v>
      </c>
      <c r="I90">
        <v>138.50367637129409</v>
      </c>
      <c r="J90">
        <v>11.768758488952608</v>
      </c>
      <c r="K90">
        <v>3.4009621436734749E-2</v>
      </c>
      <c r="L90">
        <v>0</v>
      </c>
      <c r="M90">
        <v>-8.8580011007248494E-2</v>
      </c>
      <c r="N90">
        <v>5.096025297688981E-2</v>
      </c>
      <c r="O90">
        <v>-16.554720274460006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</row>
    <row r="91" spans="1:49" x14ac:dyDescent="0.2">
      <c r="A91" t="s">
        <v>150</v>
      </c>
      <c r="B91" t="s">
        <v>46</v>
      </c>
      <c r="C91">
        <v>1.07392109624722E-2</v>
      </c>
      <c r="D91">
        <v>0.10870145000000001</v>
      </c>
      <c r="E91">
        <v>-0.119999999999999</v>
      </c>
      <c r="F91">
        <v>-7.5267081986939398E-3</v>
      </c>
      <c r="G91">
        <v>4.330129896431E-3</v>
      </c>
      <c r="H91">
        <v>-1.2533333333333332</v>
      </c>
      <c r="I91">
        <v>84.630971327190522</v>
      </c>
      <c r="J91">
        <v>9.1995092981740356</v>
      </c>
      <c r="K91">
        <v>9.8795471104315538E-2</v>
      </c>
      <c r="L91">
        <v>-1.1039411157808749</v>
      </c>
      <c r="M91">
        <v>-6.9242022058527641E-2</v>
      </c>
      <c r="N91">
        <v>3.9835070244518357E-2</v>
      </c>
      <c r="O91">
        <v>-11.530051653711457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 x14ac:dyDescent="0.2">
      <c r="A92" t="s">
        <v>150</v>
      </c>
      <c r="B92" t="s">
        <v>48</v>
      </c>
      <c r="C92">
        <v>9.5133976385307403E-3</v>
      </c>
      <c r="D92">
        <v>9.1724490000000006E-2</v>
      </c>
      <c r="E92">
        <v>0.119999999999999</v>
      </c>
      <c r="F92">
        <v>-7.5267081986939398E-3</v>
      </c>
      <c r="G92">
        <v>4.330129896431E-3</v>
      </c>
      <c r="H92">
        <v>-1.6633333333333333</v>
      </c>
      <c r="I92">
        <v>118.85826558022309</v>
      </c>
      <c r="J92">
        <v>10.902213792630517</v>
      </c>
      <c r="K92">
        <v>0.10371709494956843</v>
      </c>
      <c r="L92">
        <v>1.3082656551156511</v>
      </c>
      <c r="M92">
        <v>-8.2057781936906271E-2</v>
      </c>
      <c r="N92">
        <v>4.7208001880751804E-2</v>
      </c>
      <c r="O92">
        <v>-18.13401560840876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1:49" x14ac:dyDescent="0.2">
      <c r="A93" t="s">
        <v>150</v>
      </c>
      <c r="B93" t="s">
        <v>50</v>
      </c>
      <c r="C93">
        <v>-2.2528877422072001E-3</v>
      </c>
      <c r="D93">
        <v>6.9447930000000005E-2</v>
      </c>
      <c r="E93">
        <v>0</v>
      </c>
      <c r="F93">
        <v>-7.5267081986939398E-3</v>
      </c>
      <c r="G93">
        <v>4.330129896431E-3</v>
      </c>
      <c r="H93">
        <v>-1.9933333333333334</v>
      </c>
      <c r="I93">
        <v>207.33918594082195</v>
      </c>
      <c r="J93">
        <v>14.399277271475189</v>
      </c>
      <c r="K93">
        <v>-3.2439955261549192E-2</v>
      </c>
      <c r="L93">
        <v>0</v>
      </c>
      <c r="M93">
        <v>-0.10837915829447961</v>
      </c>
      <c r="N93">
        <v>6.2350741000214108E-2</v>
      </c>
      <c r="O93">
        <v>-28.702559361140544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 x14ac:dyDescent="0.2">
      <c r="A94" t="s">
        <v>150</v>
      </c>
      <c r="B94" t="s">
        <v>52</v>
      </c>
      <c r="C94">
        <v>2.2083349600988698E-2</v>
      </c>
      <c r="D94">
        <v>0.12569168999999999</v>
      </c>
      <c r="E94">
        <v>0</v>
      </c>
      <c r="F94">
        <v>-4.7417011320119396E-3</v>
      </c>
      <c r="G94">
        <v>-1.72679608914714E-3</v>
      </c>
      <c r="H94">
        <v>-2.5133333333333332</v>
      </c>
      <c r="I94">
        <v>63.297545372521533</v>
      </c>
      <c r="J94">
        <v>7.9559754507239102</v>
      </c>
      <c r="K94">
        <v>0.17569458729521975</v>
      </c>
      <c r="L94">
        <v>0</v>
      </c>
      <c r="M94">
        <v>-3.7724857800956767E-2</v>
      </c>
      <c r="N94">
        <v>-1.3738347293660703E-2</v>
      </c>
      <c r="O94">
        <v>-19.996018299486092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</row>
    <row r="95" spans="1:49" x14ac:dyDescent="0.2">
      <c r="A95" t="s">
        <v>150</v>
      </c>
      <c r="B95" t="s">
        <v>54</v>
      </c>
      <c r="C95">
        <v>-6.0058039226519398E-3</v>
      </c>
      <c r="D95">
        <v>5.5141669999999997E-2</v>
      </c>
      <c r="E95">
        <v>0</v>
      </c>
      <c r="F95">
        <v>-4.7417011320119396E-3</v>
      </c>
      <c r="G95">
        <v>-1.72679608914714E-3</v>
      </c>
      <c r="H95">
        <v>-2.9233333333333338</v>
      </c>
      <c r="I95">
        <v>328.88204959112375</v>
      </c>
      <c r="J95">
        <v>18.135105447477379</v>
      </c>
      <c r="K95">
        <v>-0.10891588743416621</v>
      </c>
      <c r="L95">
        <v>0</v>
      </c>
      <c r="M95">
        <v>-8.5991250029459385E-2</v>
      </c>
      <c r="N95">
        <v>-3.131562916297493E-2</v>
      </c>
      <c r="O95">
        <v>-53.014958258125546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 x14ac:dyDescent="0.2">
      <c r="A96" t="s">
        <v>150</v>
      </c>
      <c r="B96" t="s">
        <v>56</v>
      </c>
      <c r="C96">
        <v>-4.7675252888034897E-3</v>
      </c>
      <c r="D96">
        <v>2.7945399999999999E-2</v>
      </c>
      <c r="E96">
        <v>0</v>
      </c>
      <c r="F96">
        <v>-4.7417011320119396E-3</v>
      </c>
      <c r="G96">
        <v>-1.72679608914714E-3</v>
      </c>
      <c r="H96">
        <v>-2.8466666666666671</v>
      </c>
      <c r="I96">
        <v>1280.4992821836283</v>
      </c>
      <c r="J96">
        <v>35.784064640334364</v>
      </c>
      <c r="K96">
        <v>-0.17060143310897283</v>
      </c>
      <c r="L96">
        <v>0</v>
      </c>
      <c r="M96">
        <v>-0.16967733981306188</v>
      </c>
      <c r="N96">
        <v>-6.1791782874717843E-2</v>
      </c>
      <c r="O96">
        <v>-101.86530400948517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 x14ac:dyDescent="0.2">
      <c r="A97" t="s">
        <v>150</v>
      </c>
      <c r="B97" t="s">
        <v>58</v>
      </c>
      <c r="C97">
        <v>5.8133950516465801E-3</v>
      </c>
      <c r="D97">
        <v>8.0556370000000002E-2</v>
      </c>
      <c r="E97">
        <v>-0.119999999999999</v>
      </c>
      <c r="F97">
        <v>-4.7417011320119396E-3</v>
      </c>
      <c r="G97">
        <v>-1.72679608914714E-3</v>
      </c>
      <c r="H97">
        <v>-2.6633333333333336</v>
      </c>
      <c r="I97">
        <v>154.09914320851715</v>
      </c>
      <c r="J97">
        <v>12.413667596988295</v>
      </c>
      <c r="K97">
        <v>7.2165553781117248E-2</v>
      </c>
      <c r="L97">
        <v>-1.4896401116385829</v>
      </c>
      <c r="M97">
        <v>-5.8861901697059335E-2</v>
      </c>
      <c r="N97">
        <v>-2.1435872658451965E-2</v>
      </c>
      <c r="O97">
        <v>-33.061734699978828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 x14ac:dyDescent="0.2">
      <c r="A98" t="s">
        <v>150</v>
      </c>
      <c r="B98" t="s">
        <v>60</v>
      </c>
      <c r="C98">
        <v>1.5155469132620499E-2</v>
      </c>
      <c r="D98">
        <v>8.8081129999999994E-2</v>
      </c>
      <c r="E98">
        <v>0</v>
      </c>
      <c r="F98">
        <v>-1.19406876774465E-2</v>
      </c>
      <c r="G98">
        <v>-1.9227980224128601E-3</v>
      </c>
      <c r="H98">
        <v>-2.0166666666666671</v>
      </c>
      <c r="I98">
        <v>128.89445804592748</v>
      </c>
      <c r="J98">
        <v>11.353169515422884</v>
      </c>
      <c r="K98">
        <v>0.17206261014839955</v>
      </c>
      <c r="L98">
        <v>0</v>
      </c>
      <c r="M98">
        <v>-0.13556465133277129</v>
      </c>
      <c r="N98">
        <v>-2.1829851892373089E-2</v>
      </c>
      <c r="O98">
        <v>-22.895558522769488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0</v>
      </c>
      <c r="AW98">
        <v>0</v>
      </c>
    </row>
    <row r="99" spans="1:49" x14ac:dyDescent="0.2">
      <c r="A99" t="s">
        <v>150</v>
      </c>
      <c r="B99" t="s">
        <v>62</v>
      </c>
      <c r="C99">
        <v>4.6524236388828799E-3</v>
      </c>
      <c r="D99">
        <v>7.705352E-2</v>
      </c>
      <c r="E99">
        <v>0</v>
      </c>
      <c r="F99">
        <v>-1.19406876774465E-2</v>
      </c>
      <c r="G99">
        <v>-1.9227980224128601E-3</v>
      </c>
      <c r="H99">
        <v>-1.4733333333333334</v>
      </c>
      <c r="I99">
        <v>168.42828776077619</v>
      </c>
      <c r="J99">
        <v>12.977992439540724</v>
      </c>
      <c r="K99">
        <v>6.0379118810962563E-2</v>
      </c>
      <c r="L99">
        <v>0</v>
      </c>
      <c r="M99">
        <v>-0.15496615440081776</v>
      </c>
      <c r="N99">
        <v>-2.4954058197637952E-2</v>
      </c>
      <c r="O99">
        <v>-19.120908860923333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</row>
    <row r="100" spans="1:49" x14ac:dyDescent="0.2">
      <c r="A100" t="s">
        <v>150</v>
      </c>
      <c r="B100" t="s">
        <v>64</v>
      </c>
      <c r="C100">
        <v>3.4838442564683499E-3</v>
      </c>
      <c r="D100">
        <v>7.3526129999999995E-2</v>
      </c>
      <c r="E100">
        <v>0</v>
      </c>
      <c r="F100">
        <v>-1.19406876774465E-2</v>
      </c>
      <c r="G100">
        <v>-1.9227980224128601E-3</v>
      </c>
      <c r="H100">
        <v>-0.98333333333333339</v>
      </c>
      <c r="I100">
        <v>184.9765113748353</v>
      </c>
      <c r="J100">
        <v>13.600607022292619</v>
      </c>
      <c r="K100">
        <v>4.7382396659097249E-2</v>
      </c>
      <c r="L100">
        <v>0</v>
      </c>
      <c r="M100">
        <v>-0.16240060067688181</v>
      </c>
      <c r="N100">
        <v>-2.6151220286078705E-2</v>
      </c>
      <c r="O100">
        <v>-13.373930238587743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</row>
    <row r="101" spans="1:49" x14ac:dyDescent="0.2">
      <c r="A101" t="s">
        <v>150</v>
      </c>
      <c r="B101" t="s">
        <v>66</v>
      </c>
      <c r="C101">
        <v>1.4466861002974301E-2</v>
      </c>
      <c r="D101">
        <v>0.10667749999999999</v>
      </c>
      <c r="E101">
        <v>0</v>
      </c>
      <c r="F101">
        <v>-1.19406876774465E-2</v>
      </c>
      <c r="G101">
        <v>-1.9227980224128601E-3</v>
      </c>
      <c r="H101">
        <v>-9.0000000000000011E-2</v>
      </c>
      <c r="I101">
        <v>87.872774936188577</v>
      </c>
      <c r="J101">
        <v>9.3740479482552566</v>
      </c>
      <c r="K101">
        <v>0.13561304870262522</v>
      </c>
      <c r="L101">
        <v>0</v>
      </c>
      <c r="M101">
        <v>-0.11193257882352418</v>
      </c>
      <c r="N101">
        <v>-1.8024400856908537E-2</v>
      </c>
      <c r="O101">
        <v>-0.84366431534297315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0</v>
      </c>
    </row>
    <row r="102" spans="1:49" x14ac:dyDescent="0.2">
      <c r="A102" t="s">
        <v>150</v>
      </c>
      <c r="B102" t="s">
        <v>68</v>
      </c>
      <c r="C102">
        <v>1.16800771712804E-2</v>
      </c>
      <c r="D102">
        <v>9.8265850000000002E-2</v>
      </c>
      <c r="E102">
        <v>0</v>
      </c>
      <c r="F102">
        <v>7.4440494311501897E-3</v>
      </c>
      <c r="G102">
        <v>7.4073734764244902E-3</v>
      </c>
      <c r="H102">
        <v>0.48</v>
      </c>
      <c r="I102">
        <v>103.56065049286258</v>
      </c>
      <c r="J102">
        <v>10.17647534723406</v>
      </c>
      <c r="K102">
        <v>0.11886201738732632</v>
      </c>
      <c r="L102">
        <v>0</v>
      </c>
      <c r="M102">
        <v>7.5754185519691639E-2</v>
      </c>
      <c r="N102">
        <v>7.5380953570589285E-2</v>
      </c>
      <c r="O102">
        <v>4.8847081666723486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</row>
    <row r="103" spans="1:49" x14ac:dyDescent="0.2">
      <c r="A103" t="s">
        <v>150</v>
      </c>
      <c r="B103" t="s">
        <v>70</v>
      </c>
      <c r="C103">
        <v>4.2421536052658698E-3</v>
      </c>
      <c r="D103">
        <v>7.5815160000000006E-2</v>
      </c>
      <c r="E103">
        <v>0</v>
      </c>
      <c r="F103">
        <v>7.4440494311501897E-3</v>
      </c>
      <c r="G103">
        <v>7.4073734764244902E-3</v>
      </c>
      <c r="H103">
        <v>0.43666666666666659</v>
      </c>
      <c r="I103">
        <v>173.97541787651292</v>
      </c>
      <c r="J103">
        <v>13.189974142374689</v>
      </c>
      <c r="K103">
        <v>5.5953896361438389E-2</v>
      </c>
      <c r="L103">
        <v>0</v>
      </c>
      <c r="M103">
        <v>9.8186819511430018E-2</v>
      </c>
      <c r="N103">
        <v>9.7703064616951135E-2</v>
      </c>
      <c r="O103">
        <v>5.75962204217028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</row>
    <row r="104" spans="1:49" x14ac:dyDescent="0.2">
      <c r="A104" t="s">
        <v>150</v>
      </c>
      <c r="B104" t="s">
        <v>72</v>
      </c>
      <c r="C104">
        <v>1.8993479609452999E-2</v>
      </c>
      <c r="D104">
        <v>0.13357814000000001</v>
      </c>
      <c r="E104">
        <v>0</v>
      </c>
      <c r="F104">
        <v>7.4440494311501897E-3</v>
      </c>
      <c r="G104">
        <v>7.4073734764244902E-3</v>
      </c>
      <c r="H104">
        <v>0.47666666666666663</v>
      </c>
      <c r="I104">
        <v>56.044011855241152</v>
      </c>
      <c r="J104">
        <v>7.4862548617610631</v>
      </c>
      <c r="K104">
        <v>0.14219002906802714</v>
      </c>
      <c r="L104">
        <v>0</v>
      </c>
      <c r="M104">
        <v>5.5728051245137786E-2</v>
      </c>
      <c r="N104">
        <v>5.5453485700762785E-2</v>
      </c>
      <c r="O104">
        <v>3.568448150772773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49" x14ac:dyDescent="0.2">
      <c r="A105" t="s">
        <v>150</v>
      </c>
      <c r="B105" t="s">
        <v>74</v>
      </c>
      <c r="C105">
        <v>1.13059892851107E-2</v>
      </c>
      <c r="D105">
        <v>9.713637E-2</v>
      </c>
      <c r="E105">
        <v>0</v>
      </c>
      <c r="F105">
        <v>7.4440494311501897E-3</v>
      </c>
      <c r="G105">
        <v>7.4073734764244902E-3</v>
      </c>
      <c r="H105">
        <v>0.45666666666666661</v>
      </c>
      <c r="I105">
        <v>105.98301262533806</v>
      </c>
      <c r="J105">
        <v>10.294805128089509</v>
      </c>
      <c r="K105">
        <v>0.11639295647048267</v>
      </c>
      <c r="L105">
        <v>0</v>
      </c>
      <c r="M105">
        <v>7.663503825755677E-2</v>
      </c>
      <c r="N105">
        <v>7.6257466450769057E-2</v>
      </c>
      <c r="O105">
        <v>4.7012943418275421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49" x14ac:dyDescent="0.2">
      <c r="A106" t="s">
        <v>150</v>
      </c>
      <c r="B106" t="s">
        <v>76</v>
      </c>
      <c r="C106">
        <v>5.31254979617921E-3</v>
      </c>
      <c r="D106">
        <v>7.9044619999999996E-2</v>
      </c>
      <c r="E106">
        <v>0</v>
      </c>
      <c r="F106">
        <v>-1.8560964832716499E-2</v>
      </c>
      <c r="G106">
        <v>1.07434541101145E-2</v>
      </c>
      <c r="H106">
        <v>0.47000000000000003</v>
      </c>
      <c r="I106">
        <v>160.04988560456013</v>
      </c>
      <c r="J106">
        <v>12.651082388655926</v>
      </c>
      <c r="K106">
        <v>6.7209505165300429E-2</v>
      </c>
      <c r="L106">
        <v>0</v>
      </c>
      <c r="M106">
        <v>-0.23481629531164169</v>
      </c>
      <c r="N106">
        <v>0.13591632308580268</v>
      </c>
      <c r="O106">
        <v>5.9460087226682852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 x14ac:dyDescent="0.2">
      <c r="A107" t="s">
        <v>152</v>
      </c>
      <c r="B107" t="s">
        <v>8</v>
      </c>
      <c r="C107">
        <v>1.6113589571324E-2</v>
      </c>
      <c r="D107">
        <v>9.7035670000000004E-2</v>
      </c>
      <c r="E107">
        <v>0</v>
      </c>
      <c r="F107">
        <v>-1.7658820432893501E-2</v>
      </c>
      <c r="G107">
        <v>1.41782581816218E-2</v>
      </c>
      <c r="H107">
        <v>2.0299999999999998</v>
      </c>
      <c r="I107">
        <v>106.20309720098173</v>
      </c>
      <c r="J107">
        <v>10.305488692972387</v>
      </c>
      <c r="K107">
        <v>0.16605841513047725</v>
      </c>
      <c r="L107">
        <v>0</v>
      </c>
      <c r="M107">
        <v>-0.18198277430241375</v>
      </c>
      <c r="N107">
        <v>0.14611387937674669</v>
      </c>
      <c r="O107">
        <v>20.920142046733943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 x14ac:dyDescent="0.2">
      <c r="A108" t="s">
        <v>152</v>
      </c>
      <c r="B108" t="s">
        <v>10</v>
      </c>
      <c r="C108">
        <v>1.3205763907546799E-4</v>
      </c>
      <c r="D108">
        <v>2.94256E-2</v>
      </c>
      <c r="E108">
        <v>0</v>
      </c>
      <c r="F108">
        <v>-1.7658820432893501E-2</v>
      </c>
      <c r="G108">
        <v>1.41782581816218E-2</v>
      </c>
      <c r="H108">
        <v>1.3033333300000001</v>
      </c>
      <c r="I108">
        <v>1154.9132021047014</v>
      </c>
      <c r="J108">
        <v>33.984013919852103</v>
      </c>
      <c r="K108">
        <v>4.4878486445635093E-3</v>
      </c>
      <c r="L108">
        <v>0</v>
      </c>
      <c r="M108">
        <v>-0.6001175993996215</v>
      </c>
      <c r="N108">
        <v>0.48183412340349224</v>
      </c>
      <c r="O108">
        <v>44.292498028927199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 x14ac:dyDescent="0.2">
      <c r="A109" t="s">
        <v>152</v>
      </c>
      <c r="B109" t="s">
        <v>12</v>
      </c>
      <c r="C109">
        <v>-7.1512078157673596E-3</v>
      </c>
      <c r="D109">
        <v>8.5771400000000005E-3</v>
      </c>
      <c r="E109">
        <v>0</v>
      </c>
      <c r="F109">
        <v>-1.28875966803388E-2</v>
      </c>
      <c r="G109">
        <v>1.5775132651791202E-2</v>
      </c>
      <c r="H109">
        <v>0.74666666999999998</v>
      </c>
      <c r="I109">
        <v>13592.990150947475</v>
      </c>
      <c r="J109">
        <v>116.58897954329764</v>
      </c>
      <c r="K109">
        <v>-0.83375202174237084</v>
      </c>
      <c r="L109">
        <v>0</v>
      </c>
      <c r="M109">
        <v>-1.5025517457262909</v>
      </c>
      <c r="N109">
        <v>1.8392066180324911</v>
      </c>
      <c r="O109">
        <v>87.053105114292165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 x14ac:dyDescent="0.2">
      <c r="A110" t="s">
        <v>152</v>
      </c>
      <c r="B110" t="s">
        <v>14</v>
      </c>
      <c r="C110">
        <v>7.2001221614858297E-3</v>
      </c>
      <c r="D110">
        <v>6.175754E-2</v>
      </c>
      <c r="E110">
        <v>0</v>
      </c>
      <c r="F110">
        <v>-1.28875966803388E-2</v>
      </c>
      <c r="G110">
        <v>1.5775132651791202E-2</v>
      </c>
      <c r="H110">
        <v>0.22</v>
      </c>
      <c r="I110">
        <v>262.19235435964896</v>
      </c>
      <c r="J110">
        <v>16.192354812060195</v>
      </c>
      <c r="K110">
        <v>0.11658693272895633</v>
      </c>
      <c r="L110">
        <v>0</v>
      </c>
      <c r="M110">
        <v>-0.20868053812277496</v>
      </c>
      <c r="N110">
        <v>0.25543654510511915</v>
      </c>
      <c r="O110">
        <v>3.562318058653243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">
      <c r="A111" t="s">
        <v>152</v>
      </c>
      <c r="B111" t="s">
        <v>16</v>
      </c>
      <c r="C111">
        <v>-2.8680453993344601E-3</v>
      </c>
      <c r="D111">
        <v>2.9475830000000001E-2</v>
      </c>
      <c r="E111">
        <v>0</v>
      </c>
      <c r="F111">
        <v>-1.28875966803388E-2</v>
      </c>
      <c r="G111">
        <v>1.5775132651791202E-2</v>
      </c>
      <c r="H111">
        <v>-0.27</v>
      </c>
      <c r="I111">
        <v>1150.9803621210499</v>
      </c>
      <c r="J111">
        <v>33.92610148721851</v>
      </c>
      <c r="K111">
        <v>-9.7301599287771032E-2</v>
      </c>
      <c r="L111">
        <v>0</v>
      </c>
      <c r="M111">
        <v>-0.43722591290351448</v>
      </c>
      <c r="N111">
        <v>0.53518875131900279</v>
      </c>
      <c r="O111">
        <v>-9.160047401548999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2">
      <c r="A112" t="s">
        <v>152</v>
      </c>
      <c r="B112" t="s">
        <v>18</v>
      </c>
      <c r="C112">
        <v>4.5703407961191801E-3</v>
      </c>
      <c r="D112">
        <v>6.09378E-2</v>
      </c>
      <c r="E112">
        <v>0</v>
      </c>
      <c r="F112">
        <v>-1.28875966803388E-2</v>
      </c>
      <c r="G112">
        <v>1.5775132651791202E-2</v>
      </c>
      <c r="H112">
        <v>-0.41</v>
      </c>
      <c r="I112">
        <v>269.29386393502068</v>
      </c>
      <c r="J112">
        <v>16.410175621699505</v>
      </c>
      <c r="K112">
        <v>7.5000095115333676E-2</v>
      </c>
      <c r="L112">
        <v>0</v>
      </c>
      <c r="M112">
        <v>-0.21148772486599124</v>
      </c>
      <c r="N112">
        <v>0.25887269727149986</v>
      </c>
      <c r="O112">
        <v>-6.7281720048967966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2">
      <c r="A113" t="s">
        <v>152</v>
      </c>
      <c r="B113" t="s">
        <v>20</v>
      </c>
      <c r="C113">
        <v>-4.1330015733271998E-3</v>
      </c>
      <c r="D113">
        <v>3.6539769999999999E-2</v>
      </c>
      <c r="E113">
        <v>0</v>
      </c>
      <c r="F113">
        <v>1.22383135934655E-2</v>
      </c>
      <c r="G113">
        <v>-1.39778881892254E-2</v>
      </c>
      <c r="H113">
        <v>-0.49</v>
      </c>
      <c r="I113">
        <v>748.97682744486588</v>
      </c>
      <c r="J113">
        <v>27.367441010165088</v>
      </c>
      <c r="K113">
        <v>-0.11310967675295164</v>
      </c>
      <c r="L113">
        <v>0</v>
      </c>
      <c r="M113">
        <v>0.33493132533306857</v>
      </c>
      <c r="N113">
        <v>-0.38253903046530946</v>
      </c>
      <c r="O113">
        <v>-13.410046094980892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2">
      <c r="A114" t="s">
        <v>152</v>
      </c>
      <c r="B114" t="s">
        <v>22</v>
      </c>
      <c r="C114">
        <v>1.12757168680288E-2</v>
      </c>
      <c r="D114">
        <v>7.8786969999999998E-2</v>
      </c>
      <c r="E114">
        <v>0</v>
      </c>
      <c r="F114">
        <v>1.22383135934655E-2</v>
      </c>
      <c r="G114">
        <v>-1.39778881892254E-2</v>
      </c>
      <c r="H114">
        <v>-0.49666670000000002</v>
      </c>
      <c r="I114">
        <v>161.0983909507367</v>
      </c>
      <c r="J114">
        <v>12.692454094883963</v>
      </c>
      <c r="K114">
        <v>0.14311651873436432</v>
      </c>
      <c r="L114">
        <v>0</v>
      </c>
      <c r="M114">
        <v>0.15533423348385525</v>
      </c>
      <c r="N114">
        <v>-0.17741370418516411</v>
      </c>
      <c r="O114">
        <v>-6.3039192902075056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2">
      <c r="A115" t="s">
        <v>152</v>
      </c>
      <c r="B115" t="s">
        <v>24</v>
      </c>
      <c r="C115">
        <v>-1.3027572998184299E-3</v>
      </c>
      <c r="D115">
        <v>4.3489060000000003E-2</v>
      </c>
      <c r="E115">
        <v>0</v>
      </c>
      <c r="F115">
        <v>1.22383135934655E-2</v>
      </c>
      <c r="G115">
        <v>-1.39778881892254E-2</v>
      </c>
      <c r="H115">
        <v>-0.69666669999999997</v>
      </c>
      <c r="I115">
        <v>528.73731183378095</v>
      </c>
      <c r="J115">
        <v>22.994288678578013</v>
      </c>
      <c r="K115">
        <v>-2.9955977430149786E-2</v>
      </c>
      <c r="L115">
        <v>0</v>
      </c>
      <c r="M115">
        <v>0.28141131570711114</v>
      </c>
      <c r="N115">
        <v>-0.32141159613993492</v>
      </c>
      <c r="O115">
        <v>-16.019355212552306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 x14ac:dyDescent="0.2">
      <c r="A116" t="s">
        <v>152</v>
      </c>
      <c r="B116" t="s">
        <v>26</v>
      </c>
      <c r="C116">
        <v>4.3322332941908596E-3</v>
      </c>
      <c r="D116">
        <v>5.3982879999999997E-2</v>
      </c>
      <c r="E116">
        <v>0</v>
      </c>
      <c r="F116">
        <v>1.22383135934655E-2</v>
      </c>
      <c r="G116">
        <v>-1.39778881892254E-2</v>
      </c>
      <c r="H116">
        <v>-0.94666669999999997</v>
      </c>
      <c r="I116">
        <v>343.15307809980726</v>
      </c>
      <c r="J116">
        <v>18.524391436692522</v>
      </c>
      <c r="K116">
        <v>8.025198533666339E-2</v>
      </c>
      <c r="L116">
        <v>0</v>
      </c>
      <c r="M116">
        <v>0.22670731153034998</v>
      </c>
      <c r="N116">
        <v>-0.25893187227553255</v>
      </c>
      <c r="O116">
        <v>-17.536424510881968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2">
      <c r="A117" t="s">
        <v>152</v>
      </c>
      <c r="B117" t="s">
        <v>28</v>
      </c>
      <c r="C117">
        <v>1.2221631132619201E-3</v>
      </c>
      <c r="D117">
        <v>5.0428779999999999E-2</v>
      </c>
      <c r="E117">
        <v>0</v>
      </c>
      <c r="F117">
        <v>5.4366141846032097E-3</v>
      </c>
      <c r="G117">
        <v>-8.3784503108494095E-3</v>
      </c>
      <c r="H117">
        <v>-1.03</v>
      </c>
      <c r="I117">
        <v>393.22677075279933</v>
      </c>
      <c r="J117">
        <v>19.829946312403354</v>
      </c>
      <c r="K117">
        <v>2.4235428920983616E-2</v>
      </c>
      <c r="L117">
        <v>0</v>
      </c>
      <c r="M117">
        <v>0.10780776740193218</v>
      </c>
      <c r="N117">
        <v>-0.16614421984528299</v>
      </c>
      <c r="O117">
        <v>-20.424844701775456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">
      <c r="A118" t="s">
        <v>152</v>
      </c>
      <c r="B118" t="s">
        <v>30</v>
      </c>
      <c r="C118">
        <v>-6.6690455412896305E-4</v>
      </c>
      <c r="D118">
        <v>3.8893440000000001E-2</v>
      </c>
      <c r="E118">
        <v>0</v>
      </c>
      <c r="F118">
        <v>5.4366141846032097E-3</v>
      </c>
      <c r="G118">
        <v>-8.3784503108494095E-3</v>
      </c>
      <c r="H118">
        <v>-1.1100000000000001</v>
      </c>
      <c r="I118">
        <v>661.06975264458094</v>
      </c>
      <c r="J118">
        <v>25.711276760296851</v>
      </c>
      <c r="K118">
        <v>-1.7146967563912142E-2</v>
      </c>
      <c r="L118">
        <v>0</v>
      </c>
      <c r="M118">
        <v>0.13978229193928871</v>
      </c>
      <c r="N118">
        <v>-0.21542065476464436</v>
      </c>
      <c r="O118">
        <v>-28.539517203929506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2">
      <c r="A119" t="s">
        <v>152</v>
      </c>
      <c r="B119" t="s">
        <v>32</v>
      </c>
      <c r="C119">
        <v>-2.98802678553082E-3</v>
      </c>
      <c r="D119">
        <v>3.9608949999999997E-2</v>
      </c>
      <c r="E119">
        <v>0</v>
      </c>
      <c r="F119">
        <v>5.4366141846032097E-3</v>
      </c>
      <c r="G119">
        <v>-8.3784503108494095E-3</v>
      </c>
      <c r="H119">
        <v>-1.3233333</v>
      </c>
      <c r="I119">
        <v>637.40188054376551</v>
      </c>
      <c r="J119">
        <v>25.246819216363981</v>
      </c>
      <c r="K119">
        <v>-7.543817206794981E-2</v>
      </c>
      <c r="L119">
        <v>0</v>
      </c>
      <c r="M119">
        <v>0.13725721546779732</v>
      </c>
      <c r="N119">
        <v>-0.21152922031130364</v>
      </c>
      <c r="O119">
        <v>-33.40995658809436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2">
      <c r="A120" t="s">
        <v>152</v>
      </c>
      <c r="B120" t="s">
        <v>34</v>
      </c>
      <c r="C120">
        <v>7.4065881570305296E-3</v>
      </c>
      <c r="D120">
        <v>6.3257720000000003E-2</v>
      </c>
      <c r="E120">
        <v>0</v>
      </c>
      <c r="F120">
        <v>5.4366141846032097E-3</v>
      </c>
      <c r="G120">
        <v>-8.3784503108494095E-3</v>
      </c>
      <c r="H120">
        <v>-1.4633332999999999</v>
      </c>
      <c r="I120">
        <v>249.90384077571741</v>
      </c>
      <c r="J120">
        <v>15.808347186714917</v>
      </c>
      <c r="K120">
        <v>0.1170859170553496</v>
      </c>
      <c r="L120">
        <v>0</v>
      </c>
      <c r="M120">
        <v>8.5943884550426564E-2</v>
      </c>
      <c r="N120">
        <v>-0.13244945140054698</v>
      </c>
      <c r="O120">
        <v>-23.132880856281254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 x14ac:dyDescent="0.2">
      <c r="A121" t="s">
        <v>152</v>
      </c>
      <c r="B121" t="s">
        <v>36</v>
      </c>
      <c r="C121">
        <v>1.10163406685125E-2</v>
      </c>
      <c r="D121">
        <v>8.0673120000000001E-2</v>
      </c>
      <c r="E121">
        <v>0</v>
      </c>
      <c r="F121">
        <v>2.83867348584071E-3</v>
      </c>
      <c r="G121">
        <v>-3.17904005297037E-3</v>
      </c>
      <c r="H121">
        <v>-1.42</v>
      </c>
      <c r="I121">
        <v>153.65344192305119</v>
      </c>
      <c r="J121">
        <v>12.395702558671339</v>
      </c>
      <c r="K121">
        <v>0.13655528221187552</v>
      </c>
      <c r="L121">
        <v>0</v>
      </c>
      <c r="M121">
        <v>3.5187352191668179E-2</v>
      </c>
      <c r="N121">
        <v>-3.9406434918723483E-2</v>
      </c>
      <c r="O121">
        <v>-17.6018976333133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 x14ac:dyDescent="0.2">
      <c r="A122" t="s">
        <v>152</v>
      </c>
      <c r="B122" t="s">
        <v>38</v>
      </c>
      <c r="C122">
        <v>2.37661333455831E-4</v>
      </c>
      <c r="D122">
        <v>4.0733850000000002E-2</v>
      </c>
      <c r="E122">
        <v>0</v>
      </c>
      <c r="F122">
        <v>2.83867348584071E-3</v>
      </c>
      <c r="G122">
        <v>-3.17904005297037E-3</v>
      </c>
      <c r="H122">
        <v>-1.2033333333333334</v>
      </c>
      <c r="I122">
        <v>602.68319288929115</v>
      </c>
      <c r="J122">
        <v>24.549606776673453</v>
      </c>
      <c r="K122">
        <v>5.8344922823605179E-3</v>
      </c>
      <c r="L122">
        <v>0</v>
      </c>
      <c r="M122">
        <v>6.9688317844758346E-2</v>
      </c>
      <c r="N122">
        <v>-7.8044183227717737E-2</v>
      </c>
      <c r="O122">
        <v>-29.541360154597058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 x14ac:dyDescent="0.2">
      <c r="A123" t="s">
        <v>152</v>
      </c>
      <c r="B123" t="s">
        <v>40</v>
      </c>
      <c r="C123">
        <v>1.3798570666173701E-2</v>
      </c>
      <c r="D123">
        <v>8.1674350000000007E-2</v>
      </c>
      <c r="E123">
        <v>-0.219999999999999</v>
      </c>
      <c r="F123">
        <v>2.83867348584071E-3</v>
      </c>
      <c r="G123">
        <v>-3.17904005297037E-3</v>
      </c>
      <c r="H123">
        <v>-1.2666666666666666</v>
      </c>
      <c r="I123">
        <v>149.90931727728139</v>
      </c>
      <c r="J123">
        <v>12.243746047565729</v>
      </c>
      <c r="K123">
        <v>0.16894619505602065</v>
      </c>
      <c r="L123">
        <v>-2.6936241304644479</v>
      </c>
      <c r="M123">
        <v>3.4755997272591821E-2</v>
      </c>
      <c r="N123">
        <v>-3.892335908360911E-2</v>
      </c>
      <c r="O123">
        <v>-15.508744993583257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2">
      <c r="A124" t="s">
        <v>152</v>
      </c>
      <c r="B124" t="s">
        <v>42</v>
      </c>
      <c r="C124">
        <v>-3.0296425587492898E-3</v>
      </c>
      <c r="D124">
        <v>3.7997950000000003E-2</v>
      </c>
      <c r="E124">
        <v>0</v>
      </c>
      <c r="F124">
        <v>2.83867348584071E-3</v>
      </c>
      <c r="G124">
        <v>-3.17904005297037E-3</v>
      </c>
      <c r="H124">
        <v>-1.3966666666666665</v>
      </c>
      <c r="I124">
        <v>692.59550101691525</v>
      </c>
      <c r="J124">
        <v>26.317209217865699</v>
      </c>
      <c r="K124">
        <v>-7.9731737073955034E-2</v>
      </c>
      <c r="L124">
        <v>0</v>
      </c>
      <c r="M124">
        <v>7.4705964028078095E-2</v>
      </c>
      <c r="N124">
        <v>-8.3663462185996088E-2</v>
      </c>
      <c r="O124">
        <v>-36.756368874285755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2">
      <c r="A125" t="s">
        <v>152</v>
      </c>
      <c r="B125" t="s">
        <v>44</v>
      </c>
      <c r="C125">
        <v>2.0292012374576699E-3</v>
      </c>
      <c r="D125">
        <v>4.9075050000000002E-2</v>
      </c>
      <c r="E125">
        <v>0</v>
      </c>
      <c r="F125">
        <v>-1.5056083013021599E-3</v>
      </c>
      <c r="G125">
        <v>-6.8375872583221996E-3</v>
      </c>
      <c r="H125">
        <v>-1.406666666666667</v>
      </c>
      <c r="I125">
        <v>415.22022409199315</v>
      </c>
      <c r="J125">
        <v>20.37695325832577</v>
      </c>
      <c r="K125">
        <v>4.1348938767411747E-2</v>
      </c>
      <c r="L125">
        <v>0</v>
      </c>
      <c r="M125">
        <v>-3.0679709980981375E-2</v>
      </c>
      <c r="N125">
        <v>-0.1393291959625553</v>
      </c>
      <c r="O125">
        <v>-28.663580916711588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2">
      <c r="A126" t="s">
        <v>152</v>
      </c>
      <c r="B126" t="s">
        <v>46</v>
      </c>
      <c r="C126">
        <v>8.1627607761876608E-3</v>
      </c>
      <c r="D126">
        <v>7.2068489999999999E-2</v>
      </c>
      <c r="E126">
        <v>0</v>
      </c>
      <c r="F126">
        <v>-1.5056083013021599E-3</v>
      </c>
      <c r="G126">
        <v>-6.8375872583221996E-3</v>
      </c>
      <c r="H126">
        <v>-1.2533333333333332</v>
      </c>
      <c r="I126">
        <v>192.53476296117313</v>
      </c>
      <c r="J126">
        <v>13.875689639119676</v>
      </c>
      <c r="K126">
        <v>0.11326393512875961</v>
      </c>
      <c r="L126">
        <v>0</v>
      </c>
      <c r="M126">
        <v>-2.0891353506950955E-2</v>
      </c>
      <c r="N126">
        <v>-9.4876238676878055E-2</v>
      </c>
      <c r="O126">
        <v>-17.39086434769666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2">
      <c r="A127" t="s">
        <v>152</v>
      </c>
      <c r="B127" t="s">
        <v>48</v>
      </c>
      <c r="C127">
        <v>1.0396079774987001E-2</v>
      </c>
      <c r="D127">
        <v>7.7855750000000001E-2</v>
      </c>
      <c r="E127">
        <v>0</v>
      </c>
      <c r="F127">
        <v>-1.5056083013021599E-3</v>
      </c>
      <c r="G127">
        <v>-6.8375872583221996E-3</v>
      </c>
      <c r="H127">
        <v>-1.6633333333333333</v>
      </c>
      <c r="I127">
        <v>164.9751814091658</v>
      </c>
      <c r="J127">
        <v>12.84426647999666</v>
      </c>
      <c r="K127">
        <v>0.13353001897723676</v>
      </c>
      <c r="L127">
        <v>0</v>
      </c>
      <c r="M127">
        <v>-1.9338434236420045E-2</v>
      </c>
      <c r="N127">
        <v>-8.7823792826120101E-2</v>
      </c>
      <c r="O127">
        <v>-21.364296578394445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2">
      <c r="A128" t="s">
        <v>152</v>
      </c>
      <c r="B128" t="s">
        <v>50</v>
      </c>
      <c r="C128">
        <v>-4.0625603440372299E-3</v>
      </c>
      <c r="D128">
        <v>3.3824369999999999E-2</v>
      </c>
      <c r="E128">
        <v>0</v>
      </c>
      <c r="F128">
        <v>-1.5056083013021599E-3</v>
      </c>
      <c r="G128">
        <v>-6.8375872583221996E-3</v>
      </c>
      <c r="H128">
        <v>-1.9933333333333334</v>
      </c>
      <c r="I128">
        <v>874.05863434085813</v>
      </c>
      <c r="J128">
        <v>29.564482649639892</v>
      </c>
      <c r="K128">
        <v>-0.12010749480440376</v>
      </c>
      <c r="L128">
        <v>0</v>
      </c>
      <c r="M128">
        <v>-4.4512530501001499E-2</v>
      </c>
      <c r="N128">
        <v>-0.20214972986406546</v>
      </c>
      <c r="O128">
        <v>-58.931868748282184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2">
      <c r="A129" t="s">
        <v>152</v>
      </c>
      <c r="B129" t="s">
        <v>52</v>
      </c>
      <c r="C129">
        <v>1.00178288548831E-2</v>
      </c>
      <c r="D129">
        <v>7.7950690000000003E-2</v>
      </c>
      <c r="E129">
        <v>0</v>
      </c>
      <c r="F129">
        <v>2.0312534592710301E-4</v>
      </c>
      <c r="G129">
        <v>-5.5673460442797998E-5</v>
      </c>
      <c r="H129">
        <v>-2.5133333333333332</v>
      </c>
      <c r="I129">
        <v>164.57356327062368</v>
      </c>
      <c r="J129">
        <v>12.828622812703774</v>
      </c>
      <c r="K129">
        <v>0.12851494778151545</v>
      </c>
      <c r="L129">
        <v>0</v>
      </c>
      <c r="M129">
        <v>2.6058184465987794E-3</v>
      </c>
      <c r="N129">
        <v>-7.1421382469863957E-4</v>
      </c>
      <c r="O129">
        <v>-32.242605335928815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2">
      <c r="A130" t="s">
        <v>152</v>
      </c>
      <c r="B130" t="s">
        <v>54</v>
      </c>
      <c r="C130">
        <v>-5.9789141021569401E-4</v>
      </c>
      <c r="D130">
        <v>3.9101749999999998E-2</v>
      </c>
      <c r="E130">
        <v>0</v>
      </c>
      <c r="F130">
        <v>2.0312534592710301E-4</v>
      </c>
      <c r="G130">
        <v>-5.5673460442797998E-5</v>
      </c>
      <c r="H130">
        <v>-2.9233333333333338</v>
      </c>
      <c r="I130">
        <v>654.04497088763253</v>
      </c>
      <c r="J130">
        <v>25.574302940405484</v>
      </c>
      <c r="K130">
        <v>-1.5290656050322406E-2</v>
      </c>
      <c r="L130">
        <v>0</v>
      </c>
      <c r="M130">
        <v>5.1947891316143913E-3</v>
      </c>
      <c r="N130">
        <v>-1.4238099431047972E-3</v>
      </c>
      <c r="O130">
        <v>-74.762212262452039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 x14ac:dyDescent="0.2">
      <c r="A131" t="s">
        <v>152</v>
      </c>
      <c r="B131" t="s">
        <v>56</v>
      </c>
      <c r="C131">
        <v>1.41806153998787E-2</v>
      </c>
      <c r="D131">
        <v>8.0824579999999993E-2</v>
      </c>
      <c r="E131">
        <v>0</v>
      </c>
      <c r="F131">
        <v>2.0312534592710301E-4</v>
      </c>
      <c r="G131">
        <v>-5.5673460442797998E-5</v>
      </c>
      <c r="H131">
        <v>-2.8466666666666671</v>
      </c>
      <c r="I131">
        <v>153.07810840745202</v>
      </c>
      <c r="J131">
        <v>12.372473819226776</v>
      </c>
      <c r="K131">
        <v>0.17544929277552326</v>
      </c>
      <c r="L131">
        <v>0</v>
      </c>
      <c r="M131">
        <v>2.5131630245044641E-3</v>
      </c>
      <c r="N131">
        <v>-6.8881843175427578E-4</v>
      </c>
      <c r="O131">
        <v>-35.220308805398894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2">
      <c r="A132" t="s">
        <v>152</v>
      </c>
      <c r="B132" t="s">
        <v>58</v>
      </c>
      <c r="C132">
        <v>-4.54147314423585E-4</v>
      </c>
      <c r="D132">
        <v>4.3139860000000002E-2</v>
      </c>
      <c r="E132">
        <v>-0.12</v>
      </c>
      <c r="F132">
        <v>2.0312534592710301E-4</v>
      </c>
      <c r="G132">
        <v>-5.5673460442797998E-5</v>
      </c>
      <c r="H132">
        <v>-2.6633333333333336</v>
      </c>
      <c r="I132">
        <v>537.33179234434749</v>
      </c>
      <c r="J132">
        <v>23.180418295284223</v>
      </c>
      <c r="K132">
        <v>-1.0527324716018666E-2</v>
      </c>
      <c r="L132">
        <v>-2.7816501954341066</v>
      </c>
      <c r="M132">
        <v>4.7085304849645553E-3</v>
      </c>
      <c r="N132">
        <v>-1.2905341010100173E-3</v>
      </c>
      <c r="O132">
        <v>-61.737180726440322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2">
      <c r="A133" t="s">
        <v>152</v>
      </c>
      <c r="B133" t="s">
        <v>60</v>
      </c>
      <c r="C133">
        <v>1.21453025040653E-2</v>
      </c>
      <c r="D133">
        <v>7.8792169999999995E-2</v>
      </c>
      <c r="E133">
        <v>0</v>
      </c>
      <c r="F133">
        <v>1.7071793080303301E-3</v>
      </c>
      <c r="G133">
        <v>1.0992708093664099E-3</v>
      </c>
      <c r="H133">
        <v>-2.0166666666666671</v>
      </c>
      <c r="I133">
        <v>161.07712782294203</v>
      </c>
      <c r="J133">
        <v>12.691616438536977</v>
      </c>
      <c r="K133">
        <v>0.15414352091159947</v>
      </c>
      <c r="L133">
        <v>0</v>
      </c>
      <c r="M133">
        <v>2.1666864969327918E-2</v>
      </c>
      <c r="N133">
        <v>1.3951523474558575E-2</v>
      </c>
      <c r="O133">
        <v>-25.594759817716241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</row>
    <row r="134" spans="1:49" x14ac:dyDescent="0.2">
      <c r="A134" t="s">
        <v>152</v>
      </c>
      <c r="B134" t="s">
        <v>62</v>
      </c>
      <c r="C134">
        <v>9.1265211922529404E-4</v>
      </c>
      <c r="D134">
        <v>5.0176070000000003E-2</v>
      </c>
      <c r="E134">
        <v>0</v>
      </c>
      <c r="F134">
        <v>1.7071793080303301E-3</v>
      </c>
      <c r="G134">
        <v>1.0992708093664099E-3</v>
      </c>
      <c r="H134">
        <v>-1.4733333333333334</v>
      </c>
      <c r="I134">
        <v>397.19769074976114</v>
      </c>
      <c r="J134">
        <v>19.929819134898366</v>
      </c>
      <c r="K134">
        <v>1.8188991669241809E-2</v>
      </c>
      <c r="L134">
        <v>0</v>
      </c>
      <c r="M134">
        <v>3.4023774839885425E-2</v>
      </c>
      <c r="N134">
        <v>2.190826841094589E-2</v>
      </c>
      <c r="O134">
        <v>-29.363266858750261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0</v>
      </c>
      <c r="AW134">
        <v>0</v>
      </c>
    </row>
    <row r="135" spans="1:49" x14ac:dyDescent="0.2">
      <c r="A135" t="s">
        <v>152</v>
      </c>
      <c r="B135" t="s">
        <v>64</v>
      </c>
      <c r="C135">
        <v>8.2802013357186708E-3</v>
      </c>
      <c r="D135">
        <v>6.6071790000000005E-2</v>
      </c>
      <c r="E135">
        <v>0</v>
      </c>
      <c r="F135">
        <v>1.7071793080303301E-3</v>
      </c>
      <c r="G135">
        <v>1.0992708093664099E-3</v>
      </c>
      <c r="H135">
        <v>-0.98333333333333339</v>
      </c>
      <c r="I135">
        <v>229.06980940441096</v>
      </c>
      <c r="J135">
        <v>15.135052342308267</v>
      </c>
      <c r="K135">
        <v>0.12532128062095291</v>
      </c>
      <c r="L135">
        <v>0</v>
      </c>
      <c r="M135">
        <v>2.5838248184744655E-2</v>
      </c>
      <c r="N135">
        <v>1.6637521238132186E-2</v>
      </c>
      <c r="O135">
        <v>-14.882801469936464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0</v>
      </c>
      <c r="AW135">
        <v>0</v>
      </c>
    </row>
    <row r="136" spans="1:49" x14ac:dyDescent="0.2">
      <c r="A136" t="s">
        <v>152</v>
      </c>
      <c r="B136" t="s">
        <v>66</v>
      </c>
      <c r="C136">
        <v>-6.5165538887192098E-3</v>
      </c>
      <c r="D136">
        <v>1.6632500000000001E-2</v>
      </c>
      <c r="E136">
        <v>0</v>
      </c>
      <c r="F136">
        <v>1.7071793080303301E-3</v>
      </c>
      <c r="G136">
        <v>1.0992708093664099E-3</v>
      </c>
      <c r="H136">
        <v>-9.0000000000000011E-2</v>
      </c>
      <c r="I136">
        <v>3614.8055113764817</v>
      </c>
      <c r="J136">
        <v>60.123252667969332</v>
      </c>
      <c r="K136">
        <v>-0.39179641597590315</v>
      </c>
      <c r="L136">
        <v>0</v>
      </c>
      <c r="M136">
        <v>0.10264117288623657</v>
      </c>
      <c r="N136">
        <v>6.6091736622059805E-2</v>
      </c>
      <c r="O136">
        <v>-5.4110927401172404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</row>
    <row r="137" spans="1:49" x14ac:dyDescent="0.2">
      <c r="A137" t="s">
        <v>152</v>
      </c>
      <c r="B137" t="s">
        <v>68</v>
      </c>
      <c r="C137">
        <v>2.0451342596388599E-2</v>
      </c>
      <c r="D137">
        <v>0.10853068</v>
      </c>
      <c r="E137">
        <v>0</v>
      </c>
      <c r="F137">
        <v>-1.07583375443121E-3</v>
      </c>
      <c r="G137">
        <v>5.1401528026529897E-4</v>
      </c>
      <c r="H137">
        <v>0.48</v>
      </c>
      <c r="I137">
        <v>84.897509806857343</v>
      </c>
      <c r="J137">
        <v>9.2139844696448971</v>
      </c>
      <c r="K137">
        <v>0.18843835306651169</v>
      </c>
      <c r="L137">
        <v>0</v>
      </c>
      <c r="M137">
        <v>-9.9127155052489303E-3</v>
      </c>
      <c r="N137">
        <v>4.736128809524634E-3</v>
      </c>
      <c r="O137">
        <v>4.4227125454295502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</row>
    <row r="138" spans="1:49" x14ac:dyDescent="0.2">
      <c r="A138" t="s">
        <v>152</v>
      </c>
      <c r="B138" t="s">
        <v>70</v>
      </c>
      <c r="C138">
        <v>-8.9574392296509001E-3</v>
      </c>
      <c r="D138">
        <v>1.2969339999999999E-2</v>
      </c>
      <c r="E138">
        <v>-0.119999999999999</v>
      </c>
      <c r="F138">
        <v>-1.07583375443121E-3</v>
      </c>
      <c r="G138">
        <v>5.1401528026529897E-4</v>
      </c>
      <c r="H138">
        <v>0.43666666666666659</v>
      </c>
      <c r="I138">
        <v>5945.1696019456404</v>
      </c>
      <c r="J138">
        <v>77.104925925297664</v>
      </c>
      <c r="K138">
        <v>-0.69066268828258803</v>
      </c>
      <c r="L138">
        <v>-9.2525911110356418</v>
      </c>
      <c r="M138">
        <v>-8.2952081943353323E-2</v>
      </c>
      <c r="N138">
        <v>3.9633110109326998E-2</v>
      </c>
      <c r="O138">
        <v>33.669150987379972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2">
      <c r="A139" t="s">
        <v>152</v>
      </c>
      <c r="B139" t="s">
        <v>72</v>
      </c>
      <c r="C139">
        <v>6.2245304960214798E-3</v>
      </c>
      <c r="D139">
        <v>5.8163659999999999E-2</v>
      </c>
      <c r="E139">
        <v>0</v>
      </c>
      <c r="F139">
        <v>-1.07583375443121E-3</v>
      </c>
      <c r="G139">
        <v>5.1401528026529897E-4</v>
      </c>
      <c r="H139">
        <v>0.47666666666666663</v>
      </c>
      <c r="I139">
        <v>295.59463393390968</v>
      </c>
      <c r="J139">
        <v>17.192865785956386</v>
      </c>
      <c r="K139">
        <v>0.10701751739868982</v>
      </c>
      <c r="L139">
        <v>0</v>
      </c>
      <c r="M139">
        <v>-1.8496665347937355E-2</v>
      </c>
      <c r="N139">
        <v>8.8373957255320403E-3</v>
      </c>
      <c r="O139">
        <v>8.1952660246392099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</row>
    <row r="140" spans="1:49" x14ac:dyDescent="0.2">
      <c r="A140" t="s">
        <v>152</v>
      </c>
      <c r="B140" t="s">
        <v>74</v>
      </c>
      <c r="C140">
        <v>1.49519229104356E-2</v>
      </c>
      <c r="D140">
        <v>8.8416529999999993E-2</v>
      </c>
      <c r="E140">
        <v>0</v>
      </c>
      <c r="F140">
        <v>-1.07583375443121E-3</v>
      </c>
      <c r="G140">
        <v>5.1401528026529897E-4</v>
      </c>
      <c r="H140">
        <v>0.45666666666666661</v>
      </c>
      <c r="I140">
        <v>127.91841421273202</v>
      </c>
      <c r="J140">
        <v>11.310102307792446</v>
      </c>
      <c r="K140">
        <v>0.16910777781525244</v>
      </c>
      <c r="L140">
        <v>0</v>
      </c>
      <c r="M140">
        <v>-1.216778982879344E-2</v>
      </c>
      <c r="N140">
        <v>5.8135654075691387E-3</v>
      </c>
      <c r="O140">
        <v>5.1649467205585502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2">
      <c r="A141" t="s">
        <v>152</v>
      </c>
      <c r="B141" t="s">
        <v>76</v>
      </c>
      <c r="C141">
        <v>1.1130067685232101E-2</v>
      </c>
      <c r="D141">
        <v>7.5214230000000007E-2</v>
      </c>
      <c r="E141">
        <v>0</v>
      </c>
      <c r="F141">
        <v>2.9166015427250498E-3</v>
      </c>
      <c r="G141">
        <v>-6.2473556265132003E-4</v>
      </c>
      <c r="H141">
        <v>0.47000000000000003</v>
      </c>
      <c r="I141">
        <v>176.76650385295659</v>
      </c>
      <c r="J141">
        <v>13.295356477092165</v>
      </c>
      <c r="K141">
        <v>0.1479782174893248</v>
      </c>
      <c r="L141">
        <v>0</v>
      </c>
      <c r="M141">
        <v>3.8777257212166488E-2</v>
      </c>
      <c r="N141">
        <v>-8.3060820093660455E-3</v>
      </c>
      <c r="O141">
        <v>6.2488175442333178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56E2-8FE5-B348-A417-95FD49EC9543}">
  <dimension ref="A1:E16"/>
  <sheetViews>
    <sheetView workbookViewId="0">
      <selection activeCell="B16" sqref="B16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t="s">
        <v>7</v>
      </c>
      <c r="B2">
        <f>AVERAGE(plot_df!C2:C36)</f>
        <v>2.4509722455227068E-3</v>
      </c>
      <c r="C2">
        <f>SUM(plot_df!D2:D36)</f>
        <v>-0.49779303137930747</v>
      </c>
      <c r="D2">
        <f>SUM(plot_df!E2:E36)</f>
        <v>0.62680544362801671</v>
      </c>
      <c r="E2">
        <f>SUM(plot_df!F2:F36)</f>
        <v>9.7399974539334272E-2</v>
      </c>
    </row>
    <row r="3" spans="1:5" x14ac:dyDescent="0.2">
      <c r="A3" t="s">
        <v>138</v>
      </c>
      <c r="B3">
        <f>AVERAGE(plot_df!C67:C101)</f>
        <v>-4.4398153141747016E-3</v>
      </c>
      <c r="C3">
        <f>SUM(plot_df!D67:D101)</f>
        <v>-0.89577993760075547</v>
      </c>
      <c r="D3">
        <f>SUM(plot_df!E67:E101)</f>
        <v>1.0790898696572437</v>
      </c>
      <c r="E3">
        <f>SUM(plot_df!F67:F101)</f>
        <v>-9.6630273242618706E-2</v>
      </c>
    </row>
    <row r="4" spans="1:5" x14ac:dyDescent="0.2">
      <c r="A4" t="s">
        <v>139</v>
      </c>
      <c r="B4">
        <f>AVERAGE(plot_df!C132:C166)</f>
        <v>3.4165711740617949E-4</v>
      </c>
      <c r="C4">
        <f>SUM(plot_df!D132:D166)</f>
        <v>-0.63250920548325973</v>
      </c>
      <c r="D4">
        <f>SUM(plot_df!E132:E166)</f>
        <v>0.8489921751810019</v>
      </c>
      <c r="E4">
        <f>SUM(plot_df!F132:F166)</f>
        <v>0.10609929617531356</v>
      </c>
    </row>
    <row r="5" spans="1:5" x14ac:dyDescent="0.2">
      <c r="A5" t="s">
        <v>140</v>
      </c>
      <c r="B5">
        <f>AVERAGE(plot_df!C197:C231)</f>
        <v>-1.909929870029338E-4</v>
      </c>
      <c r="C5">
        <f>SUM(plot_df!D197:D231)</f>
        <v>-0.67622321938128294</v>
      </c>
      <c r="D5">
        <f>SUM(plot_df!E197:E231)</f>
        <v>0.71721180758193759</v>
      </c>
      <c r="E5">
        <f>SUM(plot_df!F197:F231)</f>
        <v>1.4502022418459146E-2</v>
      </c>
    </row>
    <row r="6" spans="1:5" x14ac:dyDescent="0.2">
      <c r="A6" t="s">
        <v>141</v>
      </c>
      <c r="B6">
        <f>AVERAGE(plot_df!C262:C296)</f>
        <v>1.2786596362177778E-3</v>
      </c>
      <c r="C6">
        <f>SUM(plot_df!D262:D296)</f>
        <v>-0.87537714968799529</v>
      </c>
      <c r="D6">
        <f>SUM(plot_df!E262:E296)</f>
        <v>0.77483448311785397</v>
      </c>
      <c r="E6">
        <f>SUM(plot_df!F262:F296)</f>
        <v>-4.4473386390502342E-2</v>
      </c>
    </row>
    <row r="7" spans="1:5" x14ac:dyDescent="0.2">
      <c r="A7" t="s">
        <v>142</v>
      </c>
      <c r="B7">
        <f>AVERAGE(plot_df!C327:C361)</f>
        <v>2.4615206887842209E-4</v>
      </c>
      <c r="C7">
        <f>SUM(plot_df!D327:D361)</f>
        <v>-1.006502287136021</v>
      </c>
      <c r="D7">
        <f>SUM(plot_df!E327:E361)</f>
        <v>1.1893965369782875</v>
      </c>
      <c r="E7">
        <f>SUM(plot_df!F327:F361)</f>
        <v>-2.1970702396520336E-3</v>
      </c>
    </row>
    <row r="8" spans="1:5" x14ac:dyDescent="0.2">
      <c r="A8" t="s">
        <v>143</v>
      </c>
      <c r="B8">
        <f>SUM(plot_df!C392:C426)</f>
        <v>9.9194441725833582E-2</v>
      </c>
      <c r="C8">
        <f>SUM(plot_df!D392:D426)</f>
        <v>-0.57212726047564166</v>
      </c>
      <c r="D8">
        <f>SUM(plot_df!E392:E426)</f>
        <v>0.61504940082441806</v>
      </c>
      <c r="E8">
        <f>SUM(plot_df!F392:F426)</f>
        <v>1.5931404545983063E-3</v>
      </c>
    </row>
    <row r="9" spans="1:5" x14ac:dyDescent="0.2">
      <c r="A9" t="s">
        <v>144</v>
      </c>
      <c r="B9">
        <f>AVERAGE(plot_df!C457:C491)</f>
        <v>7.9436277783355934E-4</v>
      </c>
      <c r="C9">
        <f>SUM(plot_df!D457:D491)</f>
        <v>-0.73366630932805221</v>
      </c>
      <c r="D9">
        <f>SUM(plot_df!E457:E491)</f>
        <v>1.1652754989798051</v>
      </c>
      <c r="E9">
        <f>SUM(plot_df!F457:F491)</f>
        <v>6.0646904859730372E-2</v>
      </c>
    </row>
    <row r="10" spans="1:5" x14ac:dyDescent="0.2">
      <c r="A10" t="s">
        <v>145</v>
      </c>
      <c r="B10">
        <f>AVERAGE(plot_df!C522:C556)</f>
        <v>3.3656963767451989E-3</v>
      </c>
      <c r="C10">
        <f>SUM(plot_df!D522:D556)</f>
        <v>-0.64928079308368447</v>
      </c>
      <c r="D10">
        <f>SUM(plot_df!E522:E556)</f>
        <v>1.3030260666854336</v>
      </c>
      <c r="E10">
        <f>SUM(plot_df!F522:F556)</f>
        <v>0.10602261371447644</v>
      </c>
    </row>
    <row r="11" spans="1:5" x14ac:dyDescent="0.2">
      <c r="A11" t="s">
        <v>147</v>
      </c>
      <c r="B11">
        <f>AVERAGE(plot_df!C587:C621)</f>
        <v>2.6151786963712195E-3</v>
      </c>
      <c r="C11">
        <f>SUM(plot_df!D587:D621)</f>
        <v>-0.97100904850713032</v>
      </c>
      <c r="D11">
        <f>SUM(plot_df!E587:E621)</f>
        <v>1.2826296774728991</v>
      </c>
      <c r="E11">
        <f>SUM(plot_df!F587:F621)</f>
        <v>4.0623987993781953E-2</v>
      </c>
    </row>
    <row r="12" spans="1:5" x14ac:dyDescent="0.2">
      <c r="A12" t="s">
        <v>148</v>
      </c>
      <c r="B12">
        <f>AVERAGE(plot_df!C652:C686)</f>
        <v>2.6276085117985471E-3</v>
      </c>
      <c r="C12">
        <f>SUM(plot_df!D652:D686)</f>
        <v>-0.6961222383582446</v>
      </c>
      <c r="D12">
        <f>SUM(plot_df!E652:E686)</f>
        <v>0.88224474603777858</v>
      </c>
      <c r="E12">
        <f>SUM(plot_df!F652:F686)</f>
        <v>9.0434732542275673E-2</v>
      </c>
    </row>
    <row r="13" spans="1:5" x14ac:dyDescent="0.2">
      <c r="A13" t="s">
        <v>149</v>
      </c>
      <c r="B13">
        <f>AVERAGE(plot_df!C717:C751)</f>
        <v>5.6880146917325331E-3</v>
      </c>
      <c r="C13">
        <f>SUM(plot_df!D717:D751)</f>
        <v>-0.47365488464514061</v>
      </c>
      <c r="D13">
        <f>SUM(plot_df!E717:E751)</f>
        <v>1.0809769332810952</v>
      </c>
      <c r="E13">
        <f>SUM(plot_df!F717:F751)</f>
        <v>0.1881501110227618</v>
      </c>
    </row>
    <row r="14" spans="1:5" x14ac:dyDescent="0.2">
      <c r="A14" t="s">
        <v>150</v>
      </c>
      <c r="B14">
        <f>AVERAGE(plot_df!C782:C816)</f>
        <v>4.6039589193627127E-3</v>
      </c>
      <c r="C14">
        <f>SUM(plot_df!D782:D816)</f>
        <v>-0.74057037368208489</v>
      </c>
      <c r="D14">
        <f>SUM(plot_df!E782:E816)</f>
        <v>1.0923061052392131</v>
      </c>
      <c r="E14">
        <f>SUM(plot_df!F782:F816)</f>
        <v>0.25186777722675996</v>
      </c>
    </row>
    <row r="15" spans="1:5" x14ac:dyDescent="0.2">
      <c r="A15" t="s">
        <v>151</v>
      </c>
      <c r="B15">
        <f>AVERAGE(plot_df!C847:C881)</f>
        <v>-3.5283611173456375E-4</v>
      </c>
      <c r="C15">
        <f>SUM(plot_df!D847:D881)</f>
        <v>-0.4197417244922928</v>
      </c>
      <c r="D15">
        <f>SUM(plot_df!E847:E881)</f>
        <v>0.45953992908540098</v>
      </c>
      <c r="E15">
        <f>SUM(plot_df!F847:F881)</f>
        <v>4.0090054870861688E-2</v>
      </c>
    </row>
    <row r="16" spans="1:5" x14ac:dyDescent="0.2">
      <c r="A16" t="s">
        <v>152</v>
      </c>
      <c r="B16">
        <f>AVERAGE(plot_df!C912:C946)</f>
        <v>4.3845631938696185E-3</v>
      </c>
      <c r="C16">
        <f>SUM(plot_df!D912:D946)</f>
        <v>-0.49657960369889687</v>
      </c>
      <c r="D16">
        <f>SUM(plot_df!E912:E946)</f>
        <v>0.75981743194636009</v>
      </c>
      <c r="E16">
        <f>SUM(plot_df!F912:F946)</f>
        <v>0.16708191097999101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plot_df</vt:lpstr>
      <vt:lpstr>het_regression</vt:lpstr>
      <vt:lpstr>het_regression_weighted</vt:lpstr>
      <vt:lpstr>het_datatable</vt:lpstr>
      <vt:lpstr>Sheet5</vt:lpstr>
      <vt:lpstr>cumulative effects_active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Dwaipayan Chakrabarti</cp:lastModifiedBy>
  <dcterms:created xsi:type="dcterms:W3CDTF">2025-05-08T23:09:01Z</dcterms:created>
  <dcterms:modified xsi:type="dcterms:W3CDTF">2025-05-08T23:09:02Z</dcterms:modified>
</cp:coreProperties>
</file>