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mfengineeringbk-my.sharepoint.com/personal/dina_dmfengineering_com/Documents/DMF Engineering/Admin/20_Finance/Budgets/"/>
    </mc:Choice>
  </mc:AlternateContent>
  <xr:revisionPtr revIDLastSave="3" documentId="8_{23EB8678-6C5C-4CD6-9CAD-9FF7A3A98113}" xr6:coauthVersionLast="47" xr6:coauthVersionMax="47" xr10:uidLastSave="{2D96F562-D761-4A01-BB90-8734C15627B0}"/>
  <bookViews>
    <workbookView minimized="1" xWindow="19463" yWindow="1343" windowWidth="19192" windowHeight="11272" xr2:uid="{731123B6-30A9-451D-9595-9319C6288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<sst xmlns="http://schemas.openxmlformats.org/spreadsheetml/2006/main" count="190" uniqueCount="35">
  <si>
    <t>Budget</t>
  </si>
  <si>
    <t>Contract</t>
  </si>
  <si>
    <t>Schematic Design</t>
  </si>
  <si>
    <t>Lump Sum</t>
  </si>
  <si>
    <t>Original</t>
  </si>
  <si>
    <t>Design Development</t>
  </si>
  <si>
    <t>50% Construction Documents</t>
  </si>
  <si>
    <t>100% Construction Documents</t>
  </si>
  <si>
    <t>NYCDOB Builders Pavement Plan</t>
  </si>
  <si>
    <t>NYCDPR Street Tree Application</t>
  </si>
  <si>
    <t>NYCDEP Site Connection Application</t>
  </si>
  <si>
    <t>NYCDEP Stormwater Construction Permit</t>
  </si>
  <si>
    <t>NV5</t>
  </si>
  <si>
    <t>MTA Adjacency Application</t>
  </si>
  <si>
    <t>NYCDOB Curb Cut Application</t>
  </si>
  <si>
    <t>CA1</t>
  </si>
  <si>
    <t xml:space="preserve">Arverne East – Building E &amp; Building I </t>
  </si>
  <si>
    <t>Task_Unit</t>
  </si>
  <si>
    <t>Task_Description</t>
  </si>
  <si>
    <t>Subtask_#</t>
  </si>
  <si>
    <t>Subtask_Description</t>
  </si>
  <si>
    <t>Fee_Structure</t>
  </si>
  <si>
    <t>Vendor</t>
  </si>
  <si>
    <t>Vendor_Budget</t>
  </si>
  <si>
    <t>DMF_Budget</t>
  </si>
  <si>
    <t>Building E</t>
  </si>
  <si>
    <t>Construction Documents</t>
  </si>
  <si>
    <t>Permits &amp; Approvals</t>
  </si>
  <si>
    <t>Construction Support Services</t>
  </si>
  <si>
    <t>Building I</t>
  </si>
  <si>
    <t>Parking Lot 3</t>
  </si>
  <si>
    <t>WBS Code</t>
  </si>
  <si>
    <t>Project_#</t>
  </si>
  <si>
    <t>Task_#</t>
  </si>
  <si>
    <t>Project_Name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</si>
</sst>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FF81B-2739-4CAD-AA5E-6C301EE9B37F}" name="Budgets" displayName="Budgets" ref="B3:O32" totalsRowShown="0">
  <autoFilter ref="B3:O32" xr:uid="{847FF81B-2739-4CAD-AA5E-6C301EE9B37F}"/>
  <tableColumns count="14">
    <tableColumn id="14" xr3:uid="{4A96D10E-D55C-4B6E-B8A3-A91B54BB4DD9}" name="Project_Name"/>
    <tableColumn id="1" xr3:uid="{444285DB-9A86-43A6-BA5C-CD38D0B3BB15}" name="Task_#"/>
    <tableColumn id="2" xr3:uid="{7C5C7BB1-A647-4CDB-A2A4-53BCE35976E6}" name="Task_Unit"/>
    <tableColumn id="3" xr3:uid="{6677F369-446B-4995-BFB2-FC350943C49D}" name="Task_Description"/>
    <tableColumn id="4" xr3:uid="{DE226CB1-30C3-4EFA-A8DF-BD54C8B1C94D}" name="Subtask_#"/>
    <tableColumn id="5" xr3:uid="{D8C6FE65-076D-4AA9-91BB-5F637511B513}" name="Subtask_Description"/>
    <tableColumn id="6" xr3:uid="{F3677137-AFF1-4700-BD3C-B2E157B09264}" name="Fee_Structure"/>
    <tableColumn id="7" xr3:uid="{2D688DB8-20D2-4A93-B45B-730E75D59E5A}" name="Budget" dataDxfId="4"/>
    <tableColumn id="8" xr3:uid="{77BB5DA1-C287-4111-9671-593698A9CE5A}" name="Vendor"/>
    <tableColumn id="9" xr3:uid="{A2606461-370B-461A-9F63-4218C46D13D3}" name="Vendor_Budget" dataDxfId="3"/>
    <tableColumn id="10" xr3:uid="{CAF8A0DF-AAB3-48D5-902B-410B89548ADE}" name="DMF_Budget" dataDxfId="2">
      <calculatedColumnFormula>I4-K4</calculatedColumnFormula>
    </tableColumn>
    <tableColumn id="11" xr3:uid="{5FDCE616-BD5A-4082-BE64-845CEEE9760E}" name="Contract"/>
    <tableColumn id="12" xr3:uid="{157A29BF-3ED5-46FB-A74B-78E86EF3231D}" name="Project_#" dataDxfId="1">
      <calculatedColumnFormula>#REF!</calculatedColumnFormula>
    </tableColumn>
    <tableColumn id="13" xr3:uid="{3BB3ADD1-825C-4147-A481-0FBC95759614}" name="WBS Code" dataDxfId="0">
      <calculatedColumnFormula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53D6-322E-473E-91BD-10F4BA929DE0}">
  <dimension ref="B3:P32"/>
  <sheetViews>
    <sheetView tabSelected="1" topLeftCell="F1" workbookViewId="0">
      <selection activeCell="P4" sqref="P4"/>
    </sheetView>
  </sheetViews>
  <sheetFormatPr defaultRowHeight="14.5" x14ac:dyDescent="0.35"/>
  <cols>
    <col min="1" max="1" width="5.7265625" customWidth="1"/>
    <col min="2" max="2" width="33.81640625" bestFit="1" customWidth="1"/>
    <col min="3" max="3" width="9.54296875" customWidth="1"/>
    <col min="4" max="4" width="12.7265625" customWidth="1"/>
    <col min="5" max="5" width="29" customWidth="1"/>
    <col min="6" max="6" width="9.54296875" customWidth="1"/>
    <col min="7" max="7" width="39.1796875" customWidth="1"/>
    <col min="8" max="8" width="13.1796875" customWidth="1"/>
    <col min="9" max="9" width="11.26953125" bestFit="1" customWidth="1"/>
    <col min="10" max="10" width="8.54296875" customWidth="1"/>
    <col min="11" max="11" width="17" bestFit="1" customWidth="1"/>
    <col min="12" max="12" width="14.453125" bestFit="1" customWidth="1"/>
    <col min="13" max="13" width="13.1796875" customWidth="1"/>
    <col min="14" max="14" width="12.7265625" bestFit="1" customWidth="1"/>
    <col min="15" max="15" width="13.54296875" bestFit="1" customWidth="1"/>
    <col min="16" max="16" width="9.453125" bestFit="1" customWidth="1"/>
    <col min="17" max="17" width="182.1796875" bestFit="1" customWidth="1"/>
    <col min="18" max="18" width="11.453125" bestFit="1" customWidth="1"/>
    <col min="19" max="19" width="4.26953125" bestFit="1" customWidth="1"/>
    <col min="20" max="20" width="12.81640625" bestFit="1" customWidth="1"/>
    <col min="21" max="21" width="114.26953125" bestFit="1" customWidth="1"/>
    <col min="22" max="22" width="11.81640625" bestFit="1" customWidth="1"/>
    <col min="23" max="23" width="11.7265625" bestFit="1" customWidth="1"/>
  </cols>
  <sheetData>
    <row r="3" spans="2:16" x14ac:dyDescent="0.35">
      <c r="B3" t="s">
        <v>34</v>
      </c>
      <c r="C3" t="s">
        <v>33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0</v>
      </c>
      <c r="J3" t="s">
        <v>22</v>
      </c>
      <c r="K3" t="s">
        <v>23</v>
      </c>
      <c r="L3" t="s">
        <v>24</v>
      </c>
      <c r="M3" t="s">
        <v>1</v>
      </c>
      <c r="N3" t="s">
        <v>32</v>
      </c>
      <c r="O3" t="s">
        <v>31</v>
      </c>
    </row>
    <row r="4" spans="2:16" x14ac:dyDescent="0.35">
      <c r="B4" t="s">
        <v>16</v>
      </c>
      <c r="C4">
        <v>1</v>
      </c>
      <c r="D4" t="s">
        <v>25</v>
      </c>
      <c r="E4" t="s">
        <v>26</v>
      </c>
      <c r="F4">
        <v>1.1000000000000001</v>
      </c>
      <c r="G4" t="s">
        <v>2</v>
      </c>
      <c r="H4" t="s">
        <v>3</v>
      </c>
      <c r="I4" s="1">
        <v>18000</v>
      </c>
      <c r="K4" s="1"/>
      <c r="L4" s="1">
        <f>I4-K4</f>
        <v>18000</v>
      </c>
      <c r="M4" t="s">
        <v>4</v>
      </c>
      <c r="N4">
        <v>25002</v>
      </c>
      <c r="O4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25002-01.1</v>
      </c>
      <c r="P4">
        <f>300/9</f>
        <v>33.333333333333336</v>
      </c>
    </row>
    <row r="5" spans="2:16" x14ac:dyDescent="0.35">
      <c r="B5" t="s">
        <v>16</v>
      </c>
      <c r="C5">
        <v>1</v>
      </c>
      <c r="D5" t="s">
        <v>25</v>
      </c>
      <c r="E5" t="s">
        <v>26</v>
      </c>
      <c r="F5">
        <v>1.2</v>
      </c>
      <c r="G5" t="s">
        <v>5</v>
      </c>
      <c r="H5" t="s">
        <v>3</v>
      </c>
      <c r="I5" s="1">
        <v>20000</v>
      </c>
      <c r="K5" s="1"/>
      <c r="L5" s="1">
        <f t="shared" ref="L5:L32" si="0">I5-K5</f>
        <v>20000</v>
      </c>
      <c r="M5" t="s">
        <v>4</v>
      </c>
      <c r="N5">
        <v>25002</v>
      </c>
      <c r="O5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25002-01.2</v>
      </c>
    </row>
    <row r="6" spans="2:16" x14ac:dyDescent="0.35">
      <c r="B6" t="s">
        <v>16</v>
      </c>
      <c r="C6">
        <v>1</v>
      </c>
      <c r="D6" t="s">
        <v>25</v>
      </c>
      <c r="E6" t="s">
        <v>26</v>
      </c>
      <c r="F6">
        <v>1.3</v>
      </c>
      <c r="G6" t="s">
        <v>6</v>
      </c>
      <c r="H6" t="s">
        <v>3</v>
      </c>
      <c r="I6" s="1">
        <v>10000</v>
      </c>
      <c r="K6" s="1"/>
      <c r="L6" s="1">
        <f t="shared" si="0"/>
        <v>10000</v>
      </c>
      <c r="M6" t="s">
        <v>4</v>
      </c>
      <c r="N6">
        <v>25002</v>
      </c>
      <c r="O6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25002-01.3</v>
      </c>
    </row>
    <row r="7" spans="2:16" x14ac:dyDescent="0.35">
      <c r="B7" t="s">
        <v>16</v>
      </c>
      <c r="C7">
        <v>1</v>
      </c>
      <c r="D7" t="s">
        <v>25</v>
      </c>
      <c r="E7" t="s">
        <v>26</v>
      </c>
      <c r="F7">
        <v>1.4</v>
      </c>
      <c r="G7" t="s">
        <v>7</v>
      </c>
      <c r="H7" t="s">
        <v>3</v>
      </c>
      <c r="I7" s="1">
        <v>10000</v>
      </c>
      <c r="K7" s="1"/>
      <c r="L7" s="1">
        <f t="shared" si="0"/>
        <v>10000</v>
      </c>
      <c r="M7" t="s">
        <v>4</v>
      </c>
      <c r="N7">
        <v>25002</v>
      </c>
      <c r="O7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25002-01.4</v>
      </c>
    </row>
    <row r="8" spans="2:16" x14ac:dyDescent="0.35">
      <c r="B8" t="s">
        <v>16</v>
      </c>
      <c r="C8">
        <v>2</v>
      </c>
      <c r="D8" t="s">
        <v>25</v>
      </c>
      <c r="E8" t="s">
        <v>27</v>
      </c>
      <c r="F8">
        <v>2.1</v>
      </c>
      <c r="G8" t="s">
        <v>8</v>
      </c>
      <c r="H8" t="s">
        <v>3</v>
      </c>
      <c r="I8" s="1">
        <v>5000</v>
      </c>
      <c r="K8" s="1"/>
      <c r="L8" s="1">
        <f t="shared" si="0"/>
        <v>5000</v>
      </c>
      <c r="M8" t="s">
        <v>4</v>
      </c>
      <c r="N8">
        <v>25002</v>
      </c>
      <c r="O8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25002-02.1</v>
      </c>
    </row>
    <row r="9" spans="2:16" x14ac:dyDescent="0.35">
      <c r="B9" t="s">
        <v>16</v>
      </c>
      <c r="C9">
        <v>2</v>
      </c>
      <c r="D9" t="s">
        <v>25</v>
      </c>
      <c r="E9" t="s">
        <v>27</v>
      </c>
      <c r="F9">
        <v>2.2000000000000002</v>
      </c>
      <c r="G9" t="s">
        <v>9</v>
      </c>
      <c r="H9" t="s">
        <v>3</v>
      </c>
      <c r="I9" s="1">
        <v>5000</v>
      </c>
      <c r="K9" s="1"/>
      <c r="L9" s="1">
        <f t="shared" si="0"/>
        <v>5000</v>
      </c>
      <c r="M9" t="s">
        <v>4</v>
      </c>
      <c r="N9">
        <v>25002</v>
      </c>
      <c r="O9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25002-02.2</v>
      </c>
    </row>
    <row r="10" spans="2:16" x14ac:dyDescent="0.35">
      <c r="B10" t="s">
        <v>16</v>
      </c>
      <c r="C10">
        <v>2</v>
      </c>
      <c r="D10" t="s">
        <v>25</v>
      </c>
      <c r="E10" t="s">
        <v>27</v>
      </c>
      <c r="F10">
        <v>2.2999999999999998</v>
      </c>
      <c r="G10" t="s">
        <v>10</v>
      </c>
      <c r="H10" t="s">
        <v>3</v>
      </c>
      <c r="I10" s="1">
        <v>10000</v>
      </c>
      <c r="J10" t="s">
        <v>12</v>
      </c>
      <c r="K10" s="1">
        <v>10000</v>
      </c>
      <c r="L10" s="1">
        <f t="shared" si="0"/>
        <v>0</v>
      </c>
      <c r="M10" t="s">
        <v>4</v>
      </c>
      <c r="N10">
        <v>25002</v>
      </c>
      <c r="O10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25002-02.3</v>
      </c>
    </row>
    <row r="11" spans="2:16" x14ac:dyDescent="0.35">
      <c r="B11" t="s">
        <v>16</v>
      </c>
      <c r="C11">
        <v>2</v>
      </c>
      <c r="D11" t="s">
        <v>25</v>
      </c>
      <c r="E11" t="s">
        <v>27</v>
      </c>
      <c r="F11">
        <v>2.4</v>
      </c>
      <c r="G11" t="s">
        <v>11</v>
      </c>
      <c r="H11" t="s">
        <v>3</v>
      </c>
      <c r="I11" s="1">
        <v>24000</v>
      </c>
      <c r="J11" t="s">
        <v>12</v>
      </c>
      <c r="K11" s="1">
        <v>24000</v>
      </c>
      <c r="L11" s="1">
        <f t="shared" si="0"/>
        <v>0</v>
      </c>
      <c r="M11" t="s">
        <v>4</v>
      </c>
      <c r="N11">
        <v>25002</v>
      </c>
      <c r="O11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25002-02.4</v>
      </c>
    </row>
    <row r="12" spans="2:16" x14ac:dyDescent="0.35">
      <c r="B12" t="s">
        <v>16</v>
      </c>
      <c r="C12">
        <v>2</v>
      </c>
      <c r="D12" t="s">
        <v>25</v>
      </c>
      <c r="E12" t="s">
        <v>27</v>
      </c>
      <c r="F12">
        <v>2.5</v>
      </c>
      <c r="G12" t="s">
        <v>13</v>
      </c>
      <c r="H12" t="s">
        <v>3</v>
      </c>
      <c r="I12" s="1">
        <v>4000</v>
      </c>
      <c r="K12" s="1"/>
      <c r="L12" s="1">
        <f t="shared" si="0"/>
        <v>4000</v>
      </c>
      <c r="M12" t="s">
        <v>4</v>
      </c>
      <c r="N12">
        <v>25002</v>
      </c>
      <c r="O12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25002-02.5</v>
      </c>
    </row>
    <row r="13" spans="2:16" x14ac:dyDescent="0.35">
      <c r="B13" t="s">
        <v>16</v>
      </c>
      <c r="C13">
        <v>2</v>
      </c>
      <c r="D13" t="s">
        <v>25</v>
      </c>
      <c r="E13" t="s">
        <v>27</v>
      </c>
      <c r="F13">
        <v>2.6</v>
      </c>
      <c r="G13" t="s">
        <v>14</v>
      </c>
      <c r="H13" t="s">
        <v>3</v>
      </c>
      <c r="I13" s="1">
        <v>5000</v>
      </c>
      <c r="K13" s="1"/>
      <c r="L13" s="1">
        <f t="shared" si="0"/>
        <v>5000</v>
      </c>
      <c r="M13" t="s">
        <v>4</v>
      </c>
      <c r="N13">
        <v>25002</v>
      </c>
      <c r="O13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25002-02.6</v>
      </c>
    </row>
    <row r="14" spans="2:16" x14ac:dyDescent="0.35">
      <c r="B14" t="s">
        <v>16</v>
      </c>
      <c r="C14">
        <v>3</v>
      </c>
      <c r="D14" t="s">
        <v>25</v>
      </c>
      <c r="E14" t="s">
        <v>28</v>
      </c>
      <c r="H14" t="s">
        <v>3</v>
      </c>
      <c r="I14" s="1">
        <v>20000</v>
      </c>
      <c r="K14" s="1"/>
      <c r="L14" s="1">
        <f t="shared" si="0"/>
        <v>20000</v>
      </c>
      <c r="M14" t="s">
        <v>4</v>
      </c>
      <c r="N14">
        <v>25002</v>
      </c>
      <c r="O14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25002-03</v>
      </c>
    </row>
    <row r="15" spans="2:16" x14ac:dyDescent="0.35">
      <c r="B15" t="s">
        <v>16</v>
      </c>
      <c r="C15">
        <v>4</v>
      </c>
      <c r="D15" t="s">
        <v>29</v>
      </c>
      <c r="E15" t="s">
        <v>26</v>
      </c>
      <c r="F15">
        <v>4.0999999999999996</v>
      </c>
      <c r="G15" t="s">
        <v>2</v>
      </c>
      <c r="H15" t="s">
        <v>3</v>
      </c>
      <c r="I15" s="1">
        <v>18000</v>
      </c>
      <c r="K15" s="1"/>
      <c r="L15" s="1">
        <f t="shared" si="0"/>
        <v>18000</v>
      </c>
      <c r="M15" t="s">
        <v>4</v>
      </c>
      <c r="N15">
        <v>25002</v>
      </c>
      <c r="O15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25002-04.1</v>
      </c>
    </row>
    <row r="16" spans="2:16" x14ac:dyDescent="0.35">
      <c r="B16" t="s">
        <v>16</v>
      </c>
      <c r="C16">
        <v>4</v>
      </c>
      <c r="D16" t="s">
        <v>29</v>
      </c>
      <c r="E16" t="s">
        <v>26</v>
      </c>
      <c r="F16">
        <v>4.2</v>
      </c>
      <c r="G16" t="s">
        <v>5</v>
      </c>
      <c r="H16" t="s">
        <v>3</v>
      </c>
      <c r="I16" s="1">
        <v>20000</v>
      </c>
      <c r="K16" s="1"/>
      <c r="L16" s="1">
        <f t="shared" si="0"/>
        <v>20000</v>
      </c>
      <c r="M16" t="s">
        <v>4</v>
      </c>
      <c r="N16">
        <v>25002</v>
      </c>
      <c r="O16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25002-04.2</v>
      </c>
    </row>
    <row r="17" spans="2:15" x14ac:dyDescent="0.35">
      <c r="B17" t="s">
        <v>16</v>
      </c>
      <c r="C17">
        <v>4</v>
      </c>
      <c r="D17" t="s">
        <v>29</v>
      </c>
      <c r="E17" t="s">
        <v>26</v>
      </c>
      <c r="F17">
        <v>4.3</v>
      </c>
      <c r="G17" t="s">
        <v>6</v>
      </c>
      <c r="H17" t="s">
        <v>3</v>
      </c>
      <c r="I17" s="1">
        <v>10000</v>
      </c>
      <c r="K17" s="1"/>
      <c r="L17" s="1">
        <f t="shared" si="0"/>
        <v>10000</v>
      </c>
      <c r="M17" t="s">
        <v>4</v>
      </c>
      <c r="N17">
        <v>25002</v>
      </c>
      <c r="O17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25002-04.3</v>
      </c>
    </row>
    <row r="18" spans="2:15" x14ac:dyDescent="0.35">
      <c r="B18" t="s">
        <v>16</v>
      </c>
      <c r="C18">
        <v>4</v>
      </c>
      <c r="D18" t="s">
        <v>29</v>
      </c>
      <c r="E18" t="s">
        <v>26</v>
      </c>
      <c r="F18">
        <v>4.4000000000000004</v>
      </c>
      <c r="G18" t="s">
        <v>7</v>
      </c>
      <c r="H18" t="s">
        <v>3</v>
      </c>
      <c r="I18" s="1">
        <v>10000</v>
      </c>
      <c r="K18" s="1"/>
      <c r="L18" s="1">
        <f t="shared" si="0"/>
        <v>10000</v>
      </c>
      <c r="M18" t="s">
        <v>4</v>
      </c>
      <c r="N18">
        <v>25002</v>
      </c>
      <c r="O18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25002-04.4</v>
      </c>
    </row>
    <row r="19" spans="2:15" x14ac:dyDescent="0.35">
      <c r="B19" t="s">
        <v>16</v>
      </c>
      <c r="C19">
        <v>5</v>
      </c>
      <c r="D19" t="s">
        <v>29</v>
      </c>
      <c r="E19" t="s">
        <v>27</v>
      </c>
      <c r="F19">
        <v>5.0999999999999996</v>
      </c>
      <c r="G19" t="s">
        <v>8</v>
      </c>
      <c r="H19" t="s">
        <v>3</v>
      </c>
      <c r="I19" s="1">
        <v>5000</v>
      </c>
      <c r="K19" s="1"/>
      <c r="L19" s="1">
        <f t="shared" si="0"/>
        <v>5000</v>
      </c>
      <c r="M19" t="s">
        <v>4</v>
      </c>
      <c r="N19">
        <v>25002</v>
      </c>
      <c r="O19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25002-05.1</v>
      </c>
    </row>
    <row r="20" spans="2:15" x14ac:dyDescent="0.35">
      <c r="B20" t="s">
        <v>16</v>
      </c>
      <c r="C20">
        <v>5</v>
      </c>
      <c r="D20" t="s">
        <v>29</v>
      </c>
      <c r="E20" t="s">
        <v>27</v>
      </c>
      <c r="F20">
        <v>5.2</v>
      </c>
      <c r="G20" t="s">
        <v>9</v>
      </c>
      <c r="H20" t="s">
        <v>3</v>
      </c>
      <c r="I20" s="1">
        <v>5000</v>
      </c>
      <c r="K20" s="1"/>
      <c r="L20" s="1">
        <f t="shared" si="0"/>
        <v>5000</v>
      </c>
      <c r="M20" t="s">
        <v>4</v>
      </c>
      <c r="N20">
        <v>25002</v>
      </c>
      <c r="O20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25002-05.2</v>
      </c>
    </row>
    <row r="21" spans="2:15" x14ac:dyDescent="0.35">
      <c r="B21" t="s">
        <v>16</v>
      </c>
      <c r="C21">
        <v>5</v>
      </c>
      <c r="D21" t="s">
        <v>29</v>
      </c>
      <c r="E21" t="s">
        <v>27</v>
      </c>
      <c r="F21">
        <v>5.3</v>
      </c>
      <c r="G21" t="s">
        <v>10</v>
      </c>
      <c r="H21" t="s">
        <v>3</v>
      </c>
      <c r="I21" s="1">
        <v>10000</v>
      </c>
      <c r="J21" t="s">
        <v>12</v>
      </c>
      <c r="K21" s="1">
        <v>10000</v>
      </c>
      <c r="L21" s="1">
        <f t="shared" si="0"/>
        <v>0</v>
      </c>
      <c r="M21" t="s">
        <v>4</v>
      </c>
      <c r="N21">
        <v>25002</v>
      </c>
      <c r="O21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25002-05.3</v>
      </c>
    </row>
    <row r="22" spans="2:15" x14ac:dyDescent="0.35">
      <c r="B22" t="s">
        <v>16</v>
      </c>
      <c r="C22">
        <v>5</v>
      </c>
      <c r="D22" t="s">
        <v>29</v>
      </c>
      <c r="E22" t="s">
        <v>27</v>
      </c>
      <c r="F22">
        <v>5.4</v>
      </c>
      <c r="G22" t="s">
        <v>11</v>
      </c>
      <c r="H22" t="s">
        <v>3</v>
      </c>
      <c r="I22" s="1">
        <v>24000</v>
      </c>
      <c r="J22" t="s">
        <v>12</v>
      </c>
      <c r="K22" s="1">
        <v>24000</v>
      </c>
      <c r="L22" s="1">
        <f t="shared" si="0"/>
        <v>0</v>
      </c>
      <c r="M22" t="s">
        <v>4</v>
      </c>
      <c r="N22">
        <v>25002</v>
      </c>
      <c r="O22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25002-05.4</v>
      </c>
    </row>
    <row r="23" spans="2:15" x14ac:dyDescent="0.35">
      <c r="B23" t="s">
        <v>16</v>
      </c>
      <c r="C23">
        <v>5</v>
      </c>
      <c r="D23" t="s">
        <v>29</v>
      </c>
      <c r="E23" t="s">
        <v>27</v>
      </c>
      <c r="F23">
        <v>5.5</v>
      </c>
      <c r="G23" t="s">
        <v>14</v>
      </c>
      <c r="H23" t="s">
        <v>3</v>
      </c>
      <c r="I23" s="1">
        <v>5000</v>
      </c>
      <c r="K23" s="1"/>
      <c r="L23" s="1">
        <f t="shared" si="0"/>
        <v>5000</v>
      </c>
      <c r="M23" t="s">
        <v>4</v>
      </c>
      <c r="N23">
        <v>25002</v>
      </c>
      <c r="O23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25002-05.5</v>
      </c>
    </row>
    <row r="24" spans="2:15" x14ac:dyDescent="0.35">
      <c r="B24" t="s">
        <v>16</v>
      </c>
      <c r="C24">
        <v>6</v>
      </c>
      <c r="D24" t="s">
        <v>29</v>
      </c>
      <c r="E24" t="s">
        <v>28</v>
      </c>
      <c r="H24" t="s">
        <v>3</v>
      </c>
      <c r="I24" s="1">
        <v>20000</v>
      </c>
      <c r="K24" s="1"/>
      <c r="L24" s="1">
        <f t="shared" si="0"/>
        <v>20000</v>
      </c>
      <c r="M24" t="s">
        <v>4</v>
      </c>
      <c r="N24">
        <v>25002</v>
      </c>
      <c r="O24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25002-06</v>
      </c>
    </row>
    <row r="25" spans="2:15" x14ac:dyDescent="0.35">
      <c r="B25" t="s">
        <v>16</v>
      </c>
      <c r="C25">
        <v>7</v>
      </c>
      <c r="D25" t="s">
        <v>30</v>
      </c>
      <c r="E25" t="s">
        <v>26</v>
      </c>
      <c r="F25">
        <v>7.1</v>
      </c>
      <c r="G25" t="s">
        <v>2</v>
      </c>
      <c r="H25" t="s">
        <v>3</v>
      </c>
      <c r="I25" s="1">
        <v>18000</v>
      </c>
      <c r="K25" s="1"/>
      <c r="L25" s="1">
        <f t="shared" si="0"/>
        <v>18000</v>
      </c>
      <c r="M25" t="s">
        <v>15</v>
      </c>
      <c r="N25">
        <v>25002</v>
      </c>
      <c r="O25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25002-07.1</v>
      </c>
    </row>
    <row r="26" spans="2:15" x14ac:dyDescent="0.35">
      <c r="B26" t="s">
        <v>16</v>
      </c>
      <c r="C26">
        <v>7</v>
      </c>
      <c r="D26" t="s">
        <v>30</v>
      </c>
      <c r="E26" t="s">
        <v>26</v>
      </c>
      <c r="F26">
        <v>7.2</v>
      </c>
      <c r="G26" t="s">
        <v>5</v>
      </c>
      <c r="H26" t="s">
        <v>3</v>
      </c>
      <c r="I26" s="1">
        <v>20000</v>
      </c>
      <c r="K26" s="1"/>
      <c r="L26" s="1">
        <f t="shared" si="0"/>
        <v>20000</v>
      </c>
      <c r="M26" t="s">
        <v>15</v>
      </c>
      <c r="N26">
        <v>25002</v>
      </c>
      <c r="O26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25002-07.2</v>
      </c>
    </row>
    <row r="27" spans="2:15" x14ac:dyDescent="0.35">
      <c r="B27" t="s">
        <v>16</v>
      </c>
      <c r="C27">
        <v>7</v>
      </c>
      <c r="D27" t="s">
        <v>30</v>
      </c>
      <c r="E27" t="s">
        <v>26</v>
      </c>
      <c r="F27">
        <v>7.3</v>
      </c>
      <c r="G27" t="s">
        <v>6</v>
      </c>
      <c r="H27" t="s">
        <v>3</v>
      </c>
      <c r="I27" s="1">
        <v>10000</v>
      </c>
      <c r="K27" s="1"/>
      <c r="L27" s="1">
        <f t="shared" si="0"/>
        <v>10000</v>
      </c>
      <c r="M27" t="s">
        <v>15</v>
      </c>
      <c r="N27">
        <v>25002</v>
      </c>
      <c r="O27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25002-07.3</v>
      </c>
    </row>
    <row r="28" spans="2:15" x14ac:dyDescent="0.35">
      <c r="B28" t="s">
        <v>16</v>
      </c>
      <c r="C28">
        <v>7</v>
      </c>
      <c r="D28" t="s">
        <v>30</v>
      </c>
      <c r="E28" t="s">
        <v>26</v>
      </c>
      <c r="F28">
        <v>7.4</v>
      </c>
      <c r="G28" t="s">
        <v>7</v>
      </c>
      <c r="H28" t="s">
        <v>3</v>
      </c>
      <c r="I28" s="1">
        <v>10000</v>
      </c>
      <c r="K28" s="1"/>
      <c r="L28" s="1">
        <f t="shared" si="0"/>
        <v>10000</v>
      </c>
      <c r="M28" t="s">
        <v>15</v>
      </c>
      <c r="N28">
        <v>25002</v>
      </c>
      <c r="O28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25002-07.4</v>
      </c>
    </row>
    <row r="29" spans="2:15" x14ac:dyDescent="0.35">
      <c r="B29" t="s">
        <v>16</v>
      </c>
      <c r="C29">
        <v>8</v>
      </c>
      <c r="D29" t="s">
        <v>30</v>
      </c>
      <c r="E29" t="s">
        <v>27</v>
      </c>
      <c r="F29">
        <v>8.1</v>
      </c>
      <c r="G29" t="s">
        <v>8</v>
      </c>
      <c r="H29" t="s">
        <v>3</v>
      </c>
      <c r="I29" s="1">
        <v>5000</v>
      </c>
      <c r="K29" s="1"/>
      <c r="L29" s="1">
        <f t="shared" si="0"/>
        <v>5000</v>
      </c>
      <c r="M29" t="s">
        <v>15</v>
      </c>
      <c r="N29">
        <v>25002</v>
      </c>
      <c r="O29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25002-08.1</v>
      </c>
    </row>
    <row r="30" spans="2:15" x14ac:dyDescent="0.35">
      <c r="B30" t="s">
        <v>16</v>
      </c>
      <c r="C30">
        <v>8</v>
      </c>
      <c r="D30" t="s">
        <v>30</v>
      </c>
      <c r="E30" t="s">
        <v>27</v>
      </c>
      <c r="F30">
        <v>8.1999999999999993</v>
      </c>
      <c r="G30" t="s">
        <v>11</v>
      </c>
      <c r="H30" t="s">
        <v>3</v>
      </c>
      <c r="I30" s="1">
        <v>24000</v>
      </c>
      <c r="J30" t="s">
        <v>12</v>
      </c>
      <c r="K30" s="1">
        <v>24000</v>
      </c>
      <c r="L30" s="1">
        <f t="shared" si="0"/>
        <v>0</v>
      </c>
      <c r="M30" t="s">
        <v>15</v>
      </c>
      <c r="N30">
        <v>25002</v>
      </c>
      <c r="O30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25002-08.2</v>
      </c>
    </row>
    <row r="31" spans="2:15" x14ac:dyDescent="0.35">
      <c r="B31" t="s">
        <v>16</v>
      </c>
      <c r="C31">
        <v>8</v>
      </c>
      <c r="D31" t="s">
        <v>30</v>
      </c>
      <c r="E31" t="s">
        <v>27</v>
      </c>
      <c r="F31">
        <v>8.3000000000000007</v>
      </c>
      <c r="G31" t="s">
        <v>14</v>
      </c>
      <c r="H31" t="s">
        <v>3</v>
      </c>
      <c r="I31" s="1">
        <v>5000</v>
      </c>
      <c r="K31" s="1"/>
      <c r="L31" s="1">
        <f t="shared" si="0"/>
        <v>5000</v>
      </c>
      <c r="M31" t="s">
        <v>15</v>
      </c>
      <c r="N31">
        <v>25002</v>
      </c>
      <c r="O31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25002-08.3</v>
      </c>
    </row>
    <row r="32" spans="2:15" x14ac:dyDescent="0.35">
      <c r="B32" t="s">
        <v>16</v>
      </c>
      <c r="C32">
        <v>9</v>
      </c>
      <c r="D32" t="s">
        <v>30</v>
      </c>
      <c r="E32" t="s">
        <v>28</v>
      </c>
      <c r="H32" t="s">
        <v>3</v>
      </c>
      <c r="I32" s="1">
        <v>20000</v>
      </c>
      <c r="K32" s="1"/>
      <c r="L32" s="1">
        <f t="shared" si="0"/>
        <v>20000</v>
      </c>
      <c r="M32" t="s">
        <v>15</v>
      </c>
      <c r="N32">
        <v>25002</v>
      </c>
      <c r="O32" t="str">
        <f>TEXT(Budgets[[#This Row],[Project_'#]],"0")
 &amp; "-" &amp; TEXT(Budgets[[#This Row],[Task_'#]],"00")
 &amp; IF(Budgets[[#This Row],[Subtask_'#]]="","",
      "." &amp; TEXT(
            IFERROR(VALUE(_xlfn.TEXTAFTER(Budgets[[#This Row],[Subtask_'#]],".")),
                     Budgets[[#This Row],[Subtask_'#]]), "0"))</f>
        <v>25002-09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Ferraiuolo</dc:creator>
  <cp:lastModifiedBy>Dina Ferraiuolo</cp:lastModifiedBy>
  <dcterms:created xsi:type="dcterms:W3CDTF">2025-09-12T01:23:57Z</dcterms:created>
  <dcterms:modified xsi:type="dcterms:W3CDTF">2025-09-12T21:39:33Z</dcterms:modified>
</cp:coreProperties>
</file>