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asadamowicz/Documents/Packages/scikit-digital-health/test/gait/data/"/>
    </mc:Choice>
  </mc:AlternateContent>
  <xr:revisionPtr revIDLastSave="0" documentId="13_ncr:1_{470362B2-36B9-904A-A76B-851C86F5BE7F}" xr6:coauthVersionLast="47" xr6:coauthVersionMax="47" xr10:uidLastSave="{00000000-0000-0000-0000-000000000000}"/>
  <bookViews>
    <workbookView xWindow="15000" yWindow="500" windowWidth="42760" windowHeight="27240" xr2:uid="{00000000-000D-0000-FFFF-FFFF00000000}"/>
  </bookViews>
  <sheets>
    <sheet name="tm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E37" i="1" l="1"/>
  <c r="AF48" i="1"/>
  <c r="AE48" i="1"/>
  <c r="AG78" i="1"/>
  <c r="AE78" i="1"/>
  <c r="AD78" i="1"/>
  <c r="AC38" i="1"/>
  <c r="AD38" i="1" s="1"/>
  <c r="AD49" i="1"/>
  <c r="AC49" i="1"/>
  <c r="AC79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8" i="1"/>
  <c r="AH39" i="1"/>
  <c r="AH40" i="1"/>
  <c r="AH41" i="1"/>
  <c r="AH42" i="1"/>
  <c r="AH43" i="1"/>
  <c r="AH44" i="1"/>
  <c r="AH45" i="1"/>
  <c r="AH46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2" i="1"/>
  <c r="AF37" i="1"/>
  <c r="AF38" i="1"/>
  <c r="AF49" i="1"/>
  <c r="AD37" i="1"/>
  <c r="AD50" i="1"/>
  <c r="AD61" i="1"/>
  <c r="AD62" i="1"/>
  <c r="AB62" i="1"/>
  <c r="AI80" i="1"/>
  <c r="AC3" i="1"/>
  <c r="AC4" i="1"/>
  <c r="AD3" i="1" s="1"/>
  <c r="AC5" i="1"/>
  <c r="AD4" i="1" s="1"/>
  <c r="AC6" i="1"/>
  <c r="AC7" i="1"/>
  <c r="AD6" i="1" s="1"/>
  <c r="AC8" i="1"/>
  <c r="AD7" i="1" s="1"/>
  <c r="AC9" i="1"/>
  <c r="AC10" i="1"/>
  <c r="AD9" i="1" s="1"/>
  <c r="AC11" i="1"/>
  <c r="AD10" i="1" s="1"/>
  <c r="AC12" i="1"/>
  <c r="AD11" i="1" s="1"/>
  <c r="AC13" i="1"/>
  <c r="AC14" i="1"/>
  <c r="AD13" i="1" s="1"/>
  <c r="AC15" i="1"/>
  <c r="AD14" i="1" s="1"/>
  <c r="AC16" i="1"/>
  <c r="AD15" i="1" s="1"/>
  <c r="AC17" i="1"/>
  <c r="AD16" i="1" s="1"/>
  <c r="AC18" i="1"/>
  <c r="AC19" i="1"/>
  <c r="AD18" i="1" s="1"/>
  <c r="AC20" i="1"/>
  <c r="AD19" i="1" s="1"/>
  <c r="AC21" i="1"/>
  <c r="AC22" i="1"/>
  <c r="AD21" i="1" s="1"/>
  <c r="AC23" i="1"/>
  <c r="AD22" i="1" s="1"/>
  <c r="AC24" i="1"/>
  <c r="AD23" i="1" s="1"/>
  <c r="AC25" i="1"/>
  <c r="AC26" i="1"/>
  <c r="AD25" i="1" s="1"/>
  <c r="AC27" i="1"/>
  <c r="AD26" i="1" s="1"/>
  <c r="AC28" i="1"/>
  <c r="AD27" i="1" s="1"/>
  <c r="AC29" i="1"/>
  <c r="AD28" i="1" s="1"/>
  <c r="AC30" i="1"/>
  <c r="AC31" i="1"/>
  <c r="AD30" i="1" s="1"/>
  <c r="AC32" i="1"/>
  <c r="AD31" i="1" s="1"/>
  <c r="AC33" i="1"/>
  <c r="AC34" i="1"/>
  <c r="AD33" i="1" s="1"/>
  <c r="AC35" i="1"/>
  <c r="AD34" i="1" s="1"/>
  <c r="AC36" i="1"/>
  <c r="AC37" i="1"/>
  <c r="AC40" i="1"/>
  <c r="AD39" i="1" s="1"/>
  <c r="AC41" i="1"/>
  <c r="AD40" i="1" s="1"/>
  <c r="AC42" i="1"/>
  <c r="AD41" i="1" s="1"/>
  <c r="AC43" i="1"/>
  <c r="AD42" i="1" s="1"/>
  <c r="AC44" i="1"/>
  <c r="AC45" i="1"/>
  <c r="AD44" i="1" s="1"/>
  <c r="AC46" i="1"/>
  <c r="AD45" i="1" s="1"/>
  <c r="AC47" i="1"/>
  <c r="AC48" i="1"/>
  <c r="AD48" i="1" s="1"/>
  <c r="AC51" i="1"/>
  <c r="AC52" i="1"/>
  <c r="AD51" i="1" s="1"/>
  <c r="AC53" i="1"/>
  <c r="AD52" i="1" s="1"/>
  <c r="AC54" i="1"/>
  <c r="AD53" i="1" s="1"/>
  <c r="AC55" i="1"/>
  <c r="AD54" i="1" s="1"/>
  <c r="AC56" i="1"/>
  <c r="AD55" i="1" s="1"/>
  <c r="AC57" i="1"/>
  <c r="AD56" i="1" s="1"/>
  <c r="AC58" i="1"/>
  <c r="AD57" i="1" s="1"/>
  <c r="AC59" i="1"/>
  <c r="AD58" i="1" s="1"/>
  <c r="AC60" i="1"/>
  <c r="AD59" i="1" s="1"/>
  <c r="AC61" i="1"/>
  <c r="AD60" i="1" s="1"/>
  <c r="AC62" i="1"/>
  <c r="AC63" i="1"/>
  <c r="AC64" i="1"/>
  <c r="AD63" i="1" s="1"/>
  <c r="AC65" i="1"/>
  <c r="AD64" i="1" s="1"/>
  <c r="AC66" i="1"/>
  <c r="AD65" i="1" s="1"/>
  <c r="AC67" i="1"/>
  <c r="AD66" i="1" s="1"/>
  <c r="AC68" i="1"/>
  <c r="AD67" i="1" s="1"/>
  <c r="AC69" i="1"/>
  <c r="AD68" i="1" s="1"/>
  <c r="AC70" i="1"/>
  <c r="AD69" i="1" s="1"/>
  <c r="AC71" i="1"/>
  <c r="AD70" i="1" s="1"/>
  <c r="AC72" i="1"/>
  <c r="AD72" i="1" s="1"/>
  <c r="AC73" i="1"/>
  <c r="AC74" i="1"/>
  <c r="AD73" i="1" s="1"/>
  <c r="AC75" i="1"/>
  <c r="AD74" i="1" s="1"/>
  <c r="AC76" i="1"/>
  <c r="AD75" i="1" s="1"/>
  <c r="AC77" i="1"/>
  <c r="AD76" i="1" s="1"/>
  <c r="AC78" i="1"/>
  <c r="AD77" i="1" s="1"/>
  <c r="AC2" i="1"/>
  <c r="AE2" i="1" s="1"/>
  <c r="AA3" i="1"/>
  <c r="AA4" i="1"/>
  <c r="AB3" i="1" s="1"/>
  <c r="AA5" i="1"/>
  <c r="AA6" i="1"/>
  <c r="AB5" i="1" s="1"/>
  <c r="AA7" i="1"/>
  <c r="AB6" i="1" s="1"/>
  <c r="AA8" i="1"/>
  <c r="AA9" i="1"/>
  <c r="AB8" i="1" s="1"/>
  <c r="AA10" i="1"/>
  <c r="AB9" i="1" s="1"/>
  <c r="AA11" i="1"/>
  <c r="AB10" i="1" s="1"/>
  <c r="AA12" i="1"/>
  <c r="AA13" i="1"/>
  <c r="AB12" i="1" s="1"/>
  <c r="AA14" i="1"/>
  <c r="AB13" i="1" s="1"/>
  <c r="AA15" i="1"/>
  <c r="AB14" i="1" s="1"/>
  <c r="AA16" i="1"/>
  <c r="AB15" i="1" s="1"/>
  <c r="AA17" i="1"/>
  <c r="AA18" i="1"/>
  <c r="AB17" i="1" s="1"/>
  <c r="AA19" i="1"/>
  <c r="AB18" i="1" s="1"/>
  <c r="AA20" i="1"/>
  <c r="AA21" i="1"/>
  <c r="AB20" i="1" s="1"/>
  <c r="AA22" i="1"/>
  <c r="AB21" i="1" s="1"/>
  <c r="AA23" i="1"/>
  <c r="AB22" i="1" s="1"/>
  <c r="AA24" i="1"/>
  <c r="AA25" i="1"/>
  <c r="AB24" i="1" s="1"/>
  <c r="AA26" i="1"/>
  <c r="AB25" i="1" s="1"/>
  <c r="AA27" i="1"/>
  <c r="AB26" i="1" s="1"/>
  <c r="AA28" i="1"/>
  <c r="AB27" i="1" s="1"/>
  <c r="AA29" i="1"/>
  <c r="AA30" i="1"/>
  <c r="AB29" i="1" s="1"/>
  <c r="AA31" i="1"/>
  <c r="AB30" i="1" s="1"/>
  <c r="AA32" i="1"/>
  <c r="AA33" i="1"/>
  <c r="AB32" i="1" s="1"/>
  <c r="AA34" i="1"/>
  <c r="AB33" i="1" s="1"/>
  <c r="AA35" i="1"/>
  <c r="AB34" i="1" s="1"/>
  <c r="AA36" i="1"/>
  <c r="AA37" i="1"/>
  <c r="AB36" i="1" s="1"/>
  <c r="AA38" i="1"/>
  <c r="AB37" i="1" s="1"/>
  <c r="AA39" i="1"/>
  <c r="AB38" i="1" s="1"/>
  <c r="AA40" i="1"/>
  <c r="AB39" i="1" s="1"/>
  <c r="AA41" i="1"/>
  <c r="AA42" i="1"/>
  <c r="AB41" i="1" s="1"/>
  <c r="AA43" i="1"/>
  <c r="AB42" i="1" s="1"/>
  <c r="AA44" i="1"/>
  <c r="AA45" i="1"/>
  <c r="AB44" i="1" s="1"/>
  <c r="AA46" i="1"/>
  <c r="AB45" i="1" s="1"/>
  <c r="AA47" i="1"/>
  <c r="AB46" i="1" s="1"/>
  <c r="AA48" i="1"/>
  <c r="AA49" i="1"/>
  <c r="AB48" i="1" s="1"/>
  <c r="AA50" i="1"/>
  <c r="AB49" i="1" s="1"/>
  <c r="AA51" i="1"/>
  <c r="AB50" i="1" s="1"/>
  <c r="AA52" i="1"/>
  <c r="AB51" i="1" s="1"/>
  <c r="AA53" i="1"/>
  <c r="AA54" i="1"/>
  <c r="AB53" i="1" s="1"/>
  <c r="AA55" i="1"/>
  <c r="AB54" i="1" s="1"/>
  <c r="AA56" i="1"/>
  <c r="AA57" i="1"/>
  <c r="AB56" i="1" s="1"/>
  <c r="AA58" i="1"/>
  <c r="AB57" i="1" s="1"/>
  <c r="AA59" i="1"/>
  <c r="AB58" i="1" s="1"/>
  <c r="AA60" i="1"/>
  <c r="AA61" i="1"/>
  <c r="AB60" i="1" s="1"/>
  <c r="AA62" i="1"/>
  <c r="AB61" i="1" s="1"/>
  <c r="AA63" i="1"/>
  <c r="AA64" i="1"/>
  <c r="AB63" i="1" s="1"/>
  <c r="AA65" i="1"/>
  <c r="AA66" i="1"/>
  <c r="AB65" i="1" s="1"/>
  <c r="AA67" i="1"/>
  <c r="AB66" i="1" s="1"/>
  <c r="AA68" i="1"/>
  <c r="AA69" i="1"/>
  <c r="AB68" i="1" s="1"/>
  <c r="AA70" i="1"/>
  <c r="AB69" i="1" s="1"/>
  <c r="AA71" i="1"/>
  <c r="AB70" i="1" s="1"/>
  <c r="AA72" i="1"/>
  <c r="AA73" i="1"/>
  <c r="AB72" i="1" s="1"/>
  <c r="AA74" i="1"/>
  <c r="AB73" i="1" s="1"/>
  <c r="AA75" i="1"/>
  <c r="AB74" i="1" s="1"/>
  <c r="AA76" i="1"/>
  <c r="AB75" i="1" s="1"/>
  <c r="AA77" i="1"/>
  <c r="AA78" i="1"/>
  <c r="AB77" i="1" s="1"/>
  <c r="AA79" i="1"/>
  <c r="AB78" i="1" s="1"/>
  <c r="AA2" i="1"/>
  <c r="W3" i="1"/>
  <c r="W4" i="1"/>
  <c r="X3" i="1" s="1"/>
  <c r="W5" i="1"/>
  <c r="W6" i="1"/>
  <c r="W7" i="1"/>
  <c r="W8" i="1"/>
  <c r="W9" i="1"/>
  <c r="X8" i="1" s="1"/>
  <c r="W10" i="1"/>
  <c r="X9" i="1" s="1"/>
  <c r="W11" i="1"/>
  <c r="W12" i="1"/>
  <c r="X11" i="1" s="1"/>
  <c r="W13" i="1"/>
  <c r="X12" i="1" s="1"/>
  <c r="W14" i="1"/>
  <c r="W15" i="1"/>
  <c r="X14" i="1" s="1"/>
  <c r="W16" i="1"/>
  <c r="X15" i="1" s="1"/>
  <c r="W17" i="1"/>
  <c r="W18" i="1"/>
  <c r="W19" i="1"/>
  <c r="W20" i="1"/>
  <c r="W21" i="1"/>
  <c r="X20" i="1" s="1"/>
  <c r="W22" i="1"/>
  <c r="X21" i="1" s="1"/>
  <c r="W23" i="1"/>
  <c r="W24" i="1"/>
  <c r="X23" i="1" s="1"/>
  <c r="W25" i="1"/>
  <c r="X24" i="1" s="1"/>
  <c r="W26" i="1"/>
  <c r="W27" i="1"/>
  <c r="X26" i="1" s="1"/>
  <c r="W28" i="1"/>
  <c r="X27" i="1" s="1"/>
  <c r="W29" i="1"/>
  <c r="W30" i="1"/>
  <c r="W31" i="1"/>
  <c r="W32" i="1"/>
  <c r="W33" i="1"/>
  <c r="X32" i="1" s="1"/>
  <c r="W34" i="1"/>
  <c r="X33" i="1" s="1"/>
  <c r="W35" i="1"/>
  <c r="W36" i="1"/>
  <c r="X35" i="1" s="1"/>
  <c r="W37" i="1"/>
  <c r="X36" i="1" s="1"/>
  <c r="W38" i="1"/>
  <c r="W39" i="1"/>
  <c r="X38" i="1" s="1"/>
  <c r="W40" i="1"/>
  <c r="X39" i="1" s="1"/>
  <c r="W41" i="1"/>
  <c r="W42" i="1"/>
  <c r="W43" i="1"/>
  <c r="W44" i="1"/>
  <c r="W45" i="1"/>
  <c r="X44" i="1" s="1"/>
  <c r="W46" i="1"/>
  <c r="X45" i="1" s="1"/>
  <c r="W47" i="1"/>
  <c r="W48" i="1"/>
  <c r="X47" i="1" s="1"/>
  <c r="W49" i="1"/>
  <c r="X48" i="1" s="1"/>
  <c r="W50" i="1"/>
  <c r="W51" i="1"/>
  <c r="X50" i="1" s="1"/>
  <c r="W52" i="1"/>
  <c r="X51" i="1" s="1"/>
  <c r="W53" i="1"/>
  <c r="W54" i="1"/>
  <c r="W55" i="1"/>
  <c r="W56" i="1"/>
  <c r="W57" i="1"/>
  <c r="X56" i="1" s="1"/>
  <c r="W58" i="1"/>
  <c r="X57" i="1" s="1"/>
  <c r="W59" i="1"/>
  <c r="X58" i="1" s="1"/>
  <c r="W60" i="1"/>
  <c r="X59" i="1" s="1"/>
  <c r="W61" i="1"/>
  <c r="W62" i="1"/>
  <c r="W63" i="1"/>
  <c r="X62" i="1" s="1"/>
  <c r="W64" i="1"/>
  <c r="X63" i="1" s="1"/>
  <c r="W65" i="1"/>
  <c r="W66" i="1"/>
  <c r="W67" i="1"/>
  <c r="W68" i="1"/>
  <c r="W69" i="1"/>
  <c r="X68" i="1" s="1"/>
  <c r="W70" i="1"/>
  <c r="X69" i="1" s="1"/>
  <c r="W71" i="1"/>
  <c r="W72" i="1"/>
  <c r="X71" i="1" s="1"/>
  <c r="W73" i="1"/>
  <c r="W74" i="1"/>
  <c r="W75" i="1"/>
  <c r="X74" i="1" s="1"/>
  <c r="W76" i="1"/>
  <c r="X75" i="1" s="1"/>
  <c r="W77" i="1"/>
  <c r="W78" i="1"/>
  <c r="W79" i="1"/>
  <c r="W2" i="1"/>
  <c r="U3" i="1"/>
  <c r="U4" i="1"/>
  <c r="V3" i="1" s="1"/>
  <c r="U5" i="1"/>
  <c r="U6" i="1"/>
  <c r="V5" i="1" s="1"/>
  <c r="U7" i="1"/>
  <c r="U8" i="1"/>
  <c r="U9" i="1"/>
  <c r="V8" i="1" s="1"/>
  <c r="U10" i="1"/>
  <c r="V9" i="1" s="1"/>
  <c r="U11" i="1"/>
  <c r="U12" i="1"/>
  <c r="U13" i="1"/>
  <c r="U14" i="1"/>
  <c r="U15" i="1"/>
  <c r="V14" i="1" s="1"/>
  <c r="U16" i="1"/>
  <c r="V15" i="1" s="1"/>
  <c r="U17" i="1"/>
  <c r="U18" i="1"/>
  <c r="V17" i="1" s="1"/>
  <c r="U19" i="1"/>
  <c r="U20" i="1"/>
  <c r="U21" i="1"/>
  <c r="V20" i="1" s="1"/>
  <c r="U22" i="1"/>
  <c r="V21" i="1" s="1"/>
  <c r="U23" i="1"/>
  <c r="U24" i="1"/>
  <c r="U25" i="1"/>
  <c r="U26" i="1"/>
  <c r="U27" i="1"/>
  <c r="V26" i="1" s="1"/>
  <c r="U28" i="1"/>
  <c r="V27" i="1" s="1"/>
  <c r="U29" i="1"/>
  <c r="U30" i="1"/>
  <c r="V29" i="1" s="1"/>
  <c r="U31" i="1"/>
  <c r="U32" i="1"/>
  <c r="U33" i="1"/>
  <c r="V32" i="1" s="1"/>
  <c r="U34" i="1"/>
  <c r="V33" i="1" s="1"/>
  <c r="U35" i="1"/>
  <c r="U36" i="1"/>
  <c r="U37" i="1"/>
  <c r="U38" i="1"/>
  <c r="U39" i="1"/>
  <c r="V38" i="1" s="1"/>
  <c r="U40" i="1"/>
  <c r="V39" i="1" s="1"/>
  <c r="U41" i="1"/>
  <c r="U42" i="1"/>
  <c r="U43" i="1"/>
  <c r="U44" i="1"/>
  <c r="U45" i="1"/>
  <c r="V44" i="1" s="1"/>
  <c r="U46" i="1"/>
  <c r="V45" i="1" s="1"/>
  <c r="U47" i="1"/>
  <c r="U48" i="1"/>
  <c r="U49" i="1"/>
  <c r="U50" i="1"/>
  <c r="U51" i="1"/>
  <c r="V50" i="1" s="1"/>
  <c r="U52" i="1"/>
  <c r="V51" i="1" s="1"/>
  <c r="U53" i="1"/>
  <c r="U54" i="1"/>
  <c r="U55" i="1"/>
  <c r="U56" i="1"/>
  <c r="U57" i="1"/>
  <c r="V56" i="1" s="1"/>
  <c r="U58" i="1"/>
  <c r="V57" i="1" s="1"/>
  <c r="U59" i="1"/>
  <c r="U60" i="1"/>
  <c r="U61" i="1"/>
  <c r="U62" i="1"/>
  <c r="U63" i="1"/>
  <c r="V62" i="1" s="1"/>
  <c r="U64" i="1"/>
  <c r="V63" i="1" s="1"/>
  <c r="U65" i="1"/>
  <c r="U66" i="1"/>
  <c r="U67" i="1"/>
  <c r="U68" i="1"/>
  <c r="U69" i="1"/>
  <c r="V68" i="1" s="1"/>
  <c r="U70" i="1"/>
  <c r="V69" i="1" s="1"/>
  <c r="U71" i="1"/>
  <c r="U72" i="1"/>
  <c r="U73" i="1"/>
  <c r="U74" i="1"/>
  <c r="U75" i="1"/>
  <c r="V74" i="1" s="1"/>
  <c r="U76" i="1"/>
  <c r="V75" i="1" s="1"/>
  <c r="U77" i="1"/>
  <c r="U78" i="1"/>
  <c r="U79" i="1"/>
  <c r="U80" i="1"/>
  <c r="U2" i="1"/>
  <c r="S3" i="1"/>
  <c r="S4" i="1"/>
  <c r="S5" i="1"/>
  <c r="S6" i="1"/>
  <c r="S7" i="1"/>
  <c r="S8" i="1"/>
  <c r="S9" i="1"/>
  <c r="T8" i="1" s="1"/>
  <c r="S10" i="1"/>
  <c r="S11" i="1"/>
  <c r="T10" i="1" s="1"/>
  <c r="S12" i="1"/>
  <c r="S13" i="1"/>
  <c r="S14" i="1"/>
  <c r="S15" i="1"/>
  <c r="T14" i="1" s="1"/>
  <c r="S16" i="1"/>
  <c r="S17" i="1"/>
  <c r="S18" i="1"/>
  <c r="S19" i="1"/>
  <c r="S20" i="1"/>
  <c r="S21" i="1"/>
  <c r="S22" i="1"/>
  <c r="S23" i="1"/>
  <c r="T22" i="1" s="1"/>
  <c r="S24" i="1"/>
  <c r="S25" i="1"/>
  <c r="S26" i="1"/>
  <c r="S27" i="1"/>
  <c r="S28" i="1"/>
  <c r="S29" i="1"/>
  <c r="S30" i="1"/>
  <c r="S31" i="1"/>
  <c r="S32" i="1"/>
  <c r="S33" i="1"/>
  <c r="S34" i="1"/>
  <c r="S35" i="1"/>
  <c r="T34" i="1" s="1"/>
  <c r="S36" i="1"/>
  <c r="S37" i="1"/>
  <c r="S38" i="1"/>
  <c r="S39" i="1"/>
  <c r="T38" i="1" s="1"/>
  <c r="S40" i="1"/>
  <c r="S41" i="1"/>
  <c r="S42" i="1"/>
  <c r="S43" i="1"/>
  <c r="S44" i="1"/>
  <c r="S45" i="1"/>
  <c r="T44" i="1" s="1"/>
  <c r="S46" i="1"/>
  <c r="S47" i="1"/>
  <c r="T46" i="1" s="1"/>
  <c r="S48" i="1"/>
  <c r="S49" i="1"/>
  <c r="S50" i="1"/>
  <c r="S51" i="1"/>
  <c r="S52" i="1"/>
  <c r="S53" i="1"/>
  <c r="S54" i="1"/>
  <c r="S55" i="1"/>
  <c r="S56" i="1"/>
  <c r="S57" i="1"/>
  <c r="T56" i="1" s="1"/>
  <c r="S58" i="1"/>
  <c r="S59" i="1"/>
  <c r="T58" i="1" s="1"/>
  <c r="S60" i="1"/>
  <c r="S61" i="1"/>
  <c r="S62" i="1"/>
  <c r="S63" i="1"/>
  <c r="T62" i="1" s="1"/>
  <c r="S64" i="1"/>
  <c r="S65" i="1"/>
  <c r="S66" i="1"/>
  <c r="S67" i="1"/>
  <c r="S68" i="1"/>
  <c r="S69" i="1"/>
  <c r="T68" i="1" s="1"/>
  <c r="S70" i="1"/>
  <c r="S71" i="1"/>
  <c r="T70" i="1" s="1"/>
  <c r="S72" i="1"/>
  <c r="S73" i="1"/>
  <c r="S74" i="1"/>
  <c r="S75" i="1"/>
  <c r="T74" i="1" s="1"/>
  <c r="S76" i="1"/>
  <c r="S77" i="1"/>
  <c r="S78" i="1"/>
  <c r="S2" i="1"/>
  <c r="Q3" i="1"/>
  <c r="Q4" i="1"/>
  <c r="R3" i="1" s="1"/>
  <c r="Q5" i="1"/>
  <c r="Q6" i="1"/>
  <c r="Q7" i="1"/>
  <c r="Q8" i="1"/>
  <c r="Q9" i="1"/>
  <c r="Q10" i="1"/>
  <c r="Q11" i="1"/>
  <c r="Q12" i="1"/>
  <c r="Q13" i="1"/>
  <c r="Q14" i="1"/>
  <c r="Q15" i="1"/>
  <c r="Q16" i="1"/>
  <c r="R15" i="1" s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R39" i="1" s="1"/>
  <c r="Q41" i="1"/>
  <c r="Q42" i="1"/>
  <c r="Q43" i="1"/>
  <c r="Q44" i="1"/>
  <c r="Q45" i="1"/>
  <c r="Q46" i="1"/>
  <c r="Q47" i="1"/>
  <c r="Q48" i="1"/>
  <c r="Q49" i="1"/>
  <c r="Q50" i="1"/>
  <c r="Q51" i="1"/>
  <c r="Q52" i="1"/>
  <c r="R51" i="1" s="1"/>
  <c r="Q53" i="1"/>
  <c r="Q54" i="1"/>
  <c r="Q55" i="1"/>
  <c r="Q56" i="1"/>
  <c r="Q57" i="1"/>
  <c r="Q58" i="1"/>
  <c r="Q59" i="1"/>
  <c r="Q60" i="1"/>
  <c r="Q61" i="1"/>
  <c r="Q62" i="1"/>
  <c r="Q63" i="1"/>
  <c r="Q64" i="1"/>
  <c r="R63" i="1" s="1"/>
  <c r="Q65" i="1"/>
  <c r="Q66" i="1"/>
  <c r="Q67" i="1"/>
  <c r="Q68" i="1"/>
  <c r="Q69" i="1"/>
  <c r="Q70" i="1"/>
  <c r="Q71" i="1"/>
  <c r="Q72" i="1"/>
  <c r="Q73" i="1"/>
  <c r="Q74" i="1"/>
  <c r="Q75" i="1"/>
  <c r="Q76" i="1"/>
  <c r="R75" i="1" s="1"/>
  <c r="Q77" i="1"/>
  <c r="Q78" i="1"/>
  <c r="Q79" i="1"/>
  <c r="Q80" i="1"/>
  <c r="Q2" i="1"/>
  <c r="O3" i="1"/>
  <c r="O4" i="1"/>
  <c r="O5" i="1"/>
  <c r="O6" i="1"/>
  <c r="O7" i="1"/>
  <c r="O8" i="1"/>
  <c r="O9" i="1"/>
  <c r="P8" i="1" s="1"/>
  <c r="O10" i="1"/>
  <c r="O11" i="1"/>
  <c r="O12" i="1"/>
  <c r="O13" i="1"/>
  <c r="O14" i="1"/>
  <c r="O15" i="1"/>
  <c r="O16" i="1"/>
  <c r="O17" i="1"/>
  <c r="O18" i="1"/>
  <c r="O19" i="1"/>
  <c r="O20" i="1"/>
  <c r="O21" i="1"/>
  <c r="P20" i="1" s="1"/>
  <c r="O22" i="1"/>
  <c r="O23" i="1"/>
  <c r="O24" i="1"/>
  <c r="O25" i="1"/>
  <c r="O26" i="1"/>
  <c r="O27" i="1"/>
  <c r="O28" i="1"/>
  <c r="O29" i="1"/>
  <c r="O30" i="1"/>
  <c r="O31" i="1"/>
  <c r="O32" i="1"/>
  <c r="O33" i="1"/>
  <c r="P32" i="1" s="1"/>
  <c r="O34" i="1"/>
  <c r="O35" i="1"/>
  <c r="O36" i="1"/>
  <c r="O37" i="1"/>
  <c r="AG37" i="1" s="1"/>
  <c r="AH36" i="1" s="1"/>
  <c r="O38" i="1"/>
  <c r="AG38" i="1" s="1"/>
  <c r="O39" i="1"/>
  <c r="AG39" i="1" s="1"/>
  <c r="O40" i="1"/>
  <c r="O41" i="1"/>
  <c r="O42" i="1"/>
  <c r="O43" i="1"/>
  <c r="O44" i="1"/>
  <c r="O45" i="1"/>
  <c r="P44" i="1" s="1"/>
  <c r="O46" i="1"/>
  <c r="O47" i="1"/>
  <c r="O48" i="1"/>
  <c r="AG48" i="1" s="1"/>
  <c r="AH47" i="1" s="1"/>
  <c r="O49" i="1"/>
  <c r="AG49" i="1" s="1"/>
  <c r="O50" i="1"/>
  <c r="AG50" i="1" s="1"/>
  <c r="O51" i="1"/>
  <c r="O52" i="1"/>
  <c r="O53" i="1"/>
  <c r="O54" i="1"/>
  <c r="O55" i="1"/>
  <c r="O56" i="1"/>
  <c r="O57" i="1"/>
  <c r="P56" i="1" s="1"/>
  <c r="O58" i="1"/>
  <c r="O59" i="1"/>
  <c r="O60" i="1"/>
  <c r="O61" i="1"/>
  <c r="O62" i="1"/>
  <c r="O63" i="1"/>
  <c r="O64" i="1"/>
  <c r="O65" i="1"/>
  <c r="O66" i="1"/>
  <c r="O67" i="1"/>
  <c r="O68" i="1"/>
  <c r="O69" i="1"/>
  <c r="P68" i="1" s="1"/>
  <c r="O70" i="1"/>
  <c r="O71" i="1"/>
  <c r="O72" i="1"/>
  <c r="O73" i="1"/>
  <c r="O74" i="1"/>
  <c r="O75" i="1"/>
  <c r="O76" i="1"/>
  <c r="O77" i="1"/>
  <c r="O78" i="1"/>
  <c r="O2" i="1"/>
  <c r="M3" i="1"/>
  <c r="AI3" i="1" s="1"/>
  <c r="M4" i="1"/>
  <c r="AI4" i="1" s="1"/>
  <c r="M5" i="1"/>
  <c r="AI5" i="1" s="1"/>
  <c r="M6" i="1"/>
  <c r="AI6" i="1" s="1"/>
  <c r="M7" i="1"/>
  <c r="AI7" i="1" s="1"/>
  <c r="M8" i="1"/>
  <c r="AI8" i="1" s="1"/>
  <c r="M9" i="1"/>
  <c r="AI9" i="1" s="1"/>
  <c r="M10" i="1"/>
  <c r="AI10" i="1" s="1"/>
  <c r="M11" i="1"/>
  <c r="AI11" i="1" s="1"/>
  <c r="M12" i="1"/>
  <c r="AI12" i="1" s="1"/>
  <c r="M13" i="1"/>
  <c r="AI13" i="1" s="1"/>
  <c r="M14" i="1"/>
  <c r="M15" i="1"/>
  <c r="AI15" i="1" s="1"/>
  <c r="M16" i="1"/>
  <c r="AI16" i="1" s="1"/>
  <c r="M17" i="1"/>
  <c r="AI17" i="1" s="1"/>
  <c r="M18" i="1"/>
  <c r="AI18" i="1" s="1"/>
  <c r="M19" i="1"/>
  <c r="AI19" i="1" s="1"/>
  <c r="M20" i="1"/>
  <c r="AI20" i="1" s="1"/>
  <c r="M21" i="1"/>
  <c r="AI21" i="1" s="1"/>
  <c r="M22" i="1"/>
  <c r="AI22" i="1" s="1"/>
  <c r="M23" i="1"/>
  <c r="AI23" i="1" s="1"/>
  <c r="M24" i="1"/>
  <c r="M25" i="1"/>
  <c r="AI25" i="1" s="1"/>
  <c r="M26" i="1"/>
  <c r="AI26" i="1" s="1"/>
  <c r="M27" i="1"/>
  <c r="AI27" i="1" s="1"/>
  <c r="M28" i="1"/>
  <c r="AI28" i="1" s="1"/>
  <c r="M29" i="1"/>
  <c r="AI29" i="1" s="1"/>
  <c r="M30" i="1"/>
  <c r="AI30" i="1" s="1"/>
  <c r="M31" i="1"/>
  <c r="AI31" i="1" s="1"/>
  <c r="M32" i="1"/>
  <c r="AI32" i="1" s="1"/>
  <c r="M33" i="1"/>
  <c r="AI33" i="1" s="1"/>
  <c r="M34" i="1"/>
  <c r="AI34" i="1" s="1"/>
  <c r="M35" i="1"/>
  <c r="AI35" i="1" s="1"/>
  <c r="M36" i="1"/>
  <c r="AI36" i="1" s="1"/>
  <c r="M37" i="1"/>
  <c r="AI37" i="1" s="1"/>
  <c r="M38" i="1"/>
  <c r="AI38" i="1" s="1"/>
  <c r="M39" i="1"/>
  <c r="AI39" i="1" s="1"/>
  <c r="M40" i="1"/>
  <c r="AI40" i="1" s="1"/>
  <c r="M41" i="1"/>
  <c r="AI41" i="1" s="1"/>
  <c r="M42" i="1"/>
  <c r="AI42" i="1" s="1"/>
  <c r="M43" i="1"/>
  <c r="AI43" i="1" s="1"/>
  <c r="M44" i="1"/>
  <c r="AI44" i="1" s="1"/>
  <c r="M45" i="1"/>
  <c r="AI45" i="1" s="1"/>
  <c r="M46" i="1"/>
  <c r="AI46" i="1" s="1"/>
  <c r="M47" i="1"/>
  <c r="AI47" i="1" s="1"/>
  <c r="M48" i="1"/>
  <c r="AI48" i="1" s="1"/>
  <c r="M49" i="1"/>
  <c r="AI49" i="1" s="1"/>
  <c r="M50" i="1"/>
  <c r="AI50" i="1" s="1"/>
  <c r="M51" i="1"/>
  <c r="AI51" i="1" s="1"/>
  <c r="M52" i="1"/>
  <c r="AI52" i="1" s="1"/>
  <c r="M53" i="1"/>
  <c r="AI53" i="1" s="1"/>
  <c r="M54" i="1"/>
  <c r="AI54" i="1" s="1"/>
  <c r="M55" i="1"/>
  <c r="AI55" i="1" s="1"/>
  <c r="M56" i="1"/>
  <c r="AI56" i="1" s="1"/>
  <c r="M57" i="1"/>
  <c r="AI57" i="1" s="1"/>
  <c r="M58" i="1"/>
  <c r="AI58" i="1" s="1"/>
  <c r="M59" i="1"/>
  <c r="AI59" i="1" s="1"/>
  <c r="M60" i="1"/>
  <c r="AI60" i="1" s="1"/>
  <c r="M61" i="1"/>
  <c r="AI61" i="1" s="1"/>
  <c r="M62" i="1"/>
  <c r="AI62" i="1" s="1"/>
  <c r="M63" i="1"/>
  <c r="AI63" i="1" s="1"/>
  <c r="M64" i="1"/>
  <c r="AI64" i="1" s="1"/>
  <c r="M65" i="1"/>
  <c r="AI65" i="1" s="1"/>
  <c r="M66" i="1"/>
  <c r="AI66" i="1" s="1"/>
  <c r="M67" i="1"/>
  <c r="AI67" i="1" s="1"/>
  <c r="M68" i="1"/>
  <c r="AI68" i="1" s="1"/>
  <c r="M69" i="1"/>
  <c r="AI69" i="1" s="1"/>
  <c r="M70" i="1"/>
  <c r="AI70" i="1" s="1"/>
  <c r="M71" i="1"/>
  <c r="AI71" i="1" s="1"/>
  <c r="M72" i="1"/>
  <c r="AI72" i="1" s="1"/>
  <c r="M73" i="1"/>
  <c r="AI73" i="1" s="1"/>
  <c r="M74" i="1"/>
  <c r="AI74" i="1" s="1"/>
  <c r="M75" i="1"/>
  <c r="AI75" i="1" s="1"/>
  <c r="M76" i="1"/>
  <c r="AI76" i="1" s="1"/>
  <c r="M77" i="1"/>
  <c r="AI77" i="1" s="1"/>
  <c r="M78" i="1"/>
  <c r="AI78" i="1" s="1"/>
  <c r="M79" i="1"/>
  <c r="AI79" i="1" s="1"/>
  <c r="M2" i="1"/>
  <c r="AI2" i="1" s="1"/>
  <c r="AH37" i="1" l="1"/>
  <c r="AD71" i="1"/>
  <c r="AB76" i="1"/>
  <c r="AB64" i="1"/>
  <c r="AB52" i="1"/>
  <c r="AB40" i="1"/>
  <c r="AB28" i="1"/>
  <c r="AB16" i="1"/>
  <c r="AB4" i="1"/>
  <c r="AD43" i="1"/>
  <c r="AD29" i="1"/>
  <c r="AD17" i="1"/>
  <c r="AD5" i="1"/>
  <c r="T32" i="1"/>
  <c r="T20" i="1"/>
  <c r="AD2" i="1"/>
  <c r="P75" i="1"/>
  <c r="P39" i="1"/>
  <c r="P27" i="1"/>
  <c r="P15" i="1"/>
  <c r="P3" i="1"/>
  <c r="R70" i="1"/>
  <c r="R58" i="1"/>
  <c r="V22" i="1"/>
  <c r="AD36" i="1"/>
  <c r="AB67" i="1"/>
  <c r="AB55" i="1"/>
  <c r="AB43" i="1"/>
  <c r="AB31" i="1"/>
  <c r="AB19" i="1"/>
  <c r="AB7" i="1"/>
  <c r="AD46" i="1"/>
  <c r="AD32" i="1"/>
  <c r="AD20" i="1"/>
  <c r="AD8" i="1"/>
  <c r="AD12" i="1"/>
  <c r="AD35" i="1"/>
  <c r="AD47" i="1"/>
  <c r="AB2" i="1"/>
  <c r="V37" i="1"/>
  <c r="AD24" i="1"/>
  <c r="AB71" i="1"/>
  <c r="AB59" i="1"/>
  <c r="AB47" i="1"/>
  <c r="AB35" i="1"/>
  <c r="AB23" i="1"/>
  <c r="AB11" i="1"/>
  <c r="X61" i="1"/>
  <c r="X37" i="1"/>
  <c r="V78" i="1"/>
  <c r="V66" i="1"/>
  <c r="V54" i="1"/>
  <c r="V42" i="1"/>
  <c r="V30" i="1"/>
  <c r="V18" i="1"/>
  <c r="V6" i="1"/>
  <c r="X72" i="1"/>
  <c r="X60" i="1"/>
  <c r="P69" i="1"/>
  <c r="P57" i="1"/>
  <c r="P45" i="1"/>
  <c r="P33" i="1"/>
  <c r="V76" i="1"/>
  <c r="V64" i="1"/>
  <c r="V52" i="1"/>
  <c r="V40" i="1"/>
  <c r="V28" i="1"/>
  <c r="V16" i="1"/>
  <c r="V4" i="1"/>
  <c r="X70" i="1"/>
  <c r="X46" i="1"/>
  <c r="X34" i="1"/>
  <c r="X22" i="1"/>
  <c r="X10" i="1"/>
  <c r="V72" i="1"/>
  <c r="X78" i="1"/>
  <c r="X66" i="1"/>
  <c r="X54" i="1"/>
  <c r="X42" i="1"/>
  <c r="X30" i="1"/>
  <c r="X18" i="1"/>
  <c r="X6" i="1"/>
  <c r="T76" i="1"/>
  <c r="T64" i="1"/>
  <c r="T52" i="1"/>
  <c r="T40" i="1"/>
  <c r="T4" i="1"/>
  <c r="V71" i="1"/>
  <c r="V59" i="1"/>
  <c r="V47" i="1"/>
  <c r="V35" i="1"/>
  <c r="V23" i="1"/>
  <c r="V11" i="1"/>
  <c r="X77" i="1"/>
  <c r="X65" i="1"/>
  <c r="X53" i="1"/>
  <c r="X41" i="1"/>
  <c r="X29" i="1"/>
  <c r="X17" i="1"/>
  <c r="X5" i="1"/>
  <c r="X73" i="1"/>
  <c r="X49" i="1"/>
  <c r="V25" i="1"/>
  <c r="X13" i="1"/>
  <c r="V60" i="1"/>
  <c r="V48" i="1"/>
  <c r="V24" i="1"/>
  <c r="V12" i="1"/>
  <c r="X25" i="1"/>
  <c r="T75" i="1"/>
  <c r="T51" i="1"/>
  <c r="T39" i="1"/>
  <c r="T27" i="1"/>
  <c r="T15" i="1"/>
  <c r="T3" i="1"/>
  <c r="V70" i="1"/>
  <c r="V58" i="1"/>
  <c r="V46" i="1"/>
  <c r="V34" i="1"/>
  <c r="V10" i="1"/>
  <c r="X76" i="1"/>
  <c r="X64" i="1"/>
  <c r="X52" i="1"/>
  <c r="X40" i="1"/>
  <c r="X28" i="1"/>
  <c r="X16" i="1"/>
  <c r="X4" i="1"/>
  <c r="T50" i="1"/>
  <c r="X2" i="1"/>
  <c r="R79" i="1"/>
  <c r="R67" i="1"/>
  <c r="R55" i="1"/>
  <c r="R43" i="1"/>
  <c r="R31" i="1"/>
  <c r="R19" i="1"/>
  <c r="R7" i="1"/>
  <c r="T72" i="1"/>
  <c r="T60" i="1"/>
  <c r="T48" i="1"/>
  <c r="T36" i="1"/>
  <c r="V79" i="1"/>
  <c r="V67" i="1"/>
  <c r="V55" i="1"/>
  <c r="V43" i="1"/>
  <c r="V31" i="1"/>
  <c r="V19" i="1"/>
  <c r="V7" i="1"/>
  <c r="V36" i="1"/>
  <c r="V77" i="1"/>
  <c r="V65" i="1"/>
  <c r="V53" i="1"/>
  <c r="V41" i="1"/>
  <c r="V61" i="1"/>
  <c r="X67" i="1"/>
  <c r="X55" i="1"/>
  <c r="X43" i="1"/>
  <c r="X31" i="1"/>
  <c r="X19" i="1"/>
  <c r="X7" i="1"/>
  <c r="V13" i="1"/>
  <c r="V49" i="1"/>
  <c r="V73" i="1"/>
  <c r="V2" i="1"/>
  <c r="N13" i="1"/>
  <c r="P66" i="1"/>
  <c r="P54" i="1"/>
  <c r="P42" i="1"/>
  <c r="P30" i="1"/>
  <c r="P18" i="1"/>
  <c r="P6" i="1"/>
  <c r="R73" i="1"/>
  <c r="R61" i="1"/>
  <c r="R49" i="1"/>
  <c r="R37" i="1"/>
  <c r="R25" i="1"/>
  <c r="R13" i="1"/>
  <c r="T66" i="1"/>
  <c r="T54" i="1"/>
  <c r="T42" i="1"/>
  <c r="T30" i="1"/>
  <c r="T28" i="1"/>
  <c r="T63" i="1"/>
  <c r="T13" i="1"/>
  <c r="T25" i="1"/>
  <c r="T26" i="1"/>
  <c r="P67" i="1"/>
  <c r="P55" i="1"/>
  <c r="P43" i="1"/>
  <c r="T67" i="1"/>
  <c r="T55" i="1"/>
  <c r="T43" i="1"/>
  <c r="T31" i="1"/>
  <c r="T19" i="1"/>
  <c r="T7" i="1"/>
  <c r="R60" i="1"/>
  <c r="R48" i="1"/>
  <c r="R24" i="1"/>
  <c r="R12" i="1"/>
  <c r="T77" i="1"/>
  <c r="T65" i="1"/>
  <c r="T53" i="1"/>
  <c r="T41" i="1"/>
  <c r="T29" i="1"/>
  <c r="T17" i="1"/>
  <c r="T5" i="1"/>
  <c r="P21" i="1"/>
  <c r="P9" i="1"/>
  <c r="R76" i="1"/>
  <c r="R64" i="1"/>
  <c r="R52" i="1"/>
  <c r="R40" i="1"/>
  <c r="R28" i="1"/>
  <c r="R16" i="1"/>
  <c r="R4" i="1"/>
  <c r="T69" i="1"/>
  <c r="T57" i="1"/>
  <c r="T45" i="1"/>
  <c r="T33" i="1"/>
  <c r="T21" i="1"/>
  <c r="T9" i="1"/>
  <c r="R27" i="1"/>
  <c r="T18" i="1"/>
  <c r="T6" i="1"/>
  <c r="T16" i="1"/>
  <c r="T2" i="1"/>
  <c r="T71" i="1"/>
  <c r="T59" i="1"/>
  <c r="T47" i="1"/>
  <c r="T35" i="1"/>
  <c r="T23" i="1"/>
  <c r="T11" i="1"/>
  <c r="T37" i="1"/>
  <c r="T12" i="1"/>
  <c r="T61" i="1"/>
  <c r="T24" i="1"/>
  <c r="P31" i="1"/>
  <c r="P19" i="1"/>
  <c r="P7" i="1"/>
  <c r="R74" i="1"/>
  <c r="R62" i="1"/>
  <c r="R50" i="1"/>
  <c r="R38" i="1"/>
  <c r="R26" i="1"/>
  <c r="R14" i="1"/>
  <c r="T49" i="1"/>
  <c r="T73" i="1"/>
  <c r="P73" i="1"/>
  <c r="P61" i="1"/>
  <c r="P25" i="1"/>
  <c r="P13" i="1"/>
  <c r="R68" i="1"/>
  <c r="R56" i="1"/>
  <c r="R44" i="1"/>
  <c r="R32" i="1"/>
  <c r="R20" i="1"/>
  <c r="R8" i="1"/>
  <c r="R71" i="1"/>
  <c r="R59" i="1"/>
  <c r="R47" i="1"/>
  <c r="R35" i="1"/>
  <c r="R23" i="1"/>
  <c r="R11" i="1"/>
  <c r="P63" i="1"/>
  <c r="P51" i="1"/>
  <c r="R46" i="1"/>
  <c r="R34" i="1"/>
  <c r="P74" i="1"/>
  <c r="P62" i="1"/>
  <c r="P50" i="1"/>
  <c r="P26" i="1"/>
  <c r="P14" i="1"/>
  <c r="R69" i="1"/>
  <c r="R57" i="1"/>
  <c r="R45" i="1"/>
  <c r="R33" i="1"/>
  <c r="R21" i="1"/>
  <c r="R9" i="1"/>
  <c r="R22" i="1"/>
  <c r="R10" i="1"/>
  <c r="R72" i="1"/>
  <c r="R36" i="1"/>
  <c r="R78" i="1"/>
  <c r="R66" i="1"/>
  <c r="R54" i="1"/>
  <c r="R42" i="1"/>
  <c r="R30" i="1"/>
  <c r="R18" i="1"/>
  <c r="R6" i="1"/>
  <c r="P70" i="1"/>
  <c r="P58" i="1"/>
  <c r="P46" i="1"/>
  <c r="P34" i="1"/>
  <c r="P22" i="1"/>
  <c r="P10" i="1"/>
  <c r="R77" i="1"/>
  <c r="R65" i="1"/>
  <c r="R53" i="1"/>
  <c r="R41" i="1"/>
  <c r="R29" i="1"/>
  <c r="R17" i="1"/>
  <c r="R5" i="1"/>
  <c r="R2" i="1"/>
  <c r="P2" i="1"/>
  <c r="P71" i="1"/>
  <c r="P59" i="1"/>
  <c r="P35" i="1"/>
  <c r="P23" i="1"/>
  <c r="P11" i="1"/>
  <c r="AE11" i="1"/>
  <c r="P77" i="1"/>
  <c r="P65" i="1"/>
  <c r="P53" i="1"/>
  <c r="P41" i="1"/>
  <c r="P29" i="1"/>
  <c r="P17" i="1"/>
  <c r="P5" i="1"/>
  <c r="P72" i="1"/>
  <c r="P60" i="1"/>
  <c r="P24" i="1"/>
  <c r="P12" i="1"/>
  <c r="Y64" i="1"/>
  <c r="Z63" i="1" s="1"/>
  <c r="Y40" i="1"/>
  <c r="Y52" i="1"/>
  <c r="Z51" i="1" s="1"/>
  <c r="Y76" i="1"/>
  <c r="N23" i="1"/>
  <c r="P76" i="1"/>
  <c r="P64" i="1"/>
  <c r="P52" i="1"/>
  <c r="P40" i="1"/>
  <c r="P28" i="1"/>
  <c r="P16" i="1"/>
  <c r="P4" i="1"/>
  <c r="AI24" i="1"/>
  <c r="N50" i="1"/>
  <c r="N24" i="1"/>
  <c r="P38" i="1"/>
  <c r="AE44" i="1"/>
  <c r="AI14" i="1"/>
  <c r="N49" i="1"/>
  <c r="P49" i="1"/>
  <c r="P37" i="1"/>
  <c r="N74" i="1"/>
  <c r="N48" i="1"/>
  <c r="N22" i="1"/>
  <c r="P48" i="1"/>
  <c r="P36" i="1"/>
  <c r="N73" i="1"/>
  <c r="N47" i="1"/>
  <c r="N14" i="1"/>
  <c r="P47" i="1"/>
  <c r="N72" i="1"/>
  <c r="N46" i="1"/>
  <c r="AE15" i="1"/>
  <c r="N71" i="1"/>
  <c r="N38" i="1"/>
  <c r="N12" i="1"/>
  <c r="N70" i="1"/>
  <c r="N37" i="1"/>
  <c r="N11" i="1"/>
  <c r="N62" i="1"/>
  <c r="N36" i="1"/>
  <c r="N10" i="1"/>
  <c r="N61" i="1"/>
  <c r="N35" i="1"/>
  <c r="N60" i="1"/>
  <c r="N34" i="1"/>
  <c r="N59" i="1"/>
  <c r="N26" i="1"/>
  <c r="AE46" i="1"/>
  <c r="N58" i="1"/>
  <c r="N25" i="1"/>
  <c r="N57" i="1"/>
  <c r="N68" i="1"/>
  <c r="N56" i="1"/>
  <c r="N44" i="1"/>
  <c r="N32" i="1"/>
  <c r="N20" i="1"/>
  <c r="N8" i="1"/>
  <c r="N69" i="1"/>
  <c r="N2" i="1"/>
  <c r="N67" i="1"/>
  <c r="N55" i="1"/>
  <c r="N43" i="1"/>
  <c r="N31" i="1"/>
  <c r="N19" i="1"/>
  <c r="N7" i="1"/>
  <c r="N33" i="1"/>
  <c r="Y61" i="1"/>
  <c r="Y25" i="1"/>
  <c r="Y13" i="1"/>
  <c r="N78" i="1"/>
  <c r="N66" i="1"/>
  <c r="N54" i="1"/>
  <c r="N42" i="1"/>
  <c r="N30" i="1"/>
  <c r="N18" i="1"/>
  <c r="N6" i="1"/>
  <c r="N45" i="1"/>
  <c r="Y73" i="1"/>
  <c r="N77" i="1"/>
  <c r="N65" i="1"/>
  <c r="N53" i="1"/>
  <c r="N41" i="1"/>
  <c r="N29" i="1"/>
  <c r="N17" i="1"/>
  <c r="N5" i="1"/>
  <c r="N9" i="1"/>
  <c r="Y49" i="1"/>
  <c r="N76" i="1"/>
  <c r="N64" i="1"/>
  <c r="N52" i="1"/>
  <c r="N40" i="1"/>
  <c r="N28" i="1"/>
  <c r="N16" i="1"/>
  <c r="N4" i="1"/>
  <c r="N21" i="1"/>
  <c r="Y37" i="1"/>
  <c r="Z36" i="1" s="1"/>
  <c r="N75" i="1"/>
  <c r="N63" i="1"/>
  <c r="N51" i="1"/>
  <c r="N39" i="1"/>
  <c r="N27" i="1"/>
  <c r="N15" i="1"/>
  <c r="N3" i="1"/>
  <c r="AE65" i="1"/>
  <c r="AE53" i="1"/>
  <c r="AE25" i="1"/>
  <c r="AE35" i="1"/>
  <c r="AE23" i="1"/>
  <c r="AE21" i="1"/>
  <c r="Y54" i="1"/>
  <c r="Y18" i="1"/>
  <c r="Y6" i="1"/>
  <c r="AE71" i="1"/>
  <c r="AE59" i="1"/>
  <c r="AE31" i="1"/>
  <c r="AE19" i="1"/>
  <c r="AE7" i="1"/>
  <c r="AE61" i="1"/>
  <c r="AE33" i="1"/>
  <c r="Y66" i="1"/>
  <c r="Y30" i="1"/>
  <c r="Y77" i="1"/>
  <c r="Y65" i="1"/>
  <c r="Y53" i="1"/>
  <c r="Y41" i="1"/>
  <c r="Y29" i="1"/>
  <c r="Y17" i="1"/>
  <c r="Y5" i="1"/>
  <c r="AE30" i="1"/>
  <c r="AE18" i="1"/>
  <c r="AE6" i="1"/>
  <c r="AE73" i="1"/>
  <c r="AE9" i="1"/>
  <c r="Y78" i="1"/>
  <c r="Y42" i="1"/>
  <c r="Y28" i="1"/>
  <c r="Y16" i="1"/>
  <c r="Y4" i="1"/>
  <c r="AE42" i="1"/>
  <c r="Y75" i="1"/>
  <c r="Y63" i="1"/>
  <c r="Y51" i="1"/>
  <c r="Y39" i="1"/>
  <c r="Y27" i="1"/>
  <c r="Y15" i="1"/>
  <c r="Z14" i="1" s="1"/>
  <c r="Y3" i="1"/>
  <c r="Y74" i="1"/>
  <c r="Y62" i="1"/>
  <c r="Y50" i="1"/>
  <c r="Y38" i="1"/>
  <c r="Y26" i="1"/>
  <c r="Y14" i="1"/>
  <c r="AE40" i="1"/>
  <c r="AE27" i="1"/>
  <c r="AE3" i="1"/>
  <c r="AE77" i="1"/>
  <c r="AE13" i="1"/>
  <c r="AE70" i="1"/>
  <c r="AE5" i="1"/>
  <c r="AE68" i="1"/>
  <c r="AE56" i="1"/>
  <c r="AE28" i="1"/>
  <c r="AE16" i="1"/>
  <c r="AE4" i="1"/>
  <c r="AG2" i="1"/>
  <c r="AE67" i="1"/>
  <c r="AE55" i="1"/>
  <c r="AE66" i="1"/>
  <c r="AE54" i="1"/>
  <c r="AE26" i="1"/>
  <c r="AE14" i="1"/>
  <c r="AE29" i="1"/>
  <c r="Y72" i="1"/>
  <c r="Y60" i="1"/>
  <c r="Y48" i="1"/>
  <c r="Y36" i="1"/>
  <c r="Y24" i="1"/>
  <c r="Y12" i="1"/>
  <c r="AE17" i="1"/>
  <c r="Y47" i="1"/>
  <c r="Z46" i="1" s="1"/>
  <c r="Y35" i="1"/>
  <c r="Y23" i="1"/>
  <c r="Z22" i="1" s="1"/>
  <c r="Y11" i="1"/>
  <c r="AE76" i="1"/>
  <c r="AE64" i="1"/>
  <c r="AE52" i="1"/>
  <c r="AE36" i="1"/>
  <c r="AE24" i="1"/>
  <c r="AE12" i="1"/>
  <c r="AE57" i="1"/>
  <c r="Y58" i="1"/>
  <c r="Z57" i="1" s="1"/>
  <c r="Y22" i="1"/>
  <c r="AE75" i="1"/>
  <c r="AE63" i="1"/>
  <c r="AE51" i="1"/>
  <c r="Y59" i="1"/>
  <c r="Y70" i="1"/>
  <c r="Y34" i="1"/>
  <c r="Y2" i="1"/>
  <c r="Y69" i="1"/>
  <c r="Y57" i="1"/>
  <c r="Y45" i="1"/>
  <c r="Y33" i="1"/>
  <c r="Y21" i="1"/>
  <c r="Y9" i="1"/>
  <c r="AE74" i="1"/>
  <c r="AE62" i="1"/>
  <c r="AE34" i="1"/>
  <c r="AE22" i="1"/>
  <c r="AE10" i="1"/>
  <c r="Y71" i="1"/>
  <c r="Y46" i="1"/>
  <c r="Y10" i="1"/>
  <c r="Y68" i="1"/>
  <c r="Y56" i="1"/>
  <c r="Z55" i="1" s="1"/>
  <c r="Y44" i="1"/>
  <c r="Z43" i="1" s="1"/>
  <c r="Y32" i="1"/>
  <c r="Z31" i="1" s="1"/>
  <c r="Y20" i="1"/>
  <c r="Z19" i="1" s="1"/>
  <c r="Y8" i="1"/>
  <c r="AE58" i="1"/>
  <c r="AE69" i="1"/>
  <c r="Y79" i="1"/>
  <c r="Y67" i="1"/>
  <c r="Y55" i="1"/>
  <c r="Y43" i="1"/>
  <c r="Y31" i="1"/>
  <c r="Y19" i="1"/>
  <c r="Y7" i="1"/>
  <c r="AE72" i="1"/>
  <c r="AE60" i="1"/>
  <c r="AE45" i="1"/>
  <c r="AE32" i="1"/>
  <c r="AE20" i="1"/>
  <c r="AE8" i="1"/>
  <c r="AE47" i="1"/>
  <c r="AE43" i="1"/>
  <c r="AE41" i="1"/>
  <c r="AG14" i="1" l="1"/>
  <c r="AF13" i="1"/>
  <c r="AG63" i="1"/>
  <c r="AF62" i="1"/>
  <c r="AG34" i="1"/>
  <c r="AF33" i="1"/>
  <c r="AG51" i="1"/>
  <c r="AF50" i="1"/>
  <c r="AG29" i="1"/>
  <c r="AF28" i="1"/>
  <c r="AG75" i="1"/>
  <c r="AF74" i="1"/>
  <c r="AG9" i="1"/>
  <c r="AF8" i="1"/>
  <c r="AG66" i="1"/>
  <c r="AF65" i="1"/>
  <c r="AG77" i="1"/>
  <c r="AF76" i="1"/>
  <c r="AF77" i="1"/>
  <c r="AG73" i="1"/>
  <c r="AF72" i="1"/>
  <c r="AG23" i="1"/>
  <c r="AF22" i="1"/>
  <c r="AG46" i="1"/>
  <c r="AF45" i="1"/>
  <c r="AG11" i="1"/>
  <c r="AF10" i="1"/>
  <c r="AG45" i="1"/>
  <c r="AF44" i="1"/>
  <c r="AG21" i="1"/>
  <c r="AF20" i="1"/>
  <c r="AG17" i="1"/>
  <c r="AF16" i="1"/>
  <c r="AG3" i="1"/>
  <c r="AF2" i="1"/>
  <c r="AG6" i="1"/>
  <c r="AF5" i="1"/>
  <c r="AG33" i="1"/>
  <c r="AF32" i="1"/>
  <c r="AG35" i="1"/>
  <c r="AF34" i="1"/>
  <c r="AG76" i="1"/>
  <c r="AF75" i="1"/>
  <c r="AG26" i="1"/>
  <c r="AF25" i="1"/>
  <c r="AG13" i="1"/>
  <c r="AF12" i="1"/>
  <c r="AG70" i="1"/>
  <c r="AF69" i="1"/>
  <c r="AG67" i="1"/>
  <c r="AF66" i="1"/>
  <c r="AG60" i="1"/>
  <c r="AF59" i="1"/>
  <c r="AG57" i="1"/>
  <c r="AF56" i="1"/>
  <c r="AG27" i="1"/>
  <c r="AF26" i="1"/>
  <c r="AG61" i="1"/>
  <c r="AF60" i="1"/>
  <c r="AG41" i="1"/>
  <c r="AF40" i="1"/>
  <c r="AG7" i="1"/>
  <c r="AF6" i="1"/>
  <c r="AG43" i="1"/>
  <c r="AF42" i="1"/>
  <c r="AG24" i="1"/>
  <c r="AF23" i="1"/>
  <c r="AG4" i="1"/>
  <c r="AF3" i="1"/>
  <c r="AG19" i="1"/>
  <c r="AF18" i="1"/>
  <c r="AG65" i="1"/>
  <c r="AF64" i="1"/>
  <c r="AG15" i="1"/>
  <c r="AF14" i="1"/>
  <c r="AG5" i="1"/>
  <c r="AF4" i="1"/>
  <c r="AG74" i="1"/>
  <c r="AF73" i="1"/>
  <c r="AG72" i="1"/>
  <c r="AF71" i="1"/>
  <c r="AG54" i="1"/>
  <c r="AF53" i="1"/>
  <c r="AG55" i="1"/>
  <c r="AF54" i="1"/>
  <c r="AG18" i="1"/>
  <c r="AF17" i="1"/>
  <c r="AG25" i="1"/>
  <c r="AF24" i="1"/>
  <c r="AG12" i="1"/>
  <c r="AF11" i="1"/>
  <c r="AG40" i="1"/>
  <c r="AF39" i="1"/>
  <c r="AG30" i="1"/>
  <c r="AF29" i="1"/>
  <c r="AG53" i="1"/>
  <c r="AF52" i="1"/>
  <c r="AG47" i="1"/>
  <c r="AF46" i="1"/>
  <c r="AF47" i="1"/>
  <c r="Z70" i="1"/>
  <c r="AG36" i="1"/>
  <c r="AF35" i="1"/>
  <c r="AF36" i="1"/>
  <c r="AG16" i="1"/>
  <c r="AF15" i="1"/>
  <c r="AG42" i="1"/>
  <c r="AF41" i="1"/>
  <c r="Z16" i="1"/>
  <c r="AG31" i="1"/>
  <c r="AF30" i="1"/>
  <c r="AG58" i="1"/>
  <c r="AF57" i="1"/>
  <c r="AG68" i="1"/>
  <c r="AF67" i="1"/>
  <c r="AG44" i="1"/>
  <c r="AF43" i="1"/>
  <c r="AG8" i="1"/>
  <c r="AF7" i="1"/>
  <c r="AG10" i="1"/>
  <c r="AF9" i="1"/>
  <c r="AG52" i="1"/>
  <c r="AF51" i="1"/>
  <c r="AG28" i="1"/>
  <c r="AF27" i="1"/>
  <c r="AG59" i="1"/>
  <c r="AF58" i="1"/>
  <c r="Z72" i="1"/>
  <c r="AG32" i="1"/>
  <c r="AF31" i="1"/>
  <c r="AG62" i="1"/>
  <c r="AF61" i="1"/>
  <c r="AG20" i="1"/>
  <c r="AF19" i="1"/>
  <c r="AG69" i="1"/>
  <c r="AF68" i="1"/>
  <c r="AG22" i="1"/>
  <c r="AF21" i="1"/>
  <c r="AG64" i="1"/>
  <c r="AF63" i="1"/>
  <c r="AG56" i="1"/>
  <c r="AF55" i="1"/>
  <c r="Z49" i="1"/>
  <c r="AG71" i="1"/>
  <c r="AF70" i="1"/>
  <c r="Z21" i="1"/>
  <c r="Z25" i="1"/>
  <c r="Z77" i="1"/>
  <c r="Z13" i="1"/>
  <c r="Z47" i="1"/>
  <c r="Z60" i="1"/>
  <c r="Z33" i="1"/>
  <c r="Z59" i="1"/>
  <c r="Z37" i="1"/>
  <c r="Z28" i="1"/>
  <c r="Z66" i="1"/>
  <c r="Z78" i="1"/>
  <c r="Z3" i="1"/>
  <c r="Z69" i="1"/>
  <c r="Z15" i="1"/>
  <c r="Z40" i="1"/>
  <c r="Z58" i="1"/>
  <c r="Z27" i="1"/>
  <c r="Z52" i="1"/>
  <c r="Z5" i="1"/>
  <c r="Z7" i="1"/>
  <c r="Z10" i="1"/>
  <c r="Z64" i="1"/>
  <c r="Z75" i="1"/>
  <c r="Z41" i="1"/>
  <c r="Z8" i="1"/>
  <c r="Z34" i="1"/>
  <c r="Z29" i="1"/>
  <c r="Z39" i="1"/>
  <c r="Z65" i="1"/>
  <c r="Z61" i="1"/>
  <c r="Z17" i="1"/>
  <c r="Z53" i="1"/>
  <c r="Z26" i="1"/>
  <c r="Z38" i="1"/>
  <c r="Z71" i="1"/>
  <c r="Z48" i="1"/>
  <c r="Z76" i="1"/>
  <c r="Z20" i="1"/>
  <c r="Z32" i="1"/>
  <c r="Z30" i="1"/>
  <c r="Z44" i="1"/>
  <c r="Z11" i="1"/>
  <c r="Z42" i="1"/>
  <c r="Z9" i="1"/>
  <c r="Z56" i="1"/>
  <c r="Z23" i="1"/>
  <c r="Z62" i="1"/>
  <c r="Z12" i="1"/>
  <c r="Z73" i="1"/>
  <c r="Z2" i="1"/>
  <c r="Z6" i="1"/>
  <c r="Z18" i="1"/>
  <c r="Z67" i="1"/>
  <c r="Z50" i="1"/>
  <c r="Z54" i="1"/>
  <c r="Z45" i="1"/>
  <c r="Z68" i="1"/>
  <c r="Z35" i="1"/>
  <c r="Z74" i="1"/>
  <c r="Z4" i="1"/>
  <c r="Z24" i="1"/>
</calcChain>
</file>

<file path=xl/sharedStrings.xml><?xml version="1.0" encoding="utf-8"?>
<sst xmlns="http://schemas.openxmlformats.org/spreadsheetml/2006/main" count="35" uniqueCount="35">
  <si>
    <t>Bout N</t>
  </si>
  <si>
    <t>Bout Steps</t>
  </si>
  <si>
    <t>Gait Cycles</t>
  </si>
  <si>
    <t>IC</t>
  </si>
  <si>
    <t>FC opp foot</t>
  </si>
  <si>
    <t>FC</t>
  </si>
  <si>
    <t>valid cycle</t>
  </si>
  <si>
    <t>delta h</t>
  </si>
  <si>
    <t>IC + 1</t>
  </si>
  <si>
    <t>IC + 2</t>
  </si>
  <si>
    <t>LEG LENGTH</t>
  </si>
  <si>
    <t>forward cycles</t>
  </si>
  <si>
    <t>PARAM:step time</t>
  </si>
  <si>
    <t>PARAM:stance time</t>
  </si>
  <si>
    <t>PARAM:swing time</t>
  </si>
  <si>
    <t>PARAM:initial double support</t>
  </si>
  <si>
    <t>PARAM:terminal double support</t>
  </si>
  <si>
    <t>PARAM:double support</t>
  </si>
  <si>
    <t>PARAM:single support</t>
  </si>
  <si>
    <t>PARAM:step length</t>
  </si>
  <si>
    <t>PARAM:stride length</t>
  </si>
  <si>
    <t>PARAM:gait speed</t>
  </si>
  <si>
    <t>PARAM:cadence</t>
  </si>
  <si>
    <t>PARAM:stride time</t>
  </si>
  <si>
    <t>PARAM:step time asymmetry</t>
  </si>
  <si>
    <t>PARAM:stride time asymmetry</t>
  </si>
  <si>
    <t>PARAM:stance time asymmetry</t>
  </si>
  <si>
    <t>PARAM:swing time asymmetry</t>
  </si>
  <si>
    <t>PARAM:initial double support asymmetry</t>
  </si>
  <si>
    <t>PARAM:terminal double support asymmetry</t>
  </si>
  <si>
    <t>PARAM:double support asymmetry</t>
  </si>
  <si>
    <t>PARAM:single support asymmetry</t>
  </si>
  <si>
    <t>PARAM:step length asymmetry</t>
  </si>
  <si>
    <t>PARAM:stride length asymmetry</t>
  </si>
  <si>
    <t>PARAM:gait speed asymmetry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</si>
</sst>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33" borderId="0" xfId="0" applyFont="1" applyFill="1"/>
    <xf numFmtId="0" fontId="0" fillId="0" borderId="0" xfId="0" applyFill="1"/>
    <xf numFmtId="0" fontId="0" fillId="0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80"/>
  <sheetViews>
    <sheetView tabSelected="1" topLeftCell="F1" workbookViewId="0">
      <selection activeCell="Z1" sqref="Z1"/>
    </sheetView>
  </sheetViews>
  <sheetFormatPr baseColWidth="10" defaultRowHeight="16" x14ac:dyDescent="0.2"/>
  <cols>
    <col min="9" max="9" width="12.5" bestFit="1" customWidth="1"/>
    <col min="10" max="10" width="13" bestFit="1" customWidth="1"/>
    <col min="12" max="12" width="11.5" bestFit="1" customWidth="1"/>
    <col min="15" max="15" width="11.6640625" bestFit="1" customWidth="1"/>
    <col min="16" max="16" width="11.6640625" customWidth="1"/>
    <col min="17" max="17" width="12.33203125" bestFit="1" customWidth="1"/>
    <col min="18" max="18" width="12.33203125" customWidth="1"/>
    <col min="19" max="19" width="11.83203125" bestFit="1" customWidth="1"/>
    <col min="20" max="20" width="11.83203125" customWidth="1"/>
    <col min="21" max="21" width="23" bestFit="1" customWidth="1"/>
    <col min="22" max="22" width="23" customWidth="1"/>
    <col min="23" max="23" width="25.83203125" bestFit="1" customWidth="1"/>
    <col min="24" max="24" width="25.83203125" customWidth="1"/>
    <col min="25" max="25" width="16.5" bestFit="1" customWidth="1"/>
    <col min="26" max="26" width="16.5" customWidth="1"/>
    <col min="27" max="27" width="15.5" bestFit="1" customWidth="1"/>
    <col min="28" max="28" width="15.5" customWidth="1"/>
    <col min="29" max="29" width="12.33203125" bestFit="1" customWidth="1"/>
    <col min="30" max="30" width="12.33203125" customWidth="1"/>
    <col min="31" max="31" width="14.1640625" bestFit="1" customWidth="1"/>
    <col min="32" max="32" width="14.1640625" customWidth="1"/>
  </cols>
  <sheetData>
    <row r="1" spans="1:3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9</v>
      </c>
      <c r="I1" t="s">
        <v>6</v>
      </c>
      <c r="J1" t="s">
        <v>11</v>
      </c>
      <c r="K1" t="s">
        <v>7</v>
      </c>
      <c r="L1" t="s">
        <v>10</v>
      </c>
      <c r="M1" t="s">
        <v>12</v>
      </c>
      <c r="N1" t="s">
        <v>24</v>
      </c>
      <c r="O1" t="s">
        <v>23</v>
      </c>
      <c r="P1" t="s">
        <v>25</v>
      </c>
      <c r="Q1" t="s">
        <v>13</v>
      </c>
      <c r="R1" t="s">
        <v>26</v>
      </c>
      <c r="S1" t="s">
        <v>14</v>
      </c>
      <c r="T1" t="s">
        <v>27</v>
      </c>
      <c r="U1" t="s">
        <v>15</v>
      </c>
      <c r="V1" t="s">
        <v>28</v>
      </c>
      <c r="W1" t="s">
        <v>16</v>
      </c>
      <c r="X1" t="s">
        <v>29</v>
      </c>
      <c r="Y1" t="s">
        <v>17</v>
      </c>
      <c r="Z1" t="s">
        <v>30</v>
      </c>
      <c r="AA1" t="s">
        <v>18</v>
      </c>
      <c r="AB1" t="s">
        <v>31</v>
      </c>
      <c r="AC1" t="s">
        <v>19</v>
      </c>
      <c r="AD1" t="s">
        <v>32</v>
      </c>
      <c r="AE1" t="s">
        <v>20</v>
      </c>
      <c r="AF1" t="s">
        <v>33</v>
      </c>
      <c r="AG1" t="s">
        <v>21</v>
      </c>
      <c r="AH1" t="s">
        <v>34</v>
      </c>
      <c r="AI1" t="s">
        <v>22</v>
      </c>
    </row>
    <row r="2" spans="1:35" x14ac:dyDescent="0.2">
      <c r="A2">
        <v>1</v>
      </c>
      <c r="B2">
        <v>49</v>
      </c>
      <c r="C2">
        <v>45</v>
      </c>
      <c r="D2">
        <v>2</v>
      </c>
      <c r="E2">
        <v>11</v>
      </c>
      <c r="F2">
        <v>40</v>
      </c>
      <c r="G2">
        <v>32</v>
      </c>
      <c r="H2">
        <v>61</v>
      </c>
      <c r="I2" t="b">
        <v>1</v>
      </c>
      <c r="J2">
        <v>3</v>
      </c>
      <c r="K2">
        <v>8.0897313342791294E-2</v>
      </c>
      <c r="L2">
        <v>0.99639999999999995</v>
      </c>
      <c r="M2">
        <f>(G2-D2) / 50</f>
        <v>0.6</v>
      </c>
      <c r="N2">
        <f>M3-M2</f>
        <v>-2.0000000000000018E-2</v>
      </c>
      <c r="O2">
        <f>(H2-D2)/50</f>
        <v>1.18</v>
      </c>
      <c r="P2">
        <f>O3-O2</f>
        <v>-4.0000000000000036E-2</v>
      </c>
      <c r="Q2">
        <f>(F2-D2)/50</f>
        <v>0.76</v>
      </c>
      <c r="R2">
        <f>Q3-Q2</f>
        <v>-2.0000000000000018E-2</v>
      </c>
      <c r="S2">
        <f>(H2-F2)/50</f>
        <v>0.42</v>
      </c>
      <c r="T2">
        <f>S3-S2</f>
        <v>-1.9999999999999962E-2</v>
      </c>
      <c r="U2">
        <f>(E2-D2)/50</f>
        <v>0.18</v>
      </c>
      <c r="V2">
        <f>U3-U2</f>
        <v>-1.999999999999999E-2</v>
      </c>
      <c r="W2">
        <f>(F2-G2)/50</f>
        <v>0.16</v>
      </c>
      <c r="X2">
        <f>W3-W2</f>
        <v>0</v>
      </c>
      <c r="Y2">
        <f>U2+W2</f>
        <v>0.33999999999999997</v>
      </c>
      <c r="Z2">
        <f>Y3-Y2</f>
        <v>-1.9999999999999962E-2</v>
      </c>
      <c r="AA2">
        <f>(G2-E2)/50</f>
        <v>0.42</v>
      </c>
      <c r="AB2">
        <f>AA3-AA2</f>
        <v>0</v>
      </c>
      <c r="AC2">
        <f>2*SQRT(2 * L2 * K2 - K2 * K2)</f>
        <v>0.78655652237695606</v>
      </c>
      <c r="AD2">
        <f>AC3-AC2</f>
        <v>1.1729657735155441E-2</v>
      </c>
      <c r="AE2">
        <f>AC2+AC3</f>
        <v>1.5848427024890674</v>
      </c>
      <c r="AF2">
        <f>AE3-AE2</f>
        <v>-6.1511325099286029E-3</v>
      </c>
      <c r="AG2">
        <f>AE2/O2</f>
        <v>1.3430870360076843</v>
      </c>
      <c r="AH2">
        <f>AG3-AG2</f>
        <v>4.1730130640683205E-2</v>
      </c>
      <c r="AI2">
        <f>60 / M2</f>
        <v>100</v>
      </c>
    </row>
    <row r="3" spans="1:35" x14ac:dyDescent="0.2">
      <c r="A3">
        <v>1</v>
      </c>
      <c r="B3">
        <v>49</v>
      </c>
      <c r="C3">
        <v>45</v>
      </c>
      <c r="D3">
        <v>32</v>
      </c>
      <c r="E3">
        <v>40</v>
      </c>
      <c r="F3">
        <v>69</v>
      </c>
      <c r="G3">
        <v>61</v>
      </c>
      <c r="H3">
        <v>89</v>
      </c>
      <c r="I3" t="b">
        <v>1</v>
      </c>
      <c r="J3">
        <v>3</v>
      </c>
      <c r="K3">
        <v>8.3439018544328294E-2</v>
      </c>
      <c r="L3">
        <v>0.99639999999999995</v>
      </c>
      <c r="M3">
        <f t="shared" ref="M3:M66" si="0">(G3-D3) / 50</f>
        <v>0.57999999999999996</v>
      </c>
      <c r="N3">
        <f t="shared" ref="N3:N66" si="1">M4-M3</f>
        <v>-1.9999999999999907E-2</v>
      </c>
      <c r="O3">
        <f t="shared" ref="O3:O66" si="2">(H3-D3)/50</f>
        <v>1.1399999999999999</v>
      </c>
      <c r="P3">
        <f t="shared" ref="P3:P66" si="3">O4-O3</f>
        <v>-1.9999999999999796E-2</v>
      </c>
      <c r="Q3">
        <f t="shared" ref="Q3:Q66" si="4">(F3-D3)/50</f>
        <v>0.74</v>
      </c>
      <c r="R3">
        <f t="shared" ref="R3:R66" si="5">Q4-Q3</f>
        <v>-2.0000000000000018E-2</v>
      </c>
      <c r="S3">
        <f>(H3-F3)/50</f>
        <v>0.4</v>
      </c>
      <c r="T3">
        <f t="shared" ref="T3:T66" si="6">S4-S3</f>
        <v>0</v>
      </c>
      <c r="U3">
        <f>(E3-D3)/50</f>
        <v>0.16</v>
      </c>
      <c r="V3">
        <f t="shared" ref="V3:V66" si="7">U4-U3</f>
        <v>0</v>
      </c>
      <c r="W3">
        <f>(F3-G3)/50</f>
        <v>0.16</v>
      </c>
      <c r="X3">
        <f t="shared" ref="X3:X66" si="8">W4-W3</f>
        <v>0</v>
      </c>
      <c r="Y3">
        <f>U3+W3</f>
        <v>0.32</v>
      </c>
      <c r="Z3">
        <f t="shared" ref="Z3:Z66" si="9">Y4-Y3</f>
        <v>0</v>
      </c>
      <c r="AA3">
        <f>(G3-E3)/50</f>
        <v>0.42</v>
      </c>
      <c r="AB3">
        <f t="shared" ref="AB3:AB66" si="10">AA4-AA3</f>
        <v>-1.9999999999999962E-2</v>
      </c>
      <c r="AC3">
        <f>2*SQRT(2 * L3 * K3 - K3 * K3)</f>
        <v>0.7982861801121115</v>
      </c>
      <c r="AD3">
        <f t="shared" ref="AD3:AD66" si="11">AC4-AC3</f>
        <v>-1.7880790245084155E-2</v>
      </c>
      <c r="AE3">
        <f t="shared" ref="AE3:AE66" si="12">AC3+AC4</f>
        <v>1.5786915699791388</v>
      </c>
      <c r="AF3">
        <f t="shared" ref="AF3:AF66" si="13">AE4-AE3</f>
        <v>-0.20750703071453303</v>
      </c>
      <c r="AG3">
        <f>AE3/O3</f>
        <v>1.3848171666483675</v>
      </c>
      <c r="AH3">
        <f t="shared" ref="AH3:AH66" si="14">AG4-AG3</f>
        <v>-0.16054525659068397</v>
      </c>
      <c r="AI3">
        <f>60 / M3</f>
        <v>103.44827586206897</v>
      </c>
    </row>
    <row r="4" spans="1:35" x14ac:dyDescent="0.2">
      <c r="A4">
        <v>1</v>
      </c>
      <c r="B4">
        <v>49</v>
      </c>
      <c r="C4">
        <v>45</v>
      </c>
      <c r="D4">
        <v>61</v>
      </c>
      <c r="E4">
        <v>69</v>
      </c>
      <c r="F4">
        <v>97</v>
      </c>
      <c r="G4">
        <v>89</v>
      </c>
      <c r="H4">
        <v>117</v>
      </c>
      <c r="I4" t="b">
        <v>1</v>
      </c>
      <c r="J4">
        <v>3</v>
      </c>
      <c r="K4">
        <v>7.9582233556404494E-2</v>
      </c>
      <c r="L4">
        <v>0.99639999999999995</v>
      </c>
      <c r="M4">
        <f t="shared" si="0"/>
        <v>0.56000000000000005</v>
      </c>
      <c r="N4">
        <f t="shared" si="1"/>
        <v>0</v>
      </c>
      <c r="O4">
        <f t="shared" si="2"/>
        <v>1.1200000000000001</v>
      </c>
      <c r="P4">
        <f t="shared" si="3"/>
        <v>0</v>
      </c>
      <c r="Q4">
        <f t="shared" si="4"/>
        <v>0.72</v>
      </c>
      <c r="R4">
        <f t="shared" si="5"/>
        <v>-2.0000000000000018E-2</v>
      </c>
      <c r="S4">
        <f>(H4-F4)/50</f>
        <v>0.4</v>
      </c>
      <c r="T4">
        <f t="shared" si="6"/>
        <v>1.9999999999999962E-2</v>
      </c>
      <c r="U4">
        <f>(E4-D4)/50</f>
        <v>0.16</v>
      </c>
      <c r="V4">
        <f t="shared" si="7"/>
        <v>0</v>
      </c>
      <c r="W4">
        <f>(F4-G4)/50</f>
        <v>0.16</v>
      </c>
      <c r="X4">
        <f t="shared" si="8"/>
        <v>-1.999999999999999E-2</v>
      </c>
      <c r="Y4">
        <f>U4+W4</f>
        <v>0.32</v>
      </c>
      <c r="Z4">
        <f t="shared" si="9"/>
        <v>-1.9999999999999962E-2</v>
      </c>
      <c r="AA4">
        <f>(G4-E4)/50</f>
        <v>0.4</v>
      </c>
      <c r="AB4">
        <f t="shared" si="10"/>
        <v>0</v>
      </c>
      <c r="AC4">
        <f>2*SQRT(2 * L4 * K4 - K4 * K4)</f>
        <v>0.78040538986702734</v>
      </c>
      <c r="AD4">
        <f t="shared" si="11"/>
        <v>-0.18962624046944898</v>
      </c>
      <c r="AE4">
        <f t="shared" si="12"/>
        <v>1.3711845392646058</v>
      </c>
      <c r="AF4">
        <f t="shared" si="13"/>
        <v>6.4363148028127704E-2</v>
      </c>
      <c r="AG4">
        <f>AE4/O4</f>
        <v>1.2242719100576835</v>
      </c>
      <c r="AH4">
        <f t="shared" si="14"/>
        <v>5.746709645368564E-2</v>
      </c>
      <c r="AI4">
        <f>60 / M4</f>
        <v>107.14285714285714</v>
      </c>
    </row>
    <row r="5" spans="1:35" x14ac:dyDescent="0.2">
      <c r="A5">
        <v>1</v>
      </c>
      <c r="B5">
        <v>49</v>
      </c>
      <c r="C5">
        <v>45</v>
      </c>
      <c r="D5">
        <v>89</v>
      </c>
      <c r="E5">
        <v>97</v>
      </c>
      <c r="F5">
        <v>124</v>
      </c>
      <c r="G5">
        <v>117</v>
      </c>
      <c r="H5">
        <v>145</v>
      </c>
      <c r="I5" t="b">
        <v>1</v>
      </c>
      <c r="J5">
        <v>3</v>
      </c>
      <c r="K5">
        <v>4.47919088410038E-2</v>
      </c>
      <c r="L5">
        <v>0.99639999999999995</v>
      </c>
      <c r="M5">
        <f t="shared" si="0"/>
        <v>0.56000000000000005</v>
      </c>
      <c r="N5">
        <f t="shared" si="1"/>
        <v>0</v>
      </c>
      <c r="O5">
        <f t="shared" si="2"/>
        <v>1.1200000000000001</v>
      </c>
      <c r="P5">
        <f t="shared" si="3"/>
        <v>0</v>
      </c>
      <c r="Q5">
        <f t="shared" si="4"/>
        <v>0.7</v>
      </c>
      <c r="R5">
        <f t="shared" si="5"/>
        <v>0</v>
      </c>
      <c r="S5">
        <f>(H5-F5)/50</f>
        <v>0.42</v>
      </c>
      <c r="T5">
        <f t="shared" si="6"/>
        <v>0</v>
      </c>
      <c r="U5">
        <f>(E5-D5)/50</f>
        <v>0.16</v>
      </c>
      <c r="V5">
        <f t="shared" si="7"/>
        <v>-1.999999999999999E-2</v>
      </c>
      <c r="W5">
        <f>(F5-G5)/50</f>
        <v>0.14000000000000001</v>
      </c>
      <c r="X5">
        <f t="shared" si="8"/>
        <v>0</v>
      </c>
      <c r="Y5">
        <f>U5+W5</f>
        <v>0.30000000000000004</v>
      </c>
      <c r="Z5">
        <f t="shared" si="9"/>
        <v>-2.0000000000000018E-2</v>
      </c>
      <c r="AA5">
        <f>(G5-E5)/50</f>
        <v>0.4</v>
      </c>
      <c r="AB5">
        <f t="shared" si="10"/>
        <v>1.9999999999999962E-2</v>
      </c>
      <c r="AC5">
        <f>2*SQRT(2 * L5 * K5 - K5 * K5)</f>
        <v>0.59077914939757836</v>
      </c>
      <c r="AD5">
        <f t="shared" si="11"/>
        <v>0.25398938849757668</v>
      </c>
      <c r="AE5">
        <f t="shared" si="12"/>
        <v>1.4355476872927335</v>
      </c>
      <c r="AF5">
        <f t="shared" si="13"/>
        <v>0.2106540675839863</v>
      </c>
      <c r="AG5">
        <f>AE5/O5</f>
        <v>1.2817390065113692</v>
      </c>
      <c r="AH5">
        <f t="shared" si="14"/>
        <v>0.18808398891427336</v>
      </c>
      <c r="AI5">
        <f>60 / M5</f>
        <v>107.14285714285714</v>
      </c>
    </row>
    <row r="6" spans="1:35" x14ac:dyDescent="0.2">
      <c r="A6">
        <v>1</v>
      </c>
      <c r="B6">
        <v>49</v>
      </c>
      <c r="C6">
        <v>45</v>
      </c>
      <c r="D6">
        <v>117</v>
      </c>
      <c r="E6">
        <v>124</v>
      </c>
      <c r="F6">
        <v>152</v>
      </c>
      <c r="G6">
        <v>145</v>
      </c>
      <c r="H6">
        <v>173</v>
      </c>
      <c r="I6" t="b">
        <v>1</v>
      </c>
      <c r="J6">
        <v>3</v>
      </c>
      <c r="K6">
        <v>9.3956378854822595E-2</v>
      </c>
      <c r="L6">
        <v>0.99639999999999995</v>
      </c>
      <c r="M6">
        <f t="shared" si="0"/>
        <v>0.56000000000000005</v>
      </c>
      <c r="N6">
        <f t="shared" si="1"/>
        <v>0</v>
      </c>
      <c r="O6">
        <f t="shared" si="2"/>
        <v>1.1200000000000001</v>
      </c>
      <c r="P6">
        <f t="shared" si="3"/>
        <v>-2.0000000000000018E-2</v>
      </c>
      <c r="Q6">
        <f t="shared" si="4"/>
        <v>0.7</v>
      </c>
      <c r="R6">
        <f t="shared" si="5"/>
        <v>0</v>
      </c>
      <c r="S6">
        <f>(H6-F6)/50</f>
        <v>0.42</v>
      </c>
      <c r="T6">
        <f t="shared" si="6"/>
        <v>-1.9999999999999962E-2</v>
      </c>
      <c r="U6">
        <f>(E6-D6)/50</f>
        <v>0.14000000000000001</v>
      </c>
      <c r="V6">
        <f t="shared" si="7"/>
        <v>0</v>
      </c>
      <c r="W6">
        <f>(F6-G6)/50</f>
        <v>0.14000000000000001</v>
      </c>
      <c r="X6">
        <f t="shared" si="8"/>
        <v>0</v>
      </c>
      <c r="Y6">
        <f>U6+W6</f>
        <v>0.28000000000000003</v>
      </c>
      <c r="Z6">
        <f t="shared" si="9"/>
        <v>0</v>
      </c>
      <c r="AA6">
        <f>(G6-E6)/50</f>
        <v>0.42</v>
      </c>
      <c r="AB6">
        <f t="shared" si="10"/>
        <v>0</v>
      </c>
      <c r="AC6">
        <f>2*SQRT(2 * L6 * K6 - K6 * K6)</f>
        <v>0.84476853789515505</v>
      </c>
      <c r="AD6">
        <f t="shared" si="11"/>
        <v>-4.3335320913590158E-2</v>
      </c>
      <c r="AE6">
        <f t="shared" si="12"/>
        <v>1.6462017548767198</v>
      </c>
      <c r="AF6">
        <f t="shared" si="13"/>
        <v>-0.11716029836082043</v>
      </c>
      <c r="AG6">
        <f>AE6/O6</f>
        <v>1.4698229954256425</v>
      </c>
      <c r="AH6">
        <f t="shared" si="14"/>
        <v>-7.9785307683915896E-2</v>
      </c>
      <c r="AI6">
        <f>60 / M6</f>
        <v>107.14285714285714</v>
      </c>
    </row>
    <row r="7" spans="1:35" x14ac:dyDescent="0.2">
      <c r="A7">
        <v>1</v>
      </c>
      <c r="B7">
        <v>49</v>
      </c>
      <c r="C7">
        <v>45</v>
      </c>
      <c r="D7">
        <v>145</v>
      </c>
      <c r="E7">
        <v>152</v>
      </c>
      <c r="F7">
        <v>180</v>
      </c>
      <c r="G7">
        <v>173</v>
      </c>
      <c r="H7">
        <v>200</v>
      </c>
      <c r="I7" t="b">
        <v>1</v>
      </c>
      <c r="J7">
        <v>3</v>
      </c>
      <c r="K7">
        <v>8.4128571268591704E-2</v>
      </c>
      <c r="L7">
        <v>0.99639999999999995</v>
      </c>
      <c r="M7">
        <f t="shared" si="0"/>
        <v>0.56000000000000005</v>
      </c>
      <c r="N7">
        <f t="shared" si="1"/>
        <v>-2.0000000000000018E-2</v>
      </c>
      <c r="O7">
        <f t="shared" si="2"/>
        <v>1.1000000000000001</v>
      </c>
      <c r="P7">
        <f t="shared" si="3"/>
        <v>0</v>
      </c>
      <c r="Q7">
        <f t="shared" si="4"/>
        <v>0.7</v>
      </c>
      <c r="R7">
        <f t="shared" si="5"/>
        <v>-1.9999999999999907E-2</v>
      </c>
      <c r="S7">
        <f>(H7-F7)/50</f>
        <v>0.4</v>
      </c>
      <c r="T7">
        <f t="shared" si="6"/>
        <v>1.9999999999999962E-2</v>
      </c>
      <c r="U7">
        <f>(E7-D7)/50</f>
        <v>0.14000000000000001</v>
      </c>
      <c r="V7">
        <f t="shared" si="7"/>
        <v>0</v>
      </c>
      <c r="W7">
        <f>(F7-G7)/50</f>
        <v>0.14000000000000001</v>
      </c>
      <c r="X7">
        <f t="shared" si="8"/>
        <v>0</v>
      </c>
      <c r="Y7">
        <f>U7+W7</f>
        <v>0.28000000000000003</v>
      </c>
      <c r="Z7">
        <f t="shared" si="9"/>
        <v>0</v>
      </c>
      <c r="AA7">
        <f>(G7-E7)/50</f>
        <v>0.42</v>
      </c>
      <c r="AB7">
        <f t="shared" si="10"/>
        <v>-1.9999999999999962E-2</v>
      </c>
      <c r="AC7">
        <f>2*SQRT(2 * L7 * K7 - K7 * K7)</f>
        <v>0.80143321698156489</v>
      </c>
      <c r="AD7">
        <f t="shared" si="11"/>
        <v>-7.3824977447230378E-2</v>
      </c>
      <c r="AE7">
        <f t="shared" si="12"/>
        <v>1.5290414565158994</v>
      </c>
      <c r="AF7">
        <f t="shared" si="13"/>
        <v>4.9542009898083439E-2</v>
      </c>
      <c r="AG7">
        <f>AE7/O7</f>
        <v>1.3900376877417266</v>
      </c>
      <c r="AH7">
        <f t="shared" si="14"/>
        <v>4.503819081643945E-2</v>
      </c>
      <c r="AI7">
        <f>60 / M7</f>
        <v>107.14285714285714</v>
      </c>
    </row>
    <row r="8" spans="1:35" x14ac:dyDescent="0.2">
      <c r="A8">
        <v>1</v>
      </c>
      <c r="B8">
        <v>49</v>
      </c>
      <c r="C8">
        <v>45</v>
      </c>
      <c r="D8">
        <v>173</v>
      </c>
      <c r="E8">
        <v>180</v>
      </c>
      <c r="F8">
        <v>207</v>
      </c>
      <c r="G8">
        <v>200</v>
      </c>
      <c r="H8">
        <v>228</v>
      </c>
      <c r="I8" t="b">
        <v>1</v>
      </c>
      <c r="J8">
        <v>3</v>
      </c>
      <c r="K8">
        <v>6.8790425642104205E-2</v>
      </c>
      <c r="L8">
        <v>0.99639999999999995</v>
      </c>
      <c r="M8">
        <f t="shared" si="0"/>
        <v>0.54</v>
      </c>
      <c r="N8">
        <f t="shared" si="1"/>
        <v>2.0000000000000018E-2</v>
      </c>
      <c r="O8">
        <f t="shared" si="2"/>
        <v>1.1000000000000001</v>
      </c>
      <c r="P8">
        <f t="shared" si="3"/>
        <v>0</v>
      </c>
      <c r="Q8">
        <f t="shared" si="4"/>
        <v>0.68</v>
      </c>
      <c r="R8">
        <f t="shared" si="5"/>
        <v>1.9999999999999907E-2</v>
      </c>
      <c r="S8">
        <f>(H8-F8)/50</f>
        <v>0.42</v>
      </c>
      <c r="T8">
        <f t="shared" si="6"/>
        <v>-1.9999999999999962E-2</v>
      </c>
      <c r="U8">
        <f>(E8-D8)/50</f>
        <v>0.14000000000000001</v>
      </c>
      <c r="V8">
        <f t="shared" si="7"/>
        <v>0</v>
      </c>
      <c r="W8">
        <f>(F8-G8)/50</f>
        <v>0.14000000000000001</v>
      </c>
      <c r="X8">
        <f t="shared" si="8"/>
        <v>0</v>
      </c>
      <c r="Y8">
        <f>U8+W8</f>
        <v>0.28000000000000003</v>
      </c>
      <c r="Z8">
        <f t="shared" si="9"/>
        <v>0</v>
      </c>
      <c r="AA8">
        <f>(G8-E8)/50</f>
        <v>0.4</v>
      </c>
      <c r="AB8">
        <f t="shared" si="10"/>
        <v>1.9999999999999962E-2</v>
      </c>
      <c r="AC8">
        <f>2*SQRT(2 * L8 * K8 - K8 * K8)</f>
        <v>0.72760823953433451</v>
      </c>
      <c r="AD8">
        <f t="shared" si="11"/>
        <v>0.12336698734531382</v>
      </c>
      <c r="AE8">
        <f t="shared" si="12"/>
        <v>1.5785834664139828</v>
      </c>
      <c r="AF8">
        <f t="shared" si="13"/>
        <v>2.6739640509148677E-2</v>
      </c>
      <c r="AG8">
        <f>AE8/O8</f>
        <v>1.4350758785581661</v>
      </c>
      <c r="AH8">
        <f t="shared" si="14"/>
        <v>2.430876409922611E-2</v>
      </c>
      <c r="AI8">
        <f>60 / M8</f>
        <v>111.1111111111111</v>
      </c>
    </row>
    <row r="9" spans="1:35" x14ac:dyDescent="0.2">
      <c r="A9">
        <v>1</v>
      </c>
      <c r="B9">
        <v>49</v>
      </c>
      <c r="C9">
        <v>45</v>
      </c>
      <c r="D9">
        <v>200</v>
      </c>
      <c r="E9">
        <v>207</v>
      </c>
      <c r="F9">
        <v>235</v>
      </c>
      <c r="G9">
        <v>228</v>
      </c>
      <c r="H9">
        <v>255</v>
      </c>
      <c r="I9" t="b">
        <v>1</v>
      </c>
      <c r="J9">
        <v>3</v>
      </c>
      <c r="K9">
        <v>9.54153992385426E-2</v>
      </c>
      <c r="L9">
        <v>0.99639999999999995</v>
      </c>
      <c r="M9">
        <f t="shared" si="0"/>
        <v>0.56000000000000005</v>
      </c>
      <c r="N9">
        <f t="shared" si="1"/>
        <v>-2.0000000000000018E-2</v>
      </c>
      <c r="O9">
        <f t="shared" si="2"/>
        <v>1.1000000000000001</v>
      </c>
      <c r="P9">
        <f t="shared" si="3"/>
        <v>-2.0000000000000018E-2</v>
      </c>
      <c r="Q9">
        <f t="shared" si="4"/>
        <v>0.7</v>
      </c>
      <c r="R9">
        <f t="shared" si="5"/>
        <v>-1.9999999999999907E-2</v>
      </c>
      <c r="S9">
        <f>(H9-F9)/50</f>
        <v>0.4</v>
      </c>
      <c r="T9">
        <f t="shared" si="6"/>
        <v>0</v>
      </c>
      <c r="U9">
        <f>(E9-D9)/50</f>
        <v>0.14000000000000001</v>
      </c>
      <c r="V9">
        <f t="shared" si="7"/>
        <v>0</v>
      </c>
      <c r="W9">
        <f>(F9-G9)/50</f>
        <v>0.14000000000000001</v>
      </c>
      <c r="X9">
        <f t="shared" si="8"/>
        <v>0</v>
      </c>
      <c r="Y9">
        <f>U9+W9</f>
        <v>0.28000000000000003</v>
      </c>
      <c r="Z9">
        <f t="shared" si="9"/>
        <v>0</v>
      </c>
      <c r="AA9">
        <f>(G9-E9)/50</f>
        <v>0.42</v>
      </c>
      <c r="AB9">
        <f t="shared" si="10"/>
        <v>-1.9999999999999962E-2</v>
      </c>
      <c r="AC9">
        <f>2*SQRT(2 * L9 * K9 - K9 * K9)</f>
        <v>0.85097522687964833</v>
      </c>
      <c r="AD9">
        <f t="shared" si="11"/>
        <v>-9.662734683616514E-2</v>
      </c>
      <c r="AE9">
        <f t="shared" si="12"/>
        <v>1.6053231069231315</v>
      </c>
      <c r="AF9">
        <f t="shared" si="13"/>
        <v>-4.1749587808442401E-2</v>
      </c>
      <c r="AG9">
        <f>AE9/O9</f>
        <v>1.4593846426573922</v>
      </c>
      <c r="AH9">
        <f t="shared" si="14"/>
        <v>-1.1631384217865248E-2</v>
      </c>
      <c r="AI9">
        <f>60 / M9</f>
        <v>107.14285714285714</v>
      </c>
    </row>
    <row r="10" spans="1:35" x14ac:dyDescent="0.2">
      <c r="A10">
        <v>1</v>
      </c>
      <c r="B10">
        <v>49</v>
      </c>
      <c r="C10">
        <v>45</v>
      </c>
      <c r="D10">
        <v>228</v>
      </c>
      <c r="E10">
        <v>235</v>
      </c>
      <c r="F10">
        <v>262</v>
      </c>
      <c r="G10">
        <v>255</v>
      </c>
      <c r="H10">
        <v>282</v>
      </c>
      <c r="I10" t="b">
        <v>1</v>
      </c>
      <c r="J10">
        <v>3</v>
      </c>
      <c r="K10">
        <v>7.4145816508010803E-2</v>
      </c>
      <c r="L10">
        <v>0.99639999999999995</v>
      </c>
      <c r="M10">
        <f t="shared" si="0"/>
        <v>0.54</v>
      </c>
      <c r="N10">
        <f t="shared" si="1"/>
        <v>0</v>
      </c>
      <c r="O10">
        <f t="shared" si="2"/>
        <v>1.08</v>
      </c>
      <c r="P10">
        <f t="shared" si="3"/>
        <v>0</v>
      </c>
      <c r="Q10">
        <f t="shared" si="4"/>
        <v>0.68</v>
      </c>
      <c r="R10">
        <f t="shared" si="5"/>
        <v>0</v>
      </c>
      <c r="S10">
        <f>(H10-F10)/50</f>
        <v>0.4</v>
      </c>
      <c r="T10">
        <f t="shared" si="6"/>
        <v>0</v>
      </c>
      <c r="U10">
        <f>(E10-D10)/50</f>
        <v>0.14000000000000001</v>
      </c>
      <c r="V10">
        <f t="shared" si="7"/>
        <v>0</v>
      </c>
      <c r="W10">
        <f>(F10-G10)/50</f>
        <v>0.14000000000000001</v>
      </c>
      <c r="X10">
        <f t="shared" si="8"/>
        <v>0</v>
      </c>
      <c r="Y10">
        <f>U10+W10</f>
        <v>0.28000000000000003</v>
      </c>
      <c r="Z10">
        <f t="shared" si="9"/>
        <v>0</v>
      </c>
      <c r="AA10">
        <f>(G10-E10)/50</f>
        <v>0.4</v>
      </c>
      <c r="AB10">
        <f t="shared" si="10"/>
        <v>0</v>
      </c>
      <c r="AC10">
        <f>2*SQRT(2 * L10 * K10 - K10 * K10)</f>
        <v>0.75434788004348319</v>
      </c>
      <c r="AD10">
        <f t="shared" si="11"/>
        <v>5.4877759027722739E-2</v>
      </c>
      <c r="AE10">
        <f t="shared" si="12"/>
        <v>1.5635735191146891</v>
      </c>
      <c r="AF10">
        <f t="shared" si="13"/>
        <v>0.15131279008638576</v>
      </c>
      <c r="AG10">
        <f>AE10/O10</f>
        <v>1.447753258439527</v>
      </c>
      <c r="AH10">
        <f t="shared" si="14"/>
        <v>0.14010443526517191</v>
      </c>
      <c r="AI10">
        <f>60 / M10</f>
        <v>111.1111111111111</v>
      </c>
    </row>
    <row r="11" spans="1:35" x14ac:dyDescent="0.2">
      <c r="A11">
        <v>1</v>
      </c>
      <c r="B11">
        <v>49</v>
      </c>
      <c r="C11">
        <v>45</v>
      </c>
      <c r="D11">
        <v>255</v>
      </c>
      <c r="E11">
        <v>262</v>
      </c>
      <c r="F11">
        <v>289</v>
      </c>
      <c r="G11">
        <v>282</v>
      </c>
      <c r="H11">
        <v>309</v>
      </c>
      <c r="I11" t="b">
        <v>1</v>
      </c>
      <c r="J11">
        <v>3</v>
      </c>
      <c r="K11">
        <v>8.5849932036985904E-2</v>
      </c>
      <c r="L11">
        <v>0.99639999999999995</v>
      </c>
      <c r="M11">
        <f t="shared" si="0"/>
        <v>0.54</v>
      </c>
      <c r="N11">
        <f t="shared" si="1"/>
        <v>0</v>
      </c>
      <c r="O11">
        <f t="shared" si="2"/>
        <v>1.08</v>
      </c>
      <c r="P11">
        <f t="shared" si="3"/>
        <v>0</v>
      </c>
      <c r="Q11">
        <f t="shared" si="4"/>
        <v>0.68</v>
      </c>
      <c r="R11">
        <f t="shared" si="5"/>
        <v>0</v>
      </c>
      <c r="S11">
        <f>(H11-F11)/50</f>
        <v>0.4</v>
      </c>
      <c r="T11">
        <f t="shared" si="6"/>
        <v>0</v>
      </c>
      <c r="U11">
        <f>(E11-D11)/50</f>
        <v>0.14000000000000001</v>
      </c>
      <c r="V11">
        <f t="shared" si="7"/>
        <v>0</v>
      </c>
      <c r="W11">
        <f>(F11-G11)/50</f>
        <v>0.14000000000000001</v>
      </c>
      <c r="X11">
        <f t="shared" si="8"/>
        <v>0</v>
      </c>
      <c r="Y11">
        <f>U11+W11</f>
        <v>0.28000000000000003</v>
      </c>
      <c r="Z11">
        <f t="shared" si="9"/>
        <v>0</v>
      </c>
      <c r="AA11">
        <f>(G11-E11)/50</f>
        <v>0.4</v>
      </c>
      <c r="AB11">
        <f t="shared" si="10"/>
        <v>0</v>
      </c>
      <c r="AC11">
        <f>2*SQRT(2 * L11 * K11 - K11 * K11)</f>
        <v>0.80922563907120593</v>
      </c>
      <c r="AD11">
        <f t="shared" si="11"/>
        <v>9.6435031058662912E-2</v>
      </c>
      <c r="AE11">
        <f t="shared" si="12"/>
        <v>1.7148863092010749</v>
      </c>
      <c r="AF11">
        <f t="shared" si="13"/>
        <v>2.9471994640165811E-2</v>
      </c>
      <c r="AG11">
        <f>AE11/O11</f>
        <v>1.5878576937046989</v>
      </c>
      <c r="AH11">
        <f t="shared" si="14"/>
        <v>2.7288883926079421E-2</v>
      </c>
      <c r="AI11">
        <f>60 / M11</f>
        <v>111.1111111111111</v>
      </c>
    </row>
    <row r="12" spans="1:35" x14ac:dyDescent="0.2">
      <c r="A12">
        <v>1</v>
      </c>
      <c r="B12">
        <v>49</v>
      </c>
      <c r="C12">
        <v>45</v>
      </c>
      <c r="D12">
        <v>282</v>
      </c>
      <c r="E12">
        <v>289</v>
      </c>
      <c r="F12">
        <v>316</v>
      </c>
      <c r="G12">
        <v>309</v>
      </c>
      <c r="H12">
        <v>336</v>
      </c>
      <c r="I12" t="b">
        <v>1</v>
      </c>
      <c r="J12">
        <v>3</v>
      </c>
      <c r="K12">
        <v>0.108842876404578</v>
      </c>
      <c r="L12">
        <v>0.99639999999999995</v>
      </c>
      <c r="M12">
        <f t="shared" si="0"/>
        <v>0.54</v>
      </c>
      <c r="N12">
        <f t="shared" si="1"/>
        <v>0</v>
      </c>
      <c r="O12">
        <f t="shared" si="2"/>
        <v>1.08</v>
      </c>
      <c r="P12">
        <f t="shared" si="3"/>
        <v>0</v>
      </c>
      <c r="Q12">
        <f t="shared" si="4"/>
        <v>0.68</v>
      </c>
      <c r="R12">
        <f t="shared" si="5"/>
        <v>0</v>
      </c>
      <c r="S12">
        <f>(H12-F12)/50</f>
        <v>0.4</v>
      </c>
      <c r="T12">
        <f t="shared" si="6"/>
        <v>0</v>
      </c>
      <c r="U12">
        <f>(E12-D12)/50</f>
        <v>0.14000000000000001</v>
      </c>
      <c r="V12">
        <f t="shared" si="7"/>
        <v>0</v>
      </c>
      <c r="W12">
        <f>(F12-G12)/50</f>
        <v>0.14000000000000001</v>
      </c>
      <c r="X12">
        <f t="shared" si="8"/>
        <v>0</v>
      </c>
      <c r="Y12">
        <f>U12+W12</f>
        <v>0.28000000000000003</v>
      </c>
      <c r="Z12">
        <f t="shared" si="9"/>
        <v>0</v>
      </c>
      <c r="AA12">
        <f>(G12-E12)/50</f>
        <v>0.4</v>
      </c>
      <c r="AB12">
        <f t="shared" si="10"/>
        <v>0</v>
      </c>
      <c r="AC12">
        <f>2*SQRT(2 * L12 * K12 - K12 * K12)</f>
        <v>0.90566067012986884</v>
      </c>
      <c r="AD12">
        <f t="shared" si="11"/>
        <v>-6.6963036418497102E-2</v>
      </c>
      <c r="AE12">
        <f t="shared" si="12"/>
        <v>1.7443583038412407</v>
      </c>
      <c r="AF12">
        <f t="shared" si="13"/>
        <v>-0.130230853673309</v>
      </c>
      <c r="AG12">
        <f>AE12/O12</f>
        <v>1.6151465776307783</v>
      </c>
      <c r="AH12">
        <f t="shared" si="14"/>
        <v>-0.12058412377158234</v>
      </c>
      <c r="AI12">
        <f>60 / M12</f>
        <v>111.1111111111111</v>
      </c>
    </row>
    <row r="13" spans="1:35" x14ac:dyDescent="0.2">
      <c r="A13">
        <v>1</v>
      </c>
      <c r="B13">
        <v>49</v>
      </c>
      <c r="C13">
        <v>45</v>
      </c>
      <c r="D13">
        <v>309</v>
      </c>
      <c r="E13">
        <v>316</v>
      </c>
      <c r="F13">
        <v>343</v>
      </c>
      <c r="G13">
        <v>336</v>
      </c>
      <c r="H13">
        <v>363</v>
      </c>
      <c r="I13" t="b">
        <v>1</v>
      </c>
      <c r="J13">
        <v>3</v>
      </c>
      <c r="K13">
        <v>9.2541864117085898E-2</v>
      </c>
      <c r="L13">
        <v>0.99639999999999995</v>
      </c>
      <c r="M13">
        <f t="shared" si="0"/>
        <v>0.54</v>
      </c>
      <c r="N13">
        <f t="shared" si="1"/>
        <v>0</v>
      </c>
      <c r="O13">
        <f t="shared" si="2"/>
        <v>1.08</v>
      </c>
      <c r="P13">
        <f t="shared" si="3"/>
        <v>0</v>
      </c>
      <c r="Q13">
        <f t="shared" si="4"/>
        <v>0.68</v>
      </c>
      <c r="R13">
        <f t="shared" si="5"/>
        <v>0</v>
      </c>
      <c r="S13">
        <f>(H13-F13)/50</f>
        <v>0.4</v>
      </c>
      <c r="T13">
        <f t="shared" si="6"/>
        <v>0</v>
      </c>
      <c r="U13">
        <f>(E13-D13)/50</f>
        <v>0.14000000000000001</v>
      </c>
      <c r="V13">
        <f t="shared" si="7"/>
        <v>0</v>
      </c>
      <c r="W13">
        <f>(F13-G13)/50</f>
        <v>0.14000000000000001</v>
      </c>
      <c r="X13">
        <f t="shared" si="8"/>
        <v>0</v>
      </c>
      <c r="Y13">
        <f>U13+W13</f>
        <v>0.28000000000000003</v>
      </c>
      <c r="Z13">
        <f t="shared" si="9"/>
        <v>0</v>
      </c>
      <c r="AA13">
        <f>(G13-E13)/50</f>
        <v>0.4</v>
      </c>
      <c r="AB13">
        <f t="shared" si="10"/>
        <v>0</v>
      </c>
      <c r="AC13">
        <f>2*SQRT(2 * L13 * K13 - K13 * K13)</f>
        <v>0.83869763371137174</v>
      </c>
      <c r="AD13">
        <f t="shared" si="11"/>
        <v>-6.3267817254811898E-2</v>
      </c>
      <c r="AE13">
        <f t="shared" si="12"/>
        <v>1.6141274501679317</v>
      </c>
      <c r="AF13">
        <f t="shared" si="13"/>
        <v>-4.6077103722701906E-2</v>
      </c>
      <c r="AG13">
        <f>AE13/O13</f>
        <v>1.4945624538591959</v>
      </c>
      <c r="AH13">
        <f t="shared" si="14"/>
        <v>-4.2663984928427823E-2</v>
      </c>
      <c r="AI13">
        <f>60 / M13</f>
        <v>111.1111111111111</v>
      </c>
    </row>
    <row r="14" spans="1:35" x14ac:dyDescent="0.2">
      <c r="A14">
        <v>1</v>
      </c>
      <c r="B14">
        <v>49</v>
      </c>
      <c r="C14">
        <v>45</v>
      </c>
      <c r="D14">
        <v>336</v>
      </c>
      <c r="E14">
        <v>343</v>
      </c>
      <c r="F14">
        <v>370</v>
      </c>
      <c r="G14">
        <v>363</v>
      </c>
      <c r="H14">
        <v>390</v>
      </c>
      <c r="I14" t="b">
        <v>1</v>
      </c>
      <c r="J14">
        <v>3</v>
      </c>
      <c r="K14">
        <v>7.8527399941834802E-2</v>
      </c>
      <c r="L14">
        <v>0.99639999999999995</v>
      </c>
      <c r="M14">
        <f t="shared" si="0"/>
        <v>0.54</v>
      </c>
      <c r="N14">
        <f t="shared" si="1"/>
        <v>0</v>
      </c>
      <c r="O14">
        <f t="shared" si="2"/>
        <v>1.08</v>
      </c>
      <c r="P14">
        <f t="shared" si="3"/>
        <v>0</v>
      </c>
      <c r="Q14">
        <f t="shared" si="4"/>
        <v>0.68</v>
      </c>
      <c r="R14">
        <f t="shared" si="5"/>
        <v>0</v>
      </c>
      <c r="S14">
        <f>(H14-F14)/50</f>
        <v>0.4</v>
      </c>
      <c r="T14">
        <f t="shared" si="6"/>
        <v>0</v>
      </c>
      <c r="U14">
        <f>(E14-D14)/50</f>
        <v>0.14000000000000001</v>
      </c>
      <c r="V14">
        <f t="shared" si="7"/>
        <v>0</v>
      </c>
      <c r="W14">
        <f>(F14-G14)/50</f>
        <v>0.14000000000000001</v>
      </c>
      <c r="X14">
        <f t="shared" si="8"/>
        <v>0</v>
      </c>
      <c r="Y14">
        <f>U14+W14</f>
        <v>0.28000000000000003</v>
      </c>
      <c r="Z14">
        <f t="shared" si="9"/>
        <v>0</v>
      </c>
      <c r="AA14">
        <f>(G14-E14)/50</f>
        <v>0.4</v>
      </c>
      <c r="AB14">
        <f t="shared" si="10"/>
        <v>0</v>
      </c>
      <c r="AC14">
        <f>2*SQRT(2 * L14 * K14 - K14 * K14)</f>
        <v>0.77542981645655984</v>
      </c>
      <c r="AD14">
        <f t="shared" si="11"/>
        <v>1.7190713532110102E-2</v>
      </c>
      <c r="AE14">
        <f t="shared" si="12"/>
        <v>1.5680503464452298</v>
      </c>
      <c r="AF14">
        <f t="shared" si="13"/>
        <v>-3.0676684423825762E-2</v>
      </c>
      <c r="AG14">
        <f>AE14/O14</f>
        <v>1.4518984689307681</v>
      </c>
      <c r="AH14">
        <f t="shared" si="14"/>
        <v>-2.840433742946824E-2</v>
      </c>
      <c r="AI14">
        <f>60 / M14</f>
        <v>111.1111111111111</v>
      </c>
    </row>
    <row r="15" spans="1:35" x14ac:dyDescent="0.2">
      <c r="A15">
        <v>1</v>
      </c>
      <c r="B15">
        <v>49</v>
      </c>
      <c r="C15">
        <v>45</v>
      </c>
      <c r="D15">
        <v>363</v>
      </c>
      <c r="E15">
        <v>370</v>
      </c>
      <c r="F15">
        <v>397</v>
      </c>
      <c r="G15">
        <v>390</v>
      </c>
      <c r="H15">
        <v>417</v>
      </c>
      <c r="I15" t="b">
        <v>1</v>
      </c>
      <c r="J15">
        <v>3</v>
      </c>
      <c r="K15">
        <v>8.2205746102000501E-2</v>
      </c>
      <c r="L15">
        <v>0.99639999999999995</v>
      </c>
      <c r="M15">
        <f t="shared" si="0"/>
        <v>0.54</v>
      </c>
      <c r="N15">
        <f t="shared" si="1"/>
        <v>0</v>
      </c>
      <c r="O15">
        <f t="shared" si="2"/>
        <v>1.08</v>
      </c>
      <c r="P15">
        <f t="shared" si="3"/>
        <v>0</v>
      </c>
      <c r="Q15">
        <f t="shared" si="4"/>
        <v>0.68</v>
      </c>
      <c r="R15">
        <f t="shared" si="5"/>
        <v>0</v>
      </c>
      <c r="S15">
        <f>(H15-F15)/50</f>
        <v>0.4</v>
      </c>
      <c r="T15">
        <f t="shared" si="6"/>
        <v>0</v>
      </c>
      <c r="U15">
        <f>(E15-D15)/50</f>
        <v>0.14000000000000001</v>
      </c>
      <c r="V15">
        <f t="shared" si="7"/>
        <v>0</v>
      </c>
      <c r="W15">
        <f>(F15-G15)/50</f>
        <v>0.14000000000000001</v>
      </c>
      <c r="X15">
        <f t="shared" si="8"/>
        <v>0</v>
      </c>
      <c r="Y15">
        <f>U15+W15</f>
        <v>0.28000000000000003</v>
      </c>
      <c r="Z15">
        <f t="shared" si="9"/>
        <v>0</v>
      </c>
      <c r="AA15">
        <f>(G15-E15)/50</f>
        <v>0.4</v>
      </c>
      <c r="AB15">
        <f t="shared" si="10"/>
        <v>0</v>
      </c>
      <c r="AC15">
        <f>2*SQRT(2 * L15 * K15 - K15 * K15)</f>
        <v>0.79262052998866994</v>
      </c>
      <c r="AD15">
        <f t="shared" si="11"/>
        <v>-4.7867397955935753E-2</v>
      </c>
      <c r="AE15">
        <f t="shared" si="12"/>
        <v>1.537373662021404</v>
      </c>
      <c r="AF15">
        <f t="shared" si="13"/>
        <v>-6.9071406811143987E-2</v>
      </c>
      <c r="AG15">
        <f>AE15/O15</f>
        <v>1.4234941315012999</v>
      </c>
      <c r="AH15">
        <f t="shared" si="14"/>
        <v>-6.395500630661477E-2</v>
      </c>
      <c r="AI15">
        <f>60 / M15</f>
        <v>111.1111111111111</v>
      </c>
    </row>
    <row r="16" spans="1:35" x14ac:dyDescent="0.2">
      <c r="A16">
        <v>1</v>
      </c>
      <c r="B16">
        <v>49</v>
      </c>
      <c r="C16">
        <v>45</v>
      </c>
      <c r="D16">
        <v>390</v>
      </c>
      <c r="E16">
        <v>397</v>
      </c>
      <c r="F16">
        <v>424</v>
      </c>
      <c r="G16">
        <v>417</v>
      </c>
      <c r="H16">
        <v>444</v>
      </c>
      <c r="I16" t="b">
        <v>1</v>
      </c>
      <c r="J16">
        <v>3</v>
      </c>
      <c r="K16">
        <v>7.2198369898722706E-2</v>
      </c>
      <c r="L16">
        <v>0.99639999999999995</v>
      </c>
      <c r="M16">
        <f t="shared" si="0"/>
        <v>0.54</v>
      </c>
      <c r="N16">
        <f t="shared" si="1"/>
        <v>0</v>
      </c>
      <c r="O16">
        <f t="shared" si="2"/>
        <v>1.08</v>
      </c>
      <c r="P16">
        <f t="shared" si="3"/>
        <v>4.0000000000000036E-2</v>
      </c>
      <c r="Q16">
        <f t="shared" si="4"/>
        <v>0.68</v>
      </c>
      <c r="R16">
        <f t="shared" si="5"/>
        <v>1.9999999999999907E-2</v>
      </c>
      <c r="S16">
        <f>(H16-F16)/50</f>
        <v>0.4</v>
      </c>
      <c r="T16">
        <f t="shared" si="6"/>
        <v>1.9999999999999962E-2</v>
      </c>
      <c r="U16">
        <f>(E16-D16)/50</f>
        <v>0.14000000000000001</v>
      </c>
      <c r="V16">
        <f t="shared" si="7"/>
        <v>0</v>
      </c>
      <c r="W16">
        <f>(F16-G16)/50</f>
        <v>0.14000000000000001</v>
      </c>
      <c r="X16">
        <f t="shared" si="8"/>
        <v>1.999999999999999E-2</v>
      </c>
      <c r="Y16">
        <f>U16+W16</f>
        <v>0.28000000000000003</v>
      </c>
      <c r="Z16">
        <f t="shared" si="9"/>
        <v>2.0000000000000018E-2</v>
      </c>
      <c r="AA16">
        <f>(G16-E16)/50</f>
        <v>0.4</v>
      </c>
      <c r="AB16">
        <f t="shared" si="10"/>
        <v>0</v>
      </c>
      <c r="AC16">
        <f>2*SQRT(2 * L16 * K16 - K16 * K16)</f>
        <v>0.74475313203273419</v>
      </c>
      <c r="AD16">
        <f t="shared" si="11"/>
        <v>-2.1204008855208456E-2</v>
      </c>
      <c r="AE16">
        <f t="shared" si="12"/>
        <v>1.46830225521026</v>
      </c>
      <c r="AF16">
        <f t="shared" si="13"/>
        <v>9.7172747908026214E-2</v>
      </c>
      <c r="AG16">
        <f>AE16/O16</f>
        <v>1.3595391251946851</v>
      </c>
      <c r="AH16">
        <f t="shared" si="14"/>
        <v>3.8206413303784714E-2</v>
      </c>
      <c r="AI16">
        <f>60 / M16</f>
        <v>111.1111111111111</v>
      </c>
    </row>
    <row r="17" spans="1:35" x14ac:dyDescent="0.2">
      <c r="A17">
        <v>1</v>
      </c>
      <c r="B17">
        <v>49</v>
      </c>
      <c r="C17">
        <v>45</v>
      </c>
      <c r="D17">
        <v>417</v>
      </c>
      <c r="E17">
        <v>424</v>
      </c>
      <c r="F17">
        <v>452</v>
      </c>
      <c r="G17">
        <v>444</v>
      </c>
      <c r="H17">
        <v>473</v>
      </c>
      <c r="I17" t="b">
        <v>1</v>
      </c>
      <c r="J17">
        <v>3</v>
      </c>
      <c r="K17">
        <v>6.7997002058234196E-2</v>
      </c>
      <c r="L17">
        <v>0.99639999999999995</v>
      </c>
      <c r="M17">
        <f t="shared" si="0"/>
        <v>0.54</v>
      </c>
      <c r="N17">
        <f t="shared" si="1"/>
        <v>3.9999999999999925E-2</v>
      </c>
      <c r="O17">
        <f t="shared" si="2"/>
        <v>1.1200000000000001</v>
      </c>
      <c r="P17">
        <f t="shared" si="3"/>
        <v>1.9999999999999796E-2</v>
      </c>
      <c r="Q17">
        <f t="shared" si="4"/>
        <v>0.7</v>
      </c>
      <c r="R17">
        <f t="shared" si="5"/>
        <v>2.0000000000000018E-2</v>
      </c>
      <c r="S17">
        <f>(H17-F17)/50</f>
        <v>0.42</v>
      </c>
      <c r="T17">
        <f t="shared" si="6"/>
        <v>0</v>
      </c>
      <c r="U17">
        <f>(E17-D17)/50</f>
        <v>0.14000000000000001</v>
      </c>
      <c r="V17">
        <f t="shared" si="7"/>
        <v>1.999999999999999E-2</v>
      </c>
      <c r="W17">
        <f>(F17-G17)/50</f>
        <v>0.16</v>
      </c>
      <c r="X17">
        <f t="shared" si="8"/>
        <v>-1.999999999999999E-2</v>
      </c>
      <c r="Y17">
        <f>U17+W17</f>
        <v>0.30000000000000004</v>
      </c>
      <c r="Z17">
        <f t="shared" si="9"/>
        <v>0</v>
      </c>
      <c r="AA17">
        <f>(G17-E17)/50</f>
        <v>0.4</v>
      </c>
      <c r="AB17">
        <f t="shared" si="10"/>
        <v>1.9999999999999962E-2</v>
      </c>
      <c r="AC17">
        <f>2*SQRT(2 * L17 * K17 - K17 * K17)</f>
        <v>0.72354912317752573</v>
      </c>
      <c r="AD17">
        <f t="shared" si="11"/>
        <v>0.11837675676323478</v>
      </c>
      <c r="AE17">
        <f t="shared" si="12"/>
        <v>1.5654750031182862</v>
      </c>
      <c r="AF17">
        <f t="shared" si="13"/>
        <v>5.9926143101781681E-2</v>
      </c>
      <c r="AG17">
        <f>AE17/O17</f>
        <v>1.3977455384984698</v>
      </c>
      <c r="AH17">
        <f t="shared" si="14"/>
        <v>2.8044940641940741E-2</v>
      </c>
      <c r="AI17">
        <f>60 / M17</f>
        <v>111.1111111111111</v>
      </c>
    </row>
    <row r="18" spans="1:35" x14ac:dyDescent="0.2">
      <c r="A18">
        <v>1</v>
      </c>
      <c r="B18">
        <v>49</v>
      </c>
      <c r="C18">
        <v>45</v>
      </c>
      <c r="D18">
        <v>444</v>
      </c>
      <c r="E18">
        <v>452</v>
      </c>
      <c r="F18">
        <v>480</v>
      </c>
      <c r="G18">
        <v>473</v>
      </c>
      <c r="H18">
        <v>501</v>
      </c>
      <c r="I18" t="b">
        <v>1</v>
      </c>
      <c r="J18">
        <v>3</v>
      </c>
      <c r="K18">
        <v>9.3292496337510203E-2</v>
      </c>
      <c r="L18">
        <v>0.99639999999999995</v>
      </c>
      <c r="M18">
        <f t="shared" si="0"/>
        <v>0.57999999999999996</v>
      </c>
      <c r="N18">
        <f t="shared" si="1"/>
        <v>-1.9999999999999907E-2</v>
      </c>
      <c r="O18">
        <f t="shared" si="2"/>
        <v>1.1399999999999999</v>
      </c>
      <c r="P18">
        <f t="shared" si="3"/>
        <v>0</v>
      </c>
      <c r="Q18">
        <f t="shared" si="4"/>
        <v>0.72</v>
      </c>
      <c r="R18">
        <f t="shared" si="5"/>
        <v>0</v>
      </c>
      <c r="S18">
        <f>(H18-F18)/50</f>
        <v>0.42</v>
      </c>
      <c r="T18">
        <f t="shared" si="6"/>
        <v>0</v>
      </c>
      <c r="U18">
        <f>(E18-D18)/50</f>
        <v>0.16</v>
      </c>
      <c r="V18">
        <f t="shared" si="7"/>
        <v>-1.999999999999999E-2</v>
      </c>
      <c r="W18">
        <f>(F18-G18)/50</f>
        <v>0.14000000000000001</v>
      </c>
      <c r="X18">
        <f t="shared" si="8"/>
        <v>1.999999999999999E-2</v>
      </c>
      <c r="Y18">
        <f>U18+W18</f>
        <v>0.30000000000000004</v>
      </c>
      <c r="Z18">
        <f t="shared" si="9"/>
        <v>0</v>
      </c>
      <c r="AA18">
        <f>(G18-E18)/50</f>
        <v>0.42</v>
      </c>
      <c r="AB18">
        <f t="shared" si="10"/>
        <v>0</v>
      </c>
      <c r="AC18">
        <f>2*SQRT(2 * L18 * K18 - K18 * K18)</f>
        <v>0.84192587994076051</v>
      </c>
      <c r="AD18">
        <f t="shared" si="11"/>
        <v>-5.8450613661453099E-2</v>
      </c>
      <c r="AE18">
        <f t="shared" si="12"/>
        <v>1.6254011462200679</v>
      </c>
      <c r="AF18">
        <f t="shared" si="13"/>
        <v>-0.12334286725368426</v>
      </c>
      <c r="AG18">
        <f>AE18/O18</f>
        <v>1.4257904791404106</v>
      </c>
      <c r="AH18">
        <f t="shared" si="14"/>
        <v>-0.10819549759095115</v>
      </c>
      <c r="AI18">
        <f>60 / M18</f>
        <v>103.44827586206897</v>
      </c>
    </row>
    <row r="19" spans="1:35" x14ac:dyDescent="0.2">
      <c r="A19">
        <v>1</v>
      </c>
      <c r="B19">
        <v>49</v>
      </c>
      <c r="C19">
        <v>45</v>
      </c>
      <c r="D19">
        <v>473</v>
      </c>
      <c r="E19">
        <v>480</v>
      </c>
      <c r="F19">
        <v>509</v>
      </c>
      <c r="G19">
        <v>501</v>
      </c>
      <c r="H19">
        <v>530</v>
      </c>
      <c r="I19" t="b">
        <v>1</v>
      </c>
      <c r="J19">
        <v>3</v>
      </c>
      <c r="K19">
        <v>8.0237030445924395E-2</v>
      </c>
      <c r="L19">
        <v>0.99639999999999995</v>
      </c>
      <c r="M19">
        <f t="shared" si="0"/>
        <v>0.56000000000000005</v>
      </c>
      <c r="N19">
        <f t="shared" si="1"/>
        <v>1.9999999999999907E-2</v>
      </c>
      <c r="O19">
        <f t="shared" si="2"/>
        <v>1.1399999999999999</v>
      </c>
      <c r="P19">
        <f t="shared" si="3"/>
        <v>0</v>
      </c>
      <c r="Q19">
        <f t="shared" si="4"/>
        <v>0.72</v>
      </c>
      <c r="R19">
        <f t="shared" si="5"/>
        <v>0</v>
      </c>
      <c r="S19">
        <f>(H19-F19)/50</f>
        <v>0.42</v>
      </c>
      <c r="T19">
        <f t="shared" si="6"/>
        <v>0</v>
      </c>
      <c r="U19">
        <f>(E19-D19)/50</f>
        <v>0.14000000000000001</v>
      </c>
      <c r="V19">
        <f t="shared" si="7"/>
        <v>1.999999999999999E-2</v>
      </c>
      <c r="W19">
        <f>(F19-G19)/50</f>
        <v>0.16</v>
      </c>
      <c r="X19">
        <f t="shared" si="8"/>
        <v>-1.999999999999999E-2</v>
      </c>
      <c r="Y19">
        <f>U19+W19</f>
        <v>0.30000000000000004</v>
      </c>
      <c r="Z19">
        <f t="shared" si="9"/>
        <v>0</v>
      </c>
      <c r="AA19">
        <f>(G19-E19)/50</f>
        <v>0.42</v>
      </c>
      <c r="AB19">
        <f t="shared" si="10"/>
        <v>0</v>
      </c>
      <c r="AC19">
        <f>2*SQRT(2 * L19 * K19 - K19 * K19)</f>
        <v>0.78347526627930741</v>
      </c>
      <c r="AD19">
        <f t="shared" si="11"/>
        <v>-6.4892253592231275E-2</v>
      </c>
      <c r="AE19">
        <f t="shared" si="12"/>
        <v>1.5020582789663837</v>
      </c>
      <c r="AF19">
        <f t="shared" si="13"/>
        <v>-0.15319832990228233</v>
      </c>
      <c r="AG19">
        <f>AE19/O19</f>
        <v>1.3175949815494594</v>
      </c>
      <c r="AH19">
        <f t="shared" si="14"/>
        <v>-0.1343844999142827</v>
      </c>
      <c r="AI19">
        <f>60 / M19</f>
        <v>107.14285714285714</v>
      </c>
    </row>
    <row r="20" spans="1:35" x14ac:dyDescent="0.2">
      <c r="A20">
        <v>1</v>
      </c>
      <c r="B20">
        <v>49</v>
      </c>
      <c r="C20">
        <v>45</v>
      </c>
      <c r="D20">
        <v>501</v>
      </c>
      <c r="E20">
        <v>509</v>
      </c>
      <c r="F20">
        <v>537</v>
      </c>
      <c r="G20">
        <v>530</v>
      </c>
      <c r="H20">
        <v>558</v>
      </c>
      <c r="I20" t="b">
        <v>1</v>
      </c>
      <c r="J20">
        <v>3</v>
      </c>
      <c r="K20">
        <v>6.7033240604447195E-2</v>
      </c>
      <c r="L20">
        <v>0.99639999999999995</v>
      </c>
      <c r="M20">
        <f t="shared" si="0"/>
        <v>0.57999999999999996</v>
      </c>
      <c r="N20">
        <f t="shared" si="1"/>
        <v>-1.9999999999999907E-2</v>
      </c>
      <c r="O20">
        <f t="shared" si="2"/>
        <v>1.1399999999999999</v>
      </c>
      <c r="P20">
        <f t="shared" si="3"/>
        <v>-1.9999999999999796E-2</v>
      </c>
      <c r="Q20">
        <f t="shared" si="4"/>
        <v>0.72</v>
      </c>
      <c r="R20">
        <f t="shared" si="5"/>
        <v>-2.0000000000000018E-2</v>
      </c>
      <c r="S20">
        <f>(H20-F20)/50</f>
        <v>0.42</v>
      </c>
      <c r="T20">
        <f t="shared" si="6"/>
        <v>0</v>
      </c>
      <c r="U20">
        <f>(E20-D20)/50</f>
        <v>0.16</v>
      </c>
      <c r="V20">
        <f t="shared" si="7"/>
        <v>-1.999999999999999E-2</v>
      </c>
      <c r="W20">
        <f>(F20-G20)/50</f>
        <v>0.14000000000000001</v>
      </c>
      <c r="X20">
        <f t="shared" si="8"/>
        <v>0</v>
      </c>
      <c r="Y20">
        <f>U20+W20</f>
        <v>0.30000000000000004</v>
      </c>
      <c r="Z20">
        <f t="shared" si="9"/>
        <v>-2.0000000000000018E-2</v>
      </c>
      <c r="AA20">
        <f>(G20-E20)/50</f>
        <v>0.42</v>
      </c>
      <c r="AB20">
        <f t="shared" si="10"/>
        <v>0</v>
      </c>
      <c r="AC20">
        <f>2*SQRT(2 * L20 * K20 - K20 * K20)</f>
        <v>0.71858301268707614</v>
      </c>
      <c r="AD20">
        <f t="shared" si="11"/>
        <v>-8.830607631005094E-2</v>
      </c>
      <c r="AE20">
        <f t="shared" si="12"/>
        <v>1.3488599490641013</v>
      </c>
      <c r="AF20">
        <f t="shared" si="13"/>
        <v>0.11823921182853048</v>
      </c>
      <c r="AG20">
        <f>AE20/O20</f>
        <v>1.1832104816351767</v>
      </c>
      <c r="AH20">
        <f t="shared" si="14"/>
        <v>0.12669948344753013</v>
      </c>
      <c r="AI20">
        <f>60 / M20</f>
        <v>103.44827586206897</v>
      </c>
    </row>
    <row r="21" spans="1:35" x14ac:dyDescent="0.2">
      <c r="A21">
        <v>1</v>
      </c>
      <c r="B21">
        <v>49</v>
      </c>
      <c r="C21">
        <v>45</v>
      </c>
      <c r="D21">
        <v>530</v>
      </c>
      <c r="E21">
        <v>537</v>
      </c>
      <c r="F21">
        <v>565</v>
      </c>
      <c r="G21">
        <v>558</v>
      </c>
      <c r="H21">
        <v>586</v>
      </c>
      <c r="I21" t="b">
        <v>1</v>
      </c>
      <c r="J21">
        <v>3</v>
      </c>
      <c r="K21">
        <v>5.1148337283769801E-2</v>
      </c>
      <c r="L21">
        <v>0.99639999999999995</v>
      </c>
      <c r="M21">
        <f t="shared" si="0"/>
        <v>0.56000000000000005</v>
      </c>
      <c r="N21">
        <f t="shared" si="1"/>
        <v>0</v>
      </c>
      <c r="O21">
        <f t="shared" si="2"/>
        <v>1.1200000000000001</v>
      </c>
      <c r="P21">
        <f t="shared" si="3"/>
        <v>-2.0000000000000018E-2</v>
      </c>
      <c r="Q21">
        <f t="shared" si="4"/>
        <v>0.7</v>
      </c>
      <c r="R21">
        <f t="shared" si="5"/>
        <v>0</v>
      </c>
      <c r="S21">
        <f>(H21-F21)/50</f>
        <v>0.42</v>
      </c>
      <c r="T21">
        <f t="shared" si="6"/>
        <v>-1.9999999999999962E-2</v>
      </c>
      <c r="U21">
        <f>(E21-D21)/50</f>
        <v>0.14000000000000001</v>
      </c>
      <c r="V21">
        <f t="shared" si="7"/>
        <v>0</v>
      </c>
      <c r="W21">
        <f>(F21-G21)/50</f>
        <v>0.14000000000000001</v>
      </c>
      <c r="X21">
        <f t="shared" si="8"/>
        <v>0</v>
      </c>
      <c r="Y21">
        <f>U21+W21</f>
        <v>0.28000000000000003</v>
      </c>
      <c r="Z21">
        <f t="shared" si="9"/>
        <v>0</v>
      </c>
      <c r="AA21">
        <f>(G21-E21)/50</f>
        <v>0.42</v>
      </c>
      <c r="AB21">
        <f t="shared" si="10"/>
        <v>0</v>
      </c>
      <c r="AC21">
        <f>2*SQRT(2 * L21 * K21 - K21 * K21)</f>
        <v>0.6302769363770252</v>
      </c>
      <c r="AD21">
        <f t="shared" si="11"/>
        <v>0.20654528813858153</v>
      </c>
      <c r="AE21">
        <f t="shared" si="12"/>
        <v>1.4670991608926318</v>
      </c>
      <c r="AF21">
        <f t="shared" si="13"/>
        <v>0.1696140862283213</v>
      </c>
      <c r="AG21">
        <f>AE21/O21</f>
        <v>1.3099099650827069</v>
      </c>
      <c r="AH21">
        <f t="shared" si="14"/>
        <v>0.17801116866361411</v>
      </c>
      <c r="AI21">
        <f>60 / M21</f>
        <v>107.14285714285714</v>
      </c>
    </row>
    <row r="22" spans="1:35" x14ac:dyDescent="0.2">
      <c r="A22">
        <v>1</v>
      </c>
      <c r="B22">
        <v>49</v>
      </c>
      <c r="C22">
        <v>45</v>
      </c>
      <c r="D22">
        <v>558</v>
      </c>
      <c r="E22">
        <v>565</v>
      </c>
      <c r="F22">
        <v>593</v>
      </c>
      <c r="G22">
        <v>586</v>
      </c>
      <c r="H22">
        <v>613</v>
      </c>
      <c r="I22" t="b">
        <v>1</v>
      </c>
      <c r="J22">
        <v>3</v>
      </c>
      <c r="K22">
        <v>9.2107402916960804E-2</v>
      </c>
      <c r="L22">
        <v>0.99639999999999995</v>
      </c>
      <c r="M22">
        <f t="shared" si="0"/>
        <v>0.56000000000000005</v>
      </c>
      <c r="N22">
        <f t="shared" si="1"/>
        <v>-2.0000000000000018E-2</v>
      </c>
      <c r="O22">
        <f t="shared" si="2"/>
        <v>1.1000000000000001</v>
      </c>
      <c r="P22">
        <f t="shared" si="3"/>
        <v>-2.0000000000000018E-2</v>
      </c>
      <c r="Q22">
        <f t="shared" si="4"/>
        <v>0.7</v>
      </c>
      <c r="R22">
        <f t="shared" si="5"/>
        <v>-1.9999999999999907E-2</v>
      </c>
      <c r="S22">
        <f>(H22-F22)/50</f>
        <v>0.4</v>
      </c>
      <c r="T22">
        <f t="shared" si="6"/>
        <v>0</v>
      </c>
      <c r="U22">
        <f>(E22-D22)/50</f>
        <v>0.14000000000000001</v>
      </c>
      <c r="V22">
        <f t="shared" si="7"/>
        <v>0</v>
      </c>
      <c r="W22">
        <f>(F22-G22)/50</f>
        <v>0.14000000000000001</v>
      </c>
      <c r="X22">
        <f t="shared" si="8"/>
        <v>0</v>
      </c>
      <c r="Y22">
        <f>U22+W22</f>
        <v>0.28000000000000003</v>
      </c>
      <c r="Z22">
        <f t="shared" si="9"/>
        <v>0</v>
      </c>
      <c r="AA22">
        <f>(G22-E22)/50</f>
        <v>0.42</v>
      </c>
      <c r="AB22">
        <f t="shared" si="10"/>
        <v>-1.9999999999999962E-2</v>
      </c>
      <c r="AC22">
        <f>2*SQRT(2 * L22 * K22 - K22 * K22)</f>
        <v>0.83682222451560673</v>
      </c>
      <c r="AD22">
        <f t="shared" si="11"/>
        <v>-3.6931201910260336E-2</v>
      </c>
      <c r="AE22">
        <f t="shared" si="12"/>
        <v>1.6367132471209531</v>
      </c>
      <c r="AF22">
        <f t="shared" si="13"/>
        <v>-1.3484087167962899E-2</v>
      </c>
      <c r="AG22">
        <f>AE22/O22</f>
        <v>1.487921133746321</v>
      </c>
      <c r="AH22">
        <f t="shared" si="14"/>
        <v>1.5068829173114251E-2</v>
      </c>
      <c r="AI22">
        <f>60 / M22</f>
        <v>107.14285714285714</v>
      </c>
    </row>
    <row r="23" spans="1:35" x14ac:dyDescent="0.2">
      <c r="A23">
        <v>1</v>
      </c>
      <c r="B23">
        <v>49</v>
      </c>
      <c r="C23">
        <v>45</v>
      </c>
      <c r="D23">
        <v>586</v>
      </c>
      <c r="E23">
        <v>593</v>
      </c>
      <c r="F23">
        <v>620</v>
      </c>
      <c r="G23">
        <v>613</v>
      </c>
      <c r="H23">
        <v>640</v>
      </c>
      <c r="I23" t="b">
        <v>1</v>
      </c>
      <c r="J23">
        <v>3</v>
      </c>
      <c r="K23">
        <v>8.3790254276865997E-2</v>
      </c>
      <c r="L23">
        <v>0.99639999999999995</v>
      </c>
      <c r="M23">
        <f t="shared" si="0"/>
        <v>0.54</v>
      </c>
      <c r="N23">
        <f t="shared" si="1"/>
        <v>0</v>
      </c>
      <c r="O23">
        <f t="shared" si="2"/>
        <v>1.08</v>
      </c>
      <c r="P23">
        <f t="shared" si="3"/>
        <v>2.0000000000000018E-2</v>
      </c>
      <c r="Q23">
        <f t="shared" si="4"/>
        <v>0.68</v>
      </c>
      <c r="R23">
        <f t="shared" si="5"/>
        <v>1.9999999999999907E-2</v>
      </c>
      <c r="S23">
        <f>(H23-F23)/50</f>
        <v>0.4</v>
      </c>
      <c r="T23">
        <f t="shared" si="6"/>
        <v>0</v>
      </c>
      <c r="U23">
        <f>(E23-D23)/50</f>
        <v>0.14000000000000001</v>
      </c>
      <c r="V23">
        <f t="shared" si="7"/>
        <v>0</v>
      </c>
      <c r="W23">
        <f>(F23-G23)/50</f>
        <v>0.14000000000000001</v>
      </c>
      <c r="X23">
        <f t="shared" si="8"/>
        <v>1.999999999999999E-2</v>
      </c>
      <c r="Y23">
        <f>U23+W23</f>
        <v>0.28000000000000003</v>
      </c>
      <c r="Z23">
        <f t="shared" si="9"/>
        <v>2.0000000000000018E-2</v>
      </c>
      <c r="AA23">
        <f>(G23-E23)/50</f>
        <v>0.4</v>
      </c>
      <c r="AB23">
        <f t="shared" si="10"/>
        <v>0</v>
      </c>
      <c r="AC23">
        <f>2*SQRT(2 * L23 * K23 - K23 * K23)</f>
        <v>0.79989102260534639</v>
      </c>
      <c r="AD23">
        <f t="shared" si="11"/>
        <v>2.3447114742297548E-2</v>
      </c>
      <c r="AE23">
        <f t="shared" si="12"/>
        <v>1.6232291599529902</v>
      </c>
      <c r="AF23">
        <f t="shared" si="13"/>
        <v>-0.12687825072598846</v>
      </c>
      <c r="AG23">
        <f>AE23/O23</f>
        <v>1.5029899629194352</v>
      </c>
      <c r="AH23">
        <f t="shared" si="14"/>
        <v>-0.14267095453125189</v>
      </c>
      <c r="AI23">
        <f>60 / M23</f>
        <v>111.1111111111111</v>
      </c>
    </row>
    <row r="24" spans="1:35" x14ac:dyDescent="0.2">
      <c r="A24">
        <v>1</v>
      </c>
      <c r="B24">
        <v>49</v>
      </c>
      <c r="C24">
        <v>45</v>
      </c>
      <c r="D24">
        <v>613</v>
      </c>
      <c r="E24">
        <v>620</v>
      </c>
      <c r="F24">
        <v>648</v>
      </c>
      <c r="G24">
        <v>640</v>
      </c>
      <c r="H24">
        <v>668</v>
      </c>
      <c r="I24" t="b">
        <v>1</v>
      </c>
      <c r="J24">
        <v>3</v>
      </c>
      <c r="K24">
        <v>8.9018306390729496E-2</v>
      </c>
      <c r="L24">
        <v>0.99639999999999995</v>
      </c>
      <c r="M24">
        <f t="shared" si="0"/>
        <v>0.54</v>
      </c>
      <c r="N24">
        <f t="shared" si="1"/>
        <v>2.0000000000000018E-2</v>
      </c>
      <c r="O24">
        <f t="shared" si="2"/>
        <v>1.1000000000000001</v>
      </c>
      <c r="P24">
        <f t="shared" si="3"/>
        <v>2.0000000000000018E-2</v>
      </c>
      <c r="Q24">
        <f t="shared" si="4"/>
        <v>0.7</v>
      </c>
      <c r="R24">
        <f t="shared" si="5"/>
        <v>0</v>
      </c>
      <c r="S24">
        <f>(H24-F24)/50</f>
        <v>0.4</v>
      </c>
      <c r="T24">
        <f t="shared" si="6"/>
        <v>1.9999999999999962E-2</v>
      </c>
      <c r="U24">
        <f>(E24-D24)/50</f>
        <v>0.14000000000000001</v>
      </c>
      <c r="V24">
        <f t="shared" si="7"/>
        <v>1.999999999999999E-2</v>
      </c>
      <c r="W24">
        <f>(F24-G24)/50</f>
        <v>0.16</v>
      </c>
      <c r="X24">
        <f t="shared" si="8"/>
        <v>-1.999999999999999E-2</v>
      </c>
      <c r="Y24">
        <f>U24+W24</f>
        <v>0.30000000000000004</v>
      </c>
      <c r="Z24">
        <f t="shared" si="9"/>
        <v>0</v>
      </c>
      <c r="AA24">
        <f>(G24-E24)/50</f>
        <v>0.4</v>
      </c>
      <c r="AB24">
        <f t="shared" si="10"/>
        <v>0</v>
      </c>
      <c r="AC24">
        <f>2*SQRT(2 * L24 * K24 - K24 * K24)</f>
        <v>0.82333813734764394</v>
      </c>
      <c r="AD24">
        <f t="shared" si="11"/>
        <v>-0.15032536546828612</v>
      </c>
      <c r="AE24">
        <f t="shared" si="12"/>
        <v>1.4963509092270018</v>
      </c>
      <c r="AF24">
        <f t="shared" si="13"/>
        <v>-2.0123498207882839E-2</v>
      </c>
      <c r="AG24">
        <f>AE24/O24</f>
        <v>1.3603190083881833</v>
      </c>
      <c r="AH24">
        <f t="shared" si="14"/>
        <v>-4.2258819978255868E-2</v>
      </c>
      <c r="AI24">
        <f>60 / M24</f>
        <v>111.1111111111111</v>
      </c>
    </row>
    <row r="25" spans="1:35" x14ac:dyDescent="0.2">
      <c r="A25">
        <v>1</v>
      </c>
      <c r="B25">
        <v>49</v>
      </c>
      <c r="C25">
        <v>45</v>
      </c>
      <c r="D25">
        <v>640</v>
      </c>
      <c r="E25">
        <v>648</v>
      </c>
      <c r="F25">
        <v>675</v>
      </c>
      <c r="G25">
        <v>668</v>
      </c>
      <c r="H25">
        <v>696</v>
      </c>
      <c r="I25" t="b">
        <v>1</v>
      </c>
      <c r="J25">
        <v>3</v>
      </c>
      <c r="K25">
        <v>5.85426482551753E-2</v>
      </c>
      <c r="L25">
        <v>0.99639999999999995</v>
      </c>
      <c r="M25">
        <f t="shared" si="0"/>
        <v>0.56000000000000005</v>
      </c>
      <c r="N25">
        <f t="shared" si="1"/>
        <v>0</v>
      </c>
      <c r="O25">
        <f t="shared" si="2"/>
        <v>1.1200000000000001</v>
      </c>
      <c r="P25">
        <f t="shared" si="3"/>
        <v>-2.0000000000000018E-2</v>
      </c>
      <c r="Q25">
        <f t="shared" si="4"/>
        <v>0.7</v>
      </c>
      <c r="R25">
        <f t="shared" si="5"/>
        <v>0</v>
      </c>
      <c r="S25">
        <f>(H25-F25)/50</f>
        <v>0.42</v>
      </c>
      <c r="T25">
        <f t="shared" si="6"/>
        <v>-1.9999999999999962E-2</v>
      </c>
      <c r="U25">
        <f>(E25-D25)/50</f>
        <v>0.16</v>
      </c>
      <c r="V25">
        <f t="shared" si="7"/>
        <v>-1.999999999999999E-2</v>
      </c>
      <c r="W25">
        <f>(F25-G25)/50</f>
        <v>0.14000000000000001</v>
      </c>
      <c r="X25">
        <f t="shared" si="8"/>
        <v>0</v>
      </c>
      <c r="Y25">
        <f>U25+W25</f>
        <v>0.30000000000000004</v>
      </c>
      <c r="Z25">
        <f t="shared" si="9"/>
        <v>-2.0000000000000018E-2</v>
      </c>
      <c r="AA25">
        <f>(G25-E25)/50</f>
        <v>0.4</v>
      </c>
      <c r="AB25">
        <f t="shared" si="10"/>
        <v>1.9999999999999962E-2</v>
      </c>
      <c r="AC25">
        <f>2*SQRT(2 * L25 * K25 - K25 * K25)</f>
        <v>0.67301277187935782</v>
      </c>
      <c r="AD25">
        <f t="shared" si="11"/>
        <v>0.13020186726040339</v>
      </c>
      <c r="AE25">
        <f t="shared" si="12"/>
        <v>1.4762274110191189</v>
      </c>
      <c r="AF25">
        <f t="shared" si="13"/>
        <v>0.1153154528543916</v>
      </c>
      <c r="AG25">
        <f>AE25/O25</f>
        <v>1.3180601884099274</v>
      </c>
      <c r="AH25">
        <f t="shared" si="14"/>
        <v>0.1287969605659911</v>
      </c>
      <c r="AI25">
        <f>60 / M25</f>
        <v>107.14285714285714</v>
      </c>
    </row>
    <row r="26" spans="1:35" x14ac:dyDescent="0.2">
      <c r="A26">
        <v>1</v>
      </c>
      <c r="B26">
        <v>49</v>
      </c>
      <c r="C26">
        <v>45</v>
      </c>
      <c r="D26">
        <v>668</v>
      </c>
      <c r="E26">
        <v>675</v>
      </c>
      <c r="F26">
        <v>703</v>
      </c>
      <c r="G26">
        <v>696</v>
      </c>
      <c r="H26">
        <v>723</v>
      </c>
      <c r="I26" t="b">
        <v>1</v>
      </c>
      <c r="J26">
        <v>3</v>
      </c>
      <c r="K26">
        <v>8.4520336410611796E-2</v>
      </c>
      <c r="L26">
        <v>0.99639999999999995</v>
      </c>
      <c r="M26">
        <f t="shared" si="0"/>
        <v>0.56000000000000005</v>
      </c>
      <c r="N26">
        <f t="shared" si="1"/>
        <v>-2.0000000000000018E-2</v>
      </c>
      <c r="O26">
        <f t="shared" si="2"/>
        <v>1.1000000000000001</v>
      </c>
      <c r="P26">
        <f t="shared" si="3"/>
        <v>2.0000000000000018E-2</v>
      </c>
      <c r="Q26">
        <f t="shared" si="4"/>
        <v>0.7</v>
      </c>
      <c r="R26">
        <f t="shared" si="5"/>
        <v>0</v>
      </c>
      <c r="S26">
        <f>(H26-F26)/50</f>
        <v>0.4</v>
      </c>
      <c r="T26">
        <f t="shared" si="6"/>
        <v>1.9999999999999962E-2</v>
      </c>
      <c r="U26">
        <f>(E26-D26)/50</f>
        <v>0.14000000000000001</v>
      </c>
      <c r="V26">
        <f t="shared" si="7"/>
        <v>0</v>
      </c>
      <c r="W26">
        <f>(F26-G26)/50</f>
        <v>0.14000000000000001</v>
      </c>
      <c r="X26">
        <f t="shared" si="8"/>
        <v>1.999999999999999E-2</v>
      </c>
      <c r="Y26">
        <f>U26+W26</f>
        <v>0.28000000000000003</v>
      </c>
      <c r="Z26">
        <f t="shared" si="9"/>
        <v>2.0000000000000018E-2</v>
      </c>
      <c r="AA26">
        <f>(G26-E26)/50</f>
        <v>0.42</v>
      </c>
      <c r="AB26">
        <f t="shared" si="10"/>
        <v>-1.9999999999999962E-2</v>
      </c>
      <c r="AC26">
        <f>2*SQRT(2 * L26 * K26 - K26 * K26)</f>
        <v>0.80321463913976121</v>
      </c>
      <c r="AD26">
        <f t="shared" si="11"/>
        <v>-1.4886414406011905E-2</v>
      </c>
      <c r="AE26">
        <f t="shared" si="12"/>
        <v>1.5915428638735105</v>
      </c>
      <c r="AF26">
        <f t="shared" si="13"/>
        <v>-3.4285555993352812E-2</v>
      </c>
      <c r="AG26">
        <f>AE26/O26</f>
        <v>1.4468571489759185</v>
      </c>
      <c r="AH26">
        <f t="shared" si="14"/>
        <v>-5.6448838368635013E-2</v>
      </c>
      <c r="AI26">
        <f>60 / M26</f>
        <v>107.14285714285714</v>
      </c>
    </row>
    <row r="27" spans="1:35" x14ac:dyDescent="0.2">
      <c r="A27">
        <v>1</v>
      </c>
      <c r="B27">
        <v>49</v>
      </c>
      <c r="C27">
        <v>45</v>
      </c>
      <c r="D27">
        <v>696</v>
      </c>
      <c r="E27">
        <v>703</v>
      </c>
      <c r="F27">
        <v>731</v>
      </c>
      <c r="G27">
        <v>723</v>
      </c>
      <c r="H27">
        <v>752</v>
      </c>
      <c r="I27" t="b">
        <v>1</v>
      </c>
      <c r="J27">
        <v>3</v>
      </c>
      <c r="K27">
        <v>8.1278361898248094E-2</v>
      </c>
      <c r="L27">
        <v>0.99639999999999995</v>
      </c>
      <c r="M27">
        <f t="shared" si="0"/>
        <v>0.54</v>
      </c>
      <c r="N27">
        <f t="shared" si="1"/>
        <v>3.9999999999999925E-2</v>
      </c>
      <c r="O27">
        <f t="shared" si="2"/>
        <v>1.1200000000000001</v>
      </c>
      <c r="P27">
        <f t="shared" si="3"/>
        <v>1.9999999999999796E-2</v>
      </c>
      <c r="Q27">
        <f t="shared" si="4"/>
        <v>0.7</v>
      </c>
      <c r="R27">
        <f t="shared" si="5"/>
        <v>2.0000000000000018E-2</v>
      </c>
      <c r="S27">
        <f>(H27-F27)/50</f>
        <v>0.42</v>
      </c>
      <c r="T27">
        <f t="shared" si="6"/>
        <v>0</v>
      </c>
      <c r="U27">
        <f>(E27-D27)/50</f>
        <v>0.14000000000000001</v>
      </c>
      <c r="V27">
        <f t="shared" si="7"/>
        <v>1.999999999999999E-2</v>
      </c>
      <c r="W27">
        <f>(F27-G27)/50</f>
        <v>0.16</v>
      </c>
      <c r="X27">
        <f t="shared" si="8"/>
        <v>-1.999999999999999E-2</v>
      </c>
      <c r="Y27">
        <f>U27+W27</f>
        <v>0.30000000000000004</v>
      </c>
      <c r="Z27">
        <f t="shared" si="9"/>
        <v>0</v>
      </c>
      <c r="AA27">
        <f>(G27-E27)/50</f>
        <v>0.4</v>
      </c>
      <c r="AB27">
        <f t="shared" si="10"/>
        <v>1.9999999999999962E-2</v>
      </c>
      <c r="AC27">
        <f>2*SQRT(2 * L27 * K27 - K27 * K27)</f>
        <v>0.78832822473374931</v>
      </c>
      <c r="AD27">
        <f t="shared" si="11"/>
        <v>-1.9399141587340796E-2</v>
      </c>
      <c r="AE27">
        <f t="shared" si="12"/>
        <v>1.5572573078801577</v>
      </c>
      <c r="AF27">
        <f t="shared" si="13"/>
        <v>1.7701201735493832E-3</v>
      </c>
      <c r="AG27">
        <f>AE27/O27</f>
        <v>1.3904083106072835</v>
      </c>
      <c r="AH27">
        <f t="shared" si="14"/>
        <v>-2.2840391261926385E-2</v>
      </c>
      <c r="AI27">
        <f>60 / M27</f>
        <v>111.1111111111111</v>
      </c>
    </row>
    <row r="28" spans="1:35" x14ac:dyDescent="0.2">
      <c r="A28">
        <v>1</v>
      </c>
      <c r="B28">
        <v>49</v>
      </c>
      <c r="C28">
        <v>45</v>
      </c>
      <c r="D28">
        <v>723</v>
      </c>
      <c r="E28">
        <v>731</v>
      </c>
      <c r="F28">
        <v>759</v>
      </c>
      <c r="G28">
        <v>752</v>
      </c>
      <c r="H28">
        <v>780</v>
      </c>
      <c r="I28" t="b">
        <v>1</v>
      </c>
      <c r="J28">
        <v>3</v>
      </c>
      <c r="K28">
        <v>7.7161197363326106E-2</v>
      </c>
      <c r="L28">
        <v>0.99639999999999995</v>
      </c>
      <c r="M28">
        <f t="shared" si="0"/>
        <v>0.57999999999999996</v>
      </c>
      <c r="N28">
        <f t="shared" si="1"/>
        <v>-1.9999999999999907E-2</v>
      </c>
      <c r="O28">
        <f t="shared" si="2"/>
        <v>1.1399999999999999</v>
      </c>
      <c r="P28">
        <f t="shared" si="3"/>
        <v>0</v>
      </c>
      <c r="Q28">
        <f t="shared" si="4"/>
        <v>0.72</v>
      </c>
      <c r="R28">
        <f t="shared" si="5"/>
        <v>-2.0000000000000018E-2</v>
      </c>
      <c r="S28">
        <f>(H28-F28)/50</f>
        <v>0.42</v>
      </c>
      <c r="T28">
        <f t="shared" si="6"/>
        <v>2.0000000000000018E-2</v>
      </c>
      <c r="U28">
        <f>(E28-D28)/50</f>
        <v>0.16</v>
      </c>
      <c r="V28">
        <f t="shared" si="7"/>
        <v>-1.999999999999999E-2</v>
      </c>
      <c r="W28">
        <f>(F28-G28)/50</f>
        <v>0.14000000000000001</v>
      </c>
      <c r="X28">
        <f t="shared" si="8"/>
        <v>0</v>
      </c>
      <c r="Y28">
        <f>U28+W28</f>
        <v>0.30000000000000004</v>
      </c>
      <c r="Z28">
        <f t="shared" si="9"/>
        <v>-2.0000000000000018E-2</v>
      </c>
      <c r="AA28">
        <f>(G28-E28)/50</f>
        <v>0.42</v>
      </c>
      <c r="AB28">
        <f t="shared" si="10"/>
        <v>0</v>
      </c>
      <c r="AC28">
        <f>2*SQRT(2 * L28 * K28 - K28 * K28)</f>
        <v>0.76892908314640851</v>
      </c>
      <c r="AD28">
        <f t="shared" si="11"/>
        <v>2.1169261760889957E-2</v>
      </c>
      <c r="AE28">
        <f t="shared" si="12"/>
        <v>1.5590274280537071</v>
      </c>
      <c r="AF28">
        <f t="shared" si="13"/>
        <v>9.5548708822619677E-2</v>
      </c>
      <c r="AG28">
        <f>AE28/O28</f>
        <v>1.3675679193453572</v>
      </c>
      <c r="AH28">
        <f t="shared" si="14"/>
        <v>8.3814656861947112E-2</v>
      </c>
      <c r="AI28">
        <f>60 / M28</f>
        <v>103.44827586206897</v>
      </c>
    </row>
    <row r="29" spans="1:35" x14ac:dyDescent="0.2">
      <c r="A29">
        <v>1</v>
      </c>
      <c r="B29">
        <v>49</v>
      </c>
      <c r="C29">
        <v>45</v>
      </c>
      <c r="D29">
        <v>752</v>
      </c>
      <c r="E29">
        <v>759</v>
      </c>
      <c r="F29">
        <v>787</v>
      </c>
      <c r="G29">
        <v>780</v>
      </c>
      <c r="H29">
        <v>809</v>
      </c>
      <c r="I29" t="b">
        <v>1</v>
      </c>
      <c r="J29">
        <v>3</v>
      </c>
      <c r="K29">
        <v>8.1660085410237004E-2</v>
      </c>
      <c r="L29">
        <v>0.99639999999999995</v>
      </c>
      <c r="M29">
        <f t="shared" si="0"/>
        <v>0.56000000000000005</v>
      </c>
      <c r="N29">
        <f t="shared" si="1"/>
        <v>1.9999999999999907E-2</v>
      </c>
      <c r="O29">
        <f t="shared" si="2"/>
        <v>1.1399999999999999</v>
      </c>
      <c r="P29">
        <f t="shared" si="3"/>
        <v>0</v>
      </c>
      <c r="Q29">
        <f t="shared" si="4"/>
        <v>0.7</v>
      </c>
      <c r="R29">
        <f t="shared" si="5"/>
        <v>2.0000000000000018E-2</v>
      </c>
      <c r="S29">
        <f>(H29-F29)/50</f>
        <v>0.44</v>
      </c>
      <c r="T29">
        <f t="shared" si="6"/>
        <v>-2.0000000000000018E-2</v>
      </c>
      <c r="U29">
        <f>(E29-D29)/50</f>
        <v>0.14000000000000001</v>
      </c>
      <c r="V29">
        <f t="shared" si="7"/>
        <v>0</v>
      </c>
      <c r="W29">
        <f>(F29-G29)/50</f>
        <v>0.14000000000000001</v>
      </c>
      <c r="X29">
        <f t="shared" si="8"/>
        <v>0</v>
      </c>
      <c r="Y29">
        <f>U29+W29</f>
        <v>0.28000000000000003</v>
      </c>
      <c r="Z29">
        <f t="shared" si="9"/>
        <v>0</v>
      </c>
      <c r="AA29">
        <f>(G29-E29)/50</f>
        <v>0.42</v>
      </c>
      <c r="AB29">
        <f t="shared" si="10"/>
        <v>2.0000000000000018E-2</v>
      </c>
      <c r="AC29">
        <f>2*SQRT(2 * L29 * K29 - K29 * K29)</f>
        <v>0.79009834490729847</v>
      </c>
      <c r="AD29">
        <f t="shared" si="11"/>
        <v>7.4379447061729831E-2</v>
      </c>
      <c r="AE29">
        <f t="shared" si="12"/>
        <v>1.6545761368763268</v>
      </c>
      <c r="AF29">
        <f t="shared" si="13"/>
        <v>-2.4222892059505119E-2</v>
      </c>
      <c r="AG29">
        <f>AE29/O29</f>
        <v>1.4513825762073043</v>
      </c>
      <c r="AH29">
        <f t="shared" si="14"/>
        <v>-2.1248150929390475E-2</v>
      </c>
      <c r="AI29">
        <f>60 / M29</f>
        <v>107.14285714285714</v>
      </c>
    </row>
    <row r="30" spans="1:35" x14ac:dyDescent="0.2">
      <c r="A30">
        <v>1</v>
      </c>
      <c r="B30">
        <v>49</v>
      </c>
      <c r="C30">
        <v>45</v>
      </c>
      <c r="D30">
        <v>780</v>
      </c>
      <c r="E30">
        <v>787</v>
      </c>
      <c r="F30">
        <v>816</v>
      </c>
      <c r="G30">
        <v>809</v>
      </c>
      <c r="H30">
        <v>837</v>
      </c>
      <c r="I30" t="b">
        <v>1</v>
      </c>
      <c r="J30">
        <v>3</v>
      </c>
      <c r="K30">
        <v>9.8634720654619895E-2</v>
      </c>
      <c r="L30">
        <v>0.99639999999999995</v>
      </c>
      <c r="M30">
        <f t="shared" si="0"/>
        <v>0.57999999999999996</v>
      </c>
      <c r="N30">
        <f t="shared" si="1"/>
        <v>-1.9999999999999907E-2</v>
      </c>
      <c r="O30">
        <f t="shared" si="2"/>
        <v>1.1399999999999999</v>
      </c>
      <c r="P30">
        <f t="shared" si="3"/>
        <v>0</v>
      </c>
      <c r="Q30">
        <f t="shared" si="4"/>
        <v>0.72</v>
      </c>
      <c r="R30">
        <f t="shared" si="5"/>
        <v>0</v>
      </c>
      <c r="S30">
        <f>(H30-F30)/50</f>
        <v>0.42</v>
      </c>
      <c r="T30">
        <f t="shared" si="6"/>
        <v>0</v>
      </c>
      <c r="U30">
        <f>(E30-D30)/50</f>
        <v>0.14000000000000001</v>
      </c>
      <c r="V30">
        <f t="shared" si="7"/>
        <v>0</v>
      </c>
      <c r="W30">
        <f>(F30-G30)/50</f>
        <v>0.14000000000000001</v>
      </c>
      <c r="X30">
        <f t="shared" si="8"/>
        <v>1.999999999999999E-2</v>
      </c>
      <c r="Y30">
        <f>U30+W30</f>
        <v>0.28000000000000003</v>
      </c>
      <c r="Z30">
        <f t="shared" si="9"/>
        <v>2.0000000000000018E-2</v>
      </c>
      <c r="AA30">
        <f>(G30-E30)/50</f>
        <v>0.44</v>
      </c>
      <c r="AB30">
        <f t="shared" si="10"/>
        <v>-2.0000000000000018E-2</v>
      </c>
      <c r="AC30">
        <f>2*SQRT(2 * L30 * K30 - K30 * K30)</f>
        <v>0.8644777919690283</v>
      </c>
      <c r="AD30">
        <f t="shared" si="11"/>
        <v>-9.860233912123495E-2</v>
      </c>
      <c r="AE30">
        <f t="shared" si="12"/>
        <v>1.6303532448168216</v>
      </c>
      <c r="AF30">
        <f t="shared" si="13"/>
        <v>-0.11381026277016093</v>
      </c>
      <c r="AG30">
        <f>AE30/O30</f>
        <v>1.4301344252779138</v>
      </c>
      <c r="AH30">
        <f t="shared" si="14"/>
        <v>-9.9833563833474415E-2</v>
      </c>
      <c r="AI30">
        <f>60 / M30</f>
        <v>103.44827586206897</v>
      </c>
    </row>
    <row r="31" spans="1:35" x14ac:dyDescent="0.2">
      <c r="A31">
        <v>1</v>
      </c>
      <c r="B31">
        <v>49</v>
      </c>
      <c r="C31">
        <v>45</v>
      </c>
      <c r="D31">
        <v>809</v>
      </c>
      <c r="E31">
        <v>816</v>
      </c>
      <c r="F31">
        <v>845</v>
      </c>
      <c r="G31">
        <v>837</v>
      </c>
      <c r="H31">
        <v>866</v>
      </c>
      <c r="I31" t="b">
        <v>1</v>
      </c>
      <c r="J31">
        <v>3</v>
      </c>
      <c r="K31">
        <v>7.6524107457263096E-2</v>
      </c>
      <c r="L31">
        <v>0.99639999999999995</v>
      </c>
      <c r="M31">
        <f t="shared" si="0"/>
        <v>0.56000000000000005</v>
      </c>
      <c r="N31">
        <f t="shared" si="1"/>
        <v>1.9999999999999907E-2</v>
      </c>
      <c r="O31">
        <f t="shared" si="2"/>
        <v>1.1399999999999999</v>
      </c>
      <c r="P31">
        <f t="shared" si="3"/>
        <v>-1.9999999999999796E-2</v>
      </c>
      <c r="Q31">
        <f t="shared" si="4"/>
        <v>0.72</v>
      </c>
      <c r="R31">
        <f t="shared" si="5"/>
        <v>0</v>
      </c>
      <c r="S31">
        <f>(H31-F31)/50</f>
        <v>0.42</v>
      </c>
      <c r="T31">
        <f t="shared" si="6"/>
        <v>-1.9999999999999962E-2</v>
      </c>
      <c r="U31">
        <f>(E31-D31)/50</f>
        <v>0.14000000000000001</v>
      </c>
      <c r="V31">
        <f t="shared" si="7"/>
        <v>1.999999999999999E-2</v>
      </c>
      <c r="W31">
        <f>(F31-G31)/50</f>
        <v>0.16</v>
      </c>
      <c r="X31">
        <f t="shared" si="8"/>
        <v>-1.999999999999999E-2</v>
      </c>
      <c r="Y31">
        <f>U31+W31</f>
        <v>0.30000000000000004</v>
      </c>
      <c r="Z31">
        <f t="shared" si="9"/>
        <v>0</v>
      </c>
      <c r="AA31">
        <f>(G31-E31)/50</f>
        <v>0.42</v>
      </c>
      <c r="AB31">
        <f t="shared" si="10"/>
        <v>0</v>
      </c>
      <c r="AC31">
        <f>2*SQRT(2 * L31 * K31 - K31 * K31)</f>
        <v>0.76587545284779335</v>
      </c>
      <c r="AD31">
        <f t="shared" si="11"/>
        <v>-1.5207923648926092E-2</v>
      </c>
      <c r="AE31">
        <f t="shared" si="12"/>
        <v>1.5165429820466607</v>
      </c>
      <c r="AF31">
        <f t="shared" si="13"/>
        <v>-2.9996892587442758E-3</v>
      </c>
      <c r="AG31">
        <f>AE31/O31</f>
        <v>1.3303008614444394</v>
      </c>
      <c r="AH31">
        <f t="shared" si="14"/>
        <v>2.1077078544771588E-2</v>
      </c>
      <c r="AI31">
        <f>60 / M31</f>
        <v>107.14285714285714</v>
      </c>
    </row>
    <row r="32" spans="1:35" x14ac:dyDescent="0.2">
      <c r="A32">
        <v>1</v>
      </c>
      <c r="B32">
        <v>49</v>
      </c>
      <c r="C32">
        <v>45</v>
      </c>
      <c r="D32">
        <v>837</v>
      </c>
      <c r="E32">
        <v>845</v>
      </c>
      <c r="F32">
        <v>873</v>
      </c>
      <c r="G32">
        <v>866</v>
      </c>
      <c r="H32">
        <v>893</v>
      </c>
      <c r="I32" t="b">
        <v>1</v>
      </c>
      <c r="J32">
        <v>3</v>
      </c>
      <c r="K32">
        <v>7.3395381836246207E-2</v>
      </c>
      <c r="L32">
        <v>0.99639999999999995</v>
      </c>
      <c r="M32">
        <f t="shared" si="0"/>
        <v>0.57999999999999996</v>
      </c>
      <c r="N32">
        <f t="shared" si="1"/>
        <v>-3.9999999999999925E-2</v>
      </c>
      <c r="O32">
        <f t="shared" si="2"/>
        <v>1.1200000000000001</v>
      </c>
      <c r="P32">
        <f t="shared" si="3"/>
        <v>-4.0000000000000036E-2</v>
      </c>
      <c r="Q32">
        <f t="shared" si="4"/>
        <v>0.72</v>
      </c>
      <c r="R32">
        <f t="shared" si="5"/>
        <v>-3.9999999999999925E-2</v>
      </c>
      <c r="S32">
        <f>(H32-F32)/50</f>
        <v>0.4</v>
      </c>
      <c r="T32">
        <f t="shared" si="6"/>
        <v>0</v>
      </c>
      <c r="U32">
        <f>(E32-D32)/50</f>
        <v>0.16</v>
      </c>
      <c r="V32">
        <f t="shared" si="7"/>
        <v>-1.999999999999999E-2</v>
      </c>
      <c r="W32">
        <f>(F32-G32)/50</f>
        <v>0.14000000000000001</v>
      </c>
      <c r="X32">
        <f t="shared" si="8"/>
        <v>0</v>
      </c>
      <c r="Y32">
        <f>U32+W32</f>
        <v>0.30000000000000004</v>
      </c>
      <c r="Z32">
        <f t="shared" si="9"/>
        <v>-2.0000000000000018E-2</v>
      </c>
      <c r="AA32">
        <f>(G32-E32)/50</f>
        <v>0.42</v>
      </c>
      <c r="AB32">
        <f t="shared" si="10"/>
        <v>-1.9999999999999962E-2</v>
      </c>
      <c r="AC32">
        <f>2*SQRT(2 * L32 * K32 - K32 * K32)</f>
        <v>0.75066752919886726</v>
      </c>
      <c r="AD32">
        <f t="shared" si="11"/>
        <v>1.2208234390181927E-2</v>
      </c>
      <c r="AE32">
        <f t="shared" si="12"/>
        <v>1.5135432927879164</v>
      </c>
      <c r="AF32">
        <f t="shared" si="13"/>
        <v>-4.1561845904125594E-3</v>
      </c>
      <c r="AG32">
        <f>AE32/O32</f>
        <v>1.351377939989211</v>
      </c>
      <c r="AH32">
        <f t="shared" si="14"/>
        <v>4.6202715749218415E-2</v>
      </c>
      <c r="AI32">
        <f>60 / M32</f>
        <v>103.44827586206897</v>
      </c>
    </row>
    <row r="33" spans="1:35" x14ac:dyDescent="0.2">
      <c r="A33">
        <v>1</v>
      </c>
      <c r="B33">
        <v>49</v>
      </c>
      <c r="C33">
        <v>45</v>
      </c>
      <c r="D33">
        <v>866</v>
      </c>
      <c r="E33">
        <v>873</v>
      </c>
      <c r="F33">
        <v>900</v>
      </c>
      <c r="G33">
        <v>893</v>
      </c>
      <c r="H33">
        <v>920</v>
      </c>
      <c r="I33" t="b">
        <v>1</v>
      </c>
      <c r="J33">
        <v>3</v>
      </c>
      <c r="K33">
        <v>7.5901166577541895E-2</v>
      </c>
      <c r="L33">
        <v>0.99639999999999995</v>
      </c>
      <c r="M33">
        <f t="shared" si="0"/>
        <v>0.54</v>
      </c>
      <c r="N33">
        <f t="shared" si="1"/>
        <v>0</v>
      </c>
      <c r="O33">
        <f t="shared" si="2"/>
        <v>1.08</v>
      </c>
      <c r="P33">
        <f t="shared" si="3"/>
        <v>2.0000000000000018E-2</v>
      </c>
      <c r="Q33">
        <f t="shared" si="4"/>
        <v>0.68</v>
      </c>
      <c r="R33">
        <f t="shared" si="5"/>
        <v>1.9999999999999907E-2</v>
      </c>
      <c r="S33">
        <f>(H33-F33)/50</f>
        <v>0.4</v>
      </c>
      <c r="T33">
        <f t="shared" si="6"/>
        <v>0</v>
      </c>
      <c r="U33">
        <f>(E33-D33)/50</f>
        <v>0.14000000000000001</v>
      </c>
      <c r="V33">
        <f t="shared" si="7"/>
        <v>0</v>
      </c>
      <c r="W33">
        <f>(F33-G33)/50</f>
        <v>0.14000000000000001</v>
      </c>
      <c r="X33">
        <f t="shared" si="8"/>
        <v>1.999999999999999E-2</v>
      </c>
      <c r="Y33">
        <f>U33+W33</f>
        <v>0.28000000000000003</v>
      </c>
      <c r="Z33">
        <f t="shared" si="9"/>
        <v>2.0000000000000018E-2</v>
      </c>
      <c r="AA33">
        <f>(G33-E33)/50</f>
        <v>0.4</v>
      </c>
      <c r="AB33">
        <f t="shared" si="10"/>
        <v>0</v>
      </c>
      <c r="AC33">
        <f>2*SQRT(2 * L33 * K33 - K33 * K33)</f>
        <v>0.76287576358904918</v>
      </c>
      <c r="AD33">
        <f t="shared" si="11"/>
        <v>-1.6364418980594486E-2</v>
      </c>
      <c r="AE33">
        <f t="shared" si="12"/>
        <v>1.5093871081975039</v>
      </c>
      <c r="AF33">
        <f t="shared" si="13"/>
        <v>-0.15362749481698645</v>
      </c>
      <c r="AG33">
        <f>AE33/O33</f>
        <v>1.3975806557384294</v>
      </c>
      <c r="AH33">
        <f t="shared" si="14"/>
        <v>-0.16507191630159546</v>
      </c>
      <c r="AI33">
        <f>60 / M33</f>
        <v>111.1111111111111</v>
      </c>
    </row>
    <row r="34" spans="1:35" x14ac:dyDescent="0.2">
      <c r="A34">
        <v>1</v>
      </c>
      <c r="B34">
        <v>49</v>
      </c>
      <c r="C34">
        <v>45</v>
      </c>
      <c r="D34">
        <v>893</v>
      </c>
      <c r="E34">
        <v>900</v>
      </c>
      <c r="F34">
        <v>928</v>
      </c>
      <c r="G34">
        <v>920</v>
      </c>
      <c r="H34">
        <v>948</v>
      </c>
      <c r="I34" t="b">
        <v>1</v>
      </c>
      <c r="J34">
        <v>3</v>
      </c>
      <c r="K34">
        <v>7.2553062952136399E-2</v>
      </c>
      <c r="L34">
        <v>0.99639999999999995</v>
      </c>
      <c r="M34">
        <f t="shared" si="0"/>
        <v>0.54</v>
      </c>
      <c r="N34">
        <f t="shared" si="1"/>
        <v>2.0000000000000018E-2</v>
      </c>
      <c r="O34">
        <f t="shared" si="2"/>
        <v>1.1000000000000001</v>
      </c>
      <c r="P34">
        <f t="shared" si="3"/>
        <v>3.9999999999999813E-2</v>
      </c>
      <c r="Q34">
        <f t="shared" si="4"/>
        <v>0.7</v>
      </c>
      <c r="R34">
        <f t="shared" si="5"/>
        <v>2.0000000000000018E-2</v>
      </c>
      <c r="S34">
        <f>(H34-F34)/50</f>
        <v>0.4</v>
      </c>
      <c r="T34">
        <f t="shared" si="6"/>
        <v>1.9999999999999962E-2</v>
      </c>
      <c r="U34">
        <f>(E34-D34)/50</f>
        <v>0.14000000000000001</v>
      </c>
      <c r="V34">
        <f t="shared" si="7"/>
        <v>1.999999999999999E-2</v>
      </c>
      <c r="W34">
        <f>(F34-G34)/50</f>
        <v>0.16</v>
      </c>
      <c r="X34">
        <f t="shared" si="8"/>
        <v>0</v>
      </c>
      <c r="Y34">
        <f>U34+W34</f>
        <v>0.30000000000000004</v>
      </c>
      <c r="Z34">
        <f t="shared" si="9"/>
        <v>1.9999999999999962E-2</v>
      </c>
      <c r="AA34">
        <f>(G34-E34)/50</f>
        <v>0.4</v>
      </c>
      <c r="AB34">
        <f t="shared" si="10"/>
        <v>0</v>
      </c>
      <c r="AC34">
        <f>2*SQRT(2 * L34 * K34 - K34 * K34)</f>
        <v>0.7465113446084547</v>
      </c>
      <c r="AD34">
        <f t="shared" si="11"/>
        <v>-0.13726307583639197</v>
      </c>
      <c r="AE34">
        <f t="shared" si="12"/>
        <v>1.3557596133805174</v>
      </c>
      <c r="AF34">
        <f t="shared" si="13"/>
        <v>1.7977194257110085E-2</v>
      </c>
      <c r="AG34">
        <f>AE34/O34</f>
        <v>1.2325087394368339</v>
      </c>
      <c r="AH34">
        <f t="shared" si="14"/>
        <v>-2.7476452035406274E-2</v>
      </c>
      <c r="AI34">
        <f>60 / M34</f>
        <v>111.1111111111111</v>
      </c>
    </row>
    <row r="35" spans="1:35" x14ac:dyDescent="0.2">
      <c r="A35">
        <v>1</v>
      </c>
      <c r="B35">
        <v>49</v>
      </c>
      <c r="C35">
        <v>45</v>
      </c>
      <c r="D35">
        <v>920</v>
      </c>
      <c r="E35">
        <v>928</v>
      </c>
      <c r="F35">
        <v>956</v>
      </c>
      <c r="G35">
        <v>948</v>
      </c>
      <c r="H35">
        <v>977</v>
      </c>
      <c r="I35" t="b">
        <v>1</v>
      </c>
      <c r="J35">
        <v>3</v>
      </c>
      <c r="K35">
        <v>4.7707691214079098E-2</v>
      </c>
      <c r="L35">
        <v>0.99639999999999995</v>
      </c>
      <c r="M35">
        <f t="shared" si="0"/>
        <v>0.56000000000000005</v>
      </c>
      <c r="N35">
        <f t="shared" si="1"/>
        <v>1.9999999999999907E-2</v>
      </c>
      <c r="O35">
        <f t="shared" si="2"/>
        <v>1.1399999999999999</v>
      </c>
      <c r="P35">
        <f t="shared" si="3"/>
        <v>0</v>
      </c>
      <c r="Q35">
        <f t="shared" si="4"/>
        <v>0.72</v>
      </c>
      <c r="R35">
        <f t="shared" si="5"/>
        <v>0</v>
      </c>
      <c r="S35">
        <f>(H35-F35)/50</f>
        <v>0.42</v>
      </c>
      <c r="T35">
        <f t="shared" si="6"/>
        <v>0</v>
      </c>
      <c r="U35">
        <f>(E35-D35)/50</f>
        <v>0.16</v>
      </c>
      <c r="V35">
        <f t="shared" si="7"/>
        <v>0</v>
      </c>
      <c r="W35">
        <f>(F35-G35)/50</f>
        <v>0.16</v>
      </c>
      <c r="X35">
        <f t="shared" si="8"/>
        <v>-1.999999999999999E-2</v>
      </c>
      <c r="Y35">
        <f>U35+W35</f>
        <v>0.32</v>
      </c>
      <c r="Z35">
        <f t="shared" si="9"/>
        <v>-1.9999999999999962E-2</v>
      </c>
      <c r="AA35">
        <f>(G35-E35)/50</f>
        <v>0.4</v>
      </c>
      <c r="AB35">
        <f t="shared" si="10"/>
        <v>1.9999999999999962E-2</v>
      </c>
      <c r="AC35">
        <f>2*SQRT(2 * L35 * K35 - K35 * K35)</f>
        <v>0.60924826877206273</v>
      </c>
      <c r="AD35">
        <f t="shared" si="11"/>
        <v>0.15524027009350194</v>
      </c>
      <c r="AE35">
        <f t="shared" si="12"/>
        <v>1.3737368076376275</v>
      </c>
      <c r="AF35">
        <f t="shared" si="13"/>
        <v>0.1675635833724185</v>
      </c>
      <c r="AG35">
        <f>AE35/O35</f>
        <v>1.2050322874014276</v>
      </c>
      <c r="AH35">
        <f t="shared" si="14"/>
        <v>0.14698559944948997</v>
      </c>
      <c r="AI35">
        <f>60 / M35</f>
        <v>107.14285714285714</v>
      </c>
    </row>
    <row r="36" spans="1:35" x14ac:dyDescent="0.2">
      <c r="A36">
        <v>1</v>
      </c>
      <c r="B36">
        <v>49</v>
      </c>
      <c r="C36">
        <v>45</v>
      </c>
      <c r="D36">
        <v>948</v>
      </c>
      <c r="E36">
        <v>956</v>
      </c>
      <c r="F36">
        <v>984</v>
      </c>
      <c r="G36">
        <v>977</v>
      </c>
      <c r="H36">
        <v>1005</v>
      </c>
      <c r="I36" t="b">
        <v>1</v>
      </c>
      <c r="J36">
        <v>3</v>
      </c>
      <c r="K36">
        <v>7.6235732879287199E-2</v>
      </c>
      <c r="L36">
        <v>0.99639999999999995</v>
      </c>
      <c r="M36">
        <f t="shared" si="0"/>
        <v>0.57999999999999996</v>
      </c>
      <c r="N36">
        <f t="shared" si="1"/>
        <v>-1.9999999999999907E-2</v>
      </c>
      <c r="O36">
        <f t="shared" si="2"/>
        <v>1.1399999999999999</v>
      </c>
      <c r="P36">
        <f t="shared" si="3"/>
        <v>2.0000000000000018E-2</v>
      </c>
      <c r="Q36">
        <f t="shared" si="4"/>
        <v>0.72</v>
      </c>
      <c r="R36">
        <f t="shared" si="5"/>
        <v>0</v>
      </c>
      <c r="S36">
        <f>(H36-F36)/50</f>
        <v>0.42</v>
      </c>
      <c r="T36">
        <f t="shared" si="6"/>
        <v>2.0000000000000018E-2</v>
      </c>
      <c r="U36">
        <f>(E36-D36)/50</f>
        <v>0.16</v>
      </c>
      <c r="V36">
        <f t="shared" si="7"/>
        <v>-1.999999999999999E-2</v>
      </c>
      <c r="W36">
        <f>(F36-G36)/50</f>
        <v>0.14000000000000001</v>
      </c>
      <c r="X36">
        <f t="shared" si="8"/>
        <v>1.999999999999999E-2</v>
      </c>
      <c r="Y36">
        <f>U36+W36</f>
        <v>0.30000000000000004</v>
      </c>
      <c r="Z36">
        <f t="shared" si="9"/>
        <v>0</v>
      </c>
      <c r="AA36">
        <f>(G36-E36)/50</f>
        <v>0.42</v>
      </c>
      <c r="AB36">
        <f t="shared" si="10"/>
        <v>0</v>
      </c>
      <c r="AC36">
        <f>2*SQRT(2 * L36 * K36 - K36 * K36)</f>
        <v>0.76448853886556467</v>
      </c>
      <c r="AD36">
        <f t="shared" si="11"/>
        <v>1.232331327891667E-2</v>
      </c>
      <c r="AE36">
        <f t="shared" si="12"/>
        <v>1.541300391010046</v>
      </c>
      <c r="AF36" s="3">
        <f t="shared" si="13"/>
        <v>-1.7820850789061593E-2</v>
      </c>
      <c r="AG36">
        <f>AE36/O36</f>
        <v>1.3520178868509176</v>
      </c>
      <c r="AH36" s="3">
        <f t="shared" si="14"/>
        <v>-3.8673455625930941E-2</v>
      </c>
      <c r="AI36">
        <f>60 / M36</f>
        <v>103.44827586206897</v>
      </c>
    </row>
    <row r="37" spans="1:35" x14ac:dyDescent="0.2">
      <c r="A37">
        <v>1</v>
      </c>
      <c r="B37">
        <v>49</v>
      </c>
      <c r="C37">
        <v>45</v>
      </c>
      <c r="D37">
        <v>977</v>
      </c>
      <c r="E37">
        <v>984</v>
      </c>
      <c r="F37">
        <v>1013</v>
      </c>
      <c r="G37">
        <v>1005</v>
      </c>
      <c r="H37">
        <v>1035</v>
      </c>
      <c r="I37" t="b">
        <v>1</v>
      </c>
      <c r="J37">
        <v>2</v>
      </c>
      <c r="K37">
        <v>7.8819596660889293E-2</v>
      </c>
      <c r="L37">
        <v>0.99639999999999995</v>
      </c>
      <c r="M37">
        <f t="shared" si="0"/>
        <v>0.56000000000000005</v>
      </c>
      <c r="N37">
        <f t="shared" si="1"/>
        <v>3.9999999999999925E-2</v>
      </c>
      <c r="O37">
        <f t="shared" si="2"/>
        <v>1.1599999999999999</v>
      </c>
      <c r="P37" s="1">
        <f t="shared" si="3"/>
        <v>1.9600000000000002</v>
      </c>
      <c r="Q37">
        <f t="shared" si="4"/>
        <v>0.72</v>
      </c>
      <c r="R37">
        <f t="shared" si="5"/>
        <v>4.0000000000000036E-2</v>
      </c>
      <c r="S37">
        <f>(H37-F37)/50</f>
        <v>0.44</v>
      </c>
      <c r="T37" s="1">
        <f t="shared" si="6"/>
        <v>1.92</v>
      </c>
      <c r="U37">
        <f>(E37-D37)/50</f>
        <v>0.14000000000000001</v>
      </c>
      <c r="V37">
        <f t="shared" si="7"/>
        <v>1.999999999999999E-2</v>
      </c>
      <c r="W37">
        <f>(F37-G37)/50</f>
        <v>0.16</v>
      </c>
      <c r="X37">
        <f t="shared" si="8"/>
        <v>0</v>
      </c>
      <c r="Y37">
        <f>U37+W37</f>
        <v>0.30000000000000004</v>
      </c>
      <c r="Z37">
        <f t="shared" si="9"/>
        <v>1.9999999999999962E-2</v>
      </c>
      <c r="AA37">
        <f>(G37-E37)/50</f>
        <v>0.42</v>
      </c>
      <c r="AB37">
        <f t="shared" si="10"/>
        <v>2.0000000000000018E-2</v>
      </c>
      <c r="AC37">
        <f>2*SQRT(2 * L37 * K37 - K37 * K37)</f>
        <v>0.77681185214448134</v>
      </c>
      <c r="AD37" s="3">
        <f t="shared" si="11"/>
        <v>-3.0144164067978374E-2</v>
      </c>
      <c r="AE37">
        <f t="shared" si="12"/>
        <v>1.5234795402209844</v>
      </c>
      <c r="AF37" s="1">
        <f t="shared" si="13"/>
        <v>-1.5234795402209844</v>
      </c>
      <c r="AG37" s="3">
        <f>AE37/O37</f>
        <v>1.3133444312249867</v>
      </c>
      <c r="AH37" s="1">
        <f t="shared" si="14"/>
        <v>-1.3133444312249867</v>
      </c>
      <c r="AI37">
        <f>60 / M37</f>
        <v>107.14285714285714</v>
      </c>
    </row>
    <row r="38" spans="1:35" x14ac:dyDescent="0.2">
      <c r="A38">
        <v>1</v>
      </c>
      <c r="B38">
        <v>49</v>
      </c>
      <c r="C38">
        <v>45</v>
      </c>
      <c r="D38">
        <v>1005</v>
      </c>
      <c r="E38">
        <v>1013</v>
      </c>
      <c r="F38">
        <v>1043</v>
      </c>
      <c r="G38">
        <v>1035</v>
      </c>
      <c r="H38" s="1">
        <v>1161</v>
      </c>
      <c r="I38" t="b">
        <v>0</v>
      </c>
      <c r="J38">
        <v>1</v>
      </c>
      <c r="K38" s="3">
        <v>7.2584650000000001E-2</v>
      </c>
      <c r="L38">
        <v>0.99639999999999995</v>
      </c>
      <c r="M38">
        <f t="shared" si="0"/>
        <v>0.6</v>
      </c>
      <c r="N38" s="1">
        <f t="shared" si="1"/>
        <v>1.92</v>
      </c>
      <c r="O38" s="1">
        <f t="shared" si="2"/>
        <v>3.12</v>
      </c>
      <c r="P38" s="1">
        <f t="shared" si="3"/>
        <v>4.0000000000000036E-2</v>
      </c>
      <c r="Q38">
        <f t="shared" si="4"/>
        <v>0.76</v>
      </c>
      <c r="R38">
        <f t="shared" si="5"/>
        <v>0</v>
      </c>
      <c r="S38" s="1">
        <f>(H38-F38)/50</f>
        <v>2.36</v>
      </c>
      <c r="T38" s="1">
        <f t="shared" si="6"/>
        <v>4.0000000000000036E-2</v>
      </c>
      <c r="U38">
        <f>(E38-D38)/50</f>
        <v>0.16</v>
      </c>
      <c r="V38">
        <f t="shared" si="7"/>
        <v>0</v>
      </c>
      <c r="W38">
        <f>(F38-G38)/50</f>
        <v>0.16</v>
      </c>
      <c r="X38" s="1">
        <f t="shared" si="8"/>
        <v>-1.92</v>
      </c>
      <c r="Y38">
        <f>U38+W38</f>
        <v>0.32</v>
      </c>
      <c r="Z38" s="1">
        <f t="shared" si="9"/>
        <v>-1.9200000000000002</v>
      </c>
      <c r="AA38">
        <f>(G38-E38)/50</f>
        <v>0.44</v>
      </c>
      <c r="AB38" s="1">
        <f t="shared" si="10"/>
        <v>1.92</v>
      </c>
      <c r="AC38">
        <f>2*SQRT(2 * L38 * K38 - K38 * K38)</f>
        <v>0.74666768807650297</v>
      </c>
      <c r="AD38" s="1">
        <f t="shared" si="11"/>
        <v>-0.74666768807650297</v>
      </c>
      <c r="AE38" s="1"/>
      <c r="AF38" s="1">
        <f t="shared" si="13"/>
        <v>0</v>
      </c>
      <c r="AG38" s="1">
        <f>AE38/O38</f>
        <v>0</v>
      </c>
      <c r="AH38" s="1">
        <f t="shared" si="14"/>
        <v>0</v>
      </c>
      <c r="AI38">
        <f>60 / M38</f>
        <v>100</v>
      </c>
    </row>
    <row r="39" spans="1:35" x14ac:dyDescent="0.2">
      <c r="A39">
        <v>1</v>
      </c>
      <c r="B39">
        <v>49</v>
      </c>
      <c r="C39">
        <v>45</v>
      </c>
      <c r="D39">
        <v>1035</v>
      </c>
      <c r="E39">
        <v>1043</v>
      </c>
      <c r="F39">
        <v>1073</v>
      </c>
      <c r="G39" s="1">
        <v>1161</v>
      </c>
      <c r="H39" s="1">
        <v>1193</v>
      </c>
      <c r="I39" t="b">
        <v>0</v>
      </c>
      <c r="J39">
        <v>0</v>
      </c>
      <c r="K39" s="1"/>
      <c r="L39">
        <v>0.99639999999999995</v>
      </c>
      <c r="M39" s="1">
        <f t="shared" si="0"/>
        <v>2.52</v>
      </c>
      <c r="N39" s="1">
        <f t="shared" si="1"/>
        <v>-1.88</v>
      </c>
      <c r="O39" s="1">
        <f t="shared" si="2"/>
        <v>3.16</v>
      </c>
      <c r="P39" s="1">
        <f t="shared" si="3"/>
        <v>-1.9400000000000002</v>
      </c>
      <c r="Q39">
        <f t="shared" si="4"/>
        <v>0.76</v>
      </c>
      <c r="R39" s="2">
        <f t="shared" si="5"/>
        <v>4.0000000000000036E-2</v>
      </c>
      <c r="S39" s="1">
        <f>(H39-F39)/50</f>
        <v>2.4</v>
      </c>
      <c r="T39" s="1">
        <f t="shared" si="6"/>
        <v>-1.98</v>
      </c>
      <c r="U39">
        <f>(E39-D39)/50</f>
        <v>0.16</v>
      </c>
      <c r="V39" s="1">
        <f t="shared" si="7"/>
        <v>4.0000000000000008E-2</v>
      </c>
      <c r="W39" s="1">
        <f>(F39-G39)/50</f>
        <v>-1.76</v>
      </c>
      <c r="X39" s="1">
        <f t="shared" si="8"/>
        <v>1.92</v>
      </c>
      <c r="Y39" s="1">
        <f>U39+W39</f>
        <v>-1.6</v>
      </c>
      <c r="Z39" s="1">
        <f t="shared" si="9"/>
        <v>1.96</v>
      </c>
      <c r="AA39" s="1">
        <f>(G39-E39)/50</f>
        <v>2.36</v>
      </c>
      <c r="AB39" s="1">
        <f t="shared" si="10"/>
        <v>-1.92</v>
      </c>
      <c r="AC39" s="1"/>
      <c r="AD39" s="1">
        <f t="shared" si="11"/>
        <v>0.5895884889057329</v>
      </c>
      <c r="AE39" s="1"/>
      <c r="AF39" s="1">
        <f t="shared" si="13"/>
        <v>1.2311273908828517</v>
      </c>
      <c r="AG39" s="1">
        <f>AE39/O39</f>
        <v>0</v>
      </c>
      <c r="AH39" s="1">
        <f t="shared" si="14"/>
        <v>1.0091208121990589</v>
      </c>
      <c r="AI39" s="1">
        <f>60 / M39</f>
        <v>23.80952380952381</v>
      </c>
    </row>
    <row r="40" spans="1:35" x14ac:dyDescent="0.2">
      <c r="A40">
        <v>1</v>
      </c>
      <c r="B40">
        <v>49</v>
      </c>
      <c r="C40">
        <v>45</v>
      </c>
      <c r="D40" s="1">
        <v>1161</v>
      </c>
      <c r="E40" s="1">
        <v>1171</v>
      </c>
      <c r="F40" s="1">
        <v>1201</v>
      </c>
      <c r="G40" s="1">
        <v>1193</v>
      </c>
      <c r="H40">
        <v>1222</v>
      </c>
      <c r="I40" t="b">
        <v>1</v>
      </c>
      <c r="J40">
        <v>3</v>
      </c>
      <c r="K40">
        <v>4.4607315936152199E-2</v>
      </c>
      <c r="L40">
        <v>0.99639999999999995</v>
      </c>
      <c r="M40">
        <f t="shared" si="0"/>
        <v>0.64</v>
      </c>
      <c r="N40">
        <f t="shared" si="1"/>
        <v>-6.0000000000000053E-2</v>
      </c>
      <c r="O40">
        <f t="shared" si="2"/>
        <v>1.22</v>
      </c>
      <c r="P40">
        <f t="shared" si="3"/>
        <v>-4.0000000000000036E-2</v>
      </c>
      <c r="Q40">
        <f t="shared" si="4"/>
        <v>0.8</v>
      </c>
      <c r="R40">
        <f t="shared" si="5"/>
        <v>-6.0000000000000053E-2</v>
      </c>
      <c r="S40">
        <f>(H40-F40)/50</f>
        <v>0.42</v>
      </c>
      <c r="T40">
        <f t="shared" si="6"/>
        <v>2.0000000000000018E-2</v>
      </c>
      <c r="U40">
        <f>(E40-D40)/50</f>
        <v>0.2</v>
      </c>
      <c r="V40">
        <f t="shared" si="7"/>
        <v>-4.0000000000000008E-2</v>
      </c>
      <c r="W40">
        <f>(F40-G40)/50</f>
        <v>0.16</v>
      </c>
      <c r="X40">
        <f t="shared" si="8"/>
        <v>0</v>
      </c>
      <c r="Y40">
        <f>U40+W40</f>
        <v>0.36</v>
      </c>
      <c r="Z40">
        <f t="shared" si="9"/>
        <v>-3.999999999999998E-2</v>
      </c>
      <c r="AA40">
        <f>(G40-E40)/50</f>
        <v>0.44</v>
      </c>
      <c r="AB40">
        <f t="shared" si="10"/>
        <v>-2.0000000000000018E-2</v>
      </c>
      <c r="AC40">
        <f>2*SQRT(2 * L40 * K40 - K40 * K40)</f>
        <v>0.5895884889057329</v>
      </c>
      <c r="AD40">
        <f t="shared" si="11"/>
        <v>5.1950413071385815E-2</v>
      </c>
      <c r="AE40">
        <f t="shared" si="12"/>
        <v>1.2311273908828517</v>
      </c>
      <c r="AF40">
        <f t="shared" si="13"/>
        <v>5.2831993593261739E-2</v>
      </c>
      <c r="AG40">
        <f>AE40/O40</f>
        <v>1.0091208121990589</v>
      </c>
      <c r="AH40">
        <f t="shared" si="14"/>
        <v>7.8980361085783102E-2</v>
      </c>
      <c r="AI40">
        <f>60 / M40</f>
        <v>93.75</v>
      </c>
    </row>
    <row r="41" spans="1:35" x14ac:dyDescent="0.2">
      <c r="A41">
        <v>1</v>
      </c>
      <c r="B41">
        <v>49</v>
      </c>
      <c r="C41">
        <v>45</v>
      </c>
      <c r="D41" s="1">
        <v>1193</v>
      </c>
      <c r="E41" s="1">
        <v>1201</v>
      </c>
      <c r="F41" s="1">
        <v>1230</v>
      </c>
      <c r="G41">
        <v>1222</v>
      </c>
      <c r="H41">
        <v>1252</v>
      </c>
      <c r="I41" t="b">
        <v>1</v>
      </c>
      <c r="J41">
        <v>3</v>
      </c>
      <c r="K41">
        <v>5.3044330428603299E-2</v>
      </c>
      <c r="L41">
        <v>0.99639999999999995</v>
      </c>
      <c r="M41">
        <f t="shared" si="0"/>
        <v>0.57999999999999996</v>
      </c>
      <c r="N41">
        <f t="shared" si="1"/>
        <v>2.0000000000000018E-2</v>
      </c>
      <c r="O41">
        <f t="shared" si="2"/>
        <v>1.18</v>
      </c>
      <c r="P41">
        <f t="shared" si="3"/>
        <v>-2.0000000000000018E-2</v>
      </c>
      <c r="Q41">
        <f t="shared" si="4"/>
        <v>0.74</v>
      </c>
      <c r="R41">
        <f t="shared" si="5"/>
        <v>2.0000000000000018E-2</v>
      </c>
      <c r="S41">
        <f>(H41-F41)/50</f>
        <v>0.44</v>
      </c>
      <c r="T41">
        <f t="shared" si="6"/>
        <v>-3.999999999999998E-2</v>
      </c>
      <c r="U41">
        <f>(E41-D41)/50</f>
        <v>0.16</v>
      </c>
      <c r="V41">
        <f t="shared" si="7"/>
        <v>0</v>
      </c>
      <c r="W41">
        <f>(F41-G41)/50</f>
        <v>0.16</v>
      </c>
      <c r="X41">
        <f t="shared" si="8"/>
        <v>0</v>
      </c>
      <c r="Y41">
        <f>U41+W41</f>
        <v>0.32</v>
      </c>
      <c r="Z41">
        <f t="shared" si="9"/>
        <v>0</v>
      </c>
      <c r="AA41">
        <f>(G41-E41)/50</f>
        <v>0.42</v>
      </c>
      <c r="AB41">
        <f t="shared" si="10"/>
        <v>2.0000000000000018E-2</v>
      </c>
      <c r="AC41">
        <f>2*SQRT(2 * L41 * K41 - K41 * K41)</f>
        <v>0.64153890197711871</v>
      </c>
      <c r="AD41">
        <f t="shared" si="11"/>
        <v>8.8158052187603531E-4</v>
      </c>
      <c r="AE41">
        <f t="shared" si="12"/>
        <v>1.2839593844761135</v>
      </c>
      <c r="AF41">
        <f t="shared" si="13"/>
        <v>7.7217539878444708E-2</v>
      </c>
      <c r="AG41">
        <f>AE41/O41</f>
        <v>1.088101173284842</v>
      </c>
      <c r="AH41">
        <f t="shared" si="14"/>
        <v>8.5327209779432422E-2</v>
      </c>
      <c r="AI41">
        <f>60 / M41</f>
        <v>103.44827586206897</v>
      </c>
    </row>
    <row r="42" spans="1:35" x14ac:dyDescent="0.2">
      <c r="A42">
        <v>1</v>
      </c>
      <c r="B42">
        <v>49</v>
      </c>
      <c r="C42">
        <v>45</v>
      </c>
      <c r="D42">
        <v>1222</v>
      </c>
      <c r="E42">
        <v>1230</v>
      </c>
      <c r="F42">
        <v>1260</v>
      </c>
      <c r="G42">
        <v>1252</v>
      </c>
      <c r="H42">
        <v>1280</v>
      </c>
      <c r="I42" t="b">
        <v>1</v>
      </c>
      <c r="J42">
        <v>3</v>
      </c>
      <c r="K42">
        <v>5.3194327351430898E-2</v>
      </c>
      <c r="L42">
        <v>0.99639999999999995</v>
      </c>
      <c r="M42">
        <f t="shared" si="0"/>
        <v>0.6</v>
      </c>
      <c r="N42">
        <f t="shared" si="1"/>
        <v>-3.9999999999999925E-2</v>
      </c>
      <c r="O42">
        <f t="shared" si="2"/>
        <v>1.1599999999999999</v>
      </c>
      <c r="P42">
        <f t="shared" si="3"/>
        <v>-3.9999999999999813E-2</v>
      </c>
      <c r="Q42">
        <f t="shared" si="4"/>
        <v>0.76</v>
      </c>
      <c r="R42">
        <f t="shared" si="5"/>
        <v>-4.0000000000000036E-2</v>
      </c>
      <c r="S42">
        <f>(H42-F42)/50</f>
        <v>0.4</v>
      </c>
      <c r="T42">
        <f t="shared" si="6"/>
        <v>0</v>
      </c>
      <c r="U42">
        <f>(E42-D42)/50</f>
        <v>0.16</v>
      </c>
      <c r="V42">
        <f t="shared" si="7"/>
        <v>0</v>
      </c>
      <c r="W42">
        <f>(F42-G42)/50</f>
        <v>0.16</v>
      </c>
      <c r="X42">
        <f t="shared" si="8"/>
        <v>0</v>
      </c>
      <c r="Y42">
        <f>U42+W42</f>
        <v>0.32</v>
      </c>
      <c r="Z42">
        <f t="shared" si="9"/>
        <v>0</v>
      </c>
      <c r="AA42">
        <f>(G42-E42)/50</f>
        <v>0.44</v>
      </c>
      <c r="AB42">
        <f t="shared" si="10"/>
        <v>-3.999999999999998E-2</v>
      </c>
      <c r="AC42">
        <f>2*SQRT(2 * L42 * K42 - K42 * K42)</f>
        <v>0.64242048249899475</v>
      </c>
      <c r="AD42">
        <f t="shared" si="11"/>
        <v>7.6335959356568561E-2</v>
      </c>
      <c r="AE42">
        <f t="shared" si="12"/>
        <v>1.3611769243545582</v>
      </c>
      <c r="AF42">
        <f t="shared" si="13"/>
        <v>0.12844468243366847</v>
      </c>
      <c r="AG42">
        <f>AE42/O42</f>
        <v>1.1734283830642744</v>
      </c>
      <c r="AH42">
        <f t="shared" si="14"/>
        <v>0.15659090871092785</v>
      </c>
      <c r="AI42">
        <f>60 / M42</f>
        <v>100</v>
      </c>
    </row>
    <row r="43" spans="1:35" x14ac:dyDescent="0.2">
      <c r="A43">
        <v>1</v>
      </c>
      <c r="B43">
        <v>49</v>
      </c>
      <c r="C43">
        <v>45</v>
      </c>
      <c r="D43">
        <v>1252</v>
      </c>
      <c r="E43">
        <v>1260</v>
      </c>
      <c r="F43">
        <v>1288</v>
      </c>
      <c r="G43">
        <v>1280</v>
      </c>
      <c r="H43">
        <v>1308</v>
      </c>
      <c r="I43" t="b">
        <v>1</v>
      </c>
      <c r="J43">
        <v>3</v>
      </c>
      <c r="K43">
        <v>6.7066768955945197E-2</v>
      </c>
      <c r="L43">
        <v>0.99639999999999995</v>
      </c>
      <c r="M43">
        <f t="shared" si="0"/>
        <v>0.56000000000000005</v>
      </c>
      <c r="N43">
        <f t="shared" si="1"/>
        <v>0</v>
      </c>
      <c r="O43">
        <f t="shared" si="2"/>
        <v>1.1200000000000001</v>
      </c>
      <c r="P43">
        <f t="shared" si="3"/>
        <v>0</v>
      </c>
      <c r="Q43">
        <f t="shared" si="4"/>
        <v>0.72</v>
      </c>
      <c r="R43">
        <f t="shared" si="5"/>
        <v>-2.0000000000000018E-2</v>
      </c>
      <c r="S43">
        <f>(H43-F43)/50</f>
        <v>0.4</v>
      </c>
      <c r="T43">
        <f t="shared" si="6"/>
        <v>1.9999999999999962E-2</v>
      </c>
      <c r="U43">
        <f>(E43-D43)/50</f>
        <v>0.16</v>
      </c>
      <c r="V43">
        <f t="shared" si="7"/>
        <v>0</v>
      </c>
      <c r="W43">
        <f>(F43-G43)/50</f>
        <v>0.16</v>
      </c>
      <c r="X43">
        <f t="shared" si="8"/>
        <v>-1.999999999999999E-2</v>
      </c>
      <c r="Y43">
        <f>U43+W43</f>
        <v>0.32</v>
      </c>
      <c r="Z43">
        <f t="shared" si="9"/>
        <v>-1.9999999999999962E-2</v>
      </c>
      <c r="AA43">
        <f>(G43-E43)/50</f>
        <v>0.4</v>
      </c>
      <c r="AB43">
        <f t="shared" si="10"/>
        <v>0</v>
      </c>
      <c r="AC43">
        <f>2*SQRT(2 * L43 * K43 - K43 * K43)</f>
        <v>0.71875644185556331</v>
      </c>
      <c r="AD43">
        <f t="shared" si="11"/>
        <v>5.2108723077100016E-2</v>
      </c>
      <c r="AE43">
        <f t="shared" si="12"/>
        <v>1.4896216067882266</v>
      </c>
      <c r="AF43">
        <f t="shared" si="13"/>
        <v>8.4873381169441542E-2</v>
      </c>
      <c r="AG43">
        <f>AE43/O43</f>
        <v>1.3300192917752023</v>
      </c>
      <c r="AH43">
        <f t="shared" si="14"/>
        <v>7.5779804615572655E-2</v>
      </c>
      <c r="AI43">
        <f>60 / M43</f>
        <v>107.14285714285714</v>
      </c>
    </row>
    <row r="44" spans="1:35" x14ac:dyDescent="0.2">
      <c r="A44">
        <v>1</v>
      </c>
      <c r="B44">
        <v>49</v>
      </c>
      <c r="C44">
        <v>45</v>
      </c>
      <c r="D44">
        <v>1280</v>
      </c>
      <c r="E44">
        <v>1288</v>
      </c>
      <c r="F44">
        <v>1315</v>
      </c>
      <c r="G44">
        <v>1308</v>
      </c>
      <c r="H44">
        <v>1336</v>
      </c>
      <c r="I44" t="b">
        <v>1</v>
      </c>
      <c r="J44">
        <v>3</v>
      </c>
      <c r="K44">
        <v>7.7566672147045795E-2</v>
      </c>
      <c r="L44">
        <v>0.99639999999999995</v>
      </c>
      <c r="M44">
        <f t="shared" si="0"/>
        <v>0.56000000000000005</v>
      </c>
      <c r="N44">
        <f t="shared" si="1"/>
        <v>0</v>
      </c>
      <c r="O44">
        <f t="shared" si="2"/>
        <v>1.1200000000000001</v>
      </c>
      <c r="P44">
        <f t="shared" si="3"/>
        <v>0</v>
      </c>
      <c r="Q44">
        <f t="shared" si="4"/>
        <v>0.7</v>
      </c>
      <c r="R44">
        <f t="shared" si="5"/>
        <v>0</v>
      </c>
      <c r="S44">
        <f>(H44-F44)/50</f>
        <v>0.42</v>
      </c>
      <c r="T44">
        <f t="shared" si="6"/>
        <v>0</v>
      </c>
      <c r="U44">
        <f>(E44-D44)/50</f>
        <v>0.16</v>
      </c>
      <c r="V44">
        <f t="shared" si="7"/>
        <v>-1.999999999999999E-2</v>
      </c>
      <c r="W44">
        <f>(F44-G44)/50</f>
        <v>0.14000000000000001</v>
      </c>
      <c r="X44">
        <f t="shared" si="8"/>
        <v>0</v>
      </c>
      <c r="Y44">
        <f>U44+W44</f>
        <v>0.30000000000000004</v>
      </c>
      <c r="Z44">
        <f t="shared" si="9"/>
        <v>-2.0000000000000018E-2</v>
      </c>
      <c r="AA44">
        <f>(G44-E44)/50</f>
        <v>0.4</v>
      </c>
      <c r="AB44">
        <f t="shared" si="10"/>
        <v>1.9999999999999962E-2</v>
      </c>
      <c r="AC44">
        <f>2*SQRT(2 * L44 * K44 - K44 * K44)</f>
        <v>0.77086516493266333</v>
      </c>
      <c r="AD44">
        <f t="shared" si="11"/>
        <v>3.2764658092341525E-2</v>
      </c>
      <c r="AE44">
        <f t="shared" si="12"/>
        <v>1.5744949879576682</v>
      </c>
      <c r="AF44">
        <f t="shared" si="13"/>
        <v>6.2146231844199651E-2</v>
      </c>
      <c r="AG44">
        <f>AE44/O44</f>
        <v>1.4057990963907749</v>
      </c>
      <c r="AH44">
        <f t="shared" si="14"/>
        <v>5.5487707003749831E-2</v>
      </c>
      <c r="AI44">
        <f>60 / M44</f>
        <v>107.14285714285714</v>
      </c>
    </row>
    <row r="45" spans="1:35" x14ac:dyDescent="0.2">
      <c r="A45">
        <v>1</v>
      </c>
      <c r="B45">
        <v>49</v>
      </c>
      <c r="C45">
        <v>45</v>
      </c>
      <c r="D45">
        <v>1308</v>
      </c>
      <c r="E45">
        <v>1315</v>
      </c>
      <c r="F45">
        <v>1343</v>
      </c>
      <c r="G45">
        <v>1336</v>
      </c>
      <c r="H45">
        <v>1364</v>
      </c>
      <c r="I45" t="b">
        <v>1</v>
      </c>
      <c r="J45">
        <v>3</v>
      </c>
      <c r="K45">
        <v>8.4611791649946894E-2</v>
      </c>
      <c r="L45">
        <v>0.99639999999999995</v>
      </c>
      <c r="M45">
        <f t="shared" si="0"/>
        <v>0.56000000000000005</v>
      </c>
      <c r="N45">
        <f t="shared" si="1"/>
        <v>0</v>
      </c>
      <c r="O45">
        <f t="shared" si="2"/>
        <v>1.1200000000000001</v>
      </c>
      <c r="P45">
        <f t="shared" si="3"/>
        <v>0</v>
      </c>
      <c r="Q45">
        <f t="shared" si="4"/>
        <v>0.7</v>
      </c>
      <c r="R45">
        <f t="shared" si="5"/>
        <v>2.0000000000000018E-2</v>
      </c>
      <c r="S45">
        <f>(H45-F45)/50</f>
        <v>0.42</v>
      </c>
      <c r="T45">
        <f t="shared" si="6"/>
        <v>-1.9999999999999962E-2</v>
      </c>
      <c r="U45">
        <f>(E45-D45)/50</f>
        <v>0.14000000000000001</v>
      </c>
      <c r="V45">
        <f t="shared" si="7"/>
        <v>0</v>
      </c>
      <c r="W45">
        <f>(F45-G45)/50</f>
        <v>0.14000000000000001</v>
      </c>
      <c r="X45">
        <f t="shared" si="8"/>
        <v>1.999999999999999E-2</v>
      </c>
      <c r="Y45">
        <f>U45+W45</f>
        <v>0.28000000000000003</v>
      </c>
      <c r="Z45">
        <f t="shared" si="9"/>
        <v>2.0000000000000018E-2</v>
      </c>
      <c r="AA45">
        <f>(G45-E45)/50</f>
        <v>0.42</v>
      </c>
      <c r="AB45">
        <f t="shared" si="10"/>
        <v>0</v>
      </c>
      <c r="AC45">
        <f>2*SQRT(2 * L45 * K45 - K45 * K45)</f>
        <v>0.80362982302500485</v>
      </c>
      <c r="AD45">
        <f t="shared" si="11"/>
        <v>2.9381573751858236E-2</v>
      </c>
      <c r="AE45">
        <f t="shared" si="12"/>
        <v>1.6366412198018678</v>
      </c>
      <c r="AF45">
        <f t="shared" si="13"/>
        <v>-0.13720119728913094</v>
      </c>
      <c r="AG45">
        <f>AE45/O45</f>
        <v>1.4612868033945248</v>
      </c>
      <c r="AH45">
        <f t="shared" si="14"/>
        <v>-0.12250106900815272</v>
      </c>
      <c r="AI45">
        <f>60 / M45</f>
        <v>107.14285714285714</v>
      </c>
    </row>
    <row r="46" spans="1:35" x14ac:dyDescent="0.2">
      <c r="A46">
        <v>1</v>
      </c>
      <c r="B46">
        <v>49</v>
      </c>
      <c r="C46">
        <v>45</v>
      </c>
      <c r="D46">
        <v>1336</v>
      </c>
      <c r="E46">
        <v>1343</v>
      </c>
      <c r="F46">
        <v>1372</v>
      </c>
      <c r="G46">
        <v>1364</v>
      </c>
      <c r="H46">
        <v>1392</v>
      </c>
      <c r="I46" t="b">
        <v>1</v>
      </c>
      <c r="J46">
        <v>3</v>
      </c>
      <c r="K46">
        <v>9.1228213425780205E-2</v>
      </c>
      <c r="L46">
        <v>0.99639999999999995</v>
      </c>
      <c r="M46">
        <f t="shared" si="0"/>
        <v>0.56000000000000005</v>
      </c>
      <c r="N46">
        <f t="shared" si="1"/>
        <v>0</v>
      </c>
      <c r="O46">
        <f t="shared" si="2"/>
        <v>1.1200000000000001</v>
      </c>
      <c r="P46">
        <f t="shared" si="3"/>
        <v>-2.0000000000000018E-2</v>
      </c>
      <c r="Q46">
        <f t="shared" si="4"/>
        <v>0.72</v>
      </c>
      <c r="R46">
        <f t="shared" si="5"/>
        <v>-2.0000000000000018E-2</v>
      </c>
      <c r="S46">
        <f>(H46-F46)/50</f>
        <v>0.4</v>
      </c>
      <c r="T46">
        <f t="shared" si="6"/>
        <v>0</v>
      </c>
      <c r="U46">
        <f>(E46-D46)/50</f>
        <v>0.14000000000000001</v>
      </c>
      <c r="V46">
        <f t="shared" si="7"/>
        <v>1.999999999999999E-2</v>
      </c>
      <c r="W46">
        <f>(F46-G46)/50</f>
        <v>0.16</v>
      </c>
      <c r="X46">
        <f t="shared" si="8"/>
        <v>-1.999999999999999E-2</v>
      </c>
      <c r="Y46">
        <f>U46+W46</f>
        <v>0.30000000000000004</v>
      </c>
      <c r="Z46">
        <f t="shared" si="9"/>
        <v>0</v>
      </c>
      <c r="AA46">
        <f>(G46-E46)/50</f>
        <v>0.42</v>
      </c>
      <c r="AB46">
        <f t="shared" si="10"/>
        <v>-1.9999999999999962E-2</v>
      </c>
      <c r="AC46">
        <f>2*SQRT(2 * L46 * K46 - K46 * K46)</f>
        <v>0.83301139677686309</v>
      </c>
      <c r="AD46">
        <f t="shared" si="11"/>
        <v>-0.1665827710409894</v>
      </c>
      <c r="AE46">
        <f t="shared" si="12"/>
        <v>1.4994400225127369</v>
      </c>
      <c r="AF46">
        <f t="shared" si="13"/>
        <v>-3.0291388910248074E-2</v>
      </c>
      <c r="AG46">
        <f>AE46/O46</f>
        <v>1.3387857343863721</v>
      </c>
      <c r="AH46">
        <f t="shared" si="14"/>
        <v>-3.1960674750186602E-3</v>
      </c>
      <c r="AI46">
        <f>60 / M46</f>
        <v>107.14285714285714</v>
      </c>
    </row>
    <row r="47" spans="1:35" x14ac:dyDescent="0.2">
      <c r="A47">
        <v>1</v>
      </c>
      <c r="B47">
        <v>49</v>
      </c>
      <c r="C47">
        <v>45</v>
      </c>
      <c r="D47">
        <v>1364</v>
      </c>
      <c r="E47">
        <v>1372</v>
      </c>
      <c r="F47">
        <v>1399</v>
      </c>
      <c r="G47">
        <v>1392</v>
      </c>
      <c r="H47">
        <v>1419</v>
      </c>
      <c r="I47" t="b">
        <v>1</v>
      </c>
      <c r="J47">
        <v>3</v>
      </c>
      <c r="K47">
        <v>5.7367954913173001E-2</v>
      </c>
      <c r="L47">
        <v>0.99639999999999995</v>
      </c>
      <c r="M47">
        <f t="shared" si="0"/>
        <v>0.56000000000000005</v>
      </c>
      <c r="N47">
        <f t="shared" si="1"/>
        <v>-2.0000000000000018E-2</v>
      </c>
      <c r="O47">
        <f t="shared" si="2"/>
        <v>1.1000000000000001</v>
      </c>
      <c r="P47">
        <f t="shared" si="3"/>
        <v>0</v>
      </c>
      <c r="Q47">
        <f t="shared" si="4"/>
        <v>0.7</v>
      </c>
      <c r="R47">
        <f t="shared" si="5"/>
        <v>-1.9999999999999907E-2</v>
      </c>
      <c r="S47">
        <f>(H47-F47)/50</f>
        <v>0.4</v>
      </c>
      <c r="T47">
        <f t="shared" si="6"/>
        <v>1.9999999999999962E-2</v>
      </c>
      <c r="U47">
        <f>(E47-D47)/50</f>
        <v>0.16</v>
      </c>
      <c r="V47">
        <f t="shared" si="7"/>
        <v>-1.999999999999999E-2</v>
      </c>
      <c r="W47">
        <f>(F47-G47)/50</f>
        <v>0.14000000000000001</v>
      </c>
      <c r="X47">
        <f t="shared" si="8"/>
        <v>0</v>
      </c>
      <c r="Y47">
        <f>U47+W47</f>
        <v>0.30000000000000004</v>
      </c>
      <c r="Z47">
        <f t="shared" si="9"/>
        <v>-2.0000000000000018E-2</v>
      </c>
      <c r="AA47">
        <f>(G47-E47)/50</f>
        <v>0.4</v>
      </c>
      <c r="AB47">
        <f t="shared" si="10"/>
        <v>0</v>
      </c>
      <c r="AC47">
        <f>2*SQRT(2 * L47 * K47 - K47 * K47)</f>
        <v>0.66642862573587369</v>
      </c>
      <c r="AD47">
        <f t="shared" si="11"/>
        <v>0.13629138213074155</v>
      </c>
      <c r="AE47">
        <f t="shared" si="12"/>
        <v>1.4691486336024888</v>
      </c>
      <c r="AF47" s="3">
        <f t="shared" si="13"/>
        <v>8.2029013101057036E-3</v>
      </c>
      <c r="AG47">
        <f>AE47/O47</f>
        <v>1.3355896669113534</v>
      </c>
      <c r="AH47" s="3">
        <f t="shared" si="14"/>
        <v>7.4571830091869629E-3</v>
      </c>
      <c r="AI47">
        <f>60 / M47</f>
        <v>107.14285714285714</v>
      </c>
    </row>
    <row r="48" spans="1:35" x14ac:dyDescent="0.2">
      <c r="A48">
        <v>1</v>
      </c>
      <c r="B48">
        <v>49</v>
      </c>
      <c r="C48">
        <v>45</v>
      </c>
      <c r="D48">
        <v>1392</v>
      </c>
      <c r="E48">
        <v>1399</v>
      </c>
      <c r="F48">
        <v>1426</v>
      </c>
      <c r="G48">
        <v>1419</v>
      </c>
      <c r="H48">
        <v>1447</v>
      </c>
      <c r="I48" t="b">
        <v>1</v>
      </c>
      <c r="J48">
        <v>2</v>
      </c>
      <c r="K48">
        <v>8.4411454434511396E-2</v>
      </c>
      <c r="L48">
        <v>0.99639999999999995</v>
      </c>
      <c r="M48">
        <f t="shared" si="0"/>
        <v>0.54</v>
      </c>
      <c r="N48">
        <f t="shared" si="1"/>
        <v>2.0000000000000018E-2</v>
      </c>
      <c r="O48">
        <f t="shared" si="2"/>
        <v>1.1000000000000001</v>
      </c>
      <c r="P48" s="1">
        <f t="shared" si="3"/>
        <v>-29.48</v>
      </c>
      <c r="Q48">
        <f t="shared" si="4"/>
        <v>0.68</v>
      </c>
      <c r="R48">
        <f t="shared" si="5"/>
        <v>1.9999999999999907E-2</v>
      </c>
      <c r="S48">
        <f>(H48-F48)/50</f>
        <v>0.42</v>
      </c>
      <c r="T48" s="1">
        <f t="shared" si="6"/>
        <v>-29.5</v>
      </c>
      <c r="U48">
        <f>(E48-D48)/50</f>
        <v>0.14000000000000001</v>
      </c>
      <c r="V48">
        <f t="shared" si="7"/>
        <v>0</v>
      </c>
      <c r="W48">
        <f>(F48-G48)/50</f>
        <v>0.14000000000000001</v>
      </c>
      <c r="X48">
        <f t="shared" si="8"/>
        <v>0</v>
      </c>
      <c r="Y48">
        <f>U48+W48</f>
        <v>0.28000000000000003</v>
      </c>
      <c r="Z48">
        <f t="shared" si="9"/>
        <v>0</v>
      </c>
      <c r="AA48">
        <f>(G48-E48)/50</f>
        <v>0.4</v>
      </c>
      <c r="AB48">
        <f t="shared" si="10"/>
        <v>1.9999999999999962E-2</v>
      </c>
      <c r="AC48">
        <f>2*SQRT(2 * L48 * K48 - K48 * K48)</f>
        <v>0.80272000786661524</v>
      </c>
      <c r="AD48" s="3">
        <f t="shared" si="11"/>
        <v>-0.12808848082063595</v>
      </c>
      <c r="AE48">
        <f t="shared" si="12"/>
        <v>1.4773515349125945</v>
      </c>
      <c r="AF48" s="1">
        <f t="shared" si="13"/>
        <v>-1.4773515349125945</v>
      </c>
      <c r="AG48" s="3">
        <f>AE48/O48</f>
        <v>1.3430468499205404</v>
      </c>
      <c r="AH48" s="1">
        <f t="shared" si="14"/>
        <v>-1.3430468499205404</v>
      </c>
      <c r="AI48">
        <f>60 / M48</f>
        <v>111.1111111111111</v>
      </c>
    </row>
    <row r="49" spans="1:35" x14ac:dyDescent="0.2">
      <c r="A49">
        <v>1</v>
      </c>
      <c r="B49">
        <v>49</v>
      </c>
      <c r="C49">
        <v>45</v>
      </c>
      <c r="D49">
        <v>1419</v>
      </c>
      <c r="E49">
        <v>1426</v>
      </c>
      <c r="F49">
        <v>1454</v>
      </c>
      <c r="G49">
        <v>1447</v>
      </c>
      <c r="H49" s="1"/>
      <c r="I49" t="b">
        <v>0</v>
      </c>
      <c r="J49">
        <v>1</v>
      </c>
      <c r="K49" s="3">
        <v>5.8833450000000002E-2</v>
      </c>
      <c r="L49">
        <v>0.99639999999999995</v>
      </c>
      <c r="M49">
        <f t="shared" si="0"/>
        <v>0.56000000000000005</v>
      </c>
      <c r="N49" s="1">
        <f t="shared" si="1"/>
        <v>-29.5</v>
      </c>
      <c r="O49" s="1">
        <f t="shared" si="2"/>
        <v>-28.38</v>
      </c>
      <c r="P49" s="1">
        <f t="shared" si="3"/>
        <v>-0.56000000000000227</v>
      </c>
      <c r="Q49">
        <f t="shared" si="4"/>
        <v>0.7</v>
      </c>
      <c r="R49">
        <f t="shared" si="5"/>
        <v>2.0000000000000018E-2</v>
      </c>
      <c r="S49" s="1">
        <f>(H49-F49)/50</f>
        <v>-29.08</v>
      </c>
      <c r="T49" s="1">
        <f t="shared" si="6"/>
        <v>-0.58000000000000185</v>
      </c>
      <c r="U49">
        <f>(E49-D49)/50</f>
        <v>0.14000000000000001</v>
      </c>
      <c r="V49">
        <f t="shared" si="7"/>
        <v>0</v>
      </c>
      <c r="W49">
        <f>(F49-G49)/50</f>
        <v>0.14000000000000001</v>
      </c>
      <c r="X49" s="1">
        <f t="shared" si="8"/>
        <v>29.52</v>
      </c>
      <c r="Y49">
        <f>U49+W49</f>
        <v>0.28000000000000003</v>
      </c>
      <c r="Z49" s="1">
        <f t="shared" si="9"/>
        <v>29.52</v>
      </c>
      <c r="AA49">
        <f>(G49-E49)/50</f>
        <v>0.42</v>
      </c>
      <c r="AB49" s="1">
        <f t="shared" si="10"/>
        <v>-29.5</v>
      </c>
      <c r="AC49">
        <f>2*SQRT(2 * L49 * K49 - K49 * K49)</f>
        <v>0.67463152704597928</v>
      </c>
      <c r="AD49" s="1">
        <f t="shared" si="11"/>
        <v>-0.67463152704597928</v>
      </c>
      <c r="AE49" s="1"/>
      <c r="AF49" s="1">
        <f t="shared" si="13"/>
        <v>0</v>
      </c>
      <c r="AG49" s="1">
        <f>AE49/O49</f>
        <v>0</v>
      </c>
      <c r="AH49" s="1">
        <f t="shared" si="14"/>
        <v>0</v>
      </c>
      <c r="AI49">
        <f>60 / M49</f>
        <v>107.14285714285714</v>
      </c>
    </row>
    <row r="50" spans="1:35" x14ac:dyDescent="0.2">
      <c r="A50">
        <v>1</v>
      </c>
      <c r="B50">
        <v>49</v>
      </c>
      <c r="C50">
        <v>45</v>
      </c>
      <c r="D50">
        <v>1447</v>
      </c>
      <c r="E50">
        <v>1454</v>
      </c>
      <c r="F50">
        <v>1483</v>
      </c>
      <c r="G50" s="1"/>
      <c r="H50" s="1"/>
      <c r="I50" t="b">
        <v>0</v>
      </c>
      <c r="J50">
        <v>0</v>
      </c>
      <c r="K50" s="1"/>
      <c r="L50">
        <v>0.99639999999999995</v>
      </c>
      <c r="M50" s="1">
        <f t="shared" si="0"/>
        <v>-28.94</v>
      </c>
      <c r="N50" s="1">
        <f t="shared" si="1"/>
        <v>29.78</v>
      </c>
      <c r="O50" s="1">
        <f t="shared" si="2"/>
        <v>-28.94</v>
      </c>
      <c r="P50" s="1">
        <f t="shared" si="3"/>
        <v>30.400000000000002</v>
      </c>
      <c r="Q50">
        <f t="shared" si="4"/>
        <v>0.72</v>
      </c>
      <c r="R50" s="1">
        <f t="shared" si="5"/>
        <v>0.28000000000000003</v>
      </c>
      <c r="S50" s="1">
        <f>(H50-F50)/50</f>
        <v>-29.66</v>
      </c>
      <c r="T50" s="1">
        <f t="shared" si="6"/>
        <v>30.12</v>
      </c>
      <c r="U50">
        <f>(E50-D50)/50</f>
        <v>0.14000000000000001</v>
      </c>
      <c r="V50" s="1">
        <f t="shared" si="7"/>
        <v>1.999999999999999E-2</v>
      </c>
      <c r="W50" s="1">
        <f>(F50-G50)/50</f>
        <v>29.66</v>
      </c>
      <c r="X50" s="1">
        <f t="shared" si="8"/>
        <v>-29.5</v>
      </c>
      <c r="Y50" s="1">
        <f>U50+W50</f>
        <v>29.8</v>
      </c>
      <c r="Z50" s="1">
        <f t="shared" si="9"/>
        <v>-29.48</v>
      </c>
      <c r="AA50" s="1">
        <f>(G50-E50)/50</f>
        <v>-29.08</v>
      </c>
      <c r="AB50" s="1">
        <f t="shared" si="10"/>
        <v>29.759999999999998</v>
      </c>
      <c r="AC50" s="1"/>
      <c r="AD50" s="1">
        <f t="shared" si="11"/>
        <v>0.53704651390847602</v>
      </c>
      <c r="AE50" s="1"/>
      <c r="AF50" s="1">
        <f t="shared" si="13"/>
        <v>0.95920828455165763</v>
      </c>
      <c r="AG50" s="1">
        <f>AE50/O50</f>
        <v>0</v>
      </c>
      <c r="AH50" s="1">
        <f t="shared" si="14"/>
        <v>0.65699197572031343</v>
      </c>
      <c r="AI50" s="1">
        <f>60 / M50</f>
        <v>-2.073255010366275</v>
      </c>
    </row>
    <row r="51" spans="1:35" x14ac:dyDescent="0.2">
      <c r="A51">
        <v>2</v>
      </c>
      <c r="B51">
        <v>30</v>
      </c>
      <c r="C51">
        <v>28</v>
      </c>
      <c r="D51">
        <v>20</v>
      </c>
      <c r="E51">
        <v>28</v>
      </c>
      <c r="F51">
        <v>70</v>
      </c>
      <c r="G51">
        <v>62</v>
      </c>
      <c r="H51">
        <v>93</v>
      </c>
      <c r="I51" t="b">
        <v>1</v>
      </c>
      <c r="J51">
        <v>3</v>
      </c>
      <c r="K51">
        <v>3.6864580917052199E-2</v>
      </c>
      <c r="L51">
        <v>0.99639999999999995</v>
      </c>
      <c r="M51">
        <f t="shared" si="0"/>
        <v>0.84</v>
      </c>
      <c r="N51">
        <f t="shared" si="1"/>
        <v>-0.21999999999999997</v>
      </c>
      <c r="O51">
        <f t="shared" si="2"/>
        <v>1.46</v>
      </c>
      <c r="P51">
        <f t="shared" si="3"/>
        <v>-0.26</v>
      </c>
      <c r="Q51">
        <f t="shared" si="4"/>
        <v>1</v>
      </c>
      <c r="R51">
        <f t="shared" si="5"/>
        <v>-0.21999999999999997</v>
      </c>
      <c r="S51">
        <f>(H51-F51)/50</f>
        <v>0.46</v>
      </c>
      <c r="T51">
        <f t="shared" si="6"/>
        <v>-4.0000000000000036E-2</v>
      </c>
      <c r="U51">
        <f>(E51-D51)/50</f>
        <v>0.16</v>
      </c>
      <c r="V51">
        <f t="shared" si="7"/>
        <v>0</v>
      </c>
      <c r="W51">
        <f>(F51-G51)/50</f>
        <v>0.16</v>
      </c>
      <c r="X51">
        <f t="shared" si="8"/>
        <v>0</v>
      </c>
      <c r="Y51">
        <f>U51+W51</f>
        <v>0.32</v>
      </c>
      <c r="Z51">
        <f t="shared" si="9"/>
        <v>0</v>
      </c>
      <c r="AA51">
        <f>(G51-E51)/50</f>
        <v>0.68</v>
      </c>
      <c r="AB51">
        <f t="shared" si="10"/>
        <v>-0.22000000000000003</v>
      </c>
      <c r="AC51">
        <f>2*SQRT(2 * L51 * K51 - K51 * K51)</f>
        <v>0.53704651390847602</v>
      </c>
      <c r="AD51">
        <f t="shared" si="11"/>
        <v>-0.11488474326529441</v>
      </c>
      <c r="AE51">
        <f t="shared" si="12"/>
        <v>0.95920828455165763</v>
      </c>
      <c r="AF51">
        <f t="shared" si="13"/>
        <v>0.11724493717314299</v>
      </c>
      <c r="AG51">
        <f>AE51/O51</f>
        <v>0.65699197572031343</v>
      </c>
      <c r="AH51">
        <f t="shared" si="14"/>
        <v>0.24005237571702043</v>
      </c>
      <c r="AI51">
        <f>60 / M51</f>
        <v>71.428571428571431</v>
      </c>
    </row>
    <row r="52" spans="1:35" x14ac:dyDescent="0.2">
      <c r="A52">
        <v>2</v>
      </c>
      <c r="B52">
        <v>30</v>
      </c>
      <c r="C52">
        <v>28</v>
      </c>
      <c r="D52">
        <v>62</v>
      </c>
      <c r="E52">
        <v>70</v>
      </c>
      <c r="F52">
        <v>101</v>
      </c>
      <c r="G52">
        <v>93</v>
      </c>
      <c r="H52">
        <v>122</v>
      </c>
      <c r="I52" t="b">
        <v>1</v>
      </c>
      <c r="J52">
        <v>3</v>
      </c>
      <c r="K52">
        <v>2.2614695196187799E-2</v>
      </c>
      <c r="L52">
        <v>0.99639999999999995</v>
      </c>
      <c r="M52">
        <f t="shared" si="0"/>
        <v>0.62</v>
      </c>
      <c r="N52">
        <f t="shared" si="1"/>
        <v>-4.0000000000000036E-2</v>
      </c>
      <c r="O52">
        <f t="shared" si="2"/>
        <v>1.2</v>
      </c>
      <c r="P52">
        <f t="shared" si="3"/>
        <v>-4.0000000000000036E-2</v>
      </c>
      <c r="Q52">
        <f t="shared" si="4"/>
        <v>0.78</v>
      </c>
      <c r="R52">
        <f t="shared" si="5"/>
        <v>-4.0000000000000036E-2</v>
      </c>
      <c r="S52">
        <f>(H52-F52)/50</f>
        <v>0.42</v>
      </c>
      <c r="T52">
        <f t="shared" si="6"/>
        <v>0</v>
      </c>
      <c r="U52">
        <f>(E52-D52)/50</f>
        <v>0.16</v>
      </c>
      <c r="V52">
        <f t="shared" si="7"/>
        <v>0</v>
      </c>
      <c r="W52">
        <f>(F52-G52)/50</f>
        <v>0.16</v>
      </c>
      <c r="X52">
        <f t="shared" si="8"/>
        <v>0</v>
      </c>
      <c r="Y52">
        <f>U52+W52</f>
        <v>0.32</v>
      </c>
      <c r="Z52">
        <f t="shared" si="9"/>
        <v>0</v>
      </c>
      <c r="AA52">
        <f>(G52-E52)/50</f>
        <v>0.46</v>
      </c>
      <c r="AB52">
        <f t="shared" si="10"/>
        <v>-4.0000000000000036E-2</v>
      </c>
      <c r="AC52">
        <f>2*SQRT(2 * L52 * K52 - K52 * K52)</f>
        <v>0.42216177064318161</v>
      </c>
      <c r="AD52">
        <f t="shared" si="11"/>
        <v>0.2321296804384374</v>
      </c>
      <c r="AE52">
        <f t="shared" si="12"/>
        <v>1.0764532217248006</v>
      </c>
      <c r="AF52">
        <f t="shared" si="13"/>
        <v>0.28739892500731123</v>
      </c>
      <c r="AG52">
        <f>AE52/O52</f>
        <v>0.89704435143733385</v>
      </c>
      <c r="AH52">
        <f t="shared" si="14"/>
        <v>0.27869025781448675</v>
      </c>
      <c r="AI52">
        <f>60 / M52</f>
        <v>96.774193548387103</v>
      </c>
    </row>
    <row r="53" spans="1:35" x14ac:dyDescent="0.2">
      <c r="A53">
        <v>2</v>
      </c>
      <c r="B53">
        <v>30</v>
      </c>
      <c r="C53">
        <v>28</v>
      </c>
      <c r="D53">
        <v>93</v>
      </c>
      <c r="E53">
        <v>101</v>
      </c>
      <c r="F53">
        <v>130</v>
      </c>
      <c r="G53">
        <v>122</v>
      </c>
      <c r="H53">
        <v>151</v>
      </c>
      <c r="I53" t="b">
        <v>1</v>
      </c>
      <c r="J53">
        <v>3</v>
      </c>
      <c r="K53">
        <v>5.5236552845162101E-2</v>
      </c>
      <c r="L53">
        <v>0.99639999999999995</v>
      </c>
      <c r="M53">
        <f t="shared" si="0"/>
        <v>0.57999999999999996</v>
      </c>
      <c r="N53">
        <f t="shared" si="1"/>
        <v>0</v>
      </c>
      <c r="O53">
        <f t="shared" si="2"/>
        <v>1.1599999999999999</v>
      </c>
      <c r="P53">
        <f t="shared" si="3"/>
        <v>-2.0000000000000018E-2</v>
      </c>
      <c r="Q53">
        <f t="shared" si="4"/>
        <v>0.74</v>
      </c>
      <c r="R53">
        <f t="shared" si="5"/>
        <v>0</v>
      </c>
      <c r="S53">
        <f>(H53-F53)/50</f>
        <v>0.42</v>
      </c>
      <c r="T53">
        <f t="shared" si="6"/>
        <v>-1.9999999999999962E-2</v>
      </c>
      <c r="U53">
        <f>(E53-D53)/50</f>
        <v>0.16</v>
      </c>
      <c r="V53">
        <f t="shared" si="7"/>
        <v>0</v>
      </c>
      <c r="W53">
        <f>(F53-G53)/50</f>
        <v>0.16</v>
      </c>
      <c r="X53">
        <f t="shared" si="8"/>
        <v>0</v>
      </c>
      <c r="Y53">
        <f>U53+W53</f>
        <v>0.32</v>
      </c>
      <c r="Z53">
        <f t="shared" si="9"/>
        <v>0</v>
      </c>
      <c r="AA53">
        <f>(G53-E53)/50</f>
        <v>0.42</v>
      </c>
      <c r="AB53">
        <f t="shared" si="10"/>
        <v>0</v>
      </c>
      <c r="AC53">
        <f>2*SQRT(2 * L53 * K53 - K53 * K53)</f>
        <v>0.65429145108161901</v>
      </c>
      <c r="AD53">
        <f t="shared" si="11"/>
        <v>5.5269244568873943E-2</v>
      </c>
      <c r="AE53">
        <f t="shared" si="12"/>
        <v>1.3638521467321119</v>
      </c>
      <c r="AF53">
        <f t="shared" si="13"/>
        <v>6.5700692267159244E-2</v>
      </c>
      <c r="AG53">
        <f>AE53/O53</f>
        <v>1.1757346092518206</v>
      </c>
      <c r="AH53">
        <f t="shared" si="14"/>
        <v>7.8259109168592689E-2</v>
      </c>
      <c r="AI53">
        <f>60 / M53</f>
        <v>103.44827586206897</v>
      </c>
    </row>
    <row r="54" spans="1:35" x14ac:dyDescent="0.2">
      <c r="A54">
        <v>2</v>
      </c>
      <c r="B54">
        <v>30</v>
      </c>
      <c r="C54">
        <v>28</v>
      </c>
      <c r="D54">
        <v>122</v>
      </c>
      <c r="E54">
        <v>130</v>
      </c>
      <c r="F54">
        <v>159</v>
      </c>
      <c r="G54">
        <v>151</v>
      </c>
      <c r="H54">
        <v>179</v>
      </c>
      <c r="I54" t="b">
        <v>1</v>
      </c>
      <c r="J54">
        <v>3</v>
      </c>
      <c r="K54">
        <v>6.5301796373230497E-2</v>
      </c>
      <c r="L54">
        <v>0.99639999999999995</v>
      </c>
      <c r="M54">
        <f t="shared" si="0"/>
        <v>0.57999999999999996</v>
      </c>
      <c r="N54">
        <f t="shared" si="1"/>
        <v>-1.9999999999999907E-2</v>
      </c>
      <c r="O54">
        <f t="shared" si="2"/>
        <v>1.1399999999999999</v>
      </c>
      <c r="P54">
        <f t="shared" si="3"/>
        <v>-1.9999999999999796E-2</v>
      </c>
      <c r="Q54">
        <f t="shared" si="4"/>
        <v>0.74</v>
      </c>
      <c r="R54">
        <f t="shared" si="5"/>
        <v>-2.0000000000000018E-2</v>
      </c>
      <c r="S54">
        <f>(H54-F54)/50</f>
        <v>0.4</v>
      </c>
      <c r="T54">
        <f t="shared" si="6"/>
        <v>0</v>
      </c>
      <c r="U54">
        <f>(E54-D54)/50</f>
        <v>0.16</v>
      </c>
      <c r="V54">
        <f t="shared" si="7"/>
        <v>0</v>
      </c>
      <c r="W54">
        <f>(F54-G54)/50</f>
        <v>0.16</v>
      </c>
      <c r="X54">
        <f t="shared" si="8"/>
        <v>0</v>
      </c>
      <c r="Y54">
        <f>U54+W54</f>
        <v>0.32</v>
      </c>
      <c r="Z54">
        <f t="shared" si="9"/>
        <v>0</v>
      </c>
      <c r="AA54">
        <f>(G54-E54)/50</f>
        <v>0.42</v>
      </c>
      <c r="AB54">
        <f t="shared" si="10"/>
        <v>-1.9999999999999962E-2</v>
      </c>
      <c r="AC54">
        <f>2*SQRT(2 * L54 * K54 - K54 * K54)</f>
        <v>0.70956069565049296</v>
      </c>
      <c r="AD54">
        <f t="shared" si="11"/>
        <v>1.0431447698285079E-2</v>
      </c>
      <c r="AE54">
        <f t="shared" si="12"/>
        <v>1.4295528389992711</v>
      </c>
      <c r="AF54">
        <f t="shared" si="13"/>
        <v>6.3856211103678007E-2</v>
      </c>
      <c r="AG54">
        <f>AE54/O54</f>
        <v>1.2539937184204133</v>
      </c>
      <c r="AH54">
        <f t="shared" si="14"/>
        <v>7.9407219171505394E-2</v>
      </c>
      <c r="AI54">
        <f>60 / M54</f>
        <v>103.44827586206897</v>
      </c>
    </row>
    <row r="55" spans="1:35" x14ac:dyDescent="0.2">
      <c r="A55">
        <v>2</v>
      </c>
      <c r="B55">
        <v>30</v>
      </c>
      <c r="C55">
        <v>28</v>
      </c>
      <c r="D55">
        <v>151</v>
      </c>
      <c r="E55">
        <v>159</v>
      </c>
      <c r="F55">
        <v>187</v>
      </c>
      <c r="G55">
        <v>179</v>
      </c>
      <c r="H55">
        <v>207</v>
      </c>
      <c r="I55" t="b">
        <v>1</v>
      </c>
      <c r="J55">
        <v>3</v>
      </c>
      <c r="K55">
        <v>6.7305931361625701E-2</v>
      </c>
      <c r="L55">
        <v>0.99639999999999995</v>
      </c>
      <c r="M55">
        <f t="shared" si="0"/>
        <v>0.56000000000000005</v>
      </c>
      <c r="N55">
        <f t="shared" si="1"/>
        <v>0</v>
      </c>
      <c r="O55">
        <f t="shared" si="2"/>
        <v>1.1200000000000001</v>
      </c>
      <c r="P55">
        <f t="shared" si="3"/>
        <v>1.9999999999999796E-2</v>
      </c>
      <c r="Q55">
        <f t="shared" si="4"/>
        <v>0.72</v>
      </c>
      <c r="R55">
        <f t="shared" si="5"/>
        <v>0</v>
      </c>
      <c r="S55">
        <f>(H55-F55)/50</f>
        <v>0.4</v>
      </c>
      <c r="T55">
        <f t="shared" si="6"/>
        <v>1.9999999999999962E-2</v>
      </c>
      <c r="U55">
        <f>(E55-D55)/50</f>
        <v>0.16</v>
      </c>
      <c r="V55">
        <f t="shared" si="7"/>
        <v>0</v>
      </c>
      <c r="W55">
        <f>(F55-G55)/50</f>
        <v>0.16</v>
      </c>
      <c r="X55">
        <f t="shared" si="8"/>
        <v>0</v>
      </c>
      <c r="Y55">
        <f>U55+W55</f>
        <v>0.32</v>
      </c>
      <c r="Z55">
        <f t="shared" si="9"/>
        <v>0</v>
      </c>
      <c r="AA55">
        <f>(G55-E55)/50</f>
        <v>0.4</v>
      </c>
      <c r="AB55">
        <f t="shared" si="10"/>
        <v>0</v>
      </c>
      <c r="AC55">
        <f>2*SQRT(2 * L55 * K55 - K55 * K55)</f>
        <v>0.71999214334877804</v>
      </c>
      <c r="AD55">
        <f t="shared" si="11"/>
        <v>5.3424763405392928E-2</v>
      </c>
      <c r="AE55">
        <f t="shared" si="12"/>
        <v>1.4934090501029491</v>
      </c>
      <c r="AF55">
        <f t="shared" si="13"/>
        <v>-4.7101543945393454E-2</v>
      </c>
      <c r="AG55">
        <f>AE55/O55</f>
        <v>1.3334009375919187</v>
      </c>
      <c r="AH55">
        <f t="shared" si="14"/>
        <v>-6.4710142716869701E-2</v>
      </c>
      <c r="AI55">
        <f>60 / M55</f>
        <v>107.14285714285714</v>
      </c>
    </row>
    <row r="56" spans="1:35" x14ac:dyDescent="0.2">
      <c r="A56">
        <v>2</v>
      </c>
      <c r="B56">
        <v>30</v>
      </c>
      <c r="C56">
        <v>28</v>
      </c>
      <c r="D56">
        <v>179</v>
      </c>
      <c r="E56">
        <v>187</v>
      </c>
      <c r="F56">
        <v>215</v>
      </c>
      <c r="G56">
        <v>207</v>
      </c>
      <c r="H56">
        <v>236</v>
      </c>
      <c r="I56" t="b">
        <v>1</v>
      </c>
      <c r="J56">
        <v>3</v>
      </c>
      <c r="K56">
        <v>7.81029173046979E-2</v>
      </c>
      <c r="L56">
        <v>0.99639999999999995</v>
      </c>
      <c r="M56">
        <f t="shared" si="0"/>
        <v>0.56000000000000005</v>
      </c>
      <c r="N56">
        <f t="shared" si="1"/>
        <v>1.9999999999999907E-2</v>
      </c>
      <c r="O56">
        <f t="shared" si="2"/>
        <v>1.1399999999999999</v>
      </c>
      <c r="P56">
        <f t="shared" si="3"/>
        <v>-1.9999999999999796E-2</v>
      </c>
      <c r="Q56">
        <f t="shared" si="4"/>
        <v>0.72</v>
      </c>
      <c r="R56">
        <f t="shared" si="5"/>
        <v>0</v>
      </c>
      <c r="S56">
        <f>(H56-F56)/50</f>
        <v>0.42</v>
      </c>
      <c r="T56">
        <f t="shared" si="6"/>
        <v>-1.9999999999999962E-2</v>
      </c>
      <c r="U56">
        <f>(E56-D56)/50</f>
        <v>0.16</v>
      </c>
      <c r="V56">
        <f t="shared" si="7"/>
        <v>0</v>
      </c>
      <c r="W56">
        <f>(F56-G56)/50</f>
        <v>0.16</v>
      </c>
      <c r="X56">
        <f t="shared" si="8"/>
        <v>-1.999999999999999E-2</v>
      </c>
      <c r="Y56">
        <f>U56+W56</f>
        <v>0.32</v>
      </c>
      <c r="Z56">
        <f t="shared" si="9"/>
        <v>-1.9999999999999962E-2</v>
      </c>
      <c r="AA56">
        <f>(G56-E56)/50</f>
        <v>0.4</v>
      </c>
      <c r="AB56">
        <f t="shared" si="10"/>
        <v>1.9999999999999962E-2</v>
      </c>
      <c r="AC56">
        <f>2*SQRT(2 * L56 * K56 - K56 * K56)</f>
        <v>0.77341690675417096</v>
      </c>
      <c r="AD56">
        <f t="shared" si="11"/>
        <v>-0.10052630735078627</v>
      </c>
      <c r="AE56">
        <f t="shared" si="12"/>
        <v>1.4463075061575557</v>
      </c>
      <c r="AF56">
        <f t="shared" si="13"/>
        <v>-3.6554756924694898E-2</v>
      </c>
      <c r="AG56">
        <f>AE56/O56</f>
        <v>1.268690794875049</v>
      </c>
      <c r="AH56">
        <f t="shared" si="14"/>
        <v>-9.9829830599948988E-3</v>
      </c>
      <c r="AI56">
        <f>60 / M56</f>
        <v>107.14285714285714</v>
      </c>
    </row>
    <row r="57" spans="1:35" x14ac:dyDescent="0.2">
      <c r="A57">
        <v>2</v>
      </c>
      <c r="B57">
        <v>30</v>
      </c>
      <c r="C57">
        <v>28</v>
      </c>
      <c r="D57">
        <v>207</v>
      </c>
      <c r="E57">
        <v>215</v>
      </c>
      <c r="F57">
        <v>243</v>
      </c>
      <c r="G57">
        <v>236</v>
      </c>
      <c r="H57">
        <v>263</v>
      </c>
      <c r="I57" t="b">
        <v>1</v>
      </c>
      <c r="J57">
        <v>3</v>
      </c>
      <c r="K57">
        <v>5.8520732552084599E-2</v>
      </c>
      <c r="L57">
        <v>0.99639999999999995</v>
      </c>
      <c r="M57">
        <f t="shared" si="0"/>
        <v>0.57999999999999996</v>
      </c>
      <c r="N57">
        <f t="shared" si="1"/>
        <v>-3.9999999999999925E-2</v>
      </c>
      <c r="O57">
        <f t="shared" si="2"/>
        <v>1.1200000000000001</v>
      </c>
      <c r="P57">
        <f t="shared" si="3"/>
        <v>-2.0000000000000018E-2</v>
      </c>
      <c r="Q57">
        <f t="shared" si="4"/>
        <v>0.72</v>
      </c>
      <c r="R57">
        <f t="shared" si="5"/>
        <v>-2.0000000000000018E-2</v>
      </c>
      <c r="S57">
        <f>(H57-F57)/50</f>
        <v>0.4</v>
      </c>
      <c r="T57">
        <f t="shared" si="6"/>
        <v>0</v>
      </c>
      <c r="U57">
        <f>(E57-D57)/50</f>
        <v>0.16</v>
      </c>
      <c r="V57">
        <f t="shared" si="7"/>
        <v>-1.999999999999999E-2</v>
      </c>
      <c r="W57">
        <f>(F57-G57)/50</f>
        <v>0.14000000000000001</v>
      </c>
      <c r="X57">
        <f t="shared" si="8"/>
        <v>1.999999999999999E-2</v>
      </c>
      <c r="Y57">
        <f>U57+W57</f>
        <v>0.30000000000000004</v>
      </c>
      <c r="Z57">
        <f t="shared" si="9"/>
        <v>0</v>
      </c>
      <c r="AA57">
        <f>(G57-E57)/50</f>
        <v>0.42</v>
      </c>
      <c r="AB57">
        <f t="shared" si="10"/>
        <v>-1.9999999999999962E-2</v>
      </c>
      <c r="AC57">
        <f>2*SQRT(2 * L57 * K57 - K57 * K57)</f>
        <v>0.67289059940338469</v>
      </c>
      <c r="AD57">
        <f t="shared" si="11"/>
        <v>6.3971550426091373E-2</v>
      </c>
      <c r="AE57">
        <f t="shared" si="12"/>
        <v>1.4097527492328608</v>
      </c>
      <c r="AF57">
        <f t="shared" si="13"/>
        <v>-3.8566270413930237E-2</v>
      </c>
      <c r="AG57">
        <f>AE57/O57</f>
        <v>1.2587078118150541</v>
      </c>
      <c r="AH57">
        <f t="shared" si="14"/>
        <v>-1.217464925238998E-2</v>
      </c>
      <c r="AI57">
        <f>60 / M57</f>
        <v>103.44827586206897</v>
      </c>
    </row>
    <row r="58" spans="1:35" x14ac:dyDescent="0.2">
      <c r="A58">
        <v>2</v>
      </c>
      <c r="B58">
        <v>30</v>
      </c>
      <c r="C58">
        <v>28</v>
      </c>
      <c r="D58">
        <v>236</v>
      </c>
      <c r="E58">
        <v>243</v>
      </c>
      <c r="F58">
        <v>271</v>
      </c>
      <c r="G58">
        <v>263</v>
      </c>
      <c r="H58">
        <v>291</v>
      </c>
      <c r="I58" t="b">
        <v>1</v>
      </c>
      <c r="J58">
        <v>3</v>
      </c>
      <c r="K58">
        <v>7.06184366508638E-2</v>
      </c>
      <c r="L58">
        <v>0.99639999999999995</v>
      </c>
      <c r="M58">
        <f t="shared" si="0"/>
        <v>0.54</v>
      </c>
      <c r="N58">
        <f t="shared" si="1"/>
        <v>2.0000000000000018E-2</v>
      </c>
      <c r="O58">
        <f t="shared" si="2"/>
        <v>1.1000000000000001</v>
      </c>
      <c r="P58">
        <f t="shared" si="3"/>
        <v>2.0000000000000018E-2</v>
      </c>
      <c r="Q58">
        <f t="shared" si="4"/>
        <v>0.7</v>
      </c>
      <c r="R58">
        <f t="shared" si="5"/>
        <v>2.0000000000000018E-2</v>
      </c>
      <c r="S58">
        <f>(H58-F58)/50</f>
        <v>0.4</v>
      </c>
      <c r="T58">
        <f t="shared" si="6"/>
        <v>0</v>
      </c>
      <c r="U58">
        <f>(E58-D58)/50</f>
        <v>0.14000000000000001</v>
      </c>
      <c r="V58">
        <f t="shared" si="7"/>
        <v>1.999999999999999E-2</v>
      </c>
      <c r="W58">
        <f>(F58-G58)/50</f>
        <v>0.16</v>
      </c>
      <c r="X58">
        <f t="shared" si="8"/>
        <v>0</v>
      </c>
      <c r="Y58">
        <f>U58+W58</f>
        <v>0.30000000000000004</v>
      </c>
      <c r="Z58">
        <f t="shared" si="9"/>
        <v>1.9999999999999962E-2</v>
      </c>
      <c r="AA58">
        <f>(G58-E58)/50</f>
        <v>0.4</v>
      </c>
      <c r="AB58">
        <f t="shared" si="10"/>
        <v>0</v>
      </c>
      <c r="AC58">
        <f>2*SQRT(2 * L58 * K58 - K58 * K58)</f>
        <v>0.73686214982947607</v>
      </c>
      <c r="AD58">
        <f t="shared" si="11"/>
        <v>-0.10253782084002161</v>
      </c>
      <c r="AE58">
        <f t="shared" si="12"/>
        <v>1.3711864788189305</v>
      </c>
      <c r="AF58">
        <f t="shared" si="13"/>
        <v>-1.6538404210489688E-2</v>
      </c>
      <c r="AG58">
        <f>AE58/O58</f>
        <v>1.2465331625626641</v>
      </c>
      <c r="AH58">
        <f t="shared" si="14"/>
        <v>-3.7025953090842112E-2</v>
      </c>
      <c r="AI58">
        <f>60 / M58</f>
        <v>111.1111111111111</v>
      </c>
    </row>
    <row r="59" spans="1:35" x14ac:dyDescent="0.2">
      <c r="A59">
        <v>2</v>
      </c>
      <c r="B59">
        <v>30</v>
      </c>
      <c r="C59">
        <v>28</v>
      </c>
      <c r="D59">
        <v>263</v>
      </c>
      <c r="E59">
        <v>271</v>
      </c>
      <c r="F59">
        <v>299</v>
      </c>
      <c r="G59">
        <v>291</v>
      </c>
      <c r="H59">
        <v>319</v>
      </c>
      <c r="I59" t="b">
        <v>1</v>
      </c>
      <c r="J59">
        <v>3</v>
      </c>
      <c r="K59">
        <v>5.1825428347226997E-2</v>
      </c>
      <c r="L59">
        <v>0.99639999999999995</v>
      </c>
      <c r="M59">
        <f t="shared" si="0"/>
        <v>0.56000000000000005</v>
      </c>
      <c r="N59">
        <f t="shared" si="1"/>
        <v>0</v>
      </c>
      <c r="O59">
        <f t="shared" si="2"/>
        <v>1.1200000000000001</v>
      </c>
      <c r="P59">
        <f t="shared" si="3"/>
        <v>1.9999999999999796E-2</v>
      </c>
      <c r="Q59">
        <f t="shared" si="4"/>
        <v>0.72</v>
      </c>
      <c r="R59">
        <f t="shared" si="5"/>
        <v>0</v>
      </c>
      <c r="S59">
        <f>(H59-F59)/50</f>
        <v>0.4</v>
      </c>
      <c r="T59">
        <f t="shared" si="6"/>
        <v>1.9999999999999962E-2</v>
      </c>
      <c r="U59">
        <f>(E59-D59)/50</f>
        <v>0.16</v>
      </c>
      <c r="V59">
        <f t="shared" si="7"/>
        <v>0</v>
      </c>
      <c r="W59">
        <f>(F59-G59)/50</f>
        <v>0.16</v>
      </c>
      <c r="X59">
        <f t="shared" si="8"/>
        <v>0</v>
      </c>
      <c r="Y59">
        <f>U59+W59</f>
        <v>0.32</v>
      </c>
      <c r="Z59">
        <f t="shared" si="9"/>
        <v>0</v>
      </c>
      <c r="AA59">
        <f>(G59-E59)/50</f>
        <v>0.4</v>
      </c>
      <c r="AB59">
        <f t="shared" si="10"/>
        <v>0</v>
      </c>
      <c r="AC59">
        <f>2*SQRT(2 * L59 * K59 - K59 * K59)</f>
        <v>0.63432432898945446</v>
      </c>
      <c r="AD59">
        <f t="shared" si="11"/>
        <v>8.5999416629531922E-2</v>
      </c>
      <c r="AE59">
        <f t="shared" si="12"/>
        <v>1.3546480746084408</v>
      </c>
      <c r="AF59">
        <f t="shared" si="13"/>
        <v>-3.5179242441732983E-2</v>
      </c>
      <c r="AG59">
        <f>AE59/O59</f>
        <v>1.209507209471822</v>
      </c>
      <c r="AH59">
        <f t="shared" si="14"/>
        <v>-5.2078409325587049E-2</v>
      </c>
      <c r="AI59">
        <f>60 / M59</f>
        <v>107.14285714285714</v>
      </c>
    </row>
    <row r="60" spans="1:35" x14ac:dyDescent="0.2">
      <c r="A60">
        <v>2</v>
      </c>
      <c r="B60">
        <v>30</v>
      </c>
      <c r="C60">
        <v>28</v>
      </c>
      <c r="D60">
        <v>291</v>
      </c>
      <c r="E60">
        <v>299</v>
      </c>
      <c r="F60">
        <v>327</v>
      </c>
      <c r="G60">
        <v>319</v>
      </c>
      <c r="H60">
        <v>348</v>
      </c>
      <c r="I60" t="b">
        <v>1</v>
      </c>
      <c r="J60">
        <v>3</v>
      </c>
      <c r="K60">
        <v>6.7370191342409902E-2</v>
      </c>
      <c r="L60">
        <v>0.99639999999999995</v>
      </c>
      <c r="M60">
        <f t="shared" si="0"/>
        <v>0.56000000000000005</v>
      </c>
      <c r="N60">
        <f t="shared" si="1"/>
        <v>1.9999999999999907E-2</v>
      </c>
      <c r="O60">
        <f t="shared" si="2"/>
        <v>1.1399999999999999</v>
      </c>
      <c r="P60">
        <f t="shared" si="3"/>
        <v>-1.9999999999999796E-2</v>
      </c>
      <c r="Q60">
        <f t="shared" si="4"/>
        <v>0.72</v>
      </c>
      <c r="R60">
        <f t="shared" si="5"/>
        <v>0</v>
      </c>
      <c r="S60">
        <f>(H60-F60)/50</f>
        <v>0.42</v>
      </c>
      <c r="T60">
        <f t="shared" si="6"/>
        <v>-1.9999999999999962E-2</v>
      </c>
      <c r="U60">
        <f>(E60-D60)/50</f>
        <v>0.16</v>
      </c>
      <c r="V60">
        <f t="shared" si="7"/>
        <v>0</v>
      </c>
      <c r="W60">
        <f>(F60-G60)/50</f>
        <v>0.16</v>
      </c>
      <c r="X60">
        <f t="shared" si="8"/>
        <v>-1.999999999999999E-2</v>
      </c>
      <c r="Y60">
        <f>U60+W60</f>
        <v>0.32</v>
      </c>
      <c r="Z60">
        <f t="shared" si="9"/>
        <v>-1.9999999999999962E-2</v>
      </c>
      <c r="AA60">
        <f>(G60-E60)/50</f>
        <v>0.4</v>
      </c>
      <c r="AB60">
        <f t="shared" si="10"/>
        <v>1.9999999999999962E-2</v>
      </c>
      <c r="AC60">
        <f>2*SQRT(2 * L60 * K60 - K60 * K60)</f>
        <v>0.72032374561898638</v>
      </c>
      <c r="AD60">
        <f t="shared" si="11"/>
        <v>-0.1211786590712649</v>
      </c>
      <c r="AE60">
        <f t="shared" si="12"/>
        <v>1.3194688321667079</v>
      </c>
      <c r="AF60">
        <f t="shared" si="13"/>
        <v>3.6677868293946814E-2</v>
      </c>
      <c r="AG60">
        <f>AE60/O60</f>
        <v>1.1574288001462349</v>
      </c>
      <c r="AH60">
        <f t="shared" si="14"/>
        <v>5.3416468122206684E-2</v>
      </c>
      <c r="AI60">
        <f>60 / M60</f>
        <v>107.14285714285714</v>
      </c>
    </row>
    <row r="61" spans="1:35" x14ac:dyDescent="0.2">
      <c r="A61">
        <v>2</v>
      </c>
      <c r="B61">
        <v>30</v>
      </c>
      <c r="C61">
        <v>28</v>
      </c>
      <c r="D61">
        <v>319</v>
      </c>
      <c r="E61">
        <v>327</v>
      </c>
      <c r="F61">
        <v>355</v>
      </c>
      <c r="G61">
        <v>348</v>
      </c>
      <c r="H61">
        <v>375</v>
      </c>
      <c r="I61" t="b">
        <v>1</v>
      </c>
      <c r="J61">
        <v>3</v>
      </c>
      <c r="K61">
        <v>4.6100441273157898E-2</v>
      </c>
      <c r="L61">
        <v>0.99639999999999995</v>
      </c>
      <c r="M61">
        <f t="shared" si="0"/>
        <v>0.57999999999999996</v>
      </c>
      <c r="N61">
        <f t="shared" si="1"/>
        <v>-3.9999999999999925E-2</v>
      </c>
      <c r="O61">
        <f t="shared" si="2"/>
        <v>1.1200000000000001</v>
      </c>
      <c r="P61">
        <f t="shared" si="3"/>
        <v>-2.0000000000000018E-2</v>
      </c>
      <c r="Q61">
        <f t="shared" si="4"/>
        <v>0.72</v>
      </c>
      <c r="R61">
        <f t="shared" si="5"/>
        <v>-2.0000000000000018E-2</v>
      </c>
      <c r="S61">
        <f>(H61-F61)/50</f>
        <v>0.4</v>
      </c>
      <c r="T61">
        <f t="shared" si="6"/>
        <v>0</v>
      </c>
      <c r="U61">
        <f>(E61-D61)/50</f>
        <v>0.16</v>
      </c>
      <c r="V61">
        <f t="shared" si="7"/>
        <v>-1.999999999999999E-2</v>
      </c>
      <c r="W61">
        <f>(F61-G61)/50</f>
        <v>0.14000000000000001</v>
      </c>
      <c r="X61">
        <f t="shared" si="8"/>
        <v>1.999999999999999E-2</v>
      </c>
      <c r="Y61">
        <f>U61+W61</f>
        <v>0.30000000000000004</v>
      </c>
      <c r="Z61">
        <f t="shared" si="9"/>
        <v>0</v>
      </c>
      <c r="AA61">
        <f>(G61-E61)/50</f>
        <v>0.42</v>
      </c>
      <c r="AB61">
        <f t="shared" si="10"/>
        <v>-1.9999999999999962E-2</v>
      </c>
      <c r="AC61">
        <f>2*SQRT(2 * L61 * K61 - K61 * K61)</f>
        <v>0.59914508654772147</v>
      </c>
      <c r="AD61">
        <f t="shared" si="11"/>
        <v>0.15785652736521172</v>
      </c>
      <c r="AE61">
        <f t="shared" si="12"/>
        <v>1.3561467004606547</v>
      </c>
      <c r="AF61">
        <f t="shared" si="13"/>
        <v>8.7444859322713508E-2</v>
      </c>
      <c r="AG61">
        <f>AE61/O61</f>
        <v>1.2108452682684416</v>
      </c>
      <c r="AH61">
        <f t="shared" si="14"/>
        <v>0.10151069517098388</v>
      </c>
      <c r="AI61">
        <f>60 / M61</f>
        <v>103.44827586206897</v>
      </c>
    </row>
    <row r="62" spans="1:35" x14ac:dyDescent="0.2">
      <c r="A62">
        <v>2</v>
      </c>
      <c r="B62">
        <v>30</v>
      </c>
      <c r="C62">
        <v>28</v>
      </c>
      <c r="D62">
        <v>348</v>
      </c>
      <c r="E62">
        <v>355</v>
      </c>
      <c r="F62">
        <v>383</v>
      </c>
      <c r="G62">
        <v>375</v>
      </c>
      <c r="H62">
        <v>403</v>
      </c>
      <c r="I62" t="b">
        <v>1</v>
      </c>
      <c r="J62">
        <v>3</v>
      </c>
      <c r="K62">
        <v>7.4689579567799605E-2</v>
      </c>
      <c r="L62">
        <v>0.99639999999999995</v>
      </c>
      <c r="M62">
        <f t="shared" si="0"/>
        <v>0.54</v>
      </c>
      <c r="N62">
        <f t="shared" si="1"/>
        <v>2.0000000000000018E-2</v>
      </c>
      <c r="O62">
        <f t="shared" si="2"/>
        <v>1.1000000000000001</v>
      </c>
      <c r="P62">
        <f t="shared" si="3"/>
        <v>3.9999999999999813E-2</v>
      </c>
      <c r="Q62">
        <f t="shared" si="4"/>
        <v>0.7</v>
      </c>
      <c r="R62">
        <f t="shared" si="5"/>
        <v>2.0000000000000018E-2</v>
      </c>
      <c r="S62">
        <f>(H62-F62)/50</f>
        <v>0.4</v>
      </c>
      <c r="T62">
        <f t="shared" si="6"/>
        <v>1.9999999999999962E-2</v>
      </c>
      <c r="U62">
        <f>(E62-D62)/50</f>
        <v>0.14000000000000001</v>
      </c>
      <c r="V62">
        <f t="shared" si="7"/>
        <v>1.999999999999999E-2</v>
      </c>
      <c r="W62">
        <f>(F62-G62)/50</f>
        <v>0.16</v>
      </c>
      <c r="X62">
        <f t="shared" si="8"/>
        <v>0</v>
      </c>
      <c r="Y62">
        <f>U62+W62</f>
        <v>0.30000000000000004</v>
      </c>
      <c r="Z62">
        <f t="shared" si="9"/>
        <v>1.9999999999999962E-2</v>
      </c>
      <c r="AA62">
        <f>(G62-E62)/50</f>
        <v>0.4</v>
      </c>
      <c r="AB62">
        <f t="shared" si="10"/>
        <v>0</v>
      </c>
      <c r="AC62">
        <f>2*SQRT(2 * L62 * K62 - K62 * K62)</f>
        <v>0.75700161391293319</v>
      </c>
      <c r="AD62">
        <f t="shared" si="11"/>
        <v>-7.041166804249821E-2</v>
      </c>
      <c r="AE62">
        <f t="shared" si="12"/>
        <v>1.4435915597833682</v>
      </c>
      <c r="AF62">
        <f t="shared" si="13"/>
        <v>8.8257275177684669E-2</v>
      </c>
      <c r="AG62">
        <f>AE62/O62</f>
        <v>1.3123559634394255</v>
      </c>
      <c r="AH62">
        <f t="shared" si="14"/>
        <v>3.1371084772024549E-2</v>
      </c>
      <c r="AI62">
        <f>60 / M62</f>
        <v>111.1111111111111</v>
      </c>
    </row>
    <row r="63" spans="1:35" x14ac:dyDescent="0.2">
      <c r="A63">
        <v>2</v>
      </c>
      <c r="B63">
        <v>30</v>
      </c>
      <c r="C63">
        <v>28</v>
      </c>
      <c r="D63">
        <v>375</v>
      </c>
      <c r="E63">
        <v>383</v>
      </c>
      <c r="F63">
        <v>411</v>
      </c>
      <c r="G63">
        <v>403</v>
      </c>
      <c r="H63">
        <v>432</v>
      </c>
      <c r="I63" t="b">
        <v>1</v>
      </c>
      <c r="J63">
        <v>3</v>
      </c>
      <c r="K63">
        <v>6.1006221125344297E-2</v>
      </c>
      <c r="L63">
        <v>0.99639999999999995</v>
      </c>
      <c r="M63">
        <f t="shared" si="0"/>
        <v>0.56000000000000005</v>
      </c>
      <c r="N63">
        <f t="shared" si="1"/>
        <v>1.9999999999999907E-2</v>
      </c>
      <c r="O63">
        <f t="shared" si="2"/>
        <v>1.1399999999999999</v>
      </c>
      <c r="P63">
        <f t="shared" si="3"/>
        <v>-1.9999999999999796E-2</v>
      </c>
      <c r="Q63">
        <f t="shared" si="4"/>
        <v>0.72</v>
      </c>
      <c r="R63">
        <f t="shared" si="5"/>
        <v>0</v>
      </c>
      <c r="S63">
        <f>(H63-F63)/50</f>
        <v>0.42</v>
      </c>
      <c r="T63">
        <f t="shared" si="6"/>
        <v>-1.9999999999999962E-2</v>
      </c>
      <c r="U63">
        <f>(E63-D63)/50</f>
        <v>0.16</v>
      </c>
      <c r="V63">
        <f t="shared" si="7"/>
        <v>0</v>
      </c>
      <c r="W63">
        <f>(F63-G63)/50</f>
        <v>0.16</v>
      </c>
      <c r="X63">
        <f t="shared" si="8"/>
        <v>-1.999999999999999E-2</v>
      </c>
      <c r="Y63">
        <f>U63+W63</f>
        <v>0.32</v>
      </c>
      <c r="Z63">
        <f t="shared" si="9"/>
        <v>-1.9999999999999962E-2</v>
      </c>
      <c r="AA63">
        <f>(G63-E63)/50</f>
        <v>0.4</v>
      </c>
      <c r="AB63">
        <f t="shared" si="10"/>
        <v>1.9999999999999962E-2</v>
      </c>
      <c r="AC63">
        <f>2*SQRT(2 * L63 * K63 - K63 * K63)</f>
        <v>0.68658994587043498</v>
      </c>
      <c r="AD63">
        <f t="shared" si="11"/>
        <v>0.15866894322018288</v>
      </c>
      <c r="AE63">
        <f t="shared" si="12"/>
        <v>1.5318488349610528</v>
      </c>
      <c r="AF63">
        <f t="shared" si="13"/>
        <v>8.1924060922100361E-2</v>
      </c>
      <c r="AG63">
        <f>AE63/O63</f>
        <v>1.3437270482114501</v>
      </c>
      <c r="AH63">
        <f t="shared" si="14"/>
        <v>9.714160882707934E-2</v>
      </c>
      <c r="AI63">
        <f>60 / M63</f>
        <v>107.14285714285714</v>
      </c>
    </row>
    <row r="64" spans="1:35" x14ac:dyDescent="0.2">
      <c r="A64">
        <v>2</v>
      </c>
      <c r="B64">
        <v>30</v>
      </c>
      <c r="C64">
        <v>28</v>
      </c>
      <c r="D64">
        <v>403</v>
      </c>
      <c r="E64">
        <v>411</v>
      </c>
      <c r="F64">
        <v>439</v>
      </c>
      <c r="G64">
        <v>432</v>
      </c>
      <c r="H64">
        <v>459</v>
      </c>
      <c r="I64" t="b">
        <v>1</v>
      </c>
      <c r="J64">
        <v>3</v>
      </c>
      <c r="K64">
        <v>9.4071172685188095E-2</v>
      </c>
      <c r="L64">
        <v>0.99639999999999995</v>
      </c>
      <c r="M64">
        <f t="shared" si="0"/>
        <v>0.57999999999999996</v>
      </c>
      <c r="N64">
        <f t="shared" si="1"/>
        <v>-3.9999999999999925E-2</v>
      </c>
      <c r="O64">
        <f t="shared" si="2"/>
        <v>1.1200000000000001</v>
      </c>
      <c r="P64">
        <f t="shared" si="3"/>
        <v>0</v>
      </c>
      <c r="Q64">
        <f t="shared" si="4"/>
        <v>0.72</v>
      </c>
      <c r="R64">
        <f t="shared" si="5"/>
        <v>-2.0000000000000018E-2</v>
      </c>
      <c r="S64">
        <f>(H64-F64)/50</f>
        <v>0.4</v>
      </c>
      <c r="T64">
        <f t="shared" si="6"/>
        <v>1.9999999999999962E-2</v>
      </c>
      <c r="U64">
        <f>(E64-D64)/50</f>
        <v>0.16</v>
      </c>
      <c r="V64">
        <f t="shared" si="7"/>
        <v>-1.999999999999999E-2</v>
      </c>
      <c r="W64">
        <f>(F64-G64)/50</f>
        <v>0.14000000000000001</v>
      </c>
      <c r="X64">
        <f t="shared" si="8"/>
        <v>1.999999999999999E-2</v>
      </c>
      <c r="Y64">
        <f>U64+W64</f>
        <v>0.30000000000000004</v>
      </c>
      <c r="Z64">
        <f t="shared" si="9"/>
        <v>0</v>
      </c>
      <c r="AA64">
        <f>(G64-E64)/50</f>
        <v>0.42</v>
      </c>
      <c r="AB64">
        <f t="shared" si="10"/>
        <v>-1.9999999999999962E-2</v>
      </c>
      <c r="AC64">
        <f>2*SQRT(2 * L64 * K64 - K64 * K64)</f>
        <v>0.84525888909061786</v>
      </c>
      <c r="AD64">
        <f t="shared" si="11"/>
        <v>-7.6744882298082517E-2</v>
      </c>
      <c r="AE64">
        <f t="shared" si="12"/>
        <v>1.6137728958831532</v>
      </c>
      <c r="AF64">
        <f t="shared" si="13"/>
        <v>-9.9210972273273024E-2</v>
      </c>
      <c r="AG64">
        <f>AE64/O64</f>
        <v>1.4408686570385294</v>
      </c>
      <c r="AH64">
        <f t="shared" si="14"/>
        <v>-8.85812252439937E-2</v>
      </c>
      <c r="AI64">
        <f>60 / M64</f>
        <v>103.44827586206897</v>
      </c>
    </row>
    <row r="65" spans="1:35" x14ac:dyDescent="0.2">
      <c r="A65">
        <v>2</v>
      </c>
      <c r="B65">
        <v>30</v>
      </c>
      <c r="C65">
        <v>28</v>
      </c>
      <c r="D65">
        <v>432</v>
      </c>
      <c r="E65">
        <v>439</v>
      </c>
      <c r="F65">
        <v>467</v>
      </c>
      <c r="G65">
        <v>459</v>
      </c>
      <c r="H65">
        <v>488</v>
      </c>
      <c r="I65" t="b">
        <v>1</v>
      </c>
      <c r="J65">
        <v>3</v>
      </c>
      <c r="K65">
        <v>7.7074423644745593E-2</v>
      </c>
      <c r="L65">
        <v>0.99639999999999995</v>
      </c>
      <c r="M65">
        <f t="shared" si="0"/>
        <v>0.54</v>
      </c>
      <c r="N65">
        <f t="shared" si="1"/>
        <v>3.9999999999999925E-2</v>
      </c>
      <c r="O65">
        <f t="shared" si="2"/>
        <v>1.1200000000000001</v>
      </c>
      <c r="P65">
        <f t="shared" si="3"/>
        <v>1.9999999999999796E-2</v>
      </c>
      <c r="Q65">
        <f t="shared" si="4"/>
        <v>0.7</v>
      </c>
      <c r="R65">
        <f t="shared" si="5"/>
        <v>2.0000000000000018E-2</v>
      </c>
      <c r="S65">
        <f>(H65-F65)/50</f>
        <v>0.42</v>
      </c>
      <c r="T65">
        <f t="shared" si="6"/>
        <v>0</v>
      </c>
      <c r="U65">
        <f>(E65-D65)/50</f>
        <v>0.14000000000000001</v>
      </c>
      <c r="V65">
        <f t="shared" si="7"/>
        <v>1.999999999999999E-2</v>
      </c>
      <c r="W65">
        <f>(F65-G65)/50</f>
        <v>0.16</v>
      </c>
      <c r="X65">
        <f t="shared" si="8"/>
        <v>-1.999999999999999E-2</v>
      </c>
      <c r="Y65">
        <f>U65+W65</f>
        <v>0.30000000000000004</v>
      </c>
      <c r="Z65">
        <f t="shared" si="9"/>
        <v>0</v>
      </c>
      <c r="AA65">
        <f>(G65-E65)/50</f>
        <v>0.4</v>
      </c>
      <c r="AB65">
        <f t="shared" si="10"/>
        <v>1.9999999999999962E-2</v>
      </c>
      <c r="AC65">
        <f>2*SQRT(2 * L65 * K65 - K65 * K65)</f>
        <v>0.76851400679253534</v>
      </c>
      <c r="AD65">
        <f t="shared" si="11"/>
        <v>-2.2466089975190395E-2</v>
      </c>
      <c r="AE65">
        <f t="shared" si="12"/>
        <v>1.5145619236098802</v>
      </c>
      <c r="AF65">
        <f t="shared" si="13"/>
        <v>1.5952656350365579E-2</v>
      </c>
      <c r="AG65">
        <f>AE65/O65</f>
        <v>1.3522874317945357</v>
      </c>
      <c r="AH65">
        <f t="shared" si="14"/>
        <v>-9.7307827066006602E-3</v>
      </c>
      <c r="AI65">
        <f>60 / M65</f>
        <v>111.1111111111111</v>
      </c>
    </row>
    <row r="66" spans="1:35" x14ac:dyDescent="0.2">
      <c r="A66">
        <v>2</v>
      </c>
      <c r="B66">
        <v>30</v>
      </c>
      <c r="C66">
        <v>28</v>
      </c>
      <c r="D66">
        <v>459</v>
      </c>
      <c r="E66">
        <v>467</v>
      </c>
      <c r="F66">
        <v>495</v>
      </c>
      <c r="G66">
        <v>488</v>
      </c>
      <c r="H66">
        <v>516</v>
      </c>
      <c r="I66" t="b">
        <v>1</v>
      </c>
      <c r="J66">
        <v>3</v>
      </c>
      <c r="K66">
        <v>7.2459478941893696E-2</v>
      </c>
      <c r="L66">
        <v>0.99639999999999995</v>
      </c>
      <c r="M66">
        <f t="shared" si="0"/>
        <v>0.57999999999999996</v>
      </c>
      <c r="N66">
        <f t="shared" si="1"/>
        <v>-1.9999999999999907E-2</v>
      </c>
      <c r="O66">
        <f t="shared" si="2"/>
        <v>1.1399999999999999</v>
      </c>
      <c r="P66">
        <f t="shared" si="3"/>
        <v>-1.9999999999999796E-2</v>
      </c>
      <c r="Q66">
        <f t="shared" si="4"/>
        <v>0.72</v>
      </c>
      <c r="R66">
        <f t="shared" si="5"/>
        <v>0</v>
      </c>
      <c r="S66">
        <f>(H66-F66)/50</f>
        <v>0.42</v>
      </c>
      <c r="T66">
        <f t="shared" si="6"/>
        <v>-1.9999999999999962E-2</v>
      </c>
      <c r="U66">
        <f>(E66-D66)/50</f>
        <v>0.16</v>
      </c>
      <c r="V66">
        <f t="shared" si="7"/>
        <v>-1.999999999999999E-2</v>
      </c>
      <c r="W66">
        <f>(F66-G66)/50</f>
        <v>0.14000000000000001</v>
      </c>
      <c r="X66">
        <f t="shared" si="8"/>
        <v>1.999999999999999E-2</v>
      </c>
      <c r="Y66">
        <f>U66+W66</f>
        <v>0.30000000000000004</v>
      </c>
      <c r="Z66">
        <f t="shared" si="9"/>
        <v>0</v>
      </c>
      <c r="AA66">
        <f>(G66-E66)/50</f>
        <v>0.42</v>
      </c>
      <c r="AB66">
        <f t="shared" si="10"/>
        <v>0</v>
      </c>
      <c r="AC66">
        <f>2*SQRT(2 * L66 * K66 - K66 * K66)</f>
        <v>0.74604791681734495</v>
      </c>
      <c r="AD66">
        <f t="shared" si="11"/>
        <v>3.8418746325555864E-2</v>
      </c>
      <c r="AE66">
        <f t="shared" si="12"/>
        <v>1.5305145799602458</v>
      </c>
      <c r="AF66">
        <f t="shared" si="13"/>
        <v>5.2494896895932452E-2</v>
      </c>
      <c r="AG66">
        <f>AE66/O66</f>
        <v>1.342556649087935</v>
      </c>
      <c r="AH66">
        <f t="shared" si="14"/>
        <v>7.0844669533652427E-2</v>
      </c>
      <c r="AI66">
        <f>60 / M66</f>
        <v>103.44827586206897</v>
      </c>
    </row>
    <row r="67" spans="1:35" x14ac:dyDescent="0.2">
      <c r="A67">
        <v>2</v>
      </c>
      <c r="B67">
        <v>30</v>
      </c>
      <c r="C67">
        <v>28</v>
      </c>
      <c r="D67">
        <v>488</v>
      </c>
      <c r="E67">
        <v>495</v>
      </c>
      <c r="F67">
        <v>524</v>
      </c>
      <c r="G67">
        <v>516</v>
      </c>
      <c r="H67">
        <v>544</v>
      </c>
      <c r="I67" t="b">
        <v>1</v>
      </c>
      <c r="J67">
        <v>3</v>
      </c>
      <c r="K67">
        <v>8.0449142363870796E-2</v>
      </c>
      <c r="L67">
        <v>0.99639999999999995</v>
      </c>
      <c r="M67">
        <f t="shared" ref="M67:M79" si="15">(G67-D67) / 50</f>
        <v>0.56000000000000005</v>
      </c>
      <c r="N67">
        <f t="shared" ref="N67:N78" si="16">M68-M67</f>
        <v>0</v>
      </c>
      <c r="O67">
        <f t="shared" ref="O67:O78" si="17">(H67-D67)/50</f>
        <v>1.1200000000000001</v>
      </c>
      <c r="P67">
        <f t="shared" ref="P67:P77" si="18">O68-O67</f>
        <v>0</v>
      </c>
      <c r="Q67">
        <f t="shared" ref="Q67:Q80" si="19">(F67-D67)/50</f>
        <v>0.72</v>
      </c>
      <c r="R67">
        <f t="shared" ref="R67:R79" si="20">Q68-Q67</f>
        <v>0</v>
      </c>
      <c r="S67">
        <f>(H67-F67)/50</f>
        <v>0.4</v>
      </c>
      <c r="T67">
        <f t="shared" ref="T67:T77" si="21">S68-S67</f>
        <v>0</v>
      </c>
      <c r="U67">
        <f>(E67-D67)/50</f>
        <v>0.14000000000000001</v>
      </c>
      <c r="V67">
        <f t="shared" ref="V67:V79" si="22">U68-U67</f>
        <v>1.999999999999999E-2</v>
      </c>
      <c r="W67">
        <f>(F67-G67)/50</f>
        <v>0.16</v>
      </c>
      <c r="X67">
        <f t="shared" ref="X67:X78" si="23">W68-W67</f>
        <v>0</v>
      </c>
      <c r="Y67">
        <f>U67+W67</f>
        <v>0.30000000000000004</v>
      </c>
      <c r="Z67">
        <f t="shared" ref="Z67:Z78" si="24">Y68-Y67</f>
        <v>1.9999999999999962E-2</v>
      </c>
      <c r="AA67">
        <f>(G67-E67)/50</f>
        <v>0.42</v>
      </c>
      <c r="AB67">
        <f t="shared" ref="AB67:AB78" si="25">AA68-AA67</f>
        <v>-1.9999999999999962E-2</v>
      </c>
      <c r="AC67">
        <f>2*SQRT(2 * L67 * K67 - K67 * K67)</f>
        <v>0.78446666314290081</v>
      </c>
      <c r="AD67">
        <f t="shared" ref="AD67:AD78" si="26">AC68-AC67</f>
        <v>1.40761505703767E-2</v>
      </c>
      <c r="AE67">
        <f t="shared" ref="AE67:AE78" si="27">AC67+AC68</f>
        <v>1.5830094768561782</v>
      </c>
      <c r="AF67">
        <f t="shared" ref="AF67:AF77" si="28">AE68-AE67</f>
        <v>-6.6837289454753535E-2</v>
      </c>
      <c r="AG67">
        <f>AE67/O67</f>
        <v>1.4134013186215875</v>
      </c>
      <c r="AH67">
        <f t="shared" ref="AH67:AH77" si="29">AG68-AG67</f>
        <v>-5.9676151298887037E-2</v>
      </c>
      <c r="AI67">
        <f>60 / M67</f>
        <v>107.14285714285714</v>
      </c>
    </row>
    <row r="68" spans="1:35" x14ac:dyDescent="0.2">
      <c r="A68">
        <v>2</v>
      </c>
      <c r="B68">
        <v>30</v>
      </c>
      <c r="C68">
        <v>28</v>
      </c>
      <c r="D68">
        <v>516</v>
      </c>
      <c r="E68">
        <v>524</v>
      </c>
      <c r="F68">
        <v>552</v>
      </c>
      <c r="G68">
        <v>544</v>
      </c>
      <c r="H68">
        <v>572</v>
      </c>
      <c r="I68" t="b">
        <v>1</v>
      </c>
      <c r="J68">
        <v>3</v>
      </c>
      <c r="K68">
        <v>8.3495128906236796E-2</v>
      </c>
      <c r="L68">
        <v>0.99639999999999995</v>
      </c>
      <c r="M68">
        <f t="shared" si="15"/>
        <v>0.56000000000000005</v>
      </c>
      <c r="N68">
        <f t="shared" si="16"/>
        <v>0</v>
      </c>
      <c r="O68">
        <f t="shared" si="17"/>
        <v>1.1200000000000001</v>
      </c>
      <c r="P68">
        <f t="shared" si="18"/>
        <v>1.9999999999999796E-2</v>
      </c>
      <c r="Q68">
        <f t="shared" si="19"/>
        <v>0.72</v>
      </c>
      <c r="R68">
        <f t="shared" si="20"/>
        <v>0</v>
      </c>
      <c r="S68">
        <f>(H68-F68)/50</f>
        <v>0.4</v>
      </c>
      <c r="T68">
        <f t="shared" si="21"/>
        <v>1.9999999999999962E-2</v>
      </c>
      <c r="U68">
        <f>(E68-D68)/50</f>
        <v>0.16</v>
      </c>
      <c r="V68">
        <f t="shared" si="22"/>
        <v>0</v>
      </c>
      <c r="W68">
        <f>(F68-G68)/50</f>
        <v>0.16</v>
      </c>
      <c r="X68">
        <f t="shared" si="23"/>
        <v>0</v>
      </c>
      <c r="Y68">
        <f>U68+W68</f>
        <v>0.32</v>
      </c>
      <c r="Z68">
        <f t="shared" si="24"/>
        <v>0</v>
      </c>
      <c r="AA68">
        <f>(G68-E68)/50</f>
        <v>0.4</v>
      </c>
      <c r="AB68">
        <f t="shared" si="25"/>
        <v>0</v>
      </c>
      <c r="AC68">
        <f>2*SQRT(2 * L68 * K68 - K68 * K68)</f>
        <v>0.79854281371327751</v>
      </c>
      <c r="AD68">
        <f t="shared" si="26"/>
        <v>-8.0913440025130234E-2</v>
      </c>
      <c r="AE68">
        <f t="shared" si="27"/>
        <v>1.5161721874014247</v>
      </c>
      <c r="AF68">
        <f t="shared" si="28"/>
        <v>-2.7577489243122422E-3</v>
      </c>
      <c r="AG68">
        <f>AE68/O68</f>
        <v>1.3537251673227004</v>
      </c>
      <c r="AH68">
        <f t="shared" si="29"/>
        <v>-2.616864234277716E-2</v>
      </c>
      <c r="AI68">
        <f>60 / M68</f>
        <v>107.14285714285714</v>
      </c>
    </row>
    <row r="69" spans="1:35" x14ac:dyDescent="0.2">
      <c r="A69">
        <v>2</v>
      </c>
      <c r="B69">
        <v>30</v>
      </c>
      <c r="C69">
        <v>28</v>
      </c>
      <c r="D69">
        <v>544</v>
      </c>
      <c r="E69">
        <v>552</v>
      </c>
      <c r="F69">
        <v>580</v>
      </c>
      <c r="G69">
        <v>572</v>
      </c>
      <c r="H69">
        <v>601</v>
      </c>
      <c r="I69" t="b">
        <v>1</v>
      </c>
      <c r="J69">
        <v>3</v>
      </c>
      <c r="K69">
        <v>6.6849043621066806E-2</v>
      </c>
      <c r="L69">
        <v>0.99639999999999995</v>
      </c>
      <c r="M69">
        <f t="shared" si="15"/>
        <v>0.56000000000000005</v>
      </c>
      <c r="N69">
        <f t="shared" si="16"/>
        <v>1.9999999999999907E-2</v>
      </c>
      <c r="O69">
        <f t="shared" si="17"/>
        <v>1.1399999999999999</v>
      </c>
      <c r="P69">
        <f t="shared" si="18"/>
        <v>0</v>
      </c>
      <c r="Q69">
        <f t="shared" si="19"/>
        <v>0.72</v>
      </c>
      <c r="R69">
        <f t="shared" si="20"/>
        <v>0</v>
      </c>
      <c r="S69">
        <f>(H69-F69)/50</f>
        <v>0.42</v>
      </c>
      <c r="T69">
        <f t="shared" si="21"/>
        <v>0</v>
      </c>
      <c r="U69">
        <f>(E69-D69)/50</f>
        <v>0.16</v>
      </c>
      <c r="V69">
        <f t="shared" si="22"/>
        <v>0</v>
      </c>
      <c r="W69">
        <f>(F69-G69)/50</f>
        <v>0.16</v>
      </c>
      <c r="X69">
        <f t="shared" si="23"/>
        <v>-1.999999999999999E-2</v>
      </c>
      <c r="Y69">
        <f>U69+W69</f>
        <v>0.32</v>
      </c>
      <c r="Z69">
        <f t="shared" si="24"/>
        <v>-1.9999999999999962E-2</v>
      </c>
      <c r="AA69">
        <f>(G69-E69)/50</f>
        <v>0.4</v>
      </c>
      <c r="AB69">
        <f t="shared" si="25"/>
        <v>1.9999999999999962E-2</v>
      </c>
      <c r="AC69">
        <f>2*SQRT(2 * L69 * K69 - K69 * K69)</f>
        <v>0.71762937368814728</v>
      </c>
      <c r="AD69">
        <f t="shared" si="26"/>
        <v>7.8155691100817992E-2</v>
      </c>
      <c r="AE69">
        <f t="shared" si="27"/>
        <v>1.5134144384771124</v>
      </c>
      <c r="AF69">
        <f t="shared" si="28"/>
        <v>7.3971658778018146E-2</v>
      </c>
      <c r="AG69">
        <f>AE69/O69</f>
        <v>1.3275565249799233</v>
      </c>
      <c r="AH69">
        <f t="shared" si="29"/>
        <v>6.4887419980717675E-2</v>
      </c>
      <c r="AI69">
        <f>60 / M69</f>
        <v>107.14285714285714</v>
      </c>
    </row>
    <row r="70" spans="1:35" x14ac:dyDescent="0.2">
      <c r="A70">
        <v>2</v>
      </c>
      <c r="B70">
        <v>30</v>
      </c>
      <c r="C70">
        <v>28</v>
      </c>
      <c r="D70">
        <v>572</v>
      </c>
      <c r="E70">
        <v>580</v>
      </c>
      <c r="F70">
        <v>608</v>
      </c>
      <c r="G70">
        <v>601</v>
      </c>
      <c r="H70">
        <v>629</v>
      </c>
      <c r="I70" t="b">
        <v>1</v>
      </c>
      <c r="J70">
        <v>3</v>
      </c>
      <c r="K70">
        <v>8.2893299058673806E-2</v>
      </c>
      <c r="L70">
        <v>0.99639999999999995</v>
      </c>
      <c r="M70">
        <f t="shared" si="15"/>
        <v>0.57999999999999996</v>
      </c>
      <c r="N70">
        <f t="shared" si="16"/>
        <v>-1.9999999999999907E-2</v>
      </c>
      <c r="O70">
        <f t="shared" si="17"/>
        <v>1.1399999999999999</v>
      </c>
      <c r="P70">
        <f t="shared" si="18"/>
        <v>0</v>
      </c>
      <c r="Q70">
        <f t="shared" si="19"/>
        <v>0.72</v>
      </c>
      <c r="R70">
        <f t="shared" si="20"/>
        <v>0</v>
      </c>
      <c r="S70">
        <f>(H70-F70)/50</f>
        <v>0.42</v>
      </c>
      <c r="T70">
        <f t="shared" si="21"/>
        <v>0</v>
      </c>
      <c r="U70">
        <f>(E70-D70)/50</f>
        <v>0.16</v>
      </c>
      <c r="V70">
        <f t="shared" si="22"/>
        <v>-1.999999999999999E-2</v>
      </c>
      <c r="W70">
        <f>(F70-G70)/50</f>
        <v>0.14000000000000001</v>
      </c>
      <c r="X70">
        <f t="shared" si="23"/>
        <v>1.999999999999999E-2</v>
      </c>
      <c r="Y70">
        <f>U70+W70</f>
        <v>0.30000000000000004</v>
      </c>
      <c r="Z70">
        <f t="shared" si="24"/>
        <v>0</v>
      </c>
      <c r="AA70">
        <f>(G70-E70)/50</f>
        <v>0.42</v>
      </c>
      <c r="AB70">
        <f t="shared" si="25"/>
        <v>0</v>
      </c>
      <c r="AC70">
        <f>2*SQRT(2 * L70 * K70 - K70 * K70)</f>
        <v>0.79578506478896527</v>
      </c>
      <c r="AD70">
        <f t="shared" si="26"/>
        <v>-4.1840323227998466E-3</v>
      </c>
      <c r="AE70">
        <f t="shared" si="27"/>
        <v>1.5873860972551306</v>
      </c>
      <c r="AF70">
        <f t="shared" si="28"/>
        <v>-3.0634706525490607E-2</v>
      </c>
      <c r="AG70">
        <f>AE70/O70</f>
        <v>1.3924439449606409</v>
      </c>
      <c r="AH70">
        <f t="shared" si="29"/>
        <v>-2.6872549583763616E-2</v>
      </c>
      <c r="AI70">
        <f>60 / M70</f>
        <v>103.44827586206897</v>
      </c>
    </row>
    <row r="71" spans="1:35" x14ac:dyDescent="0.2">
      <c r="A71">
        <v>2</v>
      </c>
      <c r="B71">
        <v>30</v>
      </c>
      <c r="C71">
        <v>28</v>
      </c>
      <c r="D71">
        <v>601</v>
      </c>
      <c r="E71">
        <v>608</v>
      </c>
      <c r="F71">
        <v>637</v>
      </c>
      <c r="G71">
        <v>629</v>
      </c>
      <c r="H71">
        <v>658</v>
      </c>
      <c r="I71" t="b">
        <v>1</v>
      </c>
      <c r="J71">
        <v>3</v>
      </c>
      <c r="K71">
        <v>8.1984934862933706E-2</v>
      </c>
      <c r="L71">
        <v>0.99639999999999995</v>
      </c>
      <c r="M71">
        <f t="shared" si="15"/>
        <v>0.56000000000000005</v>
      </c>
      <c r="N71">
        <f t="shared" si="16"/>
        <v>1.9999999999999907E-2</v>
      </c>
      <c r="O71">
        <f t="shared" si="17"/>
        <v>1.1399999999999999</v>
      </c>
      <c r="P71">
        <f t="shared" si="18"/>
        <v>0</v>
      </c>
      <c r="Q71">
        <f t="shared" si="19"/>
        <v>0.72</v>
      </c>
      <c r="R71">
        <f t="shared" si="20"/>
        <v>2.0000000000000018E-2</v>
      </c>
      <c r="S71">
        <f>(H71-F71)/50</f>
        <v>0.42</v>
      </c>
      <c r="T71">
        <f t="shared" si="21"/>
        <v>-1.9999999999999962E-2</v>
      </c>
      <c r="U71">
        <f>(E71-D71)/50</f>
        <v>0.14000000000000001</v>
      </c>
      <c r="V71">
        <f t="shared" si="22"/>
        <v>1.999999999999999E-2</v>
      </c>
      <c r="W71">
        <f>(F71-G71)/50</f>
        <v>0.16</v>
      </c>
      <c r="X71">
        <f t="shared" si="23"/>
        <v>0</v>
      </c>
      <c r="Y71">
        <f>U71+W71</f>
        <v>0.30000000000000004</v>
      </c>
      <c r="Z71">
        <f t="shared" si="24"/>
        <v>1.9999999999999962E-2</v>
      </c>
      <c r="AA71">
        <f>(G71-E71)/50</f>
        <v>0.42</v>
      </c>
      <c r="AB71">
        <f t="shared" si="25"/>
        <v>0</v>
      </c>
      <c r="AC71">
        <f>2*SQRT(2 * L71 * K71 - K71 * K71)</f>
        <v>0.79160103246616542</v>
      </c>
      <c r="AD71">
        <f t="shared" si="26"/>
        <v>-2.6450674202690982E-2</v>
      </c>
      <c r="AE71">
        <f t="shared" si="27"/>
        <v>1.55675139072964</v>
      </c>
      <c r="AF71">
        <f t="shared" si="28"/>
        <v>-0.161149311226092</v>
      </c>
      <c r="AG71">
        <f>AE71/O71</f>
        <v>1.3655713953768773</v>
      </c>
      <c r="AH71">
        <f t="shared" si="29"/>
        <v>-0.14135904493516849</v>
      </c>
      <c r="AI71">
        <f>60 / M71</f>
        <v>107.14285714285714</v>
      </c>
    </row>
    <row r="72" spans="1:35" x14ac:dyDescent="0.2">
      <c r="A72">
        <v>2</v>
      </c>
      <c r="B72">
        <v>30</v>
      </c>
      <c r="C72">
        <v>28</v>
      </c>
      <c r="D72">
        <v>629</v>
      </c>
      <c r="E72">
        <v>637</v>
      </c>
      <c r="F72">
        <v>666</v>
      </c>
      <c r="G72">
        <v>658</v>
      </c>
      <c r="H72">
        <v>686</v>
      </c>
      <c r="I72" t="b">
        <v>1</v>
      </c>
      <c r="J72">
        <v>3</v>
      </c>
      <c r="K72">
        <v>7.6373265436096599E-2</v>
      </c>
      <c r="L72">
        <v>0.99639999999999995</v>
      </c>
      <c r="M72">
        <f t="shared" si="15"/>
        <v>0.57999999999999996</v>
      </c>
      <c r="N72">
        <f t="shared" si="16"/>
        <v>-1.9999999999999907E-2</v>
      </c>
      <c r="O72">
        <f t="shared" si="17"/>
        <v>1.1399999999999999</v>
      </c>
      <c r="P72">
        <f t="shared" si="18"/>
        <v>2.0000000000000018E-2</v>
      </c>
      <c r="Q72">
        <f t="shared" si="19"/>
        <v>0.74</v>
      </c>
      <c r="R72">
        <f t="shared" si="20"/>
        <v>-2.0000000000000018E-2</v>
      </c>
      <c r="S72">
        <f>(H72-F72)/50</f>
        <v>0.4</v>
      </c>
      <c r="T72">
        <f t="shared" si="21"/>
        <v>3.999999999999998E-2</v>
      </c>
      <c r="U72">
        <f>(E72-D72)/50</f>
        <v>0.16</v>
      </c>
      <c r="V72">
        <f t="shared" si="22"/>
        <v>0</v>
      </c>
      <c r="W72">
        <f>(F72-G72)/50</f>
        <v>0.16</v>
      </c>
      <c r="X72">
        <f t="shared" si="23"/>
        <v>0</v>
      </c>
      <c r="Y72">
        <f>U72+W72</f>
        <v>0.32</v>
      </c>
      <c r="Z72">
        <f t="shared" si="24"/>
        <v>0</v>
      </c>
      <c r="AA72">
        <f>(G72-E72)/50</f>
        <v>0.42</v>
      </c>
      <c r="AB72">
        <f t="shared" si="25"/>
        <v>-1.9999999999999962E-2</v>
      </c>
      <c r="AC72">
        <f>2*SQRT(2 * L72 * K72 - K72 * K72)</f>
        <v>0.76515035826347444</v>
      </c>
      <c r="AD72">
        <f t="shared" si="26"/>
        <v>-0.13469863702340101</v>
      </c>
      <c r="AE72">
        <f t="shared" si="27"/>
        <v>1.395602079503548</v>
      </c>
      <c r="AF72">
        <f t="shared" si="28"/>
        <v>-2.2982693600043902E-2</v>
      </c>
      <c r="AG72">
        <f>AE72/O72</f>
        <v>1.2242123504417088</v>
      </c>
      <c r="AH72">
        <f t="shared" si="29"/>
        <v>-4.0919776386963758E-2</v>
      </c>
      <c r="AI72">
        <f>60 / M72</f>
        <v>103.44827586206897</v>
      </c>
    </row>
    <row r="73" spans="1:35" x14ac:dyDescent="0.2">
      <c r="A73">
        <v>2</v>
      </c>
      <c r="B73">
        <v>30</v>
      </c>
      <c r="C73">
        <v>28</v>
      </c>
      <c r="D73">
        <v>658</v>
      </c>
      <c r="E73">
        <v>666</v>
      </c>
      <c r="F73">
        <v>694</v>
      </c>
      <c r="G73">
        <v>686</v>
      </c>
      <c r="H73">
        <v>716</v>
      </c>
      <c r="I73" t="b">
        <v>1</v>
      </c>
      <c r="J73">
        <v>3</v>
      </c>
      <c r="K73">
        <v>5.1177477629549301E-2</v>
      </c>
      <c r="L73">
        <v>0.99639999999999995</v>
      </c>
      <c r="M73">
        <f t="shared" si="15"/>
        <v>0.56000000000000005</v>
      </c>
      <c r="N73">
        <f t="shared" si="16"/>
        <v>3.9999999999999925E-2</v>
      </c>
      <c r="O73">
        <f t="shared" si="17"/>
        <v>1.1599999999999999</v>
      </c>
      <c r="P73">
        <f t="shared" si="18"/>
        <v>0</v>
      </c>
      <c r="Q73">
        <f t="shared" si="19"/>
        <v>0.72</v>
      </c>
      <c r="R73">
        <f t="shared" si="20"/>
        <v>4.0000000000000036E-2</v>
      </c>
      <c r="S73">
        <f>(H73-F73)/50</f>
        <v>0.44</v>
      </c>
      <c r="T73">
        <f t="shared" si="21"/>
        <v>-3.999999999999998E-2</v>
      </c>
      <c r="U73">
        <f>(E73-D73)/50</f>
        <v>0.16</v>
      </c>
      <c r="V73">
        <f t="shared" si="22"/>
        <v>0</v>
      </c>
      <c r="W73">
        <f>(F73-G73)/50</f>
        <v>0.16</v>
      </c>
      <c r="X73">
        <f t="shared" si="23"/>
        <v>0</v>
      </c>
      <c r="Y73">
        <f>U73+W73</f>
        <v>0.32</v>
      </c>
      <c r="Z73">
        <f t="shared" si="24"/>
        <v>0</v>
      </c>
      <c r="AA73">
        <f>(G73-E73)/50</f>
        <v>0.4</v>
      </c>
      <c r="AB73">
        <f t="shared" si="25"/>
        <v>3.999999999999998E-2</v>
      </c>
      <c r="AC73">
        <f>2*SQRT(2 * L73 * K73 - K73 * K73)</f>
        <v>0.63045172124007343</v>
      </c>
      <c r="AD73">
        <f t="shared" si="26"/>
        <v>0.11171594342335733</v>
      </c>
      <c r="AE73">
        <f t="shared" si="27"/>
        <v>1.3726193859035041</v>
      </c>
      <c r="AF73">
        <f t="shared" si="28"/>
        <v>0.16156741646829076</v>
      </c>
      <c r="AG73">
        <f>AE73/O73</f>
        <v>1.1832925740547451</v>
      </c>
      <c r="AH73">
        <f t="shared" si="29"/>
        <v>0.13928225557611262</v>
      </c>
      <c r="AI73">
        <f>60 / M73</f>
        <v>107.14285714285714</v>
      </c>
    </row>
    <row r="74" spans="1:35" x14ac:dyDescent="0.2">
      <c r="A74">
        <v>2</v>
      </c>
      <c r="B74">
        <v>30</v>
      </c>
      <c r="C74">
        <v>28</v>
      </c>
      <c r="D74">
        <v>686</v>
      </c>
      <c r="E74">
        <v>694</v>
      </c>
      <c r="F74">
        <v>724</v>
      </c>
      <c r="G74">
        <v>716</v>
      </c>
      <c r="H74">
        <v>744</v>
      </c>
      <c r="I74" t="b">
        <v>1</v>
      </c>
      <c r="J74">
        <v>3</v>
      </c>
      <c r="K74">
        <v>7.1678555789903106E-2</v>
      </c>
      <c r="L74">
        <v>0.99639999999999995</v>
      </c>
      <c r="M74">
        <f t="shared" si="15"/>
        <v>0.6</v>
      </c>
      <c r="N74">
        <f t="shared" si="16"/>
        <v>-3.9999999999999925E-2</v>
      </c>
      <c r="O74">
        <f t="shared" si="17"/>
        <v>1.1599999999999999</v>
      </c>
      <c r="P74">
        <f t="shared" si="18"/>
        <v>-2.0000000000000018E-2</v>
      </c>
      <c r="Q74">
        <f t="shared" si="19"/>
        <v>0.76</v>
      </c>
      <c r="R74">
        <f t="shared" si="20"/>
        <v>-4.0000000000000036E-2</v>
      </c>
      <c r="S74">
        <f>(H74-F74)/50</f>
        <v>0.4</v>
      </c>
      <c r="T74">
        <f t="shared" si="21"/>
        <v>1.9999999999999962E-2</v>
      </c>
      <c r="U74">
        <f>(E74-D74)/50</f>
        <v>0.16</v>
      </c>
      <c r="V74">
        <f t="shared" si="22"/>
        <v>0</v>
      </c>
      <c r="W74">
        <f>(F74-G74)/50</f>
        <v>0.16</v>
      </c>
      <c r="X74">
        <f t="shared" si="23"/>
        <v>0</v>
      </c>
      <c r="Y74">
        <f>U74+W74</f>
        <v>0.32</v>
      </c>
      <c r="Z74">
        <f t="shared" si="24"/>
        <v>0</v>
      </c>
      <c r="AA74">
        <f>(G74-E74)/50</f>
        <v>0.44</v>
      </c>
      <c r="AB74">
        <f t="shared" si="25"/>
        <v>-3.999999999999998E-2</v>
      </c>
      <c r="AC74">
        <f>2*SQRT(2 * L74 * K74 - K74 * K74)</f>
        <v>0.74216766466343076</v>
      </c>
      <c r="AD74">
        <f t="shared" si="26"/>
        <v>4.9851473044933425E-2</v>
      </c>
      <c r="AE74">
        <f t="shared" si="27"/>
        <v>1.5341868023717948</v>
      </c>
      <c r="AF74">
        <f t="shared" si="28"/>
        <v>3.7228492028107629E-2</v>
      </c>
      <c r="AG74">
        <f>AE74/O74</f>
        <v>1.3225748296308577</v>
      </c>
      <c r="AH74">
        <f t="shared" si="29"/>
        <v>5.5859639140986683E-2</v>
      </c>
      <c r="AI74">
        <f>60 / M74</f>
        <v>100</v>
      </c>
    </row>
    <row r="75" spans="1:35" x14ac:dyDescent="0.2">
      <c r="A75">
        <v>2</v>
      </c>
      <c r="B75">
        <v>30</v>
      </c>
      <c r="C75">
        <v>28</v>
      </c>
      <c r="D75">
        <v>716</v>
      </c>
      <c r="E75">
        <v>724</v>
      </c>
      <c r="F75">
        <v>752</v>
      </c>
      <c r="G75">
        <v>744</v>
      </c>
      <c r="H75">
        <v>773</v>
      </c>
      <c r="I75" t="b">
        <v>1</v>
      </c>
      <c r="J75">
        <v>3</v>
      </c>
      <c r="K75">
        <v>8.2075450741956296E-2</v>
      </c>
      <c r="L75">
        <v>0.99639999999999995</v>
      </c>
      <c r="M75">
        <f t="shared" si="15"/>
        <v>0.56000000000000005</v>
      </c>
      <c r="N75">
        <f t="shared" si="16"/>
        <v>1.9999999999999907E-2</v>
      </c>
      <c r="O75">
        <f t="shared" si="17"/>
        <v>1.1399999999999999</v>
      </c>
      <c r="P75">
        <f t="shared" si="18"/>
        <v>0</v>
      </c>
      <c r="Q75">
        <f t="shared" si="19"/>
        <v>0.72</v>
      </c>
      <c r="R75">
        <f t="shared" si="20"/>
        <v>2.0000000000000018E-2</v>
      </c>
      <c r="S75">
        <f>(H75-F75)/50</f>
        <v>0.42</v>
      </c>
      <c r="T75">
        <f t="shared" si="21"/>
        <v>-1.9999999999999962E-2</v>
      </c>
      <c r="U75">
        <f>(E75-D75)/50</f>
        <v>0.16</v>
      </c>
      <c r="V75">
        <f t="shared" si="22"/>
        <v>0</v>
      </c>
      <c r="W75">
        <f>(F75-G75)/50</f>
        <v>0.16</v>
      </c>
      <c r="X75">
        <f t="shared" si="23"/>
        <v>0</v>
      </c>
      <c r="Y75">
        <f>U75+W75</f>
        <v>0.32</v>
      </c>
      <c r="Z75">
        <f t="shared" si="24"/>
        <v>0</v>
      </c>
      <c r="AA75">
        <f>(G75-E75)/50</f>
        <v>0.4</v>
      </c>
      <c r="AB75">
        <f t="shared" si="25"/>
        <v>1.9999999999999962E-2</v>
      </c>
      <c r="AC75">
        <f>2*SQRT(2 * L75 * K75 - K75 * K75)</f>
        <v>0.79201913770836418</v>
      </c>
      <c r="AD75">
        <f t="shared" si="26"/>
        <v>-1.2622981016825907E-2</v>
      </c>
      <c r="AE75">
        <f t="shared" si="27"/>
        <v>1.5714152943999025</v>
      </c>
      <c r="AF75">
        <f t="shared" si="28"/>
        <v>-8.9526449760668481E-3</v>
      </c>
      <c r="AG75">
        <f>AE75/O75</f>
        <v>1.3784344687718444</v>
      </c>
      <c r="AH75">
        <f t="shared" si="29"/>
        <v>-7.8531973474271766E-3</v>
      </c>
      <c r="AI75">
        <f>60 / M75</f>
        <v>107.14285714285714</v>
      </c>
    </row>
    <row r="76" spans="1:35" x14ac:dyDescent="0.2">
      <c r="A76">
        <v>2</v>
      </c>
      <c r="B76">
        <v>30</v>
      </c>
      <c r="C76">
        <v>28</v>
      </c>
      <c r="D76">
        <v>744</v>
      </c>
      <c r="E76">
        <v>752</v>
      </c>
      <c r="F76">
        <v>781</v>
      </c>
      <c r="G76">
        <v>773</v>
      </c>
      <c r="H76">
        <v>801</v>
      </c>
      <c r="I76" t="b">
        <v>1</v>
      </c>
      <c r="J76">
        <v>3</v>
      </c>
      <c r="K76">
        <v>7.9367629942315096E-2</v>
      </c>
      <c r="L76">
        <v>0.99639999999999995</v>
      </c>
      <c r="M76">
        <f t="shared" si="15"/>
        <v>0.57999999999999996</v>
      </c>
      <c r="N76">
        <f t="shared" si="16"/>
        <v>-1.9999999999999907E-2</v>
      </c>
      <c r="O76">
        <f t="shared" si="17"/>
        <v>1.1399999999999999</v>
      </c>
      <c r="P76">
        <f t="shared" si="18"/>
        <v>2.0000000000000018E-2</v>
      </c>
      <c r="Q76">
        <f t="shared" si="19"/>
        <v>0.74</v>
      </c>
      <c r="R76">
        <f t="shared" si="20"/>
        <v>-2.0000000000000018E-2</v>
      </c>
      <c r="S76">
        <f>(H76-F76)/50</f>
        <v>0.4</v>
      </c>
      <c r="T76">
        <f t="shared" si="21"/>
        <v>3.999999999999998E-2</v>
      </c>
      <c r="U76">
        <f>(E76-D76)/50</f>
        <v>0.16</v>
      </c>
      <c r="V76">
        <f t="shared" si="22"/>
        <v>0</v>
      </c>
      <c r="W76">
        <f>(F76-G76)/50</f>
        <v>0.16</v>
      </c>
      <c r="X76">
        <f t="shared" si="23"/>
        <v>0</v>
      </c>
      <c r="Y76">
        <f>U76+W76</f>
        <v>0.32</v>
      </c>
      <c r="Z76">
        <f t="shared" si="24"/>
        <v>0</v>
      </c>
      <c r="AA76">
        <f>(G76-E76)/50</f>
        <v>0.42</v>
      </c>
      <c r="AB76">
        <f t="shared" si="25"/>
        <v>-1.9999999999999962E-2</v>
      </c>
      <c r="AC76">
        <f>2*SQRT(2 * L76 * K76 - K76 * K76)</f>
        <v>0.77939615669153828</v>
      </c>
      <c r="AD76">
        <f t="shared" si="26"/>
        <v>3.6703360407591701E-3</v>
      </c>
      <c r="AE76">
        <f t="shared" si="27"/>
        <v>1.5624626494238356</v>
      </c>
      <c r="AF76">
        <f t="shared" si="28"/>
        <v>-1.2372430678159407E-2</v>
      </c>
      <c r="AG76">
        <f>AE76/O76</f>
        <v>1.3705812714244172</v>
      </c>
      <c r="AH76">
        <f t="shared" si="29"/>
        <v>-3.4296600091937579E-2</v>
      </c>
      <c r="AI76">
        <f>60 / M76</f>
        <v>103.44827586206897</v>
      </c>
    </row>
    <row r="77" spans="1:35" x14ac:dyDescent="0.2">
      <c r="A77">
        <v>2</v>
      </c>
      <c r="B77">
        <v>30</v>
      </c>
      <c r="C77">
        <v>28</v>
      </c>
      <c r="D77">
        <v>773</v>
      </c>
      <c r="E77">
        <v>781</v>
      </c>
      <c r="F77">
        <v>809</v>
      </c>
      <c r="G77">
        <v>801</v>
      </c>
      <c r="H77">
        <v>831</v>
      </c>
      <c r="I77" t="b">
        <v>1</v>
      </c>
      <c r="J77">
        <v>3</v>
      </c>
      <c r="K77">
        <v>8.0149664671283899E-2</v>
      </c>
      <c r="L77">
        <v>0.99639999999999995</v>
      </c>
      <c r="M77">
        <f t="shared" si="15"/>
        <v>0.56000000000000005</v>
      </c>
      <c r="N77">
        <f t="shared" si="16"/>
        <v>3.9999999999999925E-2</v>
      </c>
      <c r="O77">
        <f t="shared" si="17"/>
        <v>1.1599999999999999</v>
      </c>
      <c r="P77">
        <f t="shared" si="18"/>
        <v>-2.0000000000000018E-2</v>
      </c>
      <c r="Q77">
        <f t="shared" si="19"/>
        <v>0.72</v>
      </c>
      <c r="R77">
        <f t="shared" si="20"/>
        <v>2.0000000000000018E-2</v>
      </c>
      <c r="S77">
        <f>(H77-F77)/50</f>
        <v>0.44</v>
      </c>
      <c r="T77">
        <f t="shared" si="21"/>
        <v>-3.999999999999998E-2</v>
      </c>
      <c r="U77">
        <f>(E77-D77)/50</f>
        <v>0.16</v>
      </c>
      <c r="V77">
        <f t="shared" si="22"/>
        <v>0</v>
      </c>
      <c r="W77">
        <f>(F77-G77)/50</f>
        <v>0.16</v>
      </c>
      <c r="X77">
        <f t="shared" si="23"/>
        <v>-1.999999999999999E-2</v>
      </c>
      <c r="Y77">
        <f>U77+W77</f>
        <v>0.32</v>
      </c>
      <c r="Z77">
        <f t="shared" si="24"/>
        <v>-1.9999999999999962E-2</v>
      </c>
      <c r="AA77">
        <f>(G77-E77)/50</f>
        <v>0.4</v>
      </c>
      <c r="AB77">
        <f t="shared" si="25"/>
        <v>3.999999999999998E-2</v>
      </c>
      <c r="AC77">
        <f>2*SQRT(2 * L77 * K77 - K77 * K77)</f>
        <v>0.78306649273229745</v>
      </c>
      <c r="AD77">
        <f t="shared" si="26"/>
        <v>-1.6042766718918577E-2</v>
      </c>
      <c r="AE77">
        <f t="shared" si="27"/>
        <v>1.5500902187456762</v>
      </c>
      <c r="AF77" s="3">
        <f t="shared" si="28"/>
        <v>-5.4285925970205096E-2</v>
      </c>
      <c r="AG77">
        <f>AE77/O77</f>
        <v>1.3362846713324796</v>
      </c>
      <c r="AH77" s="4">
        <f t="shared" si="29"/>
        <v>-2.4175642582066281E-2</v>
      </c>
      <c r="AI77">
        <f>60 / M77</f>
        <v>107.14285714285714</v>
      </c>
    </row>
    <row r="78" spans="1:35" x14ac:dyDescent="0.2">
      <c r="A78">
        <v>2</v>
      </c>
      <c r="B78">
        <v>30</v>
      </c>
      <c r="C78">
        <v>28</v>
      </c>
      <c r="D78">
        <v>801</v>
      </c>
      <c r="E78">
        <v>809</v>
      </c>
      <c r="F78">
        <v>838</v>
      </c>
      <c r="G78">
        <v>831</v>
      </c>
      <c r="H78">
        <v>858</v>
      </c>
      <c r="I78" t="b">
        <v>1</v>
      </c>
      <c r="J78">
        <v>2</v>
      </c>
      <c r="K78">
        <v>7.6763326670179904E-2</v>
      </c>
      <c r="L78">
        <v>0.99639999999999995</v>
      </c>
      <c r="M78">
        <f t="shared" si="15"/>
        <v>0.6</v>
      </c>
      <c r="N78">
        <f t="shared" si="16"/>
        <v>-5.9999999999999942E-2</v>
      </c>
      <c r="O78">
        <f t="shared" si="17"/>
        <v>1.1399999999999999</v>
      </c>
      <c r="P78" s="1"/>
      <c r="Q78">
        <f t="shared" si="19"/>
        <v>0.74</v>
      </c>
      <c r="R78">
        <f t="shared" si="20"/>
        <v>-4.0000000000000036E-2</v>
      </c>
      <c r="S78">
        <f>(H78-F78)/50</f>
        <v>0.4</v>
      </c>
      <c r="T78" s="1"/>
      <c r="U78">
        <f>(E78-D78)/50</f>
        <v>0.16</v>
      </c>
      <c r="V78">
        <f t="shared" si="22"/>
        <v>-1.999999999999999E-2</v>
      </c>
      <c r="W78">
        <f>(F78-G78)/50</f>
        <v>0.14000000000000001</v>
      </c>
      <c r="X78">
        <f t="shared" si="23"/>
        <v>1.999999999999999E-2</v>
      </c>
      <c r="Y78">
        <f>U78+W78</f>
        <v>0.30000000000000004</v>
      </c>
      <c r="Z78">
        <f t="shared" si="24"/>
        <v>0</v>
      </c>
      <c r="AA78">
        <f>(G78-E78)/50</f>
        <v>0.44</v>
      </c>
      <c r="AB78">
        <f t="shared" si="25"/>
        <v>-3.999999999999998E-2</v>
      </c>
      <c r="AC78">
        <f>2*SQRT(2 * L78 * K78 - K78 * K78)</f>
        <v>0.76702372601337887</v>
      </c>
      <c r="AD78">
        <f t="shared" si="26"/>
        <v>-3.824315925128674E-2</v>
      </c>
      <c r="AE78">
        <f t="shared" si="27"/>
        <v>1.4958042927754711</v>
      </c>
      <c r="AF78" s="1"/>
      <c r="AG78">
        <f>AE78/O78</f>
        <v>1.3121090287504134</v>
      </c>
      <c r="AH78" s="1"/>
      <c r="AI78">
        <f>60 / M78</f>
        <v>100</v>
      </c>
    </row>
    <row r="79" spans="1:35" x14ac:dyDescent="0.2">
      <c r="A79">
        <v>2</v>
      </c>
      <c r="B79">
        <v>30</v>
      </c>
      <c r="C79">
        <v>28</v>
      </c>
      <c r="D79">
        <v>831</v>
      </c>
      <c r="E79">
        <v>838</v>
      </c>
      <c r="F79">
        <v>866</v>
      </c>
      <c r="G79">
        <v>858</v>
      </c>
      <c r="H79" s="1"/>
      <c r="I79" t="b">
        <v>0</v>
      </c>
      <c r="J79">
        <v>1</v>
      </c>
      <c r="K79" s="3">
        <v>6.9020529999999997E-2</v>
      </c>
      <c r="L79">
        <v>0.99639999999999995</v>
      </c>
      <c r="M79">
        <f t="shared" si="15"/>
        <v>0.54</v>
      </c>
      <c r="N79" s="1"/>
      <c r="O79" s="1"/>
      <c r="P79" s="1"/>
      <c r="Q79">
        <f t="shared" si="19"/>
        <v>0.7</v>
      </c>
      <c r="R79">
        <f t="shared" si="20"/>
        <v>8.0000000000000071E-2</v>
      </c>
      <c r="S79" s="1"/>
      <c r="T79" s="1"/>
      <c r="U79">
        <f>(E79-D79)/50</f>
        <v>0.14000000000000001</v>
      </c>
      <c r="V79">
        <f t="shared" si="22"/>
        <v>1.999999999999999E-2</v>
      </c>
      <c r="W79">
        <f>(F79-G79)/50</f>
        <v>0.16</v>
      </c>
      <c r="X79" s="1"/>
      <c r="Y79">
        <f>U79+W79</f>
        <v>0.30000000000000004</v>
      </c>
      <c r="Z79" s="1"/>
      <c r="AA79">
        <f>(G79-E79)/50</f>
        <v>0.4</v>
      </c>
      <c r="AB79" s="1"/>
      <c r="AC79">
        <f>2*SQRT(2 * L79 * K79 - K79 * K79)</f>
        <v>0.72878056676209213</v>
      </c>
      <c r="AD79" s="1"/>
      <c r="AE79" s="1"/>
      <c r="AF79" s="1"/>
      <c r="AG79" s="1"/>
      <c r="AH79" s="1"/>
      <c r="AI79">
        <f>60 / M79</f>
        <v>111.1111111111111</v>
      </c>
    </row>
    <row r="80" spans="1:35" x14ac:dyDescent="0.2">
      <c r="A80">
        <v>2</v>
      </c>
      <c r="B80">
        <v>30</v>
      </c>
      <c r="C80">
        <v>28</v>
      </c>
      <c r="D80">
        <v>858</v>
      </c>
      <c r="E80">
        <v>866</v>
      </c>
      <c r="F80">
        <v>897</v>
      </c>
      <c r="G80" s="1"/>
      <c r="H80" s="1"/>
      <c r="I80" t="b">
        <v>0</v>
      </c>
      <c r="J80">
        <v>0</v>
      </c>
      <c r="K80" s="1"/>
      <c r="L80">
        <v>0.99639999999999995</v>
      </c>
      <c r="M80" s="1"/>
      <c r="N80" s="1"/>
      <c r="O80" s="1"/>
      <c r="P80" s="1"/>
      <c r="Q80">
        <f t="shared" si="19"/>
        <v>0.78</v>
      </c>
      <c r="R80" s="1"/>
      <c r="S80" s="1"/>
      <c r="T80" s="1"/>
      <c r="U80">
        <f>(E80-D80)/50</f>
        <v>0.16</v>
      </c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 t="e">
        <f>60 / M80</f>
        <v>#DIV/0!</v>
      </c>
    </row>
  </sheetData>
  <conditionalFormatting sqref="J1:J1048576">
    <cfRule type="cellIs" dxfId="1" priority="1" operator="equal">
      <formula>0</formula>
    </cfRule>
    <cfRule type="cellIs" dxfId="0" priority="2" operator="equal">
      <formula>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2021-11-16T15:09:01Z</dcterms:created>
  <dcterms:modified xsi:type="dcterms:W3CDTF">2021-11-16T17:44:23Z</dcterms:modified>
</cp:coreProperties>
</file>