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Y:\2PERFINS_PROVINCIAIS\10 PORTAL INE\LUANDA_FEITO\LUANDA_fazer\"/>
    </mc:Choice>
  </mc:AlternateContent>
  <xr:revisionPtr revIDLastSave="0" documentId="13_ncr:1_{53C0669E-F917-4473-BECB-B7D4DCE82D1D}" xr6:coauthVersionLast="47" xr6:coauthVersionMax="47" xr10:uidLastSave="{00000000-0000-0000-0000-000000000000}"/>
  <bookViews>
    <workbookView xWindow="-120" yWindow="-120" windowWidth="29040" windowHeight="15720" tabRatio="911" firstSheet="45" activeTab="55" xr2:uid="{00000000-000D-0000-FFFF-FFFF00000000}"/>
  </bookViews>
  <sheets>
    <sheet name="1. População" sheetId="1" r:id="rId1"/>
    <sheet name="Q1.1" sheetId="2" r:id="rId2"/>
    <sheet name="Q1.2" sheetId="3" r:id="rId3"/>
    <sheet name="Q1.3" sheetId="4" r:id="rId4"/>
    <sheet name="Q1.4" sheetId="5" r:id="rId5"/>
    <sheet name="Q1.5" sheetId="6" r:id="rId6"/>
    <sheet name="Q1.6" sheetId="7" r:id="rId7"/>
    <sheet name="Q1.7" sheetId="8" r:id="rId8"/>
    <sheet name="2. Estado Civil" sheetId="10" r:id="rId9"/>
    <sheet name="Q2.1" sheetId="11" r:id="rId10"/>
    <sheet name="3. Registo Civil" sheetId="12" r:id="rId11"/>
    <sheet name="Q3.1" sheetId="15" r:id="rId12"/>
    <sheet name="Q3.2" sheetId="16" r:id="rId13"/>
    <sheet name="Q3.3" sheetId="17" r:id="rId14"/>
    <sheet name="Q3.4" sheetId="18" r:id="rId15"/>
    <sheet name="4. Deficiência e Albinismo" sheetId="13" r:id="rId16"/>
    <sheet name="Q4.1" sheetId="19" r:id="rId17"/>
    <sheet name="Q4.2" sheetId="21" r:id="rId18"/>
    <sheet name="Q4.3" sheetId="20" r:id="rId19"/>
    <sheet name="5. Orfandade" sheetId="14" r:id="rId20"/>
    <sheet name="Q5.1" sheetId="22" r:id="rId21"/>
    <sheet name="Q5.2" sheetId="23" r:id="rId22"/>
    <sheet name="6. Língua Materna" sheetId="24" r:id="rId23"/>
    <sheet name="Q 6.1" sheetId="26" r:id="rId24"/>
    <sheet name="Q 6.2" sheetId="27" r:id="rId25"/>
    <sheet name="7. Religião" sheetId="28" r:id="rId26"/>
    <sheet name="Q 7.1" sheetId="29" r:id="rId27"/>
    <sheet name="8. Educação" sheetId="30" r:id="rId28"/>
    <sheet name="Q8.1" sheetId="31" r:id="rId29"/>
    <sheet name="Q8.2" sheetId="33" r:id="rId30"/>
    <sheet name="Q8.3" sheetId="34" r:id="rId31"/>
    <sheet name="Q8.4" sheetId="32" r:id="rId32"/>
    <sheet name="Q8.5" sheetId="25" r:id="rId33"/>
    <sheet name="Q8.6" sheetId="35" r:id="rId34"/>
    <sheet name="Q8.7" sheetId="36" r:id="rId35"/>
    <sheet name="Q8.8" sheetId="37" r:id="rId36"/>
    <sheet name="Q8.9" sheetId="38" r:id="rId37"/>
    <sheet name="Q8.10" sheetId="39" r:id="rId38"/>
    <sheet name="Q8.11" sheetId="40" r:id="rId39"/>
    <sheet name="Q8.12" sheetId="41" r:id="rId40"/>
    <sheet name="Q8.13" sheetId="42" r:id="rId41"/>
    <sheet name="Q8.14" sheetId="43" r:id="rId42"/>
    <sheet name="Q8.15" sheetId="44" r:id="rId43"/>
    <sheet name="Q 8.16" sheetId="75" r:id="rId44"/>
    <sheet name="9. Agregado Familiar" sheetId="45" r:id="rId45"/>
    <sheet name="Q9.1" sheetId="46" r:id="rId46"/>
    <sheet name="Q9.2" sheetId="47" r:id="rId47"/>
    <sheet name="Q9.3" sheetId="48" r:id="rId48"/>
    <sheet name="Q9.4" sheetId="49" r:id="rId49"/>
    <sheet name="Q 9.5" sheetId="50" r:id="rId50"/>
    <sheet name="Q9.6" sheetId="51" r:id="rId51"/>
    <sheet name="Q9.7" sheetId="52" r:id="rId52"/>
    <sheet name="Q9.8" sheetId="53" r:id="rId53"/>
    <sheet name="Q9.9" sheetId="54" r:id="rId54"/>
    <sheet name="Q9.10" sheetId="55" r:id="rId55"/>
    <sheet name="Q9.11" sheetId="56" r:id="rId56"/>
    <sheet name="Q9.12" sheetId="57" r:id="rId57"/>
    <sheet name="Q9.13" sheetId="58" r:id="rId58"/>
    <sheet name="Q9.14" sheetId="59" r:id="rId59"/>
    <sheet name="Q9.15" sheetId="60" r:id="rId60"/>
    <sheet name="Q9.16" sheetId="61" r:id="rId61"/>
    <sheet name="Q9.17" sheetId="62" r:id="rId62"/>
    <sheet name="Q9.18" sheetId="63" r:id="rId63"/>
    <sheet name="Q9.19" sheetId="64" r:id="rId64"/>
    <sheet name="Q9.20" sheetId="65" r:id="rId65"/>
    <sheet name="10. Habitação" sheetId="66" r:id="rId66"/>
    <sheet name="Q10.1" sheetId="67" r:id="rId67"/>
    <sheet name="Q10.2" sheetId="68" r:id="rId68"/>
    <sheet name="Q10.3" sheetId="69" r:id="rId69"/>
    <sheet name="Q10.4" sheetId="70" r:id="rId70"/>
    <sheet name="Q10.5" sheetId="71" r:id="rId71"/>
    <sheet name="Q10.6" sheetId="72" r:id="rId72"/>
    <sheet name="Q10.7" sheetId="73" r:id="rId73"/>
  </sheets>
  <externalReferences>
    <externalReference r:id="rId74"/>
    <externalReference r:id="rId75"/>
    <externalReference r:id="rId7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8" i="51" l="1"/>
  <c r="F47" i="51"/>
  <c r="F46" i="51"/>
  <c r="F45" i="51"/>
  <c r="F44" i="51"/>
  <c r="F43" i="51"/>
  <c r="F42" i="51"/>
  <c r="F40" i="51" s="1"/>
  <c r="F38" i="51" s="1"/>
  <c r="F36" i="51" s="1"/>
  <c r="F34" i="51" s="1"/>
  <c r="F32" i="51" s="1"/>
  <c r="F30" i="51" s="1"/>
  <c r="F28" i="51" s="1"/>
  <c r="F26" i="51" s="1"/>
  <c r="F24" i="51" s="1"/>
  <c r="F22" i="51" s="1"/>
  <c r="F20" i="51" s="1"/>
  <c r="F18" i="51" s="1"/>
  <c r="F16" i="51" s="1"/>
  <c r="F14" i="51" s="1"/>
  <c r="F12" i="51" s="1"/>
  <c r="F10" i="51" s="1"/>
  <c r="F8" i="51" s="1"/>
  <c r="F41" i="51"/>
  <c r="F39" i="51" s="1"/>
  <c r="F37" i="51" s="1"/>
  <c r="F35" i="51" s="1"/>
  <c r="F33" i="51" s="1"/>
  <c r="F31" i="51" s="1"/>
  <c r="F29" i="51" s="1"/>
  <c r="F27" i="51" s="1"/>
  <c r="F25" i="51" s="1"/>
  <c r="F23" i="51" s="1"/>
  <c r="F21" i="51" s="1"/>
  <c r="F19" i="51" s="1"/>
  <c r="F17" i="51" s="1"/>
  <c r="F15" i="51" s="1"/>
  <c r="F13" i="51" s="1"/>
  <c r="F11" i="51" s="1"/>
  <c r="Q49" i="48"/>
  <c r="I49" i="48"/>
  <c r="Q48" i="48"/>
  <c r="I48" i="48"/>
  <c r="Q47" i="48"/>
  <c r="I47" i="48"/>
  <c r="Q46" i="48"/>
  <c r="I46" i="48"/>
  <c r="Q45" i="48"/>
  <c r="I45" i="48"/>
  <c r="Q44" i="48"/>
  <c r="I44" i="48"/>
  <c r="Q43" i="48"/>
  <c r="I43" i="48"/>
  <c r="Q42" i="48"/>
  <c r="I42" i="48"/>
  <c r="Q41" i="48"/>
  <c r="I41" i="48"/>
  <c r="Q40" i="48"/>
  <c r="I40" i="48"/>
  <c r="Q39" i="48"/>
  <c r="I39" i="48"/>
  <c r="Q38" i="48"/>
  <c r="I38" i="48"/>
  <c r="Q37" i="48"/>
  <c r="I37" i="48"/>
  <c r="Q36" i="48"/>
  <c r="I36" i="48"/>
  <c r="Q35" i="48"/>
  <c r="I35" i="48"/>
  <c r="Q34" i="48"/>
  <c r="I34" i="48"/>
  <c r="Q33" i="48"/>
  <c r="I33" i="48"/>
  <c r="Q32" i="48"/>
  <c r="I32" i="48"/>
  <c r="Q31" i="48"/>
  <c r="I31" i="48"/>
  <c r="Q30" i="48"/>
  <c r="I30" i="48"/>
  <c r="Q29" i="48"/>
  <c r="I29" i="48"/>
  <c r="Q28" i="48"/>
  <c r="I28" i="48"/>
  <c r="Q27" i="48"/>
  <c r="I27" i="48"/>
  <c r="Q26" i="48"/>
  <c r="I26" i="48"/>
  <c r="Q25" i="48"/>
  <c r="I25" i="48"/>
  <c r="Q24" i="48"/>
  <c r="I24" i="48"/>
  <c r="Q23" i="48"/>
  <c r="I23" i="48"/>
  <c r="Q22" i="48"/>
  <c r="I22" i="48"/>
  <c r="Q21" i="48"/>
  <c r="I21" i="48"/>
  <c r="Q20" i="48"/>
  <c r="I20" i="48"/>
  <c r="Q19" i="48"/>
  <c r="I19" i="48"/>
  <c r="Q18" i="48"/>
  <c r="I18" i="48"/>
  <c r="Q17" i="48"/>
  <c r="I17" i="48"/>
  <c r="Q16" i="48"/>
  <c r="I16" i="48"/>
  <c r="Q15" i="48"/>
  <c r="I15" i="48"/>
  <c r="Q14" i="48"/>
  <c r="I14" i="48"/>
  <c r="Q13" i="48"/>
  <c r="I13" i="48"/>
  <c r="Q12" i="48"/>
  <c r="I12" i="48"/>
  <c r="Q11" i="48"/>
  <c r="I11" i="48"/>
  <c r="Q9" i="48"/>
  <c r="I9" i="48"/>
  <c r="Q8" i="48"/>
  <c r="I8" i="48"/>
  <c r="Q5" i="48"/>
  <c r="I5" i="48"/>
  <c r="A3" i="44"/>
  <c r="A2" i="43"/>
  <c r="A2" i="42"/>
  <c r="A2" i="41"/>
  <c r="A4" i="40"/>
  <c r="C2" i="39"/>
  <c r="A2" i="39"/>
  <c r="A2" i="25"/>
  <c r="C4" i="20"/>
  <c r="C8" i="20"/>
  <c r="C7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7" i="21"/>
  <c r="C6" i="21"/>
  <c r="C3" i="21"/>
  <c r="F7" i="51" l="1"/>
  <c r="F4" i="51"/>
  <c r="J49" i="7"/>
  <c r="F49" i="7"/>
  <c r="B49" i="7"/>
  <c r="J48" i="7"/>
  <c r="F48" i="7"/>
  <c r="B48" i="7"/>
  <c r="J47" i="7"/>
  <c r="F47" i="7"/>
  <c r="B47" i="7"/>
  <c r="J46" i="7"/>
  <c r="F46" i="7"/>
  <c r="B46" i="7"/>
  <c r="J45" i="7"/>
  <c r="F45" i="7"/>
  <c r="B45" i="7"/>
  <c r="J44" i="7"/>
  <c r="F44" i="7"/>
  <c r="B44" i="7"/>
  <c r="J43" i="7"/>
  <c r="F43" i="7"/>
  <c r="B43" i="7"/>
  <c r="J42" i="7"/>
  <c r="F42" i="7"/>
  <c r="B42" i="7"/>
  <c r="J41" i="7"/>
  <c r="F41" i="7"/>
  <c r="B41" i="7"/>
  <c r="J40" i="7"/>
  <c r="F40" i="7"/>
  <c r="B40" i="7"/>
  <c r="J39" i="7"/>
  <c r="F39" i="7"/>
  <c r="B39" i="7"/>
  <c r="J38" i="7"/>
  <c r="F38" i="7"/>
  <c r="B38" i="7"/>
  <c r="J37" i="7"/>
  <c r="F37" i="7"/>
  <c r="B37" i="7"/>
  <c r="J36" i="7"/>
  <c r="F36" i="7"/>
  <c r="B36" i="7"/>
  <c r="J35" i="7"/>
  <c r="F35" i="7"/>
  <c r="B35" i="7"/>
  <c r="J34" i="7"/>
  <c r="F34" i="7"/>
  <c r="B34" i="7"/>
  <c r="J33" i="7"/>
  <c r="F33" i="7"/>
  <c r="B33" i="7"/>
  <c r="J32" i="7"/>
  <c r="F32" i="7"/>
  <c r="B32" i="7"/>
  <c r="J31" i="7"/>
  <c r="F31" i="7"/>
  <c r="B31" i="7"/>
  <c r="J30" i="7"/>
  <c r="F30" i="7"/>
  <c r="B30" i="7"/>
  <c r="J29" i="7"/>
  <c r="F29" i="7"/>
  <c r="B29" i="7"/>
  <c r="J28" i="7"/>
  <c r="F28" i="7"/>
  <c r="B28" i="7"/>
  <c r="J27" i="7"/>
  <c r="F27" i="7"/>
  <c r="B27" i="7"/>
  <c r="J26" i="7"/>
  <c r="F26" i="7"/>
  <c r="B26" i="7"/>
  <c r="J25" i="7"/>
  <c r="F25" i="7"/>
  <c r="B25" i="7"/>
  <c r="J24" i="7"/>
  <c r="F24" i="7"/>
  <c r="B24" i="7"/>
  <c r="J23" i="7"/>
  <c r="F23" i="7"/>
  <c r="B23" i="7"/>
  <c r="J22" i="7"/>
  <c r="F22" i="7"/>
  <c r="B22" i="7"/>
  <c r="J21" i="7"/>
  <c r="F21" i="7"/>
  <c r="B21" i="7"/>
  <c r="J20" i="7"/>
  <c r="F20" i="7"/>
  <c r="B20" i="7"/>
  <c r="J19" i="7"/>
  <c r="F19" i="7"/>
  <c r="B19" i="7"/>
  <c r="J18" i="7"/>
  <c r="F18" i="7"/>
  <c r="B18" i="7"/>
  <c r="J17" i="7"/>
  <c r="F17" i="7"/>
  <c r="B17" i="7"/>
  <c r="J16" i="7"/>
  <c r="F16" i="7"/>
  <c r="B16" i="7"/>
  <c r="J15" i="7"/>
  <c r="F15" i="7"/>
  <c r="B15" i="7"/>
  <c r="J14" i="7"/>
  <c r="F14" i="7"/>
  <c r="B14" i="7"/>
  <c r="J13" i="7"/>
  <c r="F13" i="7"/>
  <c r="B13" i="7"/>
  <c r="J12" i="7"/>
  <c r="F12" i="7"/>
  <c r="B12" i="7"/>
  <c r="J11" i="7"/>
  <c r="F11" i="7"/>
  <c r="B11" i="7"/>
  <c r="J9" i="7"/>
  <c r="F9" i="7"/>
  <c r="B9" i="7"/>
  <c r="J8" i="7"/>
  <c r="F8" i="7"/>
  <c r="B8" i="7"/>
  <c r="J5" i="7"/>
  <c r="F5" i="7"/>
  <c r="B5" i="7"/>
  <c r="O14" i="23"/>
  <c r="O13" i="23"/>
  <c r="O12" i="23"/>
  <c r="O11" i="23"/>
  <c r="L10" i="23"/>
  <c r="H10" i="23"/>
  <c r="D10" i="23"/>
  <c r="O9" i="23"/>
  <c r="O8" i="23"/>
  <c r="L7" i="23"/>
  <c r="H7" i="23"/>
  <c r="D7" i="23"/>
  <c r="L6" i="23"/>
  <c r="H6" i="23"/>
  <c r="D6" i="23"/>
  <c r="O5" i="23"/>
  <c r="D43" i="19"/>
  <c r="D42" i="19"/>
  <c r="D41" i="19"/>
  <c r="D40" i="19"/>
  <c r="D37" i="19"/>
  <c r="D36" i="19"/>
  <c r="D35" i="19"/>
  <c r="D34" i="19"/>
  <c r="D31" i="19"/>
  <c r="D30" i="19"/>
  <c r="D29" i="19"/>
  <c r="D28" i="19"/>
  <c r="D25" i="19"/>
  <c r="D24" i="19"/>
  <c r="D23" i="19"/>
  <c r="D22" i="19"/>
  <c r="D19" i="19"/>
  <c r="D18" i="19"/>
  <c r="D17" i="19"/>
  <c r="D16" i="19"/>
  <c r="D13" i="19"/>
  <c r="D12" i="19"/>
  <c r="D11" i="19"/>
  <c r="D10" i="19"/>
  <c r="D7" i="19"/>
  <c r="D6" i="19"/>
  <c r="D5" i="19"/>
  <c r="D4" i="19"/>
  <c r="A2" i="32" l="1"/>
</calcChain>
</file>

<file path=xl/sharedStrings.xml><?xml version="1.0" encoding="utf-8"?>
<sst xmlns="http://schemas.openxmlformats.org/spreadsheetml/2006/main" count="3331" uniqueCount="581">
  <si>
    <t>Total</t>
  </si>
  <si>
    <t>Homens</t>
  </si>
  <si>
    <t>Mulheres</t>
  </si>
  <si>
    <t>Urbana</t>
  </si>
  <si>
    <t>Rural</t>
  </si>
  <si>
    <t>Total da população</t>
  </si>
  <si>
    <t>Grupos etários</t>
  </si>
  <si>
    <t>0-4 anos</t>
  </si>
  <si>
    <t>5-14 anos</t>
  </si>
  <si>
    <t>15-64 anos</t>
  </si>
  <si>
    <t>65 ou mais</t>
  </si>
  <si>
    <t>Total de Habitaçãoes</t>
  </si>
  <si>
    <t>Habitação Familiar</t>
  </si>
  <si>
    <t>Vivenda</t>
  </si>
  <si>
    <t>Casa convencional</t>
  </si>
  <si>
    <t>Apartamento</t>
  </si>
  <si>
    <t>Cubata</t>
  </si>
  <si>
    <t>Barraca/Casa de chapa</t>
  </si>
  <si>
    <t>Outro</t>
  </si>
  <si>
    <t>Total de  Habitações</t>
  </si>
  <si>
    <t>Estado de ocupação da habitação</t>
  </si>
  <si>
    <t>Residência de uso habitual ocupado</t>
  </si>
  <si>
    <t>Residência de uso  oacasional ocupado</t>
  </si>
  <si>
    <t>Residência fechada</t>
  </si>
  <si>
    <t>Tipo de material usado principamente nas paredes exteriores</t>
  </si>
  <si>
    <t>Pedra</t>
  </si>
  <si>
    <t>Cimento / Bloco</t>
  </si>
  <si>
    <t>Tijolo</t>
  </si>
  <si>
    <t>Adobe</t>
  </si>
  <si>
    <t>Madeira</t>
  </si>
  <si>
    <t>Zinco</t>
  </si>
  <si>
    <t>Pau-a-pique</t>
  </si>
  <si>
    <t>Tipo de material usado principalmente no tecto</t>
  </si>
  <si>
    <t>Placa de betão</t>
  </si>
  <si>
    <t>Telha</t>
  </si>
  <si>
    <t>Lusalite / Fibrocimento</t>
  </si>
  <si>
    <t>Capim</t>
  </si>
  <si>
    <t>Tipo de material usado principalmente no chão</t>
  </si>
  <si>
    <t>Terra batida</t>
  </si>
  <si>
    <t>Cimento</t>
  </si>
  <si>
    <t>Mosaicos de cerâmica</t>
  </si>
  <si>
    <t>Divisões da habitação</t>
  </si>
  <si>
    <t>Quartos só para dormir</t>
  </si>
  <si>
    <t>Média de divisões por habitação</t>
  </si>
  <si>
    <t>Média de pessoas por divisões</t>
  </si>
  <si>
    <t xml:space="preserve">Média de quartos só para dormir por habitação </t>
  </si>
  <si>
    <t>Média de pessoas por quarto só para  dormir</t>
  </si>
  <si>
    <t>Quadro 9.1 - Agregados familiares por área de residência, município e comuna, segundo o principal tipo de iluminação, 2024</t>
  </si>
  <si>
    <t>Total de agregados familiares</t>
  </si>
  <si>
    <t>Principal tipo de Iluminação</t>
  </si>
  <si>
    <t>Gerador</t>
  </si>
  <si>
    <t>Painel solar</t>
  </si>
  <si>
    <t>Eólica (vento)</t>
  </si>
  <si>
    <t>Lanterna</t>
  </si>
  <si>
    <t>Candeeiro (gás, petróleo, pilhs etc.)</t>
  </si>
  <si>
    <t>Vela</t>
  </si>
  <si>
    <t>Lenha</t>
  </si>
  <si>
    <t>Nenhum</t>
  </si>
  <si>
    <t>Outra fonte</t>
  </si>
  <si>
    <t>Principal fonte de energia/combustível utilizado para cozinhar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</si>
  <si>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</si>
  <si>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</si>
  <si>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</si>
  <si>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</si>
  <si>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</si>
  <si>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</si>
  <si>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>Dentro de Casa</t>
  </si>
  <si>
    <t>Fora de Casa</t>
  </si>
  <si>
    <t xml:space="preserve"> Sanita ligada à fossa séptica</t>
  </si>
  <si>
    <t>Sanita ligada à fossa aberta( vala ou rio)</t>
  </si>
  <si>
    <t xml:space="preserve"> Retrete/ Latrina ligada a fossa séptica</t>
  </si>
  <si>
    <t xml:space="preserve"> Retrete/ Latrina ligada a fossa aberta ( vala ou rio)</t>
  </si>
  <si>
    <t xml:space="preserve"> Nenhum sanitário / espaço livre / Ar livre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</si>
  <si>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</si>
  <si>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</si>
  <si>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</si>
  <si>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</si>
  <si>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</si>
  <si>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</si>
  <si>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</si>
  <si>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</si>
  <si>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Outro modo</t>
  </si>
  <si>
    <t>Agregados que partilham a casa de banho</t>
  </si>
  <si>
    <t xml:space="preserve"> Não</t>
  </si>
  <si>
    <t>Total de Agregados familiares</t>
  </si>
  <si>
    <t xml:space="preserve"> Sim, dentro da casa</t>
  </si>
  <si>
    <t xml:space="preserve"> Sim, dentro do quintal da casa</t>
  </si>
  <si>
    <t>Não tem acesso</t>
  </si>
  <si>
    <t>Quadro 9.7 - Agregados familiares por área de residência, município e comuna, segundo situação se a água utilizada para beber provém da mesma fonte, 2024</t>
  </si>
  <si>
    <t>Situação se a água utilizada para beber provém da mesma fonte</t>
  </si>
  <si>
    <t xml:space="preserve"> Sim</t>
  </si>
  <si>
    <t>Quadro 9.8 - Agregados familiares por área de residência, município e comuna, segundo a principal fonte utilizada para abastecimento de água, 2024</t>
  </si>
  <si>
    <t>Principal fonte utilizado para abastecimento de água</t>
  </si>
  <si>
    <t xml:space="preserve"> Torneira do Agregado familiar ligada a rede pública</t>
  </si>
  <si>
    <t>Torneira do edifício vizinho ligada a rede pública</t>
  </si>
  <si>
    <t>Camião cisterna / mota de 3 rodas / cupapata</t>
  </si>
  <si>
    <t>Chafariz público</t>
  </si>
  <si>
    <t>Furo com bomba</t>
  </si>
  <si>
    <t>Cacimba / poço protegido</t>
  </si>
  <si>
    <t>Cacimba / poço desprotegido</t>
  </si>
  <si>
    <t>Nascente protegida</t>
  </si>
  <si>
    <t>Nascente desprotegida</t>
  </si>
  <si>
    <t>Água da chuva / chimpacas</t>
  </si>
  <si>
    <t>Charco / rio / Riacho/ Canal</t>
  </si>
  <si>
    <t>Sim</t>
  </si>
  <si>
    <t>Não</t>
  </si>
  <si>
    <t>Não declarado</t>
  </si>
  <si>
    <t xml:space="preserve"> 0 - 14 anos</t>
  </si>
  <si>
    <t xml:space="preserve"> 15-64 anos</t>
  </si>
  <si>
    <t xml:space="preserve"> 65 ou mais anos</t>
  </si>
  <si>
    <t>Área de residência</t>
  </si>
  <si>
    <t xml:space="preserve">Sexo </t>
  </si>
  <si>
    <t xml:space="preserve">Homens </t>
  </si>
  <si>
    <t>Média</t>
  </si>
  <si>
    <t>Mediana</t>
  </si>
  <si>
    <t>População com 12 ou mais anos</t>
  </si>
  <si>
    <t>Estado Civil</t>
  </si>
  <si>
    <t>Solteiro(a)</t>
  </si>
  <si>
    <t>Casado(a) ou em União de facto</t>
  </si>
  <si>
    <t>Separado(a)</t>
  </si>
  <si>
    <t>Divorciado(a)</t>
  </si>
  <si>
    <t>Viúvo(a)</t>
  </si>
  <si>
    <t>População com registo de nascimento</t>
  </si>
  <si>
    <t>Masculino</t>
  </si>
  <si>
    <t>Feminino</t>
  </si>
  <si>
    <t>Grupo Etário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</si>
  <si>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</si>
  <si>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</si>
  <si>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</si>
  <si>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</si>
  <si>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</si>
  <si>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</si>
  <si>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</si>
  <si>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</si>
  <si>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</si>
  <si>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</si>
  <si>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</si>
  <si>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</si>
  <si>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</si>
  <si>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</si>
  <si>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</si>
  <si>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</si>
  <si>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</si>
  <si>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</si>
  <si>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</si>
  <si>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</si>
  <si>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</si>
  <si>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</si>
  <si>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</si>
  <si>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</si>
  <si>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</si>
  <si>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</si>
  <si>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Outra Etnia</t>
  </si>
  <si>
    <t>Língua materna agrupada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</si>
  <si>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</si>
  <si>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</si>
  <si>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</si>
  <si>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</si>
  <si>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</si>
  <si>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</si>
  <si>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</si>
  <si>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</si>
  <si>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</si>
  <si>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</si>
  <si>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</si>
  <si>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Outras línguas</t>
  </si>
  <si>
    <t>Domínio Funcional</t>
  </si>
  <si>
    <t>Grau de dificuldade</t>
  </si>
  <si>
    <t>N</t>
  </si>
  <si>
    <t>%</t>
  </si>
  <si>
    <t>Dificulade em ver, mesmo quando usa os seus óculos/lentes de contacto</t>
  </si>
  <si>
    <t>Não tem dificuldade</t>
  </si>
  <si>
    <t>Tem alguma dificuldade</t>
  </si>
  <si>
    <t>Tem muita dificuldade</t>
  </si>
  <si>
    <t>Não consegue ver de modo algum</t>
  </si>
  <si>
    <t>Total dos 5 ou mais anos</t>
  </si>
  <si>
    <t>Dificuldade em ouvir, mesmo quando usa aparelho(S) auditivo</t>
  </si>
  <si>
    <t>Não consegue ouvir de modo algum</t>
  </si>
  <si>
    <t>Dificuldade em andar ou subir escadas</t>
  </si>
  <si>
    <t>Não consegue andar de modo algum</t>
  </si>
  <si>
    <t>Dificuldade de se comunicar (por exemplo, compreender, interpretar ou ser compreendido pelos outros)</t>
  </si>
  <si>
    <t>Não consegue entender os outros ou fazer-se entender de modo algum</t>
  </si>
  <si>
    <t>Dificuldade em lembrar das coisas ou concentrar-se</t>
  </si>
  <si>
    <t>Não consegue se concentrar ou lembrar de modo algum</t>
  </si>
  <si>
    <t>Dificuldades em usar as mãos e os dedos(por exemplo, apanhar pequenos objectos, como um botão, lápis,  abrir ou fechar recipientes)</t>
  </si>
  <si>
    <t>Não consegue usar os dedos de modo algum</t>
  </si>
  <si>
    <t>Dificuldades em cuidar de si próprio (por exemplo  tomar banho da cabeça aos pés ou vestir-se sozinho)</t>
  </si>
  <si>
    <t>Não consegue cuidar da si de modo algum</t>
  </si>
  <si>
    <t xml:space="preserve">Nota-A : O denominador usado para o cálculo das percentagens é o total da população com 5 ou mais anos, </t>
  </si>
  <si>
    <r>
      <t xml:space="preserve">Nota-B: Inseriu-se a linha do total respodente,visto que para o nosso caso a população será a mesma uma vez que os missings foram recodificados em todas as variáveis para a opção de resposta </t>
    </r>
    <r>
      <rPr>
        <b/>
        <sz val="9"/>
        <color theme="1"/>
        <rFont val="Calibri"/>
        <family val="2"/>
      </rPr>
      <t>não tem dificuldad</t>
    </r>
    <r>
      <rPr>
        <sz val="9"/>
        <color theme="1"/>
        <rFont val="Calibri"/>
        <family val="2"/>
      </rPr>
      <t>e</t>
    </r>
  </si>
  <si>
    <t>Mãe vive noutro agregado</t>
  </si>
  <si>
    <t xml:space="preserve"> Pai vive noutro agregado</t>
  </si>
  <si>
    <t>Ambos vivem noutro agregado</t>
  </si>
  <si>
    <t xml:space="preserve">Urbana </t>
  </si>
  <si>
    <t>Total de crianças orfãos</t>
  </si>
  <si>
    <t>Crianças orfãos de mãe</t>
  </si>
  <si>
    <t>Crianças orfãos de pai</t>
  </si>
  <si>
    <t>Crianças orfãos  de ambos</t>
  </si>
  <si>
    <t>Taxa de orfandade</t>
  </si>
  <si>
    <t>Grupo etário</t>
  </si>
  <si>
    <t>15-17 anos</t>
  </si>
  <si>
    <t>Total da população com 15 ou mais anos</t>
  </si>
  <si>
    <t>População com 15 ou mais anos que sabe ler e escrever</t>
  </si>
  <si>
    <t>Taxa de alfabetização</t>
  </si>
  <si>
    <t>Índice de paridade no género</t>
  </si>
  <si>
    <t>Grupo etário e área de 
residência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</si>
  <si>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</si>
  <si>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</si>
  <si>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</si>
  <si>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</si>
  <si>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</si>
  <si>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</si>
  <si>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</si>
  <si>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 xml:space="preserve"> População com 5 ou mais anos</t>
  </si>
  <si>
    <t>A frequentar</t>
  </si>
  <si>
    <t>Alguma vez frequentou</t>
  </si>
  <si>
    <t>Nunca frequentou</t>
  </si>
  <si>
    <t>População com 5-11 anos fora do sistema de ensino</t>
  </si>
  <si>
    <t xml:space="preserve"> População com 12-14 anos</t>
  </si>
  <si>
    <t xml:space="preserve"> População com 12-14 anos fora do sistema do ensino</t>
  </si>
  <si>
    <t xml:space="preserve"> População com 15-18 anos</t>
  </si>
  <si>
    <t xml:space="preserve"> População com 15-18 anos fora do sistema do ensino</t>
  </si>
  <si>
    <t xml:space="preserve">População com 5-18 anos </t>
  </si>
  <si>
    <t>População com 5-18 anos fora do sistema de ensino</t>
  </si>
  <si>
    <t>I Ciclo do ensino secundário</t>
  </si>
  <si>
    <t>II Ciclo do ensino secundário</t>
  </si>
  <si>
    <t>População com 18 ou mais anos</t>
  </si>
  <si>
    <t>População com 18 ou mais anos que frequenta ou alguma vez frequentou a escola</t>
  </si>
  <si>
    <t>Nível de ensino concluído</t>
  </si>
  <si>
    <t>Ensino primário</t>
  </si>
  <si>
    <t>Ensino superior</t>
  </si>
  <si>
    <t>Nenhum nível</t>
  </si>
  <si>
    <t>Frequência líquida no ensino primário</t>
  </si>
  <si>
    <t>Taxa líquida de frequência no ensino primário</t>
  </si>
  <si>
    <t>Católica</t>
  </si>
  <si>
    <t>Bom Deus</t>
  </si>
  <si>
    <t>Islâmica/ Muçulmana</t>
  </si>
  <si>
    <t>Animista</t>
  </si>
  <si>
    <t>Judaica</t>
  </si>
  <si>
    <t>Protestante</t>
  </si>
  <si>
    <t>Universal do reino de Deus</t>
  </si>
  <si>
    <t>Nova apostólica</t>
  </si>
  <si>
    <t>Tocoísta</t>
  </si>
  <si>
    <t>Kimbanguista</t>
  </si>
  <si>
    <t>Josafat</t>
  </si>
  <si>
    <t>Assembleia de Deus Pentecostal</t>
  </si>
  <si>
    <t>Testemunha de Jeová</t>
  </si>
  <si>
    <t>Metodista</t>
  </si>
  <si>
    <t>Evangélica</t>
  </si>
  <si>
    <t>Adventista</t>
  </si>
  <si>
    <t>Baptista</t>
  </si>
  <si>
    <t>Mensagem dos últimos Tempos</t>
  </si>
  <si>
    <t>Sem religião</t>
  </si>
  <si>
    <t>Outra religião</t>
  </si>
  <si>
    <t>Não sabe/ Não respondeu</t>
  </si>
  <si>
    <t>Quadro 1.3 - População por grupos etários quinquenais, 2024</t>
  </si>
  <si>
    <t xml:space="preserve"> Grupos etários</t>
  </si>
  <si>
    <t>0-19 anos</t>
  </si>
  <si>
    <t>20-29 anos</t>
  </si>
  <si>
    <t>30-54 anos</t>
  </si>
  <si>
    <t>55-64 anos</t>
  </si>
  <si>
    <t>65-74 anos</t>
  </si>
  <si>
    <t>75 ou mais anos</t>
  </si>
  <si>
    <t>0 - 14 anos</t>
  </si>
  <si>
    <t>15 - 64 anos</t>
  </si>
  <si>
    <t>Granito</t>
  </si>
  <si>
    <t>Mármore</t>
  </si>
  <si>
    <t>Tacos de madeira</t>
  </si>
  <si>
    <t>Tamanho do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</si>
  <si>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</si>
  <si>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</si>
  <si>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</si>
  <si>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</si>
  <si>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</si>
  <si>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</si>
  <si>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</si>
  <si>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ou mais pessoas</t>
  </si>
  <si>
    <t>Nº</t>
  </si>
  <si>
    <t>Menor de 24 anos</t>
  </si>
  <si>
    <t>25-34 anos</t>
  </si>
  <si>
    <t>35-44 anos</t>
  </si>
  <si>
    <t>45-54 anos</t>
  </si>
  <si>
    <t>Tipo de núcleo</t>
  </si>
  <si>
    <t xml:space="preserve"> Só 1 pessoa</t>
  </si>
  <si>
    <t>Casal sem filhos, sem outras pessoas</t>
  </si>
  <si>
    <t>Casal sem filhos, com outras pessoas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</si>
  <si>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</si>
  <si>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</si>
  <si>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</si>
  <si>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</si>
  <si>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Outros</t>
  </si>
  <si>
    <t>Quadro 9.17 - Agregados familiares por área de residência, município e comuna, segundo o sexo do chefe, 2024</t>
  </si>
  <si>
    <t>Quadro 9.16 - Agregados familiares por área de residência, município e comuna, segundo a entidade que prestou o apoio social, 2024</t>
  </si>
  <si>
    <t>Total de Agregados familiares que receberam algum apoio</t>
  </si>
  <si>
    <t>Entidade que prestou apoio social</t>
  </si>
  <si>
    <t>Projecto Kwenda</t>
  </si>
  <si>
    <t>ONG´s</t>
  </si>
  <si>
    <t>Doações de diversas entidades ( igreja, grupos sociais, administrações, empresas públicas/ privadas, etc.)</t>
  </si>
  <si>
    <t>Situação se o agregado recebe algum tipo de apoio social</t>
  </si>
  <si>
    <t>Recebe</t>
  </si>
  <si>
    <t>Não recebe</t>
  </si>
  <si>
    <t xml:space="preserve"> Rádio</t>
  </si>
  <si>
    <t xml:space="preserve"> Televisão</t>
  </si>
  <si>
    <t xml:space="preserve"> Telefone Fixo</t>
  </si>
  <si>
    <t xml:space="preserve"> Tablet</t>
  </si>
  <si>
    <t>Computador</t>
  </si>
  <si>
    <t>Serviços de internet</t>
  </si>
  <si>
    <t xml:space="preserve"> Carro/Carrinha/Camião</t>
  </si>
  <si>
    <t>Motorizada</t>
  </si>
  <si>
    <t>Bicicleta</t>
  </si>
  <si>
    <t>Geleira/Arca</t>
  </si>
  <si>
    <t>Aquicultura</t>
  </si>
  <si>
    <t xml:space="preserve"> Bois/Vacas</t>
  </si>
  <si>
    <t>Cabrito/cabra</t>
  </si>
  <si>
    <t>Porco/leitão</t>
  </si>
  <si>
    <t>Carneiro/ovelha</t>
  </si>
  <si>
    <t>Equino/cavalo</t>
  </si>
  <si>
    <t>Quadro 9.11 - Agregados familiares por área de residência, município e comuna, segundo a situação de criação de animais por algum membro nos últimos 12 meses, 2024</t>
  </si>
  <si>
    <t>Situação de criação de animais por conta própria</t>
  </si>
  <si>
    <t>Município e área de residência</t>
  </si>
  <si>
    <t>Quadro 9.10 - Agregados familiares por área de residência, município e comuna, segundo o regime de ocupação da lavra/exploração (parcela), 2024</t>
  </si>
  <si>
    <t>Total de agregados familiares que praticam actividade agrícola</t>
  </si>
  <si>
    <t>Regime de ocupação da lavra/parcela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</si>
  <si>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</si>
  <si>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</si>
  <si>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</si>
  <si>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</si>
  <si>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</si>
  <si>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</si>
  <si>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</si>
  <si>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</si>
  <si>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>Outro regime</t>
  </si>
  <si>
    <t xml:space="preserve">1 ano </t>
  </si>
  <si>
    <t xml:space="preserve">2 anos </t>
  </si>
  <si>
    <t xml:space="preserve">3 anos </t>
  </si>
  <si>
    <t xml:space="preserve">4 anos </t>
  </si>
  <si>
    <t xml:space="preserve">5 anos </t>
  </si>
  <si>
    <t xml:space="preserve">6 anos </t>
  </si>
  <si>
    <t xml:space="preserve">7 anos </t>
  </si>
  <si>
    <t xml:space="preserve">8 anos </t>
  </si>
  <si>
    <t xml:space="preserve">9 anos </t>
  </si>
  <si>
    <t xml:space="preserve">10 anos </t>
  </si>
  <si>
    <t xml:space="preserve">11 anos </t>
  </si>
  <si>
    <t xml:space="preserve">12 anos </t>
  </si>
  <si>
    <t xml:space="preserve">13 anos </t>
  </si>
  <si>
    <t xml:space="preserve">14 anos </t>
  </si>
  <si>
    <t xml:space="preserve">15 anos </t>
  </si>
  <si>
    <t xml:space="preserve">16 anos </t>
  </si>
  <si>
    <t xml:space="preserve">17 anos </t>
  </si>
  <si>
    <t xml:space="preserve">18 anos </t>
  </si>
  <si>
    <t xml:space="preserve">19 anos </t>
  </si>
  <si>
    <t xml:space="preserve">20 anos </t>
  </si>
  <si>
    <t xml:space="preserve">21 anos </t>
  </si>
  <si>
    <t xml:space="preserve">22 anos </t>
  </si>
  <si>
    <t xml:space="preserve">23 anos </t>
  </si>
  <si>
    <t xml:space="preserve">24 anos </t>
  </si>
  <si>
    <t xml:space="preserve">25 anos </t>
  </si>
  <si>
    <t xml:space="preserve">26 anos </t>
  </si>
  <si>
    <t xml:space="preserve">27 anos </t>
  </si>
  <si>
    <t xml:space="preserve">28 anos </t>
  </si>
  <si>
    <t xml:space="preserve">29 anos </t>
  </si>
  <si>
    <t xml:space="preserve">30 anos </t>
  </si>
  <si>
    <t xml:space="preserve">31 anos </t>
  </si>
  <si>
    <t xml:space="preserve">32 anos  </t>
  </si>
  <si>
    <t xml:space="preserve">33 anos </t>
  </si>
  <si>
    <t xml:space="preserve">34 anos </t>
  </si>
  <si>
    <t xml:space="preserve">35 anos </t>
  </si>
  <si>
    <t xml:space="preserve">36 anos </t>
  </si>
  <si>
    <t xml:space="preserve">37 anos </t>
  </si>
  <si>
    <t xml:space="preserve">38 anos </t>
  </si>
  <si>
    <t xml:space="preserve">39 anos </t>
  </si>
  <si>
    <t xml:space="preserve">40 anos </t>
  </si>
  <si>
    <t xml:space="preserve">41 anos </t>
  </si>
  <si>
    <t xml:space="preserve">42 anos </t>
  </si>
  <si>
    <t xml:space="preserve">43 anos </t>
  </si>
  <si>
    <t xml:space="preserve">44 anos </t>
  </si>
  <si>
    <t xml:space="preserve">45 anos </t>
  </si>
  <si>
    <t xml:space="preserve">46 anos </t>
  </si>
  <si>
    <t xml:space="preserve">47 anos </t>
  </si>
  <si>
    <t xml:space="preserve">48 anos </t>
  </si>
  <si>
    <t xml:space="preserve">49 anos </t>
  </si>
  <si>
    <t xml:space="preserve">50 anos </t>
  </si>
  <si>
    <t xml:space="preserve">51 anos </t>
  </si>
  <si>
    <t xml:space="preserve">52 anos </t>
  </si>
  <si>
    <t xml:space="preserve">53 anos </t>
  </si>
  <si>
    <t xml:space="preserve">54 anos </t>
  </si>
  <si>
    <t xml:space="preserve">55 anos </t>
  </si>
  <si>
    <t xml:space="preserve">56 anos </t>
  </si>
  <si>
    <t xml:space="preserve">57 anos </t>
  </si>
  <si>
    <t xml:space="preserve">58 anos </t>
  </si>
  <si>
    <t xml:space="preserve">59 anos </t>
  </si>
  <si>
    <t xml:space="preserve">60 anos </t>
  </si>
  <si>
    <t xml:space="preserve">61 anos </t>
  </si>
  <si>
    <t xml:space="preserve">62 anos </t>
  </si>
  <si>
    <t xml:space="preserve">63 anos </t>
  </si>
  <si>
    <t xml:space="preserve">64 anos </t>
  </si>
  <si>
    <t xml:space="preserve">65 anos </t>
  </si>
  <si>
    <t xml:space="preserve">66 anos </t>
  </si>
  <si>
    <t xml:space="preserve">67 anos </t>
  </si>
  <si>
    <t xml:space="preserve">68 anos </t>
  </si>
  <si>
    <t xml:space="preserve">69 anos </t>
  </si>
  <si>
    <t xml:space="preserve">70 anos </t>
  </si>
  <si>
    <t xml:space="preserve">71 anos </t>
  </si>
  <si>
    <t xml:space="preserve">72 anos </t>
  </si>
  <si>
    <t xml:space="preserve">73 anos </t>
  </si>
  <si>
    <t xml:space="preserve">74 anos </t>
  </si>
  <si>
    <t xml:space="preserve">75 anos </t>
  </si>
  <si>
    <t xml:space="preserve">76 anos </t>
  </si>
  <si>
    <t xml:space="preserve">77 anos </t>
  </si>
  <si>
    <t xml:space="preserve">78 anos </t>
  </si>
  <si>
    <t xml:space="preserve">79 anos </t>
  </si>
  <si>
    <t xml:space="preserve">80 anos </t>
  </si>
  <si>
    <t xml:space="preserve">81 anos </t>
  </si>
  <si>
    <t xml:space="preserve">82 anos </t>
  </si>
  <si>
    <t xml:space="preserve">83 anos </t>
  </si>
  <si>
    <t xml:space="preserve">84 anos </t>
  </si>
  <si>
    <t xml:space="preserve">85 anos </t>
  </si>
  <si>
    <t xml:space="preserve">86 anos </t>
  </si>
  <si>
    <t xml:space="preserve">87 anos </t>
  </si>
  <si>
    <t xml:space="preserve">88 anos </t>
  </si>
  <si>
    <t xml:space="preserve">89 anos </t>
  </si>
  <si>
    <t xml:space="preserve">90 anos </t>
  </si>
  <si>
    <t xml:space="preserve">91 anos </t>
  </si>
  <si>
    <t xml:space="preserve">92 anos </t>
  </si>
  <si>
    <t xml:space="preserve">93 anos </t>
  </si>
  <si>
    <t xml:space="preserve">94 anos </t>
  </si>
  <si>
    <t>População com bilhete de identidade</t>
  </si>
  <si>
    <t>Total da população com albinismo</t>
  </si>
  <si>
    <t>População com 2 ou mais anos</t>
  </si>
  <si>
    <t>Número de pessoas com 0 - 17 anos de idade</t>
  </si>
  <si>
    <t xml:space="preserve">Total </t>
  </si>
  <si>
    <t xml:space="preserve">Total  </t>
  </si>
  <si>
    <t>Número de pessoas com 0 -17 anos de idade</t>
  </si>
  <si>
    <t>Crianças com 0 - 17 anos que não vivem com pelo menos um dos pais</t>
  </si>
  <si>
    <t>Total de Agregados só para dormir</t>
  </si>
  <si>
    <t xml:space="preserve"> População com 5 ou mais anos a frequentar a escola</t>
  </si>
  <si>
    <t>Nível de ensino a frequentar</t>
  </si>
  <si>
    <t>Iniciação ou alfabetização</t>
  </si>
  <si>
    <t>Ensino Primário</t>
  </si>
  <si>
    <t>Ensino Superior</t>
  </si>
  <si>
    <t>Total de agregados familiares que praticaram actividade pecuária nos últimos 12 meses</t>
  </si>
  <si>
    <t>Total de agregados familiares que praticaram actividade piscatória nos últimos 12 meses</t>
  </si>
  <si>
    <t>Aquicultura marítima</t>
  </si>
  <si>
    <t>Posse de bens que funcionam</t>
  </si>
  <si>
    <t>Frequência líquida no ensino secundário</t>
  </si>
  <si>
    <t>Área de residência, município e comuna</t>
  </si>
  <si>
    <t>Área de residência e grupos quinquenais</t>
  </si>
  <si>
    <t>Quadro 4.2 - Pessoas com albinismo por área de residência, município e comuna, segundo o sexo, 2024</t>
  </si>
  <si>
    <t>Município / Comuna</t>
  </si>
  <si>
    <t>Quadro 4.3 - População com albinismo por área de residência, município e comuna, segundo grupo etário, 2024</t>
  </si>
  <si>
    <t>População com 5 ou mais anos</t>
  </si>
  <si>
    <t>Quadro 4.1- Resumo síntese dos indicadores da dificiência</t>
  </si>
  <si>
    <t>Município</t>
  </si>
  <si>
    <t>Área de residencia, município e comuna</t>
  </si>
  <si>
    <t xml:space="preserve"> População com 5-11 anos</t>
  </si>
  <si>
    <t>Quadro 9.4 -Agregados familiares por área de residência, município e comuna, segundo o modo de tratamento habitual que se da a água para beber, 2024</t>
  </si>
  <si>
    <t>Quadro 9.6 -Agregados familiares por área de residência, município e comuna, segundo o acesso a água da rede pública, 2024</t>
  </si>
  <si>
    <t>Quadro 9.18 - Agregados familiares por  província e área de residência, segundo o tipo  de núcleo, 2024</t>
  </si>
  <si>
    <t>Quadro 9.19- Agregados familiares por grupo étário, segundo o sexo do chefe, 2024</t>
  </si>
  <si>
    <t>Quadro 9.20 - Agregados familiares por província e área de residência, segundo o tamanho e média de pessoas por agregado, 2024</t>
  </si>
  <si>
    <t>Pesca continental/Fluvial</t>
  </si>
  <si>
    <t>Quadro 10.2 - Habitações familiares por município e área de residência, segundo o tipo de habitação, 2024</t>
  </si>
  <si>
    <t>Quadro 10.3 - Habitações familiares por município e área de residência, segundo o estado de ocupação da habitação, 2024</t>
  </si>
  <si>
    <t>Quadro 10.4 - Habitações familiares por município e área de residência, segundo o tipo de material usado principalmente nas paredes exteriores, 2024</t>
  </si>
  <si>
    <t>Quadro 10.5 - Habitações familiares por município e área de residência, segundo o tipo de material usado principamente no tecto, 2024</t>
  </si>
  <si>
    <t>Quadro10.6 - Habitações familiares por município e área de residência, segundo o tipo de material usado principamente no chão, 2024</t>
  </si>
  <si>
    <t>Quadro 10.7 - Habitações familiares por município e área de residência, segundo a média de divisões da habitação e a média de quartos para dormir, 2024</t>
  </si>
  <si>
    <t>Municipio / Comuna</t>
  </si>
  <si>
    <t>Área de residencia e grupo etário</t>
  </si>
  <si>
    <t xml:space="preserve">Área de residência </t>
  </si>
  <si>
    <t>Línguas Estangeiras</t>
  </si>
  <si>
    <t xml:space="preserve"> </t>
  </si>
  <si>
    <t>Quadro 7.1 - População com 2 ou mais anos por província e área de residência,  segundo a  religião ou espiritualidade, 2024</t>
  </si>
  <si>
    <t>Quadro 8.1-População com 15 ou mais anos que sabe ler e escrever por área de residência, município e comuna, segundo o sexo</t>
  </si>
  <si>
    <t xml:space="preserve">População com 15 ou mais anos </t>
  </si>
  <si>
    <t>Índice de paridade no Género</t>
  </si>
  <si>
    <t>Municípios / Comunas</t>
  </si>
  <si>
    <t>Quadro 8.2-População com 15 ou mais anos que sabe ler e escrever por grupo etário e área de residência, segundo o sexo</t>
  </si>
  <si>
    <t xml:space="preserve">Total da População com 5-11 anos  </t>
  </si>
  <si>
    <t>População com 6 - 11 anos</t>
  </si>
  <si>
    <t xml:space="preserve"> Homens</t>
  </si>
  <si>
    <t xml:space="preserve"> Mulheres</t>
  </si>
  <si>
    <t>População com 12- 18 anos</t>
  </si>
  <si>
    <t>Taxa líquida de frequência no ensino secundário</t>
  </si>
  <si>
    <t>Mulher</t>
  </si>
  <si>
    <t>Electricidade da rede pública</t>
  </si>
  <si>
    <t xml:space="preserve"> Não cozinha</t>
  </si>
  <si>
    <t xml:space="preserve"> Outra fonte</t>
  </si>
  <si>
    <t>Tipo de sanitário</t>
  </si>
  <si>
    <t xml:space="preserve"> Sanita ligada à rede púlica de esgotos</t>
  </si>
  <si>
    <t xml:space="preserve"> Sanita ligada à fossa aberta( vala ou rio)</t>
  </si>
  <si>
    <t>Latrina ligada a rede pública de esgotos</t>
  </si>
  <si>
    <t>Total de AF com sanitário dentro de casa</t>
  </si>
  <si>
    <t>Sanita ligada à rede púlica de esgotos</t>
  </si>
  <si>
    <t>Sanita ligada à fossa séptica</t>
  </si>
  <si>
    <t xml:space="preserve"> Latrina ligada a rede pública de esgotos</t>
  </si>
  <si>
    <t>Retrete/ Latrina ligada a fossa aberta ( vala ou rio)</t>
  </si>
  <si>
    <t>Deixa repousar</t>
  </si>
  <si>
    <t>Acesso a água da rede pública</t>
  </si>
  <si>
    <t>Total de agregados familiares com acesso a água da rede pública</t>
  </si>
  <si>
    <t>Tipo de animais</t>
  </si>
  <si>
    <t>Tipo de actividade piscatória praticada</t>
  </si>
  <si>
    <t>Pesca artesanal marítima</t>
  </si>
  <si>
    <t>Sexo do chefe</t>
  </si>
  <si>
    <t>Área de residência e município</t>
  </si>
  <si>
    <t>Área de 
residência e município</t>
  </si>
  <si>
    <t xml:space="preserve"> Grupo Étnico da população com 2 ou mais anos</t>
  </si>
  <si>
    <t>Área de residência e grupo etário</t>
  </si>
  <si>
    <t>Situação de posse de parcela/lavra ou prática de actividade agrícola</t>
  </si>
  <si>
    <t>Luanda</t>
  </si>
  <si>
    <t>Ingombota</t>
  </si>
  <si>
    <t>Sambizanga</t>
  </si>
  <si>
    <t>Maianga</t>
  </si>
  <si>
    <t>Cacuaco</t>
  </si>
  <si>
    <t>Kikolo</t>
  </si>
  <si>
    <t>Cazenga</t>
  </si>
  <si>
    <t>Kima Kieza</t>
  </si>
  <si>
    <t>Viana</t>
  </si>
  <si>
    <t>Belas</t>
  </si>
  <si>
    <t>Barra do Cuanza</t>
  </si>
  <si>
    <t>Cabolombo</t>
  </si>
  <si>
    <t>Ramiros</t>
  </si>
  <si>
    <t>Kilamba Kiaxi</t>
  </si>
  <si>
    <t>Golfe</t>
  </si>
  <si>
    <t>Nova Vida</t>
  </si>
  <si>
    <t>Talatona</t>
  </si>
  <si>
    <t>Benfica</t>
  </si>
  <si>
    <t>Mulenvos</t>
  </si>
  <si>
    <t>Camama</t>
  </si>
  <si>
    <t>Kilamba</t>
  </si>
  <si>
    <t>Vila Flôr</t>
  </si>
  <si>
    <t>Hoji ya Henda</t>
  </si>
  <si>
    <t>Rangel</t>
  </si>
  <si>
    <t>Samba</t>
  </si>
  <si>
    <t>Mussulo</t>
  </si>
  <si>
    <t>0 ano</t>
  </si>
  <si>
    <t xml:space="preserve">95 ou mais </t>
  </si>
  <si>
    <t>Frequência escolar</t>
  </si>
  <si>
    <t xml:space="preserve"> Índice de paridade no género</t>
  </si>
  <si>
    <t>Área de residência, município e Comuna</t>
  </si>
  <si>
    <t>Quadro 10.1 - População recenseada por município, comuna e área de residência, segundo grupos étários, 2024</t>
  </si>
  <si>
    <t>Quadro 9.9 - Agregados familiares por área de residência, município e comuna, segundo a posse de parcela/lavra ou prática de actividade agrícola, 2024</t>
  </si>
  <si>
    <t>Idades</t>
  </si>
  <si>
    <t>Quadro 1.1 - População por área de residência, município e comuna, segundo o sexo 2024</t>
  </si>
  <si>
    <t>Idades Simples</t>
  </si>
  <si>
    <t>Quadro 1.2 - População por idade simples segundo o sexo, 2024</t>
  </si>
  <si>
    <t>Quadro 1.4 - População por área de residência, município e comuna, segundo os grandes grupos etários, 2024</t>
  </si>
  <si>
    <t>Quadro 1.5 - População por área de residência, município e comuna, segundo outros grupos etários, 2024</t>
  </si>
  <si>
    <t>Quadro 1.6 - População por área de residência, município e comuna, segundo os grandes grupos etários e sexo, 2024</t>
  </si>
  <si>
    <t xml:space="preserve">Quadro 1.7 - Idade média e mediana da população por área de residência, município e comuna, segundo o sexo, 2024    
</t>
  </si>
  <si>
    <t xml:space="preserve">Quadro 2.1 - População com 12 ou mais por área de residência, município e comuna, segundo o estado civil, 2024 </t>
  </si>
  <si>
    <t>Quadro 3.1 - População com registo de nascimento por área de residência e grupos etários, segundo sexo, 2024</t>
  </si>
  <si>
    <t>Quadro 3.2 - População com registo de nascimento por área de residência e grupos etários, segundo sexo, 2024</t>
  </si>
  <si>
    <t>Quadro 3.3 - População com Bilhete de Identidade por área de residência e os grupos etários, segundo sexo, 2024</t>
  </si>
  <si>
    <t>Quadro 3.4 - População com 5 anos ou mais, residente com Bilhete de identidade por, área de residência, município e comuna, segundo sexo, 2024</t>
  </si>
  <si>
    <t>Quadro 5.1 - Crianças com 0-17 anos que não vivem com os pais por área de residência, município e comuna, segundo sexo, 2024</t>
  </si>
  <si>
    <t>Quadro 5.2 - Crianças com 0-17 anos por área de residência, segundo a  taxa de orfandade e sexo, 2024</t>
  </si>
  <si>
    <t>Quadro 6.1 - População com 2 ou mais anos por área de residência, município e comuna, segundo os grupos étnicos ou tribos, 2024</t>
  </si>
  <si>
    <t>Quadro 6.2   População por área de residência, município segundo a língua materna, 2024</t>
  </si>
  <si>
    <t>Quadro 8.1 - População com 15 ou mais anos que sabe ler e escrever por área de residência, município e comuna, segundo o sexo, 2024</t>
  </si>
  <si>
    <t>Quadro 8.3 - População com 15-24 anos que sabe ler e escrever por área de residência, município e comuna, segundo o sexo, 2024</t>
  </si>
  <si>
    <t>Quadro 8.4 - População com 5 ou mais anos por área de residência, município e comuna, segundo a situação de frequência escolar, 2024</t>
  </si>
  <si>
    <t>Quadro 8.5 - População com 5-11 anos fora do sistema de ensino por área de residência, município e comuna, segundo o sexo, 2024</t>
  </si>
  <si>
    <t>Quadro 8.6 - População com 12-14 anos fora do sistema de ensino por área de residência, município e comuna, segundo o sexo, 2024</t>
  </si>
  <si>
    <t>Quadro 8.7 - População com 15-18 anos fora do sistema de ensino por área de residência, município e comuna, segundo o sexo, 2024</t>
  </si>
  <si>
    <t>Quadro 8.8 - População com 5 ou mais anos por área de residência e grupos etários, segundo a situação de frequência escolar e sexo, 2024</t>
  </si>
  <si>
    <t>Quadro 8.9 - População com 5-18 anos fora do sistema de ensino por área de residência, município e comuna, segundo o sexo, 2024</t>
  </si>
  <si>
    <t>Quadro 8.10 - População com 5-18 anos por área de residência, município e comuna, segundo a situação de frequência escolar no ensino primário, 2024</t>
  </si>
  <si>
    <t>Quadro 8.10 - População com 5-11 anos  por área de residência, município e comuna, segundo a situação de frequência escolar no ensino primário, 2024</t>
  </si>
  <si>
    <t>Quadro 8.12 - População com 5 ou mais anos por área de residência, município e comuna, segundo o nível de ensino a frequentar, 2024</t>
  </si>
  <si>
    <t>Quadro 8.13 - População com 12-14 anos por área de residência, município e comuna, segundo a situação de frequência escolar no ensino primário, 2024</t>
  </si>
  <si>
    <t>Quadro 8.14 - População com 18 ou mais anos por área de residência, município e comuna, segundo o nível de ensino concluído, 2024</t>
  </si>
  <si>
    <t>Quadro 8.15 - Taxa líquida de frequência do ensino primário por área de residência, município e comuna, segundo o sexo, 2024</t>
  </si>
  <si>
    <t>Quadro 8.16 - Taxa líquida de frequência do ensino secundário por área de residência, município e comuna, segundo o sexo, 2024</t>
  </si>
  <si>
    <t>Quadro 9.2 - Agregados familiares por área de residência, município e comuna, segundo a principal fonte de energia/combustível utilizado para cozinhar, 2024</t>
  </si>
  <si>
    <t>Quadro 9.3 - Agregados familiares por área de residência, município e comuna, segundo o tipo de sanitário (casa de banho, retrete) que o agregado familiar utiliza normalmente dentro ou fora de casa, 2024</t>
  </si>
  <si>
    <t>Quadro 9.5 -Agregados familiares por área de residência, município e comuna, segundo a situação de partilha da casa de banho,  2024</t>
  </si>
  <si>
    <t>Quadro 9.12 - Agregados familiares criadores de animais  por área de residência, município e comuna, segundo o tipo de animais criados nos últimos 12 meses, 2024</t>
  </si>
  <si>
    <t>Quadro 9.13 - Agregados familiares por área de residência, município e comuna, segundo o tipo de actividade piscatória praticada, 2024</t>
  </si>
  <si>
    <t>Quadro 9.14 - Agregados familiares por área de residência, município e comuna, segundo a posse de bens que funcionam em casa, 2024</t>
  </si>
  <si>
    <t>Quadro 9.15 - Agregados familiares por área de residência, município e comuna, segundo a situação se recebe algum tipo de apoio social,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</si>
</sst>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* #,##0.00\ _€_-;\-* #,##0.00\ _€_-;_-* &quot;-&quot;??\ _€_-;_-@_-"/>
    <numFmt numFmtId="165" formatCode="_-* #,##0.00\ _K_z_-;\-* #,##0.00\ _K_z_-;_-* &quot;-&quot;??\ _K_z_-;_-@_-"/>
    <numFmt numFmtId="166" formatCode="#,###,###"/>
    <numFmt numFmtId="167" formatCode="###0"/>
    <numFmt numFmtId="168" formatCode="#,##0.0"/>
    <numFmt numFmtId="169" formatCode="_-* #,##0_-;\-* #,##0_-;_-* &quot;-&quot;??_-;_-@_-"/>
    <numFmt numFmtId="170" formatCode="###\ ###\ ###"/>
    <numFmt numFmtId="171" formatCode="###0.00"/>
    <numFmt numFmtId="172" formatCode="0.0"/>
    <numFmt numFmtId="173" formatCode="###0.0"/>
    <numFmt numFmtId="174" formatCode="_-* #,##0\ _K_z_-;\-* #,##0\ _K_z_-;_-* &quot;-&quot;??\ _K_z_-;_-@_-"/>
    <numFmt numFmtId="175" formatCode="_-* #,##0\ _€_-;\-* #,##0\ _€_-;_-* &quot;-&quot;??\ _€_-;_-@_-"/>
    <numFmt numFmtId="176" formatCode="##,###,###"/>
    <numFmt numFmtId="177" formatCode="###\.\ ###"/>
    <numFmt numFmtId="178" formatCode="#,##0_ ;\-#,##0\ "/>
    <numFmt numFmtId="179" formatCode="_-* #,##0.0\ _K_z_-;\-* #,##0.0\ _K_z_-;_-* &quot;-&quot;??\ _K_z_-;_-@_-"/>
    <numFmt numFmtId="180" formatCode="#,###,###.0"/>
  </numFmts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6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9"/>
      <color theme="1" tint="0.499984740745262"/>
      <name val="Calibri"/>
      <family val="2"/>
    </font>
    <font>
      <b/>
      <sz val="9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F497D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 style="thin">
        <color indexed="64"/>
      </top>
      <bottom/>
      <diagonal/>
    </border>
  </borders>
  <cellStyleXfs count="63">
    <xf numFmtId="0" fontId="0" fillId="0" borderId="0"/>
    <xf numFmtId="165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</cellStyleXfs>
  <cellXfs count="842">
    <xf numFmtId="0" fontId="0" fillId="0" borderId="0" xfId="0"/>
    <xf numFmtId="0" fontId="0" fillId="2" borderId="0" xfId="0" applyFill="1"/>
    <xf numFmtId="0" fontId="4" fillId="2" borderId="0" xfId="0" applyFont="1" applyFill="1"/>
    <xf numFmtId="3" fontId="11" fillId="3" borderId="0" xfId="0" applyNumberFormat="1" applyFont="1" applyFill="1" applyAlignment="1">
      <alignment horizontal="right"/>
    </xf>
    <xf numFmtId="3" fontId="11" fillId="3" borderId="0" xfId="3" applyNumberFormat="1" applyFont="1" applyFill="1" applyAlignment="1">
      <alignment horizontal="right" vertical="top" wrapText="1"/>
    </xf>
    <xf numFmtId="169" fontId="6" fillId="3" borderId="0" xfId="1" applyNumberFormat="1" applyFont="1" applyFill="1" applyBorder="1" applyAlignment="1">
      <alignment horizontal="right" vertical="center"/>
    </xf>
    <xf numFmtId="169" fontId="7" fillId="3" borderId="0" xfId="1" applyNumberFormat="1" applyFont="1" applyFill="1" applyBorder="1" applyAlignment="1">
      <alignment horizontal="right" vertical="center"/>
    </xf>
    <xf numFmtId="0" fontId="7" fillId="3" borderId="0" xfId="9" applyFont="1" applyFill="1" applyAlignment="1">
      <alignment vertical="top" wrapText="1"/>
    </xf>
    <xf numFmtId="170" fontId="7" fillId="3" borderId="0" xfId="5" applyNumberFormat="1" applyFont="1" applyFill="1" applyAlignment="1">
      <alignment horizontal="left" vertical="center"/>
    </xf>
    <xf numFmtId="0" fontId="6" fillId="3" borderId="0" xfId="10" applyFont="1" applyFill="1" applyAlignment="1">
      <alignment vertical="top" wrapText="1"/>
    </xf>
    <xf numFmtId="0" fontId="7" fillId="3" borderId="0" xfId="10" applyFont="1" applyFill="1" applyAlignment="1">
      <alignment vertical="top" wrapText="1"/>
    </xf>
    <xf numFmtId="171" fontId="6" fillId="3" borderId="0" xfId="9" applyNumberFormat="1" applyFont="1" applyFill="1" applyAlignment="1">
      <alignment horizontal="center"/>
    </xf>
    <xf numFmtId="0" fontId="13" fillId="2" borderId="0" xfId="0" applyFont="1" applyFill="1"/>
    <xf numFmtId="0" fontId="10" fillId="3" borderId="0" xfId="11" applyFont="1" applyFill="1" applyAlignment="1">
      <alignment horizontal="left" vertical="center" wrapText="1"/>
    </xf>
    <xf numFmtId="0" fontId="7" fillId="3" borderId="0" xfId="12" applyFont="1" applyFill="1" applyAlignment="1">
      <alignment horizontal="left" vertical="top" wrapText="1"/>
    </xf>
    <xf numFmtId="0" fontId="6" fillId="3" borderId="0" xfId="15" applyFont="1" applyFill="1" applyAlignment="1">
      <alignment vertical="top"/>
    </xf>
    <xf numFmtId="0" fontId="6" fillId="3" borderId="0" xfId="4" applyFont="1" applyFill="1" applyAlignment="1">
      <alignment vertical="top" wrapText="1"/>
    </xf>
    <xf numFmtId="166" fontId="6" fillId="3" borderId="0" xfId="4" applyNumberFormat="1" applyFont="1" applyFill="1" applyAlignment="1">
      <alignment horizontal="right" vertical="center"/>
    </xf>
    <xf numFmtId="166" fontId="7" fillId="3" borderId="0" xfId="4" applyNumberFormat="1" applyFont="1" applyFill="1" applyAlignment="1">
      <alignment horizontal="right" vertical="center"/>
    </xf>
    <xf numFmtId="0" fontId="7" fillId="3" borderId="0" xfId="4" applyFont="1" applyFill="1" applyAlignment="1">
      <alignment vertical="top" wrapText="1"/>
    </xf>
    <xf numFmtId="0" fontId="7" fillId="3" borderId="0" xfId="4" applyFont="1" applyFill="1" applyAlignment="1">
      <alignment horizontal="left" vertical="top" wrapText="1" indent="1"/>
    </xf>
    <xf numFmtId="167" fontId="6" fillId="3" borderId="0" xfId="4" applyNumberFormat="1" applyFont="1" applyFill="1" applyAlignment="1">
      <alignment horizontal="right" vertical="center"/>
    </xf>
    <xf numFmtId="173" fontId="6" fillId="3" borderId="0" xfId="4" applyNumberFormat="1" applyFont="1" applyFill="1" applyAlignment="1">
      <alignment horizontal="right" vertical="center"/>
    </xf>
    <xf numFmtId="171" fontId="6" fillId="3" borderId="0" xfId="4" applyNumberFormat="1" applyFont="1" applyFill="1" applyAlignment="1">
      <alignment horizontal="right" vertical="center"/>
    </xf>
    <xf numFmtId="0" fontId="11" fillId="3" borderId="0" xfId="11" applyFont="1" applyFill="1" applyAlignment="1">
      <alignment horizontal="left" vertical="center" wrapText="1"/>
    </xf>
    <xf numFmtId="0" fontId="7" fillId="3" borderId="0" xfId="9" applyFont="1" applyFill="1" applyAlignment="1">
      <alignment horizontal="left" vertical="top" wrapText="1"/>
    </xf>
    <xf numFmtId="174" fontId="7" fillId="3" borderId="0" xfId="1" applyNumberFormat="1" applyFont="1" applyFill="1" applyAlignment="1">
      <alignment horizontal="right" vertical="center"/>
    </xf>
    <xf numFmtId="174" fontId="6" fillId="3" borderId="0" xfId="1" applyNumberFormat="1" applyFont="1" applyFill="1" applyAlignment="1">
      <alignment horizontal="right" vertical="center"/>
    </xf>
    <xf numFmtId="174" fontId="7" fillId="3" borderId="0" xfId="1" applyNumberFormat="1" applyFont="1" applyFill="1" applyBorder="1" applyAlignment="1">
      <alignment horizontal="right" vertical="center"/>
    </xf>
    <xf numFmtId="174" fontId="6" fillId="3" borderId="0" xfId="1" applyNumberFormat="1" applyFont="1" applyFill="1" applyBorder="1" applyAlignment="1">
      <alignment horizontal="right" vertical="center"/>
    </xf>
    <xf numFmtId="174" fontId="7" fillId="3" borderId="0" xfId="1" applyNumberFormat="1" applyFont="1" applyFill="1" applyBorder="1" applyAlignment="1">
      <alignment horizontal="center" vertical="center"/>
    </xf>
    <xf numFmtId="174" fontId="6" fillId="3" borderId="0" xfId="1" applyNumberFormat="1" applyFont="1" applyFill="1" applyBorder="1" applyAlignment="1">
      <alignment horizontal="center" vertical="center"/>
    </xf>
    <xf numFmtId="0" fontId="7" fillId="3" borderId="0" xfId="27" applyFont="1" applyFill="1" applyAlignment="1">
      <alignment horizontal="left" vertical="top"/>
    </xf>
    <xf numFmtId="0" fontId="7" fillId="3" borderId="1" xfId="24" applyFont="1" applyFill="1" applyBorder="1" applyAlignment="1">
      <alignment wrapText="1"/>
    </xf>
    <xf numFmtId="0" fontId="7" fillId="3" borderId="1" xfId="24" applyFont="1" applyFill="1" applyBorder="1" applyAlignment="1">
      <alignment horizontal="center" wrapText="1"/>
    </xf>
    <xf numFmtId="0" fontId="6" fillId="3" borderId="3" xfId="12" applyFont="1" applyFill="1" applyBorder="1" applyAlignment="1">
      <alignment vertical="center" wrapText="1"/>
    </xf>
    <xf numFmtId="0" fontId="7" fillId="3" borderId="2" xfId="24" applyFont="1" applyFill="1" applyBorder="1" applyAlignment="1">
      <alignment horizontal="center" wrapText="1"/>
    </xf>
    <xf numFmtId="3" fontId="8" fillId="3" borderId="0" xfId="3" applyNumberFormat="1" applyFont="1" applyFill="1" applyAlignment="1">
      <alignment horizontal="right"/>
    </xf>
    <xf numFmtId="3" fontId="8" fillId="3" borderId="0" xfId="3" applyNumberFormat="1" applyFont="1" applyFill="1" applyAlignment="1">
      <alignment horizontal="right" vertical="center"/>
    </xf>
    <xf numFmtId="3" fontId="8" fillId="3" borderId="0" xfId="3" applyNumberFormat="1" applyFont="1" applyFill="1" applyAlignment="1">
      <alignment horizontal="right" vertical="center" wrapText="1"/>
    </xf>
    <xf numFmtId="3" fontId="9" fillId="3" borderId="0" xfId="3" applyNumberFormat="1" applyFont="1" applyFill="1" applyAlignment="1">
      <alignment horizontal="right"/>
    </xf>
    <xf numFmtId="3" fontId="9" fillId="3" borderId="0" xfId="3" applyNumberFormat="1" applyFont="1" applyFill="1" applyAlignment="1">
      <alignment horizontal="right" vertical="center"/>
    </xf>
    <xf numFmtId="3" fontId="9" fillId="3" borderId="0" xfId="3" applyNumberFormat="1" applyFont="1" applyFill="1" applyAlignment="1">
      <alignment horizontal="right" vertical="center" wrapText="1"/>
    </xf>
    <xf numFmtId="3" fontId="7" fillId="3" borderId="0" xfId="4" applyNumberFormat="1" applyFont="1" applyFill="1" applyAlignment="1">
      <alignment horizontal="right" vertical="center"/>
    </xf>
    <xf numFmtId="3" fontId="7" fillId="3" borderId="0" xfId="12" applyNumberFormat="1" applyFont="1" applyFill="1" applyAlignment="1">
      <alignment horizontal="right" vertical="center"/>
    </xf>
    <xf numFmtId="3" fontId="7" fillId="3" borderId="0" xfId="8" applyNumberFormat="1" applyFont="1" applyFill="1" applyAlignment="1">
      <alignment horizontal="right" vertical="center"/>
    </xf>
    <xf numFmtId="3" fontId="11" fillId="3" borderId="0" xfId="11" applyNumberFormat="1" applyFont="1" applyFill="1" applyAlignment="1">
      <alignment horizontal="right" vertical="center"/>
    </xf>
    <xf numFmtId="3" fontId="7" fillId="3" borderId="0" xfId="16" applyNumberFormat="1" applyFont="1" applyFill="1" applyAlignment="1">
      <alignment horizontal="right" vertical="center"/>
    </xf>
    <xf numFmtId="0" fontId="11" fillId="3" borderId="0" xfId="4" applyFont="1" applyFill="1" applyAlignment="1">
      <alignment horizontal="center" wrapText="1"/>
    </xf>
    <xf numFmtId="169" fontId="7" fillId="3" borderId="0" xfId="1" applyNumberFormat="1" applyFont="1" applyFill="1" applyAlignment="1">
      <alignment horizontal="right" vertical="center"/>
    </xf>
    <xf numFmtId="169" fontId="6" fillId="3" borderId="0" xfId="1" applyNumberFormat="1" applyFont="1" applyFill="1" applyAlignment="1">
      <alignment horizontal="right" vertical="center"/>
    </xf>
    <xf numFmtId="173" fontId="7" fillId="3" borderId="0" xfId="9" applyNumberFormat="1" applyFont="1" applyFill="1" applyAlignment="1">
      <alignment horizontal="center"/>
    </xf>
    <xf numFmtId="3" fontId="6" fillId="3" borderId="0" xfId="15" applyNumberFormat="1" applyFont="1" applyFill="1" applyAlignment="1">
      <alignment horizontal="right" vertical="center"/>
    </xf>
    <xf numFmtId="3" fontId="6" fillId="3" borderId="0" xfId="16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9" fillId="3" borderId="0" xfId="3" applyNumberFormat="1" applyFont="1" applyFill="1" applyAlignment="1">
      <alignment horizontal="right" vertical="top" wrapText="1"/>
    </xf>
    <xf numFmtId="3" fontId="6" fillId="3" borderId="0" xfId="4" applyNumberFormat="1" applyFont="1" applyFill="1" applyAlignment="1">
      <alignment horizontal="right" vertical="center"/>
    </xf>
    <xf numFmtId="0" fontId="7" fillId="3" borderId="0" xfId="8" applyFont="1" applyFill="1" applyAlignment="1">
      <alignment horizontal="left" vertical="top" wrapText="1" indent="1"/>
    </xf>
    <xf numFmtId="3" fontId="18" fillId="3" borderId="0" xfId="15" applyNumberFormat="1" applyFont="1" applyFill="1" applyAlignment="1">
      <alignment horizontal="right" vertical="center"/>
    </xf>
    <xf numFmtId="3" fontId="8" fillId="3" borderId="0" xfId="15" applyNumberFormat="1" applyFont="1" applyFill="1" applyAlignment="1">
      <alignment horizontal="right" vertical="center"/>
    </xf>
    <xf numFmtId="0" fontId="9" fillId="3" borderId="0" xfId="17" applyFont="1" applyFill="1" applyAlignment="1">
      <alignment horizontal="left" vertical="top" wrapText="1"/>
    </xf>
    <xf numFmtId="3" fontId="9" fillId="3" borderId="0" xfId="1" applyNumberFormat="1" applyFont="1" applyFill="1" applyAlignment="1">
      <alignment horizontal="center" vertical="center"/>
    </xf>
    <xf numFmtId="3" fontId="8" fillId="3" borderId="0" xfId="1" applyNumberFormat="1" applyFont="1" applyFill="1" applyAlignment="1">
      <alignment horizontal="center" vertical="center"/>
    </xf>
    <xf numFmtId="0" fontId="9" fillId="3" borderId="0" xfId="17" applyFont="1" applyFill="1" applyAlignment="1">
      <alignment horizontal="center" wrapText="1"/>
    </xf>
    <xf numFmtId="170" fontId="7" fillId="3" borderId="0" xfId="5" applyNumberFormat="1" applyFont="1" applyFill="1" applyAlignment="1">
      <alignment horizontal="right" vertical="center"/>
    </xf>
    <xf numFmtId="169" fontId="11" fillId="3" borderId="0" xfId="1" applyNumberFormat="1" applyFont="1" applyFill="1"/>
    <xf numFmtId="0" fontId="7" fillId="3" borderId="0" xfId="12" applyFont="1" applyFill="1" applyAlignment="1">
      <alignment horizontal="center" wrapText="1"/>
    </xf>
    <xf numFmtId="0" fontId="9" fillId="3" borderId="2" xfId="7" applyFont="1" applyFill="1" applyBorder="1" applyAlignment="1">
      <alignment horizontal="center" vertical="center" wrapText="1"/>
    </xf>
    <xf numFmtId="0" fontId="11" fillId="2" borderId="0" xfId="0" applyFont="1" applyFill="1"/>
    <xf numFmtId="0" fontId="11" fillId="2" borderId="0" xfId="0" applyFont="1" applyFill="1" applyAlignment="1">
      <alignment horizontal="left"/>
    </xf>
    <xf numFmtId="172" fontId="11" fillId="2" borderId="0" xfId="0" applyNumberFormat="1" applyFont="1" applyFill="1"/>
    <xf numFmtId="0" fontId="10" fillId="2" borderId="0" xfId="0" applyFont="1" applyFill="1"/>
    <xf numFmtId="0" fontId="7" fillId="3" borderId="3" xfId="8" applyFont="1" applyFill="1" applyBorder="1" applyAlignment="1">
      <alignment vertical="center" wrapText="1"/>
    </xf>
    <xf numFmtId="0" fontId="11" fillId="2" borderId="0" xfId="0" applyFont="1" applyFill="1" applyAlignment="1">
      <alignment horizontal="center"/>
    </xf>
    <xf numFmtId="0" fontId="11" fillId="3" borderId="0" xfId="0" applyFont="1" applyFill="1" applyAlignment="1">
      <alignment horizontal="left" indent="1"/>
    </xf>
    <xf numFmtId="0" fontId="7" fillId="3" borderId="0" xfId="15" applyFont="1" applyFill="1" applyAlignment="1">
      <alignment vertical="center"/>
    </xf>
    <xf numFmtId="173" fontId="7" fillId="3" borderId="0" xfId="4" applyNumberFormat="1" applyFont="1" applyFill="1" applyAlignment="1">
      <alignment horizontal="right" vertical="center"/>
    </xf>
    <xf numFmtId="175" fontId="9" fillId="3" borderId="0" xfId="1" applyNumberFormat="1" applyFont="1" applyFill="1" applyAlignment="1">
      <alignment horizontal="right" vertical="center"/>
    </xf>
    <xf numFmtId="3" fontId="7" fillId="3" borderId="0" xfId="2" applyNumberFormat="1" applyFont="1" applyFill="1" applyAlignment="1">
      <alignment horizontal="center" vertical="center"/>
    </xf>
    <xf numFmtId="3" fontId="14" fillId="3" borderId="0" xfId="0" applyNumberFormat="1" applyFont="1" applyFill="1"/>
    <xf numFmtId="0" fontId="6" fillId="3" borderId="0" xfId="5" applyFont="1" applyFill="1" applyAlignment="1">
      <alignment vertical="top" wrapText="1"/>
    </xf>
    <xf numFmtId="0" fontId="7" fillId="3" borderId="0" xfId="5" applyFont="1" applyFill="1" applyAlignment="1">
      <alignment horizontal="left" vertical="top" wrapText="1" indent="1"/>
    </xf>
    <xf numFmtId="0" fontId="11" fillId="3" borderId="0" xfId="0" applyFont="1" applyFill="1" applyAlignment="1">
      <alignment horizontal="left"/>
    </xf>
    <xf numFmtId="3" fontId="6" fillId="3" borderId="0" xfId="1" applyNumberFormat="1" applyFont="1" applyFill="1" applyAlignment="1">
      <alignment horizontal="center" vertical="center"/>
    </xf>
    <xf numFmtId="3" fontId="7" fillId="3" borderId="0" xfId="1" applyNumberFormat="1" applyFont="1" applyFill="1" applyAlignment="1">
      <alignment horizontal="center" vertical="center"/>
    </xf>
    <xf numFmtId="0" fontId="11" fillId="3" borderId="0" xfId="11" applyFont="1" applyFill="1" applyAlignment="1">
      <alignment horizontal="left" vertical="center" wrapText="1" indent="1"/>
    </xf>
    <xf numFmtId="173" fontId="7" fillId="3" borderId="0" xfId="4" applyNumberFormat="1" applyFont="1" applyFill="1" applyAlignment="1">
      <alignment vertical="center"/>
    </xf>
    <xf numFmtId="171" fontId="7" fillId="3" borderId="0" xfId="4" applyNumberFormat="1" applyFont="1" applyFill="1" applyAlignment="1">
      <alignment vertical="center"/>
    </xf>
    <xf numFmtId="171" fontId="7" fillId="3" borderId="0" xfId="4" applyNumberFormat="1" applyFont="1" applyFill="1" applyAlignment="1">
      <alignment horizontal="right" vertical="center"/>
    </xf>
    <xf numFmtId="174" fontId="18" fillId="3" borderId="0" xfId="1" applyNumberFormat="1" applyFont="1" applyFill="1" applyBorder="1" applyAlignment="1">
      <alignment horizontal="right" vertical="center"/>
    </xf>
    <xf numFmtId="169" fontId="9" fillId="3" borderId="0" xfId="1" applyNumberFormat="1" applyFont="1" applyFill="1" applyBorder="1" applyAlignment="1">
      <alignment horizontal="right" vertical="center"/>
    </xf>
    <xf numFmtId="0" fontId="7" fillId="3" borderId="0" xfId="5" applyFont="1" applyFill="1" applyAlignment="1">
      <alignment horizontal="left" vertical="top" wrapText="1"/>
    </xf>
    <xf numFmtId="0" fontId="11" fillId="3" borderId="0" xfId="0" applyFont="1" applyFill="1" applyAlignment="1">
      <alignment horizontal="center"/>
    </xf>
    <xf numFmtId="0" fontId="7" fillId="3" borderId="0" xfId="5" applyFont="1" applyFill="1" applyAlignment="1">
      <alignment vertical="top" wrapText="1"/>
    </xf>
    <xf numFmtId="169" fontId="6" fillId="3" borderId="0" xfId="1" applyNumberFormat="1" applyFont="1" applyFill="1" applyBorder="1" applyAlignment="1">
      <alignment horizontal="right"/>
    </xf>
    <xf numFmtId="172" fontId="6" fillId="3" borderId="0" xfId="1" applyNumberFormat="1" applyFont="1" applyFill="1" applyBorder="1" applyAlignment="1">
      <alignment horizontal="right"/>
    </xf>
    <xf numFmtId="169" fontId="7" fillId="3" borderId="0" xfId="1" applyNumberFormat="1" applyFont="1" applyFill="1" applyBorder="1" applyAlignment="1">
      <alignment horizontal="right"/>
    </xf>
    <xf numFmtId="172" fontId="7" fillId="3" borderId="0" xfId="26" applyNumberFormat="1" applyFont="1" applyFill="1" applyAlignment="1">
      <alignment horizontal="right"/>
    </xf>
    <xf numFmtId="0" fontId="11" fillId="3" borderId="3" xfId="0" applyFont="1" applyFill="1" applyBorder="1" applyAlignment="1">
      <alignment horizontal="left"/>
    </xf>
    <xf numFmtId="0" fontId="11" fillId="3" borderId="0" xfId="0" applyFont="1" applyFill="1" applyAlignment="1">
      <alignment horizontal="left" vertical="center" wrapText="1"/>
    </xf>
    <xf numFmtId="0" fontId="10" fillId="3" borderId="8" xfId="0" applyFont="1" applyFill="1" applyBorder="1" applyAlignment="1">
      <alignment horizontal="center" vertical="center"/>
    </xf>
    <xf numFmtId="0" fontId="18" fillId="3" borderId="0" xfId="3" applyFont="1" applyFill="1" applyAlignment="1">
      <alignment vertical="top" wrapText="1"/>
    </xf>
    <xf numFmtId="0" fontId="9" fillId="3" borderId="0" xfId="3" applyFont="1" applyFill="1" applyAlignment="1">
      <alignment vertical="top" wrapText="1"/>
    </xf>
    <xf numFmtId="0" fontId="10" fillId="2" borderId="0" xfId="0" applyFont="1" applyFill="1" applyAlignment="1"/>
    <xf numFmtId="0" fontId="11" fillId="3" borderId="0" xfId="0" applyFont="1" applyFill="1"/>
    <xf numFmtId="3" fontId="18" fillId="3" borderId="0" xfId="3" applyNumberFormat="1" applyFont="1" applyFill="1" applyAlignment="1">
      <alignment horizontal="right" vertical="top" wrapText="1"/>
    </xf>
    <xf numFmtId="3" fontId="18" fillId="3" borderId="0" xfId="0" applyNumberFormat="1" applyFont="1" applyFill="1" applyAlignment="1">
      <alignment horizontal="right"/>
    </xf>
    <xf numFmtId="0" fontId="7" fillId="3" borderId="5" xfId="6" applyFont="1" applyFill="1" applyBorder="1" applyAlignment="1">
      <alignment horizontal="center" vertical="center" wrapText="1"/>
    </xf>
    <xf numFmtId="0" fontId="11" fillId="3" borderId="5" xfId="6" applyFont="1" applyFill="1" applyBorder="1" applyAlignment="1">
      <alignment horizontal="center" wrapText="1"/>
    </xf>
    <xf numFmtId="0" fontId="18" fillId="3" borderId="0" xfId="3" applyFont="1" applyFill="1" applyAlignment="1">
      <alignment horizontal="right" vertical="top" wrapText="1"/>
    </xf>
    <xf numFmtId="168" fontId="11" fillId="3" borderId="0" xfId="0" applyNumberFormat="1" applyFont="1" applyFill="1" applyAlignment="1">
      <alignment horizontal="right"/>
    </xf>
    <xf numFmtId="168" fontId="9" fillId="3" borderId="0" xfId="3" applyNumberFormat="1" applyFont="1" applyFill="1" applyAlignment="1">
      <alignment horizontal="right" vertical="top" wrapText="1"/>
    </xf>
    <xf numFmtId="0" fontId="7" fillId="3" borderId="0" xfId="30" applyFont="1" applyFill="1" applyAlignment="1">
      <alignment vertical="top" wrapText="1"/>
    </xf>
    <xf numFmtId="0" fontId="6" fillId="3" borderId="0" xfId="30" applyFont="1" applyFill="1" applyAlignment="1">
      <alignment vertical="top" wrapText="1"/>
    </xf>
    <xf numFmtId="0" fontId="7" fillId="3" borderId="0" xfId="30" applyFont="1" applyFill="1" applyAlignment="1">
      <alignment horizontal="left" vertical="top" wrapText="1" indent="1"/>
    </xf>
    <xf numFmtId="170" fontId="11" fillId="3" borderId="0" xfId="0" applyNumberFormat="1" applyFont="1" applyFill="1"/>
    <xf numFmtId="0" fontId="6" fillId="3" borderId="0" xfId="9" applyFont="1" applyFill="1" applyAlignment="1">
      <alignment horizontal="left" vertical="top" wrapText="1"/>
    </xf>
    <xf numFmtId="0" fontId="6" fillId="3" borderId="0" xfId="15" applyFont="1" applyFill="1" applyAlignment="1">
      <alignment horizontal="left" vertical="top" wrapText="1"/>
    </xf>
    <xf numFmtId="0" fontId="7" fillId="3" borderId="0" xfId="15" applyFont="1" applyFill="1" applyAlignment="1">
      <alignment horizontal="left" vertical="top" wrapText="1" indent="1"/>
    </xf>
    <xf numFmtId="0" fontId="7" fillId="3" borderId="0" xfId="12" applyFont="1" applyFill="1" applyAlignment="1">
      <alignment vertical="top" wrapText="1"/>
    </xf>
    <xf numFmtId="3" fontId="9" fillId="3" borderId="0" xfId="15" applyNumberFormat="1" applyFont="1" applyFill="1" applyAlignment="1">
      <alignment horizontal="right" vertical="center"/>
    </xf>
    <xf numFmtId="169" fontId="8" fillId="3" borderId="0" xfId="1" applyNumberFormat="1" applyFont="1" applyFill="1" applyBorder="1" applyAlignment="1">
      <alignment horizontal="right" vertical="center"/>
    </xf>
    <xf numFmtId="0" fontId="10" fillId="3" borderId="0" xfId="4" applyFont="1" applyFill="1" applyAlignment="1">
      <alignment horizontal="center" vertical="center" wrapText="1"/>
    </xf>
    <xf numFmtId="172" fontId="18" fillId="3" borderId="0" xfId="0" applyNumberFormat="1" applyFont="1" applyFill="1" applyAlignment="1">
      <alignment horizontal="right"/>
    </xf>
    <xf numFmtId="172" fontId="9" fillId="3" borderId="0" xfId="0" applyNumberFormat="1" applyFont="1" applyFill="1" applyAlignment="1">
      <alignment horizontal="right"/>
    </xf>
    <xf numFmtId="3" fontId="14" fillId="3" borderId="0" xfId="0" applyNumberFormat="1" applyFont="1" applyFill="1" applyAlignment="1">
      <alignment horizontal="center"/>
    </xf>
    <xf numFmtId="0" fontId="7" fillId="3" borderId="16" xfId="18" applyFont="1" applyFill="1" applyBorder="1" applyAlignment="1">
      <alignment horizontal="center" wrapText="1"/>
    </xf>
    <xf numFmtId="0" fontId="9" fillId="3" borderId="2" xfId="17" applyFont="1" applyFill="1" applyBorder="1" applyAlignment="1">
      <alignment horizontal="center" wrapText="1"/>
    </xf>
    <xf numFmtId="170" fontId="7" fillId="3" borderId="0" xfId="30" applyNumberFormat="1" applyFont="1" applyFill="1" applyAlignment="1">
      <alignment horizontal="center" vertical="center"/>
    </xf>
    <xf numFmtId="0" fontId="7" fillId="3" borderId="16" xfId="8" applyFont="1" applyFill="1" applyBorder="1" applyAlignment="1">
      <alignment horizontal="left" vertical="center" wrapText="1"/>
    </xf>
    <xf numFmtId="173" fontId="6" fillId="3" borderId="0" xfId="9" applyNumberFormat="1" applyFont="1" applyFill="1" applyAlignment="1">
      <alignment horizont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1" fillId="3" borderId="19" xfId="0" applyFont="1" applyFill="1" applyBorder="1"/>
    <xf numFmtId="166" fontId="11" fillId="3" borderId="19" xfId="0" applyNumberFormat="1" applyFont="1" applyFill="1" applyBorder="1"/>
    <xf numFmtId="172" fontId="11" fillId="3" borderId="19" xfId="0" applyNumberFormat="1" applyFont="1" applyFill="1" applyBorder="1"/>
    <xf numFmtId="0" fontId="10" fillId="3" borderId="19" xfId="0" applyFont="1" applyFill="1" applyBorder="1"/>
    <xf numFmtId="166" fontId="10" fillId="3" borderId="19" xfId="0" applyNumberFormat="1" applyFont="1" applyFill="1" applyBorder="1"/>
    <xf numFmtId="172" fontId="10" fillId="3" borderId="19" xfId="0" applyNumberFormat="1" applyFont="1" applyFill="1" applyBorder="1"/>
    <xf numFmtId="3" fontId="7" fillId="3" borderId="0" xfId="10" applyNumberFormat="1" applyFont="1" applyFill="1" applyAlignment="1">
      <alignment horizontal="left" vertical="top" wrapText="1"/>
    </xf>
    <xf numFmtId="0" fontId="7" fillId="3" borderId="3" xfId="5" applyFont="1" applyFill="1" applyBorder="1" applyAlignment="1">
      <alignment horizontal="center" wrapText="1"/>
    </xf>
    <xf numFmtId="0" fontId="7" fillId="3" borderId="16" xfId="5" applyFont="1" applyFill="1" applyBorder="1" applyAlignment="1">
      <alignment horizontal="center" wrapText="1"/>
    </xf>
    <xf numFmtId="0" fontId="7" fillId="3" borderId="16" xfId="5" applyFont="1" applyFill="1" applyBorder="1" applyAlignment="1">
      <alignment wrapText="1"/>
    </xf>
    <xf numFmtId="0" fontId="7" fillId="3" borderId="2" xfId="5" applyFont="1" applyFill="1" applyBorder="1" applyAlignment="1">
      <alignment horizontal="center" wrapText="1"/>
    </xf>
    <xf numFmtId="0" fontId="7" fillId="3" borderId="0" xfId="4" applyFont="1" applyFill="1" applyAlignment="1">
      <alignment horizontal="left" vertical="top"/>
    </xf>
    <xf numFmtId="174" fontId="11" fillId="3" borderId="0" xfId="1" applyNumberFormat="1" applyFont="1" applyFill="1" applyBorder="1" applyAlignment="1">
      <alignment horizontal="right" vertical="center"/>
    </xf>
    <xf numFmtId="0" fontId="10" fillId="3" borderId="0" xfId="0" applyFont="1" applyFill="1"/>
    <xf numFmtId="0" fontId="7" fillId="3" borderId="0" xfId="35" applyFont="1" applyFill="1" applyAlignment="1">
      <alignment vertical="top" wrapText="1"/>
    </xf>
    <xf numFmtId="0" fontId="7" fillId="3" borderId="0" xfId="35" applyFont="1" applyFill="1" applyAlignment="1">
      <alignment horizontal="left" vertical="top" wrapText="1" indent="2"/>
    </xf>
    <xf numFmtId="0" fontId="7" fillId="3" borderId="0" xfId="35" applyFont="1" applyFill="1" applyAlignment="1">
      <alignment horizontal="left" vertical="top" wrapText="1" indent="1"/>
    </xf>
    <xf numFmtId="0" fontId="7" fillId="3" borderId="16" xfId="22" applyFont="1" applyFill="1" applyBorder="1" applyAlignment="1">
      <alignment wrapText="1"/>
    </xf>
    <xf numFmtId="0" fontId="7" fillId="3" borderId="16" xfId="22" applyFont="1" applyFill="1" applyBorder="1" applyAlignment="1">
      <alignment horizontal="center" wrapText="1"/>
    </xf>
    <xf numFmtId="0" fontId="7" fillId="3" borderId="0" xfId="44" applyFont="1" applyFill="1" applyAlignment="1">
      <alignment vertical="top" wrapText="1"/>
    </xf>
    <xf numFmtId="0" fontId="6" fillId="3" borderId="0" xfId="46" applyFont="1" applyFill="1" applyAlignment="1">
      <alignment vertical="center" wrapText="1"/>
    </xf>
    <xf numFmtId="0" fontId="7" fillId="3" borderId="2" xfId="46" applyFont="1" applyFill="1" applyBorder="1" applyAlignment="1">
      <alignment horizontal="center" wrapText="1"/>
    </xf>
    <xf numFmtId="0" fontId="9" fillId="3" borderId="2" xfId="46" applyFont="1" applyFill="1" applyBorder="1" applyAlignment="1">
      <alignment horizontal="center" wrapText="1"/>
    </xf>
    <xf numFmtId="0" fontId="7" fillId="3" borderId="2" xfId="47" applyFont="1" applyFill="1" applyBorder="1" applyAlignment="1">
      <alignment horizontal="center" wrapText="1"/>
    </xf>
    <xf numFmtId="0" fontId="7" fillId="3" borderId="2" xfId="48" applyFont="1" applyFill="1" applyBorder="1" applyAlignment="1">
      <alignment horizontal="center" wrapText="1"/>
    </xf>
    <xf numFmtId="0" fontId="7" fillId="3" borderId="16" xfId="50" applyFont="1" applyFill="1" applyBorder="1" applyAlignment="1">
      <alignment horizontal="center" wrapText="1"/>
    </xf>
    <xf numFmtId="0" fontId="7" fillId="3" borderId="2" xfId="51" applyFont="1" applyFill="1" applyBorder="1" applyAlignment="1">
      <alignment horizontal="center" wrapText="1"/>
    </xf>
    <xf numFmtId="0" fontId="7" fillId="3" borderId="16" xfId="52" applyFont="1" applyFill="1" applyBorder="1" applyAlignment="1">
      <alignment horizontal="center" wrapText="1"/>
    </xf>
    <xf numFmtId="0" fontId="7" fillId="3" borderId="3" xfId="53" applyFont="1" applyFill="1" applyBorder="1" applyAlignment="1">
      <alignment wrapText="1"/>
    </xf>
    <xf numFmtId="0" fontId="7" fillId="3" borderId="16" xfId="53" applyFont="1" applyFill="1" applyBorder="1" applyAlignment="1">
      <alignment wrapText="1"/>
    </xf>
    <xf numFmtId="0" fontId="7" fillId="3" borderId="16" xfId="53" applyFont="1" applyFill="1" applyBorder="1" applyAlignment="1">
      <alignment horizontal="center" wrapText="1"/>
    </xf>
    <xf numFmtId="0" fontId="7" fillId="3" borderId="16" xfId="54" applyFont="1" applyFill="1" applyBorder="1" applyAlignment="1">
      <alignment horizontal="right" wrapText="1"/>
    </xf>
    <xf numFmtId="0" fontId="6" fillId="3" borderId="3" xfId="56" applyFont="1" applyFill="1" applyBorder="1" applyAlignment="1">
      <alignment horizontal="center" vertical="center" wrapText="1"/>
    </xf>
    <xf numFmtId="0" fontId="7" fillId="3" borderId="16" xfId="57" applyFont="1" applyFill="1" applyBorder="1" applyAlignment="1">
      <alignment horizontal="center" wrapText="1"/>
    </xf>
    <xf numFmtId="0" fontId="7" fillId="3" borderId="2" xfId="58" applyFont="1" applyFill="1" applyBorder="1" applyAlignment="1">
      <alignment horizontal="center" wrapText="1"/>
    </xf>
    <xf numFmtId="0" fontId="7" fillId="3" borderId="2" xfId="59" applyFont="1" applyFill="1" applyBorder="1" applyAlignment="1">
      <alignment horizontal="center" wrapText="1"/>
    </xf>
    <xf numFmtId="0" fontId="7" fillId="3" borderId="16" xfId="29" applyFont="1" applyFill="1" applyBorder="1" applyAlignment="1">
      <alignment horizontal="center" wrapText="1"/>
    </xf>
    <xf numFmtId="0" fontId="7" fillId="3" borderId="16" xfId="27" applyFont="1" applyFill="1" applyBorder="1" applyAlignment="1">
      <alignment horizontal="right" wrapText="1"/>
    </xf>
    <xf numFmtId="0" fontId="7" fillId="3" borderId="2" xfId="27" applyFont="1" applyFill="1" applyBorder="1" applyAlignment="1">
      <alignment horizontal="left" vertical="top"/>
    </xf>
    <xf numFmtId="0" fontId="9" fillId="3" borderId="16" xfId="3" applyFont="1" applyFill="1" applyBorder="1" applyAlignment="1">
      <alignment horizontal="right" vertical="center" wrapText="1"/>
    </xf>
    <xf numFmtId="3" fontId="9" fillId="3" borderId="16" xfId="3" applyNumberFormat="1" applyFont="1" applyFill="1" applyBorder="1" applyAlignment="1">
      <alignment horizontal="right" vertical="center"/>
    </xf>
    <xf numFmtId="3" fontId="10" fillId="3" borderId="0" xfId="0" applyNumberFormat="1" applyFont="1" applyFill="1" applyAlignment="1">
      <alignment horizontal="center"/>
    </xf>
    <xf numFmtId="3" fontId="11" fillId="3" borderId="0" xfId="0" applyNumberFormat="1" applyFont="1" applyFill="1" applyAlignment="1">
      <alignment horizontal="center"/>
    </xf>
    <xf numFmtId="0" fontId="7" fillId="3" borderId="0" xfId="10" applyFont="1" applyFill="1" applyAlignment="1">
      <alignment horizontal="left" vertical="top" wrapText="1" indent="1"/>
    </xf>
    <xf numFmtId="174" fontId="6" fillId="3" borderId="0" xfId="1" applyNumberFormat="1" applyFont="1" applyFill="1" applyAlignment="1">
      <alignment horizontal="center" vertical="center"/>
    </xf>
    <xf numFmtId="174" fontId="7" fillId="3" borderId="0" xfId="1" applyNumberFormat="1" applyFont="1" applyFill="1" applyAlignment="1">
      <alignment horizontal="center" vertical="center"/>
    </xf>
    <xf numFmtId="3" fontId="7" fillId="3" borderId="0" xfId="39" applyNumberFormat="1" applyFont="1" applyFill="1" applyAlignment="1">
      <alignment horizontal="center" vertical="center"/>
    </xf>
    <xf numFmtId="3" fontId="6" fillId="3" borderId="0" xfId="39" applyNumberFormat="1" applyFont="1" applyFill="1" applyAlignment="1">
      <alignment horizontal="center" vertical="center"/>
    </xf>
    <xf numFmtId="3" fontId="7" fillId="3" borderId="0" xfId="40" applyNumberFormat="1" applyFont="1" applyFill="1" applyAlignment="1">
      <alignment horizontal="right" vertical="center"/>
    </xf>
    <xf numFmtId="3" fontId="6" fillId="3" borderId="0" xfId="40" applyNumberFormat="1" applyFont="1" applyFill="1" applyAlignment="1">
      <alignment horizontal="right" vertical="center"/>
    </xf>
    <xf numFmtId="3" fontId="10" fillId="3" borderId="0" xfId="0" applyNumberFormat="1" applyFont="1" applyFill="1"/>
    <xf numFmtId="3" fontId="11" fillId="3" borderId="0" xfId="0" applyNumberFormat="1" applyFont="1" applyFill="1"/>
    <xf numFmtId="0" fontId="7" fillId="3" borderId="0" xfId="5" applyFont="1" applyFill="1" applyAlignment="1">
      <alignment horizontal="right" vertical="center" wrapText="1"/>
    </xf>
    <xf numFmtId="0" fontId="9" fillId="3" borderId="3" xfId="3" applyFont="1" applyFill="1" applyBorder="1" applyAlignment="1">
      <alignment horizontal="right" vertical="center" wrapText="1"/>
    </xf>
    <xf numFmtId="0" fontId="9" fillId="3" borderId="16" xfId="3" applyFont="1" applyFill="1" applyBorder="1" applyAlignment="1">
      <alignment horizontal="center" vertical="center" wrapText="1"/>
    </xf>
    <xf numFmtId="0" fontId="7" fillId="3" borderId="5" xfId="6" applyFont="1" applyFill="1" applyBorder="1" applyAlignment="1">
      <alignment horizontal="center" wrapText="1"/>
    </xf>
    <xf numFmtId="0" fontId="7" fillId="3" borderId="2" xfId="12" applyFont="1" applyFill="1" applyBorder="1" applyAlignment="1">
      <alignment horizontal="center" wrapText="1"/>
    </xf>
    <xf numFmtId="0" fontId="18" fillId="4" borderId="0" xfId="5" applyFont="1" applyFill="1" applyAlignment="1">
      <alignment vertical="top" wrapText="1"/>
    </xf>
    <xf numFmtId="176" fontId="18" fillId="4" borderId="0" xfId="3" applyNumberFormat="1" applyFont="1" applyFill="1" applyAlignment="1">
      <alignment horizontal="right" vertical="top" wrapText="1"/>
    </xf>
    <xf numFmtId="176" fontId="18" fillId="3" borderId="0" xfId="3" applyNumberFormat="1" applyFont="1" applyFill="1" applyAlignment="1">
      <alignment horizontal="right" vertical="top" wrapText="1"/>
    </xf>
    <xf numFmtId="0" fontId="18" fillId="4" borderId="0" xfId="5" applyFont="1" applyFill="1" applyAlignment="1">
      <alignment horizontal="left" vertical="top" wrapText="1"/>
    </xf>
    <xf numFmtId="176" fontId="20" fillId="4" borderId="0" xfId="4" applyNumberFormat="1" applyFont="1" applyFill="1" applyAlignment="1">
      <alignment horizontal="right" vertical="center"/>
    </xf>
    <xf numFmtId="176" fontId="7" fillId="3" borderId="0" xfId="4" applyNumberFormat="1" applyFont="1" applyFill="1" applyAlignment="1">
      <alignment horizontal="right" vertical="center"/>
    </xf>
    <xf numFmtId="176" fontId="19" fillId="4" borderId="0" xfId="4" applyNumberFormat="1" applyFont="1" applyFill="1" applyAlignment="1">
      <alignment horizontal="right" vertical="center"/>
    </xf>
    <xf numFmtId="3" fontId="6" fillId="3" borderId="0" xfId="5" applyNumberFormat="1" applyFont="1" applyFill="1" applyAlignment="1">
      <alignment horizontal="right" vertical="center"/>
    </xf>
    <xf numFmtId="3" fontId="7" fillId="3" borderId="0" xfId="5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/>
    </xf>
    <xf numFmtId="3" fontId="18" fillId="4" borderId="0" xfId="3" applyNumberFormat="1" applyFont="1" applyFill="1" applyAlignment="1">
      <alignment horizontal="right" vertical="top" wrapText="1"/>
    </xf>
    <xf numFmtId="3" fontId="18" fillId="4" borderId="0" xfId="0" applyNumberFormat="1" applyFont="1" applyFill="1" applyAlignment="1">
      <alignment horizontal="right"/>
    </xf>
    <xf numFmtId="3" fontId="9" fillId="4" borderId="0" xfId="3" applyNumberFormat="1" applyFont="1" applyFill="1" applyAlignment="1">
      <alignment horizontal="right" vertical="top" wrapText="1"/>
    </xf>
    <xf numFmtId="3" fontId="9" fillId="4" borderId="0" xfId="0" applyNumberFormat="1" applyFont="1" applyFill="1" applyAlignment="1">
      <alignment horizontal="right"/>
    </xf>
    <xf numFmtId="3" fontId="18" fillId="4" borderId="0" xfId="0" applyNumberFormat="1" applyFont="1" applyFill="1" applyAlignment="1">
      <alignment horizontal="left"/>
    </xf>
    <xf numFmtId="3" fontId="6" fillId="3" borderId="0" xfId="1" applyNumberFormat="1" applyFont="1" applyFill="1" applyBorder="1" applyAlignment="1">
      <alignment horizontal="right" vertical="center"/>
    </xf>
    <xf numFmtId="3" fontId="7" fillId="3" borderId="0" xfId="1" applyNumberFormat="1" applyFont="1" applyFill="1" applyBorder="1" applyAlignment="1">
      <alignment horizontal="right" vertical="center"/>
    </xf>
    <xf numFmtId="3" fontId="10" fillId="3" borderId="0" xfId="0" applyNumberFormat="1" applyFont="1" applyFill="1" applyAlignment="1">
      <alignment horizontal="right"/>
    </xf>
    <xf numFmtId="3" fontId="19" fillId="4" borderId="0" xfId="3" applyNumberFormat="1" applyFont="1" applyFill="1" applyAlignment="1">
      <alignment horizontal="right" vertical="top" wrapText="1"/>
    </xf>
    <xf numFmtId="3" fontId="19" fillId="4" borderId="0" xfId="0" applyNumberFormat="1" applyFont="1" applyFill="1" applyAlignment="1">
      <alignment horizontal="right"/>
    </xf>
    <xf numFmtId="169" fontId="8" fillId="3" borderId="0" xfId="1" applyNumberFormat="1" applyFont="1" applyFill="1" applyAlignment="1">
      <alignment horizontal="right"/>
    </xf>
    <xf numFmtId="169" fontId="8" fillId="3" borderId="0" xfId="1" applyNumberFormat="1" applyFont="1" applyFill="1" applyAlignment="1">
      <alignment horizontal="right" vertical="center"/>
    </xf>
    <xf numFmtId="169" fontId="9" fillId="3" borderId="0" xfId="1" applyNumberFormat="1" applyFont="1" applyFill="1" applyAlignment="1">
      <alignment horizontal="right"/>
    </xf>
    <xf numFmtId="169" fontId="9" fillId="3" borderId="0" xfId="1" applyNumberFormat="1" applyFont="1" applyFill="1" applyAlignment="1">
      <alignment horizontal="right" vertical="center"/>
    </xf>
    <xf numFmtId="169" fontId="8" fillId="3" borderId="0" xfId="1" applyNumberFormat="1" applyFont="1" applyFill="1" applyAlignment="1">
      <alignment horizontal="right" vertical="center" wrapText="1"/>
    </xf>
    <xf numFmtId="169" fontId="10" fillId="3" borderId="0" xfId="1" applyNumberFormat="1" applyFont="1" applyFill="1"/>
    <xf numFmtId="1" fontId="10" fillId="3" borderId="0" xfId="1" applyNumberFormat="1" applyFont="1" applyFill="1" applyAlignment="1">
      <alignment horizontal="right"/>
    </xf>
    <xf numFmtId="1" fontId="11" fillId="3" borderId="0" xfId="1" applyNumberFormat="1" applyFont="1" applyFill="1" applyAlignment="1">
      <alignment horizontal="right"/>
    </xf>
    <xf numFmtId="3" fontId="8" fillId="4" borderId="0" xfId="3" applyNumberFormat="1" applyFont="1" applyFill="1" applyAlignment="1">
      <alignment horizontal="right"/>
    </xf>
    <xf numFmtId="3" fontId="8" fillId="4" borderId="0" xfId="3" applyNumberFormat="1" applyFont="1" applyFill="1" applyAlignment="1">
      <alignment horizontal="right" vertical="center"/>
    </xf>
    <xf numFmtId="3" fontId="18" fillId="4" borderId="0" xfId="3" applyNumberFormat="1" applyFont="1" applyFill="1" applyAlignment="1">
      <alignment horizontal="left"/>
    </xf>
    <xf numFmtId="3" fontId="8" fillId="3" borderId="0" xfId="1" applyNumberFormat="1" applyFont="1" applyFill="1" applyAlignment="1">
      <alignment horizontal="right"/>
    </xf>
    <xf numFmtId="3" fontId="8" fillId="3" borderId="0" xfId="1" applyNumberFormat="1" applyFont="1" applyFill="1" applyAlignment="1">
      <alignment horizontal="right" vertical="center"/>
    </xf>
    <xf numFmtId="3" fontId="9" fillId="3" borderId="0" xfId="1" applyNumberFormat="1" applyFont="1" applyFill="1" applyAlignment="1">
      <alignment horizontal="right"/>
    </xf>
    <xf numFmtId="3" fontId="9" fillId="3" borderId="0" xfId="1" applyNumberFormat="1" applyFont="1" applyFill="1" applyAlignment="1">
      <alignment horizontal="right" vertical="center"/>
    </xf>
    <xf numFmtId="3" fontId="9" fillId="3" borderId="0" xfId="1" applyNumberFormat="1" applyFont="1" applyFill="1" applyAlignment="1">
      <alignment horizontal="right" vertical="center" wrapText="1"/>
    </xf>
    <xf numFmtId="3" fontId="10" fillId="3" borderId="0" xfId="1" applyNumberFormat="1" applyFont="1" applyFill="1"/>
    <xf numFmtId="3" fontId="11" fillId="3" borderId="0" xfId="1" applyNumberFormat="1" applyFont="1" applyFill="1"/>
    <xf numFmtId="3" fontId="18" fillId="4" borderId="0" xfId="3" applyNumberFormat="1" applyFont="1" applyFill="1" applyAlignment="1">
      <alignment horizontal="left" vertical="top" wrapText="1"/>
    </xf>
    <xf numFmtId="3" fontId="18" fillId="4" borderId="0" xfId="3" applyNumberFormat="1" applyFont="1" applyFill="1" applyAlignment="1">
      <alignment horizontal="right"/>
    </xf>
    <xf numFmtId="3" fontId="18" fillId="4" borderId="0" xfId="3" applyNumberFormat="1" applyFont="1" applyFill="1" applyAlignment="1">
      <alignment horizontal="right" vertical="center"/>
    </xf>
    <xf numFmtId="168" fontId="18" fillId="4" borderId="0" xfId="0" applyNumberFormat="1" applyFont="1" applyFill="1" applyAlignment="1">
      <alignment horizontal="right"/>
    </xf>
    <xf numFmtId="172" fontId="18" fillId="4" borderId="0" xfId="3" applyNumberFormat="1" applyFont="1" applyFill="1" applyAlignment="1">
      <alignment horizontal="right" vertical="top" wrapText="1"/>
    </xf>
    <xf numFmtId="172" fontId="9" fillId="3" borderId="0" xfId="3" applyNumberFormat="1" applyFont="1" applyFill="1" applyAlignment="1">
      <alignment horizontal="right" vertical="center"/>
    </xf>
    <xf numFmtId="172" fontId="11" fillId="3" borderId="0" xfId="0" applyNumberFormat="1" applyFont="1" applyFill="1"/>
    <xf numFmtId="0" fontId="18" fillId="5" borderId="0" xfId="15" applyFont="1" applyFill="1" applyAlignment="1">
      <alignment vertical="top"/>
    </xf>
    <xf numFmtId="3" fontId="18" fillId="5" borderId="0" xfId="5" applyNumberFormat="1" applyFont="1" applyFill="1" applyAlignment="1">
      <alignment horizontal="right" vertical="center"/>
    </xf>
    <xf numFmtId="0" fontId="18" fillId="5" borderId="0" xfId="12" applyFont="1" applyFill="1" applyAlignment="1">
      <alignment horizontal="left" vertical="top" wrapText="1"/>
    </xf>
    <xf numFmtId="3" fontId="18" fillId="5" borderId="0" xfId="8" applyNumberFormat="1" applyFont="1" applyFill="1" applyAlignment="1">
      <alignment horizontal="right" vertical="center"/>
    </xf>
    <xf numFmtId="0" fontId="18" fillId="5" borderId="0" xfId="11" applyFont="1" applyFill="1" applyAlignment="1">
      <alignment horizontal="left" vertical="center" wrapText="1"/>
    </xf>
    <xf numFmtId="3" fontId="18" fillId="5" borderId="0" xfId="4" applyNumberFormat="1" applyFont="1" applyFill="1" applyAlignment="1">
      <alignment horizontal="right" vertical="center"/>
    </xf>
    <xf numFmtId="0" fontId="11" fillId="5" borderId="19" xfId="0" applyFont="1" applyFill="1" applyBorder="1"/>
    <xf numFmtId="166" fontId="11" fillId="5" borderId="19" xfId="0" applyNumberFormat="1" applyFont="1" applyFill="1" applyBorder="1"/>
    <xf numFmtId="172" fontId="11" fillId="5" borderId="19" xfId="0" applyNumberFormat="1" applyFont="1" applyFill="1" applyBorder="1"/>
    <xf numFmtId="3" fontId="18" fillId="5" borderId="0" xfId="15" applyNumberFormat="1" applyFont="1" applyFill="1" applyAlignment="1">
      <alignment horizontal="right" vertical="center"/>
    </xf>
    <xf numFmtId="3" fontId="8" fillId="5" borderId="0" xfId="15" applyNumberFormat="1" applyFont="1" applyFill="1" applyAlignment="1">
      <alignment horizontal="right" vertical="center"/>
    </xf>
    <xf numFmtId="3" fontId="9" fillId="5" borderId="0" xfId="15" applyNumberFormat="1" applyFont="1" applyFill="1" applyAlignment="1">
      <alignment horizontal="right" vertical="center"/>
    </xf>
    <xf numFmtId="0" fontId="18" fillId="5" borderId="0" xfId="4" applyFont="1" applyFill="1" applyAlignment="1">
      <alignment vertical="top" wrapText="1"/>
    </xf>
    <xf numFmtId="166" fontId="18" fillId="5" borderId="0" xfId="4" applyNumberFormat="1" applyFont="1" applyFill="1" applyAlignment="1">
      <alignment horizontal="right" vertical="center"/>
    </xf>
    <xf numFmtId="172" fontId="18" fillId="5" borderId="0" xfId="0" applyNumberFormat="1" applyFont="1" applyFill="1" applyAlignment="1">
      <alignment horizontal="right"/>
    </xf>
    <xf numFmtId="166" fontId="19" fillId="5" borderId="0" xfId="4" applyNumberFormat="1" applyFont="1" applyFill="1" applyAlignment="1">
      <alignment horizontal="right" vertical="center"/>
    </xf>
    <xf numFmtId="0" fontId="18" fillId="5" borderId="0" xfId="10" applyFont="1" applyFill="1" applyAlignment="1">
      <alignment vertical="top" wrapText="1"/>
    </xf>
    <xf numFmtId="169" fontId="18" fillId="5" borderId="0" xfId="1" applyNumberFormat="1" applyFont="1" applyFill="1" applyAlignment="1">
      <alignment horizontal="right" vertical="center"/>
    </xf>
    <xf numFmtId="174" fontId="18" fillId="5" borderId="0" xfId="1" applyNumberFormat="1" applyFont="1" applyFill="1" applyAlignment="1">
      <alignment vertical="top" wrapText="1"/>
    </xf>
    <xf numFmtId="174" fontId="18" fillId="5" borderId="0" xfId="1" applyNumberFormat="1" applyFont="1" applyFill="1" applyAlignment="1">
      <alignment horizontal="right" vertical="center"/>
    </xf>
    <xf numFmtId="0" fontId="18" fillId="5" borderId="0" xfId="9" applyFont="1" applyFill="1" applyAlignment="1">
      <alignment horizontal="left" vertical="top" wrapText="1"/>
    </xf>
    <xf numFmtId="169" fontId="18" fillId="5" borderId="0" xfId="1" applyNumberFormat="1" applyFont="1" applyFill="1" applyAlignment="1">
      <alignment horizontal="center"/>
    </xf>
    <xf numFmtId="0" fontId="18" fillId="5" borderId="0" xfId="5" applyFont="1" applyFill="1" applyAlignment="1">
      <alignment vertical="top" wrapText="1"/>
    </xf>
    <xf numFmtId="169" fontId="19" fillId="5" borderId="0" xfId="1" applyNumberFormat="1" applyFont="1" applyFill="1" applyAlignment="1">
      <alignment horizontal="right"/>
    </xf>
    <xf numFmtId="0" fontId="6" fillId="3" borderId="0" xfId="8" applyFont="1" applyFill="1" applyAlignment="1">
      <alignment vertical="top" wrapText="1"/>
    </xf>
    <xf numFmtId="0" fontId="7" fillId="3" borderId="0" xfId="8" applyFont="1" applyFill="1" applyAlignment="1">
      <alignment horizontal="left" wrapText="1" indent="1"/>
    </xf>
    <xf numFmtId="0" fontId="6" fillId="3" borderId="0" xfId="8" applyFont="1" applyFill="1" applyAlignment="1">
      <alignment wrapText="1"/>
    </xf>
    <xf numFmtId="0" fontId="7" fillId="3" borderId="0" xfId="9" applyFont="1" applyFill="1" applyAlignment="1">
      <alignment horizontal="left" vertical="top" wrapText="1" indent="1"/>
    </xf>
    <xf numFmtId="0" fontId="18" fillId="5" borderId="0" xfId="5" applyFont="1" applyFill="1" applyAlignment="1">
      <alignment vertical="center" wrapText="1"/>
    </xf>
    <xf numFmtId="173" fontId="18" fillId="5" borderId="0" xfId="9" applyNumberFormat="1" applyFont="1" applyFill="1" applyAlignment="1">
      <alignment horizontal="center"/>
    </xf>
    <xf numFmtId="171" fontId="19" fillId="5" borderId="0" xfId="9" applyNumberFormat="1" applyFont="1" applyFill="1" applyAlignment="1">
      <alignment horizontal="center"/>
    </xf>
    <xf numFmtId="171" fontId="18" fillId="5" borderId="0" xfId="9" applyNumberFormat="1" applyFont="1" applyFill="1" applyAlignment="1">
      <alignment horizontal="center"/>
    </xf>
    <xf numFmtId="170" fontId="18" fillId="5" borderId="0" xfId="5" applyNumberFormat="1" applyFont="1" applyFill="1" applyAlignment="1">
      <alignment horizontal="left" vertical="center"/>
    </xf>
    <xf numFmtId="169" fontId="19" fillId="5" borderId="0" xfId="1" applyNumberFormat="1" applyFont="1" applyFill="1" applyAlignment="1">
      <alignment horizontal="right" vertical="center"/>
    </xf>
    <xf numFmtId="0" fontId="18" fillId="5" borderId="0" xfId="8" applyFont="1" applyFill="1" applyAlignment="1">
      <alignment wrapText="1"/>
    </xf>
    <xf numFmtId="0" fontId="18" fillId="5" borderId="0" xfId="8" applyFont="1" applyFill="1" applyAlignment="1">
      <alignment vertical="top" wrapText="1"/>
    </xf>
    <xf numFmtId="169" fontId="6" fillId="3" borderId="0" xfId="1" applyNumberFormat="1" applyFont="1" applyFill="1" applyAlignment="1">
      <alignment vertical="top" wrapText="1"/>
    </xf>
    <xf numFmtId="169" fontId="7" fillId="3" borderId="0" xfId="1" applyNumberFormat="1" applyFont="1" applyFill="1" applyAlignment="1">
      <alignment vertical="top" wrapText="1"/>
    </xf>
    <xf numFmtId="0" fontId="18" fillId="5" borderId="0" xfId="30" applyFont="1" applyFill="1" applyAlignment="1">
      <alignment horizontal="left" vertical="top" wrapText="1"/>
    </xf>
    <xf numFmtId="170" fontId="11" fillId="3" borderId="0" xfId="30" applyNumberFormat="1" applyFont="1" applyFill="1" applyAlignment="1">
      <alignment vertical="center"/>
    </xf>
    <xf numFmtId="170" fontId="18" fillId="5" borderId="0" xfId="30" applyNumberFormat="1" applyFont="1" applyFill="1" applyAlignment="1">
      <alignment horizontal="right" vertical="center"/>
    </xf>
    <xf numFmtId="0" fontId="6" fillId="3" borderId="0" xfId="30" applyFont="1" applyFill="1" applyAlignment="1">
      <alignment horizontal="left" vertical="top" wrapText="1"/>
    </xf>
    <xf numFmtId="170" fontId="18" fillId="5" borderId="0" xfId="30" applyNumberFormat="1" applyFont="1" applyFill="1" applyAlignment="1">
      <alignment horizontal="left" vertical="center"/>
    </xf>
    <xf numFmtId="0" fontId="18" fillId="5" borderId="0" xfId="0" applyFont="1" applyFill="1" applyAlignment="1">
      <alignment horizontal="left"/>
    </xf>
    <xf numFmtId="170" fontId="18" fillId="5" borderId="0" xfId="0" applyNumberFormat="1" applyFont="1" applyFill="1"/>
    <xf numFmtId="170" fontId="7" fillId="3" borderId="0" xfId="61" applyNumberFormat="1" applyFont="1" applyFill="1" applyAlignment="1">
      <alignment horizontal="right" vertical="center"/>
    </xf>
    <xf numFmtId="167" fontId="18" fillId="5" borderId="0" xfId="24" applyNumberFormat="1" applyFont="1" applyFill="1" applyAlignment="1">
      <alignment horizontal="left" vertical="center"/>
    </xf>
    <xf numFmtId="174" fontId="18" fillId="5" borderId="0" xfId="1" applyNumberFormat="1" applyFont="1" applyFill="1" applyAlignment="1">
      <alignment horizontal="left" vertical="center"/>
    </xf>
    <xf numFmtId="3" fontId="18" fillId="5" borderId="0" xfId="17" applyNumberFormat="1" applyFont="1" applyFill="1" applyAlignment="1">
      <alignment vertical="top" wrapText="1"/>
    </xf>
    <xf numFmtId="3" fontId="18" fillId="5" borderId="0" xfId="1" applyNumberFormat="1" applyFont="1" applyFill="1" applyAlignment="1">
      <alignment horizontal="center" vertical="center"/>
    </xf>
    <xf numFmtId="3" fontId="7" fillId="3" borderId="0" xfId="1" applyNumberFormat="1" applyFont="1" applyFill="1" applyBorder="1" applyAlignment="1">
      <alignment horizontal="center" vertical="center"/>
    </xf>
    <xf numFmtId="3" fontId="18" fillId="5" borderId="0" xfId="2" applyNumberFormat="1" applyFont="1" applyFill="1" applyAlignment="1">
      <alignment horizontal="left" vertical="top" wrapText="1"/>
    </xf>
    <xf numFmtId="3" fontId="18" fillId="5" borderId="0" xfId="2" applyNumberFormat="1" applyFont="1" applyFill="1" applyAlignment="1">
      <alignment horizontal="center" vertical="center"/>
    </xf>
    <xf numFmtId="3" fontId="18" fillId="5" borderId="0" xfId="2" applyNumberFormat="1" applyFont="1" applyFill="1" applyAlignment="1">
      <alignment horizontal="left" vertical="center"/>
    </xf>
    <xf numFmtId="0" fontId="18" fillId="4" borderId="0" xfId="10" applyFont="1" applyFill="1" applyAlignment="1">
      <alignment vertical="top" wrapText="1"/>
    </xf>
    <xf numFmtId="3" fontId="18" fillId="4" borderId="0" xfId="1" applyNumberFormat="1" applyFont="1" applyFill="1" applyAlignment="1">
      <alignment horizontal="right" vertical="center"/>
    </xf>
    <xf numFmtId="3" fontId="18" fillId="4" borderId="0" xfId="1" applyNumberFormat="1" applyFont="1" applyFill="1" applyAlignment="1">
      <alignment horizontal="left" vertical="center"/>
    </xf>
    <xf numFmtId="3" fontId="7" fillId="3" borderId="0" xfId="1" applyNumberFormat="1" applyFont="1" applyFill="1" applyAlignment="1">
      <alignment vertical="center"/>
    </xf>
    <xf numFmtId="3" fontId="6" fillId="3" borderId="0" xfId="1" applyNumberFormat="1" applyFont="1" applyFill="1" applyAlignment="1">
      <alignment vertical="center"/>
    </xf>
    <xf numFmtId="3" fontId="6" fillId="3" borderId="0" xfId="1" applyNumberFormat="1" applyFont="1" applyFill="1" applyAlignment="1"/>
    <xf numFmtId="3" fontId="21" fillId="3" borderId="0" xfId="0" applyNumberFormat="1" applyFont="1" applyFill="1"/>
    <xf numFmtId="3" fontId="7" fillId="3" borderId="0" xfId="1" applyNumberFormat="1" applyFont="1" applyFill="1" applyBorder="1" applyAlignment="1">
      <alignment vertical="center"/>
    </xf>
    <xf numFmtId="0" fontId="18" fillId="4" borderId="0" xfId="2" applyFont="1" applyFill="1" applyAlignment="1">
      <alignment vertical="top" wrapText="1"/>
    </xf>
    <xf numFmtId="178" fontId="18" fillId="4" borderId="0" xfId="1" applyNumberFormat="1" applyFont="1" applyFill="1" applyAlignment="1">
      <alignment horizontal="right" vertical="center"/>
    </xf>
    <xf numFmtId="0" fontId="6" fillId="3" borderId="0" xfId="2" applyFont="1" applyFill="1" applyAlignment="1">
      <alignment vertical="top" wrapText="1"/>
    </xf>
    <xf numFmtId="178" fontId="6" fillId="3" borderId="0" xfId="1" applyNumberFormat="1" applyFont="1" applyFill="1" applyAlignment="1">
      <alignment horizontal="right" vertical="center"/>
    </xf>
    <xf numFmtId="0" fontId="18" fillId="4" borderId="0" xfId="2" applyFont="1" applyFill="1" applyAlignment="1">
      <alignment vertical="center" wrapText="1"/>
    </xf>
    <xf numFmtId="178" fontId="6" fillId="4" borderId="0" xfId="1" applyNumberFormat="1" applyFont="1" applyFill="1" applyAlignment="1">
      <alignment horizontal="right" vertical="center"/>
    </xf>
    <xf numFmtId="0" fontId="7" fillId="3" borderId="0" xfId="2" applyFont="1" applyFill="1" applyAlignment="1">
      <alignment horizontal="left" vertical="top" wrapText="1"/>
    </xf>
    <xf numFmtId="178" fontId="7" fillId="3" borderId="0" xfId="1" applyNumberFormat="1" applyFont="1" applyFill="1" applyAlignment="1">
      <alignment vertical="center"/>
    </xf>
    <xf numFmtId="178" fontId="18" fillId="4" borderId="0" xfId="1" applyNumberFormat="1" applyFont="1" applyFill="1" applyAlignment="1">
      <alignment horizontal="left" vertical="center"/>
    </xf>
    <xf numFmtId="3" fontId="18" fillId="5" borderId="0" xfId="10" applyNumberFormat="1" applyFont="1" applyFill="1" applyAlignment="1">
      <alignment vertical="top" wrapText="1"/>
    </xf>
    <xf numFmtId="0" fontId="7" fillId="3" borderId="2" xfId="18" applyFont="1" applyFill="1" applyBorder="1" applyAlignment="1">
      <alignment horizontal="center" wrapText="1"/>
    </xf>
    <xf numFmtId="0" fontId="7" fillId="3" borderId="0" xfId="22" applyFont="1" applyFill="1" applyAlignment="1">
      <alignment horizontal="center" wrapText="1"/>
    </xf>
    <xf numFmtId="0" fontId="7" fillId="3" borderId="2" xfId="22" applyFont="1" applyFill="1" applyBorder="1" applyAlignment="1">
      <alignment horizontal="center" wrapText="1"/>
    </xf>
    <xf numFmtId="0" fontId="7" fillId="3" borderId="2" xfId="39" applyFont="1" applyFill="1" applyBorder="1" applyAlignment="1">
      <alignment horizontal="center" wrapText="1"/>
    </xf>
    <xf numFmtId="0" fontId="7" fillId="3" borderId="2" xfId="41" applyFont="1" applyFill="1" applyBorder="1" applyAlignment="1">
      <alignment horizontal="center" wrapText="1"/>
    </xf>
    <xf numFmtId="0" fontId="7" fillId="3" borderId="2" xfId="44" applyFont="1" applyFill="1" applyBorder="1" applyAlignment="1">
      <alignment horizontal="center" wrapText="1"/>
    </xf>
    <xf numFmtId="0" fontId="7" fillId="3" borderId="2" xfId="45" applyFont="1" applyFill="1" applyBorder="1" applyAlignment="1">
      <alignment horizontal="center" wrapText="1"/>
    </xf>
    <xf numFmtId="0" fontId="7" fillId="3" borderId="2" xfId="49" applyFont="1" applyFill="1" applyBorder="1" applyAlignment="1">
      <alignment horizontal="center" wrapText="1"/>
    </xf>
    <xf numFmtId="0" fontId="7" fillId="3" borderId="3" xfId="54" applyFont="1" applyFill="1" applyBorder="1" applyAlignment="1">
      <alignment horizontal="center" vertical="center" wrapText="1"/>
    </xf>
    <xf numFmtId="0" fontId="7" fillId="3" borderId="2" xfId="54" applyFont="1" applyFill="1" applyBorder="1" applyAlignment="1">
      <alignment horizontal="center" vertical="center" wrapText="1"/>
    </xf>
    <xf numFmtId="0" fontId="7" fillId="3" borderId="16" xfId="54" applyFont="1" applyFill="1" applyBorder="1" applyAlignment="1">
      <alignment horizontal="center" wrapText="1"/>
    </xf>
    <xf numFmtId="0" fontId="7" fillId="3" borderId="2" xfId="26" applyFont="1" applyFill="1" applyBorder="1" applyAlignment="1">
      <alignment horizontal="center" wrapText="1"/>
    </xf>
    <xf numFmtId="0" fontId="11" fillId="3" borderId="0" xfId="11" applyFont="1" applyFill="1" applyAlignment="1">
      <alignment vertical="center" wrapText="1"/>
    </xf>
    <xf numFmtId="3" fontId="21" fillId="3" borderId="0" xfId="0" applyNumberFormat="1" applyFont="1" applyFill="1" applyAlignment="1">
      <alignment horizontal="center"/>
    </xf>
    <xf numFmtId="3" fontId="7" fillId="3" borderId="0" xfId="2" applyNumberFormat="1" applyFont="1" applyFill="1" applyAlignment="1">
      <alignment vertical="top" wrapText="1"/>
    </xf>
    <xf numFmtId="3" fontId="7" fillId="3" borderId="0" xfId="2" applyNumberFormat="1" applyFont="1" applyFill="1" applyAlignment="1">
      <alignment vertical="top"/>
    </xf>
    <xf numFmtId="0" fontId="7" fillId="3" borderId="16" xfId="4" applyFont="1" applyFill="1" applyBorder="1" applyAlignment="1">
      <alignment horizontal="center" vertical="center" wrapText="1"/>
    </xf>
    <xf numFmtId="169" fontId="18" fillId="4" borderId="0" xfId="1" applyNumberFormat="1" applyFont="1" applyFill="1" applyBorder="1" applyAlignment="1">
      <alignment horizontal="right" vertical="center"/>
    </xf>
    <xf numFmtId="173" fontId="18" fillId="4" borderId="0" xfId="62" applyNumberFormat="1" applyFont="1" applyFill="1" applyAlignment="1">
      <alignment horizontal="right" vertical="center"/>
    </xf>
    <xf numFmtId="2" fontId="18" fillId="4" borderId="0" xfId="62" applyNumberFormat="1" applyFont="1" applyFill="1"/>
    <xf numFmtId="173" fontId="7" fillId="3" borderId="0" xfId="62" applyNumberFormat="1" applyFont="1" applyFill="1" applyAlignment="1">
      <alignment horizontal="right" vertical="center"/>
    </xf>
    <xf numFmtId="2" fontId="9" fillId="3" borderId="0" xfId="62" applyNumberFormat="1" applyFont="1" applyFill="1"/>
    <xf numFmtId="172" fontId="6" fillId="3" borderId="0" xfId="62" applyNumberFormat="1" applyFont="1" applyFill="1" applyAlignment="1">
      <alignment horizontal="right" vertical="center"/>
    </xf>
    <xf numFmtId="172" fontId="7" fillId="3" borderId="0" xfId="62" applyNumberFormat="1" applyFont="1" applyFill="1" applyAlignment="1">
      <alignment horizontal="right" vertical="center"/>
    </xf>
    <xf numFmtId="2" fontId="8" fillId="3" borderId="0" xfId="62" applyNumberFormat="1" applyFont="1" applyFill="1"/>
    <xf numFmtId="3" fontId="18" fillId="4" borderId="0" xfId="4" applyNumberFormat="1" applyFont="1" applyFill="1" applyAlignment="1">
      <alignment horizontal="right" vertical="center"/>
    </xf>
    <xf numFmtId="173" fontId="18" fillId="4" borderId="0" xfId="4" applyNumberFormat="1" applyFont="1" applyFill="1" applyAlignment="1">
      <alignment horizontal="right" vertical="center"/>
    </xf>
    <xf numFmtId="171" fontId="18" fillId="4" borderId="0" xfId="4" applyNumberFormat="1" applyFont="1" applyFill="1" applyAlignment="1">
      <alignment horizontal="right" vertical="center"/>
    </xf>
    <xf numFmtId="0" fontId="18" fillId="4" borderId="0" xfId="4" applyFont="1" applyFill="1" applyAlignment="1">
      <alignment vertical="top" wrapText="1"/>
    </xf>
    <xf numFmtId="167" fontId="18" fillId="4" borderId="0" xfId="4" applyNumberFormat="1" applyFont="1" applyFill="1" applyAlignment="1">
      <alignment horizontal="right" vertical="center"/>
    </xf>
    <xf numFmtId="0" fontId="7" fillId="3" borderId="2" xfId="4" applyFont="1" applyFill="1" applyBorder="1" applyAlignment="1">
      <alignment horizontal="center" wrapText="1"/>
    </xf>
    <xf numFmtId="0" fontId="7" fillId="3" borderId="2" xfId="4" applyFont="1" applyFill="1" applyBorder="1" applyAlignment="1">
      <alignment horizontal="right" wrapText="1"/>
    </xf>
    <xf numFmtId="174" fontId="18" fillId="4" borderId="0" xfId="1" applyNumberFormat="1" applyFont="1" applyFill="1" applyBorder="1" applyAlignment="1">
      <alignment horizontal="right" vertical="center"/>
    </xf>
    <xf numFmtId="179" fontId="18" fillId="4" borderId="0" xfId="1" applyNumberFormat="1" applyFont="1" applyFill="1" applyAlignment="1">
      <alignment horizontal="right" vertical="center"/>
    </xf>
    <xf numFmtId="174" fontId="19" fillId="4" borderId="0" xfId="1" applyNumberFormat="1" applyFont="1" applyFill="1" applyBorder="1" applyAlignment="1">
      <alignment horizontal="right" vertical="center"/>
    </xf>
    <xf numFmtId="174" fontId="18" fillId="4" borderId="0" xfId="1" applyNumberFormat="1" applyFont="1" applyFill="1" applyAlignment="1">
      <alignment horizontal="right" vertical="center"/>
    </xf>
    <xf numFmtId="172" fontId="7" fillId="3" borderId="0" xfId="1" applyNumberFormat="1" applyFont="1" applyFill="1" applyAlignment="1">
      <alignment horizontal="right" vertical="center"/>
    </xf>
    <xf numFmtId="179" fontId="18" fillId="4" borderId="0" xfId="1" applyNumberFormat="1" applyFont="1" applyFill="1" applyAlignment="1">
      <alignment horizontal="center" vertical="center"/>
    </xf>
    <xf numFmtId="174" fontId="19" fillId="4" borderId="0" xfId="1" applyNumberFormat="1" applyFont="1" applyFill="1" applyAlignment="1">
      <alignment horizontal="center" vertical="center"/>
    </xf>
    <xf numFmtId="179" fontId="7" fillId="3" borderId="0" xfId="1" applyNumberFormat="1" applyFont="1" applyFill="1" applyAlignment="1">
      <alignment horizontal="center" vertical="center"/>
    </xf>
    <xf numFmtId="179" fontId="11" fillId="3" borderId="0" xfId="1" applyNumberFormat="1" applyFont="1" applyFill="1" applyAlignment="1">
      <alignment horizontal="center" vertical="center"/>
    </xf>
    <xf numFmtId="174" fontId="18" fillId="4" borderId="0" xfId="1" applyNumberFormat="1" applyFont="1" applyFill="1" applyAlignment="1">
      <alignment horizontal="center" vertical="center"/>
    </xf>
    <xf numFmtId="172" fontId="6" fillId="3" borderId="0" xfId="1" applyNumberFormat="1" applyFont="1" applyFill="1" applyAlignment="1">
      <alignment horizontal="center" vertical="center"/>
    </xf>
    <xf numFmtId="172" fontId="7" fillId="3" borderId="0" xfId="1" applyNumberFormat="1" applyFont="1" applyFill="1" applyAlignment="1">
      <alignment horizontal="center" vertical="center"/>
    </xf>
    <xf numFmtId="172" fontId="10" fillId="3" borderId="0" xfId="0" applyNumberFormat="1" applyFont="1" applyFill="1" applyAlignment="1">
      <alignment horizontal="center"/>
    </xf>
    <xf numFmtId="172" fontId="11" fillId="3" borderId="0" xfId="0" applyNumberFormat="1" applyFont="1" applyFill="1" applyAlignment="1">
      <alignment horizontal="center"/>
    </xf>
    <xf numFmtId="174" fontId="18" fillId="4" borderId="0" xfId="1" applyNumberFormat="1" applyFont="1" applyFill="1" applyBorder="1" applyAlignment="1">
      <alignment horizontal="center" vertical="center"/>
    </xf>
    <xf numFmtId="174" fontId="19" fillId="4" borderId="0" xfId="1" applyNumberFormat="1" applyFont="1" applyFill="1" applyBorder="1" applyAlignment="1">
      <alignment horizontal="center" vertical="center"/>
    </xf>
    <xf numFmtId="174" fontId="11" fillId="3" borderId="0" xfId="1" applyNumberFormat="1" applyFont="1" applyFill="1" applyBorder="1" applyAlignment="1">
      <alignment horizontal="center" vertical="center"/>
    </xf>
    <xf numFmtId="3" fontId="6" fillId="3" borderId="0" xfId="1" applyNumberFormat="1" applyFont="1" applyFill="1" applyBorder="1" applyAlignment="1">
      <alignment horizontal="center" vertical="center"/>
    </xf>
    <xf numFmtId="174" fontId="18" fillId="4" borderId="0" xfId="1" applyNumberFormat="1" applyFont="1" applyFill="1" applyBorder="1" applyAlignment="1">
      <alignment vertical="center"/>
    </xf>
    <xf numFmtId="174" fontId="6" fillId="3" borderId="0" xfId="1" applyNumberFormat="1" applyFont="1" applyFill="1" applyBorder="1" applyAlignment="1">
      <alignment vertical="center"/>
    </xf>
    <xf numFmtId="174" fontId="7" fillId="3" borderId="0" xfId="1" applyNumberFormat="1" applyFont="1" applyFill="1" applyBorder="1" applyAlignment="1">
      <alignment vertical="center"/>
    </xf>
    <xf numFmtId="174" fontId="11" fillId="3" borderId="0" xfId="1" applyNumberFormat="1" applyFont="1" applyFill="1" applyBorder="1" applyAlignment="1">
      <alignment vertical="center"/>
    </xf>
    <xf numFmtId="174" fontId="7" fillId="4" borderId="0" xfId="1" applyNumberFormat="1" applyFont="1" applyFill="1" applyBorder="1" applyAlignment="1">
      <alignment horizontal="center" vertical="center"/>
    </xf>
    <xf numFmtId="3" fontId="18" fillId="4" borderId="0" xfId="17" applyNumberFormat="1" applyFont="1" applyFill="1" applyAlignment="1">
      <alignment horizontal="right" vertical="center"/>
    </xf>
    <xf numFmtId="3" fontId="7" fillId="3" borderId="0" xfId="17" applyNumberFormat="1" applyFont="1" applyFill="1" applyAlignment="1">
      <alignment horizontal="right" vertical="center"/>
    </xf>
    <xf numFmtId="3" fontId="6" fillId="3" borderId="0" xfId="17" applyNumberFormat="1" applyFont="1" applyFill="1" applyAlignment="1">
      <alignment horizontal="right" vertical="center"/>
    </xf>
    <xf numFmtId="3" fontId="18" fillId="4" borderId="0" xfId="34" applyNumberFormat="1" applyFont="1" applyFill="1" applyAlignment="1">
      <alignment horizontal="center" vertical="center"/>
    </xf>
    <xf numFmtId="3" fontId="7" fillId="3" borderId="0" xfId="34" applyNumberFormat="1" applyFont="1" applyFill="1" applyAlignment="1">
      <alignment horizontal="center" vertical="center"/>
    </xf>
    <xf numFmtId="3" fontId="6" fillId="3" borderId="0" xfId="34" applyNumberFormat="1" applyFont="1" applyFill="1" applyAlignment="1">
      <alignment horizontal="center" vertical="center"/>
    </xf>
    <xf numFmtId="3" fontId="18" fillId="4" borderId="0" xfId="35" applyNumberFormat="1" applyFont="1" applyFill="1" applyAlignment="1">
      <alignment horizontal="right" vertical="center"/>
    </xf>
    <xf numFmtId="3" fontId="7" fillId="3" borderId="0" xfId="35" applyNumberFormat="1" applyFont="1" applyFill="1" applyAlignment="1">
      <alignment horizontal="right" vertical="center"/>
    </xf>
    <xf numFmtId="3" fontId="19" fillId="4" borderId="0" xfId="35" applyNumberFormat="1" applyFont="1" applyFill="1" applyAlignment="1">
      <alignment horizontal="right" vertical="center"/>
    </xf>
    <xf numFmtId="0" fontId="18" fillId="4" borderId="0" xfId="35" applyFont="1" applyFill="1" applyAlignment="1">
      <alignment vertical="top" wrapText="1"/>
    </xf>
    <xf numFmtId="3" fontId="19" fillId="4" borderId="0" xfId="36" applyNumberFormat="1" applyFont="1" applyFill="1" applyAlignment="1">
      <alignment horizontal="right" vertical="center"/>
    </xf>
    <xf numFmtId="3" fontId="7" fillId="3" borderId="0" xfId="36" applyNumberFormat="1" applyFont="1" applyFill="1" applyAlignment="1">
      <alignment horizontal="right" vertical="center"/>
    </xf>
    <xf numFmtId="167" fontId="19" fillId="4" borderId="0" xfId="36" applyNumberFormat="1" applyFont="1" applyFill="1" applyAlignment="1">
      <alignment horizontal="right" vertical="center"/>
    </xf>
    <xf numFmtId="3" fontId="6" fillId="3" borderId="0" xfId="36" applyNumberFormat="1" applyFont="1" applyFill="1" applyAlignment="1">
      <alignment horizontal="right" vertical="center"/>
    </xf>
    <xf numFmtId="3" fontId="18" fillId="4" borderId="0" xfId="37" applyNumberFormat="1" applyFont="1" applyFill="1" applyAlignment="1">
      <alignment horizontal="center" vertical="center"/>
    </xf>
    <xf numFmtId="3" fontId="6" fillId="3" borderId="0" xfId="37" applyNumberFormat="1" applyFont="1" applyFill="1" applyAlignment="1">
      <alignment horizontal="center" vertical="center"/>
    </xf>
    <xf numFmtId="3" fontId="7" fillId="3" borderId="0" xfId="37" applyNumberFormat="1" applyFont="1" applyFill="1" applyAlignment="1">
      <alignment horizontal="center" vertical="center"/>
    </xf>
    <xf numFmtId="3" fontId="6" fillId="3" borderId="0" xfId="38" applyNumberFormat="1" applyFont="1" applyFill="1" applyAlignment="1">
      <alignment horizontal="right" vertical="center"/>
    </xf>
    <xf numFmtId="3" fontId="7" fillId="3" borderId="0" xfId="38" applyNumberFormat="1" applyFont="1" applyFill="1" applyAlignment="1">
      <alignment horizontal="right" vertical="center"/>
    </xf>
    <xf numFmtId="3" fontId="18" fillId="4" borderId="0" xfId="38" applyNumberFormat="1" applyFont="1" applyFill="1" applyAlignment="1">
      <alignment horizontal="right" vertical="center"/>
    </xf>
    <xf numFmtId="3" fontId="19" fillId="4" borderId="0" xfId="39" applyNumberFormat="1" applyFont="1" applyFill="1" applyAlignment="1">
      <alignment horizontal="center" vertical="center"/>
    </xf>
    <xf numFmtId="3" fontId="18" fillId="4" borderId="0" xfId="39" applyNumberFormat="1" applyFont="1" applyFill="1" applyAlignment="1">
      <alignment horizontal="center" vertical="center"/>
    </xf>
    <xf numFmtId="3" fontId="18" fillId="4" borderId="0" xfId="40" applyNumberFormat="1" applyFont="1" applyFill="1" applyAlignment="1">
      <alignment horizontal="right" vertical="center"/>
    </xf>
    <xf numFmtId="3" fontId="18" fillId="4" borderId="0" xfId="41" applyNumberFormat="1" applyFont="1" applyFill="1" applyAlignment="1">
      <alignment horizontal="right" vertical="center"/>
    </xf>
    <xf numFmtId="3" fontId="6" fillId="3" borderId="0" xfId="41" applyNumberFormat="1" applyFont="1" applyFill="1" applyAlignment="1">
      <alignment horizontal="right" vertical="center"/>
    </xf>
    <xf numFmtId="3" fontId="7" fillId="3" borderId="0" xfId="41" applyNumberFormat="1" applyFont="1" applyFill="1" applyAlignment="1">
      <alignment horizontal="right" vertical="center"/>
    </xf>
    <xf numFmtId="0" fontId="18" fillId="4" borderId="0" xfId="5" applyFont="1" applyFill="1" applyAlignment="1">
      <alignment horizontal="left" vertical="top"/>
    </xf>
    <xf numFmtId="0" fontId="6" fillId="3" borderId="0" xfId="43" applyFont="1" applyFill="1" applyAlignment="1">
      <alignment vertical="center" wrapText="1"/>
    </xf>
    <xf numFmtId="3" fontId="18" fillId="4" borderId="0" xfId="43" applyNumberFormat="1" applyFont="1" applyFill="1" applyAlignment="1">
      <alignment horizontal="right" vertical="center"/>
    </xf>
    <xf numFmtId="168" fontId="18" fillId="4" borderId="0" xfId="43" applyNumberFormat="1" applyFont="1" applyFill="1" applyAlignment="1">
      <alignment horizontal="right" vertical="center"/>
    </xf>
    <xf numFmtId="3" fontId="6" fillId="3" borderId="0" xfId="43" applyNumberFormat="1" applyFont="1" applyFill="1" applyAlignment="1">
      <alignment horizontal="right" vertical="center"/>
    </xf>
    <xf numFmtId="168" fontId="6" fillId="3" borderId="0" xfId="43" applyNumberFormat="1" applyFont="1" applyFill="1" applyAlignment="1">
      <alignment horizontal="right" vertical="center"/>
    </xf>
    <xf numFmtId="4" fontId="10" fillId="3" borderId="0" xfId="0" applyNumberFormat="1" applyFont="1" applyFill="1"/>
    <xf numFmtId="4" fontId="10" fillId="4" borderId="0" xfId="0" applyNumberFormat="1" applyFont="1" applyFill="1"/>
    <xf numFmtId="3" fontId="7" fillId="3" borderId="0" xfId="43" applyNumberFormat="1" applyFont="1" applyFill="1" applyAlignment="1">
      <alignment horizontal="right" vertical="center"/>
    </xf>
    <xf numFmtId="168" fontId="7" fillId="3" borderId="0" xfId="43" applyNumberFormat="1" applyFont="1" applyFill="1" applyAlignment="1">
      <alignment horizontal="right" vertical="center"/>
    </xf>
    <xf numFmtId="4" fontId="11" fillId="3" borderId="0" xfId="0" applyNumberFormat="1" applyFont="1" applyFill="1"/>
    <xf numFmtId="168" fontId="10" fillId="3" borderId="0" xfId="0" applyNumberFormat="1" applyFont="1" applyFill="1"/>
    <xf numFmtId="168" fontId="11" fillId="3" borderId="0" xfId="0" applyNumberFormat="1" applyFont="1" applyFill="1"/>
    <xf numFmtId="174" fontId="7" fillId="3" borderId="0" xfId="1" applyNumberFormat="1" applyFont="1" applyFill="1" applyAlignment="1">
      <alignment vertical="center"/>
    </xf>
    <xf numFmtId="174" fontId="10" fillId="3" borderId="0" xfId="1" applyNumberFormat="1" applyFont="1" applyFill="1" applyAlignment="1">
      <alignment horizontal="center"/>
    </xf>
    <xf numFmtId="174" fontId="10" fillId="3" borderId="0" xfId="1" applyNumberFormat="1" applyFont="1" applyFill="1" applyAlignment="1">
      <alignment horizontal="right"/>
    </xf>
    <xf numFmtId="174" fontId="11" fillId="3" borderId="0" xfId="1" applyNumberFormat="1" applyFont="1" applyFill="1" applyAlignment="1">
      <alignment horizontal="center"/>
    </xf>
    <xf numFmtId="174" fontId="11" fillId="3" borderId="0" xfId="1" applyNumberFormat="1" applyFont="1" applyFill="1" applyAlignment="1">
      <alignment horizontal="right"/>
    </xf>
    <xf numFmtId="174" fontId="10" fillId="3" borderId="0" xfId="1" applyNumberFormat="1" applyFont="1" applyFill="1"/>
    <xf numFmtId="174" fontId="11" fillId="3" borderId="0" xfId="1" applyNumberFormat="1" applyFont="1" applyFill="1"/>
    <xf numFmtId="0" fontId="7" fillId="3" borderId="2" xfId="18" applyFont="1" applyFill="1" applyBorder="1" applyAlignment="1">
      <alignment wrapText="1"/>
    </xf>
    <xf numFmtId="0" fontId="7" fillId="3" borderId="0" xfId="15" applyFont="1" applyFill="1" applyBorder="1" applyAlignment="1">
      <alignment horizontal="center" wrapText="1"/>
    </xf>
    <xf numFmtId="3" fontId="18" fillId="4" borderId="0" xfId="17" applyNumberFormat="1" applyFont="1" applyFill="1" applyAlignment="1">
      <alignment horizontal="center" vertical="center"/>
    </xf>
    <xf numFmtId="3" fontId="7" fillId="3" borderId="0" xfId="17" applyNumberFormat="1" applyFont="1" applyFill="1" applyAlignment="1">
      <alignment horizontal="center" vertical="center"/>
    </xf>
    <xf numFmtId="3" fontId="6" fillId="3" borderId="0" xfId="17" applyNumberFormat="1" applyFont="1" applyFill="1" applyAlignment="1">
      <alignment horizontal="center" vertical="center"/>
    </xf>
    <xf numFmtId="3" fontId="18" fillId="4" borderId="0" xfId="1" applyNumberFormat="1" applyFont="1" applyFill="1" applyBorder="1" applyAlignment="1">
      <alignment horizontal="center" vertical="center"/>
    </xf>
    <xf numFmtId="0" fontId="9" fillId="3" borderId="0" xfId="19" applyFont="1" applyFill="1" applyBorder="1" applyAlignment="1">
      <alignment horizontal="center" vertical="center" wrapText="1"/>
    </xf>
    <xf numFmtId="0" fontId="7" fillId="3" borderId="0" xfId="18" applyFont="1" applyFill="1" applyBorder="1" applyAlignment="1">
      <alignment horizontal="center" wrapText="1"/>
    </xf>
    <xf numFmtId="3" fontId="18" fillId="4" borderId="0" xfId="36" applyNumberFormat="1" applyFont="1" applyFill="1" applyAlignment="1">
      <alignment horizontal="right" vertical="center"/>
    </xf>
    <xf numFmtId="0" fontId="7" fillId="3" borderId="2" xfId="39" applyFont="1" applyFill="1" applyBorder="1" applyAlignment="1">
      <alignment wrapText="1"/>
    </xf>
    <xf numFmtId="0" fontId="7" fillId="3" borderId="0" xfId="39" applyFont="1" applyFill="1" applyBorder="1" applyAlignment="1">
      <alignment horizontal="center" wrapText="1"/>
    </xf>
    <xf numFmtId="0" fontId="7" fillId="3" borderId="0" xfId="41" applyFont="1" applyFill="1" applyBorder="1" applyAlignment="1">
      <alignment horizontal="center" wrapText="1"/>
    </xf>
    <xf numFmtId="169" fontId="18" fillId="4" borderId="0" xfId="1" applyNumberFormat="1" applyFont="1" applyFill="1" applyBorder="1" applyAlignment="1">
      <alignment horizontal="center" vertical="center"/>
    </xf>
    <xf numFmtId="169" fontId="18" fillId="3" borderId="0" xfId="1" applyNumberFormat="1" applyFont="1" applyFill="1" applyBorder="1" applyAlignment="1">
      <alignment horizontal="center" vertical="center"/>
    </xf>
    <xf numFmtId="167" fontId="18" fillId="4" borderId="0" xfId="44" applyNumberFormat="1" applyFont="1" applyFill="1" applyAlignment="1">
      <alignment horizontal="center" vertical="center"/>
    </xf>
    <xf numFmtId="169" fontId="7" fillId="3" borderId="0" xfId="1" applyNumberFormat="1" applyFont="1" applyFill="1" applyBorder="1" applyAlignment="1">
      <alignment horizontal="center" vertical="center"/>
    </xf>
    <xf numFmtId="167" fontId="7" fillId="3" borderId="0" xfId="44" applyNumberFormat="1" applyFont="1" applyFill="1" applyAlignment="1">
      <alignment horizontal="center" vertical="center"/>
    </xf>
    <xf numFmtId="3" fontId="6" fillId="3" borderId="0" xfId="44" applyNumberFormat="1" applyFont="1" applyFill="1" applyAlignment="1">
      <alignment horizontal="center" vertical="center"/>
    </xf>
    <xf numFmtId="3" fontId="7" fillId="3" borderId="0" xfId="44" applyNumberFormat="1" applyFont="1" applyFill="1" applyAlignment="1">
      <alignment horizontal="center" vertical="center"/>
    </xf>
    <xf numFmtId="3" fontId="18" fillId="4" borderId="0" xfId="45" applyNumberFormat="1" applyFont="1" applyFill="1" applyAlignment="1">
      <alignment horizontal="center" vertical="center"/>
    </xf>
    <xf numFmtId="3" fontId="6" fillId="3" borderId="0" xfId="45" applyNumberFormat="1" applyFont="1" applyFill="1" applyAlignment="1">
      <alignment horizontal="center" vertical="center"/>
    </xf>
    <xf numFmtId="3" fontId="7" fillId="3" borderId="0" xfId="45" applyNumberFormat="1" applyFont="1" applyFill="1" applyAlignment="1">
      <alignment horizontal="center" vertical="center"/>
    </xf>
    <xf numFmtId="3" fontId="10" fillId="3" borderId="0" xfId="1" applyNumberFormat="1" applyFont="1" applyFill="1" applyBorder="1" applyAlignment="1">
      <alignment horizontal="center" vertical="center"/>
    </xf>
    <xf numFmtId="3" fontId="10" fillId="3" borderId="0" xfId="45" applyNumberFormat="1" applyFont="1" applyFill="1" applyAlignment="1">
      <alignment horizontal="center" vertical="center"/>
    </xf>
    <xf numFmtId="0" fontId="7" fillId="3" borderId="3" xfId="22" applyFont="1" applyFill="1" applyBorder="1" applyAlignment="1">
      <alignment wrapText="1"/>
    </xf>
    <xf numFmtId="4" fontId="18" fillId="4" borderId="0" xfId="0" applyNumberFormat="1" applyFont="1" applyFill="1"/>
    <xf numFmtId="169" fontId="6" fillId="3" borderId="0" xfId="1" applyNumberFormat="1" applyFont="1" applyFill="1" applyBorder="1" applyAlignment="1">
      <alignment horizontal="center" vertical="center"/>
    </xf>
    <xf numFmtId="0" fontId="7" fillId="3" borderId="0" xfId="5" applyFont="1" applyFill="1" applyAlignment="1">
      <alignment wrapText="1"/>
    </xf>
    <xf numFmtId="166" fontId="18" fillId="4" borderId="0" xfId="51" applyNumberFormat="1" applyFont="1" applyFill="1" applyAlignment="1">
      <alignment horizontal="right" vertical="center"/>
    </xf>
    <xf numFmtId="166" fontId="6" fillId="3" borderId="0" xfId="51" applyNumberFormat="1" applyFont="1" applyFill="1" applyAlignment="1">
      <alignment horizontal="right" vertical="center"/>
    </xf>
    <xf numFmtId="166" fontId="7" fillId="3" borderId="0" xfId="51" applyNumberFormat="1" applyFont="1" applyFill="1" applyAlignment="1">
      <alignment horizontal="right" vertical="center"/>
    </xf>
    <xf numFmtId="3" fontId="6" fillId="3" borderId="0" xfId="51" applyNumberFormat="1" applyFont="1" applyFill="1" applyAlignment="1">
      <alignment horizontal="right" vertical="center"/>
    </xf>
    <xf numFmtId="3" fontId="7" fillId="3" borderId="0" xfId="51" applyNumberFormat="1" applyFont="1" applyFill="1" applyAlignment="1">
      <alignment horizontal="right" vertical="center"/>
    </xf>
    <xf numFmtId="167" fontId="18" fillId="4" borderId="0" xfId="52" applyNumberFormat="1" applyFont="1" applyFill="1" applyAlignment="1">
      <alignment horizontal="right" vertical="center"/>
    </xf>
    <xf numFmtId="167" fontId="6" fillId="3" borderId="0" xfId="52" applyNumberFormat="1" applyFont="1" applyFill="1" applyAlignment="1">
      <alignment horizontal="right" vertical="center"/>
    </xf>
    <xf numFmtId="167" fontId="7" fillId="3" borderId="0" xfId="52" applyNumberFormat="1" applyFont="1" applyFill="1" applyAlignment="1">
      <alignment horizontal="right" vertical="center"/>
    </xf>
    <xf numFmtId="3" fontId="6" fillId="3" borderId="0" xfId="52" applyNumberFormat="1" applyFont="1" applyFill="1" applyAlignment="1">
      <alignment horizontal="right" vertical="center"/>
    </xf>
    <xf numFmtId="3" fontId="7" fillId="3" borderId="0" xfId="52" applyNumberFormat="1" applyFont="1" applyFill="1" applyAlignment="1">
      <alignment horizontal="right" vertical="center"/>
    </xf>
    <xf numFmtId="3" fontId="18" fillId="4" borderId="0" xfId="53" applyNumberFormat="1" applyFont="1" applyFill="1" applyAlignment="1">
      <alignment horizontal="right" vertical="center"/>
    </xf>
    <xf numFmtId="3" fontId="6" fillId="3" borderId="0" xfId="53" applyNumberFormat="1" applyFont="1" applyFill="1" applyAlignment="1">
      <alignment horizontal="right" vertical="center"/>
    </xf>
    <xf numFmtId="3" fontId="7" fillId="3" borderId="0" xfId="53" applyNumberFormat="1" applyFont="1" applyFill="1" applyAlignment="1">
      <alignment horizontal="right" vertical="center"/>
    </xf>
    <xf numFmtId="167" fontId="18" fillId="4" borderId="0" xfId="53" applyNumberFormat="1" applyFont="1" applyFill="1" applyAlignment="1">
      <alignment horizontal="right" vertical="center"/>
    </xf>
    <xf numFmtId="167" fontId="18" fillId="4" borderId="0" xfId="40" applyNumberFormat="1" applyFont="1" applyFill="1" applyAlignment="1">
      <alignment horizontal="right" vertical="center"/>
    </xf>
    <xf numFmtId="3" fontId="18" fillId="4" borderId="0" xfId="40" applyNumberFormat="1" applyFont="1" applyFill="1" applyAlignment="1">
      <alignment horizontal="center" vertical="center"/>
    </xf>
    <xf numFmtId="3" fontId="7" fillId="3" borderId="0" xfId="40" applyNumberFormat="1" applyFont="1" applyFill="1" applyAlignment="1">
      <alignment horizontal="center" vertical="center"/>
    </xf>
    <xf numFmtId="167" fontId="18" fillId="4" borderId="0" xfId="40" applyNumberFormat="1" applyFont="1" applyFill="1" applyAlignment="1">
      <alignment horizontal="center" vertical="center"/>
    </xf>
    <xf numFmtId="0" fontId="7" fillId="3" borderId="16" xfId="40" applyFont="1" applyFill="1" applyBorder="1" applyAlignment="1">
      <alignment horizontal="right" wrapText="1"/>
    </xf>
    <xf numFmtId="3" fontId="18" fillId="4" borderId="0" xfId="40" applyNumberFormat="1" applyFont="1" applyFill="1" applyAlignment="1">
      <alignment vertical="center"/>
    </xf>
    <xf numFmtId="3" fontId="7" fillId="3" borderId="0" xfId="40" applyNumberFormat="1" applyFont="1" applyFill="1" applyAlignment="1">
      <alignment vertical="center"/>
    </xf>
    <xf numFmtId="174" fontId="7" fillId="3" borderId="0" xfId="1" applyNumberFormat="1" applyFont="1" applyFill="1" applyAlignment="1">
      <alignment horizontal="center" vertical="top"/>
    </xf>
    <xf numFmtId="174" fontId="11" fillId="3" borderId="0" xfId="1" applyNumberFormat="1" applyFont="1" applyFill="1" applyAlignment="1">
      <alignment horizontal="center" vertical="top"/>
    </xf>
    <xf numFmtId="0" fontId="7" fillId="3" borderId="16" xfId="40" applyFont="1" applyFill="1" applyBorder="1" applyAlignment="1">
      <alignment horizontal="left" wrapText="1" indent="5"/>
    </xf>
    <xf numFmtId="167" fontId="18" fillId="4" borderId="0" xfId="40" applyNumberFormat="1" applyFont="1" applyFill="1" applyAlignment="1">
      <alignment horizontal="left" vertical="center" indent="5"/>
    </xf>
    <xf numFmtId="174" fontId="6" fillId="3" borderId="0" xfId="1" applyNumberFormat="1" applyFont="1" applyFill="1" applyAlignment="1">
      <alignment horizontal="center" vertical="top"/>
    </xf>
    <xf numFmtId="174" fontId="10" fillId="3" borderId="0" xfId="1" applyNumberFormat="1" applyFont="1" applyFill="1" applyAlignment="1">
      <alignment horizontal="center" vertical="top"/>
    </xf>
    <xf numFmtId="169" fontId="18" fillId="4" borderId="0" xfId="1" applyNumberFormat="1" applyFont="1" applyFill="1" applyBorder="1" applyAlignment="1">
      <alignment vertical="center"/>
    </xf>
    <xf numFmtId="167" fontId="18" fillId="4" borderId="0" xfId="55" applyNumberFormat="1" applyFont="1" applyFill="1" applyAlignment="1">
      <alignment horizontal="right" vertical="center"/>
    </xf>
    <xf numFmtId="167" fontId="6" fillId="3" borderId="0" xfId="55" applyNumberFormat="1" applyFont="1" applyFill="1" applyAlignment="1">
      <alignment horizontal="right" vertical="center"/>
    </xf>
    <xf numFmtId="167" fontId="7" fillId="3" borderId="0" xfId="55" applyNumberFormat="1" applyFont="1" applyFill="1" applyAlignment="1">
      <alignment horizontal="right" vertical="center"/>
    </xf>
    <xf numFmtId="3" fontId="6" fillId="3" borderId="0" xfId="55" applyNumberFormat="1" applyFont="1" applyFill="1" applyAlignment="1">
      <alignment horizontal="right" vertical="center"/>
    </xf>
    <xf numFmtId="3" fontId="7" fillId="3" borderId="0" xfId="55" applyNumberFormat="1" applyFont="1" applyFill="1" applyAlignment="1">
      <alignment horizontal="right" vertical="center"/>
    </xf>
    <xf numFmtId="3" fontId="18" fillId="4" borderId="0" xfId="56" applyNumberFormat="1" applyFont="1" applyFill="1" applyAlignment="1">
      <alignment horizontal="right" vertical="center"/>
    </xf>
    <xf numFmtId="3" fontId="6" fillId="3" borderId="0" xfId="56" applyNumberFormat="1" applyFont="1" applyFill="1" applyAlignment="1">
      <alignment horizontal="right" vertical="center"/>
    </xf>
    <xf numFmtId="3" fontId="7" fillId="3" borderId="0" xfId="56" applyNumberFormat="1" applyFont="1" applyFill="1" applyAlignment="1">
      <alignment horizontal="right" vertical="center"/>
    </xf>
    <xf numFmtId="167" fontId="18" fillId="4" borderId="0" xfId="56" applyNumberFormat="1" applyFont="1" applyFill="1" applyAlignment="1">
      <alignment horizontal="right" vertical="center"/>
    </xf>
    <xf numFmtId="167" fontId="18" fillId="4" borderId="0" xfId="57" applyNumberFormat="1" applyFont="1" applyFill="1" applyAlignment="1">
      <alignment horizontal="right" vertical="center"/>
    </xf>
    <xf numFmtId="167" fontId="6" fillId="3" borderId="0" xfId="57" applyNumberFormat="1" applyFont="1" applyFill="1" applyAlignment="1">
      <alignment horizontal="right" vertical="center"/>
    </xf>
    <xf numFmtId="167" fontId="7" fillId="3" borderId="0" xfId="57" applyNumberFormat="1" applyFont="1" applyFill="1" applyAlignment="1">
      <alignment horizontal="right" vertical="center"/>
    </xf>
    <xf numFmtId="3" fontId="6" fillId="3" borderId="0" xfId="57" applyNumberFormat="1" applyFont="1" applyFill="1" applyAlignment="1">
      <alignment horizontal="right" vertical="center"/>
    </xf>
    <xf numFmtId="3" fontId="7" fillId="3" borderId="0" xfId="57" applyNumberFormat="1" applyFont="1" applyFill="1" applyAlignment="1">
      <alignment horizontal="right" vertical="center"/>
    </xf>
    <xf numFmtId="167" fontId="18" fillId="4" borderId="0" xfId="58" applyNumberFormat="1" applyFont="1" applyFill="1" applyAlignment="1">
      <alignment horizontal="right" vertical="center"/>
    </xf>
    <xf numFmtId="167" fontId="7" fillId="3" borderId="0" xfId="58" applyNumberFormat="1" applyFont="1" applyFill="1" applyAlignment="1">
      <alignment horizontal="right" vertical="center"/>
    </xf>
    <xf numFmtId="3" fontId="6" fillId="3" borderId="0" xfId="58" applyNumberFormat="1" applyFont="1" applyFill="1" applyAlignment="1">
      <alignment horizontal="right" vertical="center"/>
    </xf>
    <xf numFmtId="3" fontId="7" fillId="3" borderId="0" xfId="58" applyNumberFormat="1" applyFont="1" applyFill="1" applyAlignment="1">
      <alignment horizontal="right" vertical="center"/>
    </xf>
    <xf numFmtId="3" fontId="18" fillId="4" borderId="0" xfId="59" applyNumberFormat="1" applyFont="1" applyFill="1" applyAlignment="1">
      <alignment horizontal="right" vertical="center"/>
    </xf>
    <xf numFmtId="3" fontId="7" fillId="3" borderId="0" xfId="59" applyNumberFormat="1" applyFont="1" applyFill="1" applyAlignment="1">
      <alignment horizontal="right" vertical="center"/>
    </xf>
    <xf numFmtId="3" fontId="19" fillId="4" borderId="0" xfId="59" applyNumberFormat="1" applyFont="1" applyFill="1" applyAlignment="1">
      <alignment horizontal="right" vertical="center"/>
    </xf>
    <xf numFmtId="3" fontId="6" fillId="3" borderId="0" xfId="59" applyNumberFormat="1" applyFont="1" applyFill="1" applyAlignment="1">
      <alignment horizontal="right" vertical="center"/>
    </xf>
    <xf numFmtId="0" fontId="18" fillId="4" borderId="0" xfId="59" applyFont="1" applyFill="1" applyAlignment="1">
      <alignment vertical="top" wrapText="1"/>
    </xf>
    <xf numFmtId="169" fontId="18" fillId="4" borderId="0" xfId="1" applyNumberFormat="1" applyFont="1" applyFill="1" applyBorder="1" applyAlignment="1">
      <alignment vertical="top" wrapText="1"/>
    </xf>
    <xf numFmtId="172" fontId="18" fillId="4" borderId="0" xfId="59" applyNumberFormat="1" applyFont="1" applyFill="1" applyAlignment="1">
      <alignment vertical="top" wrapText="1"/>
    </xf>
    <xf numFmtId="166" fontId="6" fillId="3" borderId="0" xfId="29" applyNumberFormat="1" applyFont="1" applyFill="1" applyAlignment="1">
      <alignment horizontal="right" vertical="center"/>
    </xf>
    <xf numFmtId="0" fontId="18" fillId="4" borderId="0" xfId="44" applyFont="1" applyFill="1" applyAlignment="1">
      <alignment vertical="top" wrapText="1"/>
    </xf>
    <xf numFmtId="180" fontId="7" fillId="3" borderId="0" xfId="29" applyNumberFormat="1" applyFont="1" applyFill="1" applyAlignment="1">
      <alignment horizontal="right" vertical="center"/>
    </xf>
    <xf numFmtId="172" fontId="7" fillId="3" borderId="0" xfId="29" applyNumberFormat="1" applyFont="1" applyFill="1" applyAlignment="1">
      <alignment horizontal="right" vertical="center"/>
    </xf>
    <xf numFmtId="169" fontId="7" fillId="3" borderId="2" xfId="1" applyNumberFormat="1" applyFont="1" applyFill="1" applyBorder="1" applyAlignment="1">
      <alignment horizontal="right" vertical="center"/>
    </xf>
    <xf numFmtId="172" fontId="7" fillId="3" borderId="2" xfId="1" applyNumberFormat="1" applyFont="1" applyFill="1" applyBorder="1" applyAlignment="1">
      <alignment horizontal="right" vertical="center"/>
    </xf>
    <xf numFmtId="172" fontId="18" fillId="4" borderId="0" xfId="1" applyNumberFormat="1" applyFont="1" applyFill="1" applyBorder="1" applyAlignment="1">
      <alignment vertical="top" wrapText="1"/>
    </xf>
    <xf numFmtId="3" fontId="7" fillId="3" borderId="0" xfId="1" applyNumberFormat="1" applyFont="1" applyFill="1" applyBorder="1" applyAlignment="1">
      <alignment horizontal="right"/>
    </xf>
    <xf numFmtId="168" fontId="7" fillId="3" borderId="0" xfId="26" applyNumberFormat="1" applyFont="1" applyFill="1" applyAlignment="1">
      <alignment horizontal="right"/>
    </xf>
    <xf numFmtId="0" fontId="7" fillId="3" borderId="2" xfId="18" applyFont="1" applyFill="1" applyBorder="1" applyAlignment="1">
      <alignment horizontal="center" wrapText="1"/>
    </xf>
    <xf numFmtId="0" fontId="7" fillId="3" borderId="3" xfId="32" applyFont="1" applyFill="1" applyBorder="1" applyAlignment="1">
      <alignment horizontal="center" vertical="center" wrapText="1"/>
    </xf>
    <xf numFmtId="0" fontId="7" fillId="3" borderId="0" xfId="32" applyFont="1" applyFill="1" applyAlignment="1">
      <alignment horizontal="center" vertical="center" wrapText="1"/>
    </xf>
    <xf numFmtId="0" fontId="7" fillId="3" borderId="2" xfId="32" applyFont="1" applyFill="1" applyBorder="1" applyAlignment="1">
      <alignment horizontal="center" vertical="center" wrapText="1"/>
    </xf>
    <xf numFmtId="0" fontId="6" fillId="3" borderId="0" xfId="32" applyFont="1" applyFill="1" applyAlignment="1">
      <alignment horizontal="center" vertical="center" wrapText="1"/>
    </xf>
    <xf numFmtId="0" fontId="7" fillId="3" borderId="0" xfId="40" applyFont="1" applyFill="1" applyAlignment="1">
      <alignment horizontal="center" wrapText="1"/>
    </xf>
    <xf numFmtId="0" fontId="7" fillId="3" borderId="3" xfId="40" applyFont="1" applyFill="1" applyBorder="1" applyAlignment="1">
      <alignment horizontal="center" wrapText="1"/>
    </xf>
    <xf numFmtId="0" fontId="7" fillId="3" borderId="2" xfId="40" applyFont="1" applyFill="1" applyBorder="1" applyAlignment="1">
      <alignment horizontal="center" wrapText="1"/>
    </xf>
    <xf numFmtId="170" fontId="18" fillId="5" borderId="0" xfId="30" applyNumberFormat="1" applyFont="1" applyFill="1" applyAlignment="1">
      <alignment horizontal="center" vertical="center"/>
    </xf>
    <xf numFmtId="170" fontId="7" fillId="3" borderId="0" xfId="24" applyNumberFormat="1" applyFont="1" applyFill="1" applyAlignment="1">
      <alignment horizontal="center" vertical="center"/>
    </xf>
    <xf numFmtId="169" fontId="18" fillId="5" borderId="0" xfId="1" applyNumberFormat="1" applyFont="1" applyFill="1" applyAlignment="1">
      <alignment horizontal="center" vertical="center"/>
    </xf>
    <xf numFmtId="169" fontId="7" fillId="3" borderId="0" xfId="1" applyNumberFormat="1" applyFont="1" applyFill="1" applyAlignment="1">
      <alignment horizontal="center" vertical="center"/>
    </xf>
    <xf numFmtId="169" fontId="18" fillId="5" borderId="0" xfId="1" applyNumberFormat="1" applyFont="1" applyFill="1" applyAlignment="1">
      <alignment vertical="center"/>
    </xf>
    <xf numFmtId="169" fontId="7" fillId="3" borderId="0" xfId="1" applyNumberFormat="1" applyFont="1" applyFill="1" applyAlignment="1">
      <alignment vertical="center"/>
    </xf>
    <xf numFmtId="169" fontId="11" fillId="3" borderId="0" xfId="1" applyNumberFormat="1" applyFont="1" applyFill="1" applyAlignment="1">
      <alignment vertical="center"/>
    </xf>
    <xf numFmtId="169" fontId="7" fillId="3" borderId="0" xfId="1" applyNumberFormat="1" applyFont="1" applyFill="1" applyAlignment="1">
      <alignment vertical="top"/>
    </xf>
    <xf numFmtId="169" fontId="11" fillId="3" borderId="0" xfId="1" applyNumberFormat="1" applyFont="1" applyFill="1" applyAlignment="1">
      <alignment vertical="top"/>
    </xf>
    <xf numFmtId="174" fontId="6" fillId="3" borderId="0" xfId="1" applyNumberFormat="1" applyFont="1" applyFill="1" applyAlignment="1">
      <alignment horizontal="right" vertical="center" indent="1"/>
    </xf>
    <xf numFmtId="174" fontId="7" fillId="3" borderId="0" xfId="1" applyNumberFormat="1" applyFont="1" applyFill="1" applyAlignment="1">
      <alignment horizontal="right" vertical="center" indent="1"/>
    </xf>
    <xf numFmtId="0" fontId="7" fillId="3" borderId="2" xfId="4" applyFont="1" applyFill="1" applyBorder="1" applyAlignment="1">
      <alignment wrapText="1"/>
    </xf>
    <xf numFmtId="0" fontId="7" fillId="3" borderId="0" xfId="16" applyFont="1" applyFill="1" applyBorder="1" applyAlignment="1">
      <alignment horizontal="center" wrapText="1"/>
    </xf>
    <xf numFmtId="0" fontId="7" fillId="3" borderId="0" xfId="20" applyFont="1" applyFill="1" applyBorder="1" applyAlignment="1">
      <alignment horizontal="center" wrapText="1"/>
    </xf>
    <xf numFmtId="0" fontId="7" fillId="3" borderId="0" xfId="5" applyFont="1" applyFill="1" applyAlignment="1">
      <alignment horizontal="right" vertical="center" wrapText="1"/>
    </xf>
    <xf numFmtId="0" fontId="11" fillId="3" borderId="0" xfId="4" applyFont="1" applyFill="1" applyAlignment="1">
      <alignment horizontal="center" vertical="center" wrapText="1"/>
    </xf>
    <xf numFmtId="0" fontId="7" fillId="3" borderId="2" xfId="32" applyFont="1" applyFill="1" applyBorder="1" applyAlignment="1">
      <alignment horizontal="center" wrapText="1"/>
    </xf>
    <xf numFmtId="0" fontId="7" fillId="3" borderId="0" xfId="32" applyFont="1" applyFill="1" applyBorder="1" applyAlignment="1">
      <alignment horizontal="center" wrapText="1"/>
    </xf>
    <xf numFmtId="0" fontId="7" fillId="3" borderId="0" xfId="40" applyFont="1" applyFill="1" applyBorder="1" applyAlignment="1">
      <alignment horizontal="center" wrapText="1"/>
    </xf>
    <xf numFmtId="0" fontId="6" fillId="3" borderId="0" xfId="42" applyFont="1" applyFill="1" applyAlignment="1">
      <alignment vertical="center" wrapText="1"/>
    </xf>
    <xf numFmtId="0" fontId="7" fillId="3" borderId="0" xfId="42" applyFont="1" applyFill="1" applyBorder="1" applyAlignment="1">
      <alignment horizontal="center" wrapText="1"/>
    </xf>
    <xf numFmtId="0" fontId="7" fillId="3" borderId="2" xfId="42" applyFont="1" applyFill="1" applyBorder="1" applyAlignment="1">
      <alignment wrapText="1"/>
    </xf>
    <xf numFmtId="0" fontId="7" fillId="3" borderId="2" xfId="42" applyFont="1" applyFill="1" applyBorder="1" applyAlignment="1">
      <alignment horizontal="center" wrapText="1"/>
    </xf>
    <xf numFmtId="3" fontId="18" fillId="4" borderId="0" xfId="42" applyNumberFormat="1" applyFont="1" applyFill="1" applyAlignment="1">
      <alignment horizontal="left" vertical="center"/>
    </xf>
    <xf numFmtId="3" fontId="18" fillId="4" borderId="0" xfId="42" applyNumberFormat="1" applyFont="1" applyFill="1" applyAlignment="1">
      <alignment horizontal="right" vertical="center"/>
    </xf>
    <xf numFmtId="3" fontId="7" fillId="3" borderId="0" xfId="42" applyNumberFormat="1" applyFont="1" applyFill="1" applyAlignment="1">
      <alignment horizontal="right" vertical="center"/>
    </xf>
    <xf numFmtId="3" fontId="6" fillId="3" borderId="0" xfId="42" applyNumberFormat="1" applyFont="1" applyFill="1" applyAlignment="1">
      <alignment horizontal="right" vertical="center"/>
    </xf>
    <xf numFmtId="0" fontId="7" fillId="3" borderId="2" xfId="43" applyFont="1" applyFill="1" applyBorder="1" applyAlignment="1">
      <alignment horizontal="right" wrapText="1"/>
    </xf>
    <xf numFmtId="0" fontId="7" fillId="3" borderId="0" xfId="43" applyFont="1" applyFill="1" applyBorder="1" applyAlignment="1">
      <alignment horizontal="center" wrapText="1"/>
    </xf>
    <xf numFmtId="0" fontId="7" fillId="3" borderId="0" xfId="24" applyFont="1" applyFill="1" applyAlignment="1">
      <alignment horizontal="left" vertical="top" wrapText="1"/>
    </xf>
    <xf numFmtId="177" fontId="7" fillId="3" borderId="0" xfId="24" applyNumberFormat="1" applyFont="1" applyFill="1" applyAlignment="1">
      <alignment horizontal="left" vertical="center"/>
    </xf>
    <xf numFmtId="3" fontId="18" fillId="5" borderId="0" xfId="3" applyNumberFormat="1" applyFont="1" applyFill="1" applyAlignment="1">
      <alignment horizontal="left" vertical="top" wrapText="1"/>
    </xf>
    <xf numFmtId="3" fontId="18" fillId="5" borderId="0" xfId="1" applyNumberFormat="1" applyFont="1" applyFill="1" applyAlignment="1">
      <alignment horizontal="right" vertical="center"/>
    </xf>
    <xf numFmtId="3" fontId="18" fillId="5" borderId="0" xfId="1" applyNumberFormat="1" applyFont="1" applyFill="1" applyAlignment="1">
      <alignment vertical="center"/>
    </xf>
    <xf numFmtId="3" fontId="7" fillId="3" borderId="0" xfId="15" applyNumberFormat="1" applyFont="1" applyFill="1" applyAlignment="1">
      <alignment horizontal="left" vertical="top" wrapText="1" indent="1"/>
    </xf>
    <xf numFmtId="3" fontId="18" fillId="5" borderId="0" xfId="3" applyNumberFormat="1" applyFont="1" applyFill="1" applyAlignment="1">
      <alignment horizontal="left" vertical="center" wrapText="1"/>
    </xf>
    <xf numFmtId="3" fontId="18" fillId="5" borderId="0" xfId="1" applyNumberFormat="1" applyFont="1" applyFill="1" applyAlignment="1">
      <alignment horizontal="center"/>
    </xf>
    <xf numFmtId="3" fontId="18" fillId="5" borderId="0" xfId="1" applyNumberFormat="1" applyFont="1" applyFill="1" applyAlignment="1">
      <alignment horizontal="right"/>
    </xf>
    <xf numFmtId="3" fontId="19" fillId="5" borderId="0" xfId="1" applyNumberFormat="1" applyFont="1" applyFill="1" applyAlignment="1">
      <alignment horizontal="right"/>
    </xf>
    <xf numFmtId="3" fontId="19" fillId="5" borderId="0" xfId="1" applyNumberFormat="1" applyFont="1" applyFill="1" applyAlignment="1">
      <alignment vertical="center"/>
    </xf>
    <xf numFmtId="3" fontId="7" fillId="3" borderId="0" xfId="1" applyNumberFormat="1" applyFont="1" applyFill="1" applyAlignment="1">
      <alignment vertical="top" wrapText="1"/>
    </xf>
    <xf numFmtId="3" fontId="19" fillId="5" borderId="0" xfId="1" applyNumberFormat="1" applyFont="1" applyFill="1" applyAlignment="1">
      <alignment horizontal="center" vertical="center"/>
    </xf>
    <xf numFmtId="3" fontId="19" fillId="5" borderId="0" xfId="1" applyNumberFormat="1" applyFont="1" applyFill="1" applyAlignment="1">
      <alignment vertical="top" wrapText="1"/>
    </xf>
    <xf numFmtId="3" fontId="7" fillId="3" borderId="0" xfId="33" applyNumberFormat="1" applyFont="1" applyFill="1" applyAlignment="1">
      <alignment horizontal="center" vertical="center"/>
    </xf>
    <xf numFmtId="3" fontId="7" fillId="3" borderId="0" xfId="33" applyNumberFormat="1" applyFont="1" applyFill="1" applyAlignment="1">
      <alignment horizontal="right" vertical="center"/>
    </xf>
    <xf numFmtId="3" fontId="11" fillId="3" borderId="0" xfId="0" applyNumberFormat="1" applyFont="1" applyFill="1" applyAlignment="1"/>
    <xf numFmtId="0" fontId="11" fillId="2" borderId="0" xfId="0" applyFont="1" applyFill="1" applyAlignment="1">
      <alignment wrapText="1"/>
    </xf>
    <xf numFmtId="179" fontId="7" fillId="3" borderId="0" xfId="1" applyNumberFormat="1" applyFont="1" applyFill="1" applyAlignment="1">
      <alignment horizontal="right" vertical="center"/>
    </xf>
    <xf numFmtId="165" fontId="9" fillId="3" borderId="0" xfId="1" applyNumberFormat="1" applyFont="1" applyFill="1"/>
    <xf numFmtId="168" fontId="18" fillId="4" borderId="0" xfId="42" applyNumberFormat="1" applyFont="1" applyFill="1" applyAlignment="1">
      <alignment horizontal="center" vertical="center"/>
    </xf>
    <xf numFmtId="168" fontId="7" fillId="3" borderId="0" xfId="42" applyNumberFormat="1" applyFont="1" applyFill="1" applyAlignment="1">
      <alignment horizontal="center" vertical="center"/>
    </xf>
    <xf numFmtId="168" fontId="6" fillId="3" borderId="0" xfId="42" applyNumberFormat="1" applyFont="1" applyFill="1" applyAlignment="1">
      <alignment horizontal="center" vertical="center"/>
    </xf>
    <xf numFmtId="168" fontId="10" fillId="3" borderId="0" xfId="0" applyNumberFormat="1" applyFont="1" applyFill="1" applyAlignment="1">
      <alignment horizontal="center"/>
    </xf>
    <xf numFmtId="168" fontId="11" fillId="3" borderId="0" xfId="0" applyNumberFormat="1" applyFont="1" applyFill="1" applyAlignment="1">
      <alignment horizontal="center"/>
    </xf>
    <xf numFmtId="0" fontId="7" fillId="3" borderId="0" xfId="10" applyFont="1" applyFill="1" applyAlignment="1">
      <alignment horizontal="center" vertical="center" wrapText="1"/>
    </xf>
    <xf numFmtId="0" fontId="7" fillId="3" borderId="0" xfId="5" applyFont="1" applyFill="1" applyAlignment="1">
      <alignment horizontal="center" vertical="center" wrapText="1"/>
    </xf>
    <xf numFmtId="0" fontId="9" fillId="3" borderId="2" xfId="17" applyFont="1" applyFill="1" applyBorder="1" applyAlignment="1">
      <alignment horizontal="center" vertical="center" wrapText="1"/>
    </xf>
    <xf numFmtId="0" fontId="7" fillId="3" borderId="0" xfId="15" applyFont="1" applyFill="1" applyAlignment="1">
      <alignment horizontal="center" vertical="center" wrapText="1"/>
    </xf>
    <xf numFmtId="0" fontId="11" fillId="3" borderId="0" xfId="30" applyFont="1" applyFill="1" applyAlignment="1">
      <alignment horizontal="left" vertical="center" wrapText="1"/>
    </xf>
    <xf numFmtId="0" fontId="11" fillId="3" borderId="0" xfId="30" applyFont="1" applyFill="1" applyAlignment="1">
      <alignment horizontal="center" vertical="center" wrapText="1"/>
    </xf>
    <xf numFmtId="0" fontId="7" fillId="3" borderId="16" xfId="8" applyFont="1" applyFill="1" applyBorder="1" applyAlignment="1">
      <alignment horizontal="center" vertical="center" wrapText="1"/>
    </xf>
    <xf numFmtId="0" fontId="7" fillId="3" borderId="16" xfId="25" applyFont="1" applyFill="1" applyBorder="1" applyAlignment="1">
      <alignment horizontal="center" vertical="center" wrapText="1"/>
    </xf>
    <xf numFmtId="0" fontId="7" fillId="3" borderId="16" xfId="9" applyFont="1" applyFill="1" applyBorder="1" applyAlignment="1">
      <alignment horizontal="left" vertical="center" wrapText="1"/>
    </xf>
    <xf numFmtId="0" fontId="7" fillId="3" borderId="16" xfId="9" applyFont="1" applyFill="1" applyBorder="1" applyAlignment="1">
      <alignment horizontal="center" vertical="center" wrapText="1"/>
    </xf>
    <xf numFmtId="0" fontId="7" fillId="3" borderId="0" xfId="1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indent="1"/>
    </xf>
    <xf numFmtId="3" fontId="11" fillId="3" borderId="2" xfId="0" applyNumberFormat="1" applyFont="1" applyFill="1" applyBorder="1"/>
    <xf numFmtId="0" fontId="11" fillId="3" borderId="2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right" vertical="center" wrapText="1"/>
    </xf>
    <xf numFmtId="3" fontId="7" fillId="3" borderId="2" xfId="6" applyNumberFormat="1" applyFont="1" applyFill="1" applyBorder="1" applyAlignment="1">
      <alignment horizontal="center" vertical="center" wrapText="1"/>
    </xf>
    <xf numFmtId="3" fontId="7" fillId="0" borderId="2" xfId="5" applyNumberFormat="1" applyFont="1" applyBorder="1" applyAlignment="1">
      <alignment horizontal="center" vertical="center" wrapText="1"/>
    </xf>
    <xf numFmtId="3" fontId="7" fillId="3" borderId="2" xfId="5" applyNumberFormat="1" applyFont="1" applyFill="1" applyBorder="1" applyAlignment="1">
      <alignment horizontal="center" vertical="center"/>
    </xf>
    <xf numFmtId="3" fontId="7" fillId="3" borderId="2" xfId="5" applyNumberFormat="1" applyFont="1" applyFill="1" applyBorder="1" applyAlignment="1">
      <alignment horizontal="center" vertical="center" wrapText="1"/>
    </xf>
    <xf numFmtId="3" fontId="7" fillId="0" borderId="2" xfId="5" applyNumberFormat="1" applyFont="1" applyBorder="1" applyAlignment="1">
      <alignment horizontal="center" vertical="center"/>
    </xf>
    <xf numFmtId="3" fontId="11" fillId="3" borderId="0" xfId="0" applyNumberFormat="1" applyFont="1" applyFill="1" applyBorder="1" applyAlignment="1"/>
    <xf numFmtId="3" fontId="11" fillId="3" borderId="0" xfId="0" applyNumberFormat="1" applyFont="1" applyFill="1" applyBorder="1" applyAlignment="1">
      <alignment horizontal="center"/>
    </xf>
    <xf numFmtId="3" fontId="11" fillId="3" borderId="0" xfId="0" applyNumberFormat="1" applyFont="1" applyFill="1" applyBorder="1"/>
    <xf numFmtId="3" fontId="11" fillId="3" borderId="2" xfId="0" applyNumberFormat="1" applyFont="1" applyFill="1" applyBorder="1" applyAlignment="1"/>
    <xf numFmtId="3" fontId="11" fillId="3" borderId="2" xfId="0" applyNumberFormat="1" applyFont="1" applyFill="1" applyBorder="1" applyAlignment="1">
      <alignment horizontal="center"/>
    </xf>
    <xf numFmtId="0" fontId="6" fillId="3" borderId="2" xfId="3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3" borderId="2" xfId="24" applyFont="1" applyFill="1" applyBorder="1" applyAlignment="1">
      <alignment horizontal="center" vertical="center" wrapText="1"/>
    </xf>
    <xf numFmtId="0" fontId="6" fillId="3" borderId="2" xfId="8" applyFont="1" applyFill="1" applyBorder="1" applyAlignment="1">
      <alignment horizontal="center" vertical="center" wrapText="1"/>
    </xf>
    <xf numFmtId="0" fontId="7" fillId="3" borderId="3" xfId="8" applyFont="1" applyFill="1" applyBorder="1" applyAlignment="1">
      <alignment horizontal="center" vertical="center" wrapText="1"/>
    </xf>
    <xf numFmtId="0" fontId="7" fillId="3" borderId="2" xfId="8" applyFont="1" applyFill="1" applyBorder="1" applyAlignment="1">
      <alignment horizontal="center" vertical="center" wrapText="1"/>
    </xf>
    <xf numFmtId="0" fontId="7" fillId="3" borderId="3" xfId="8" applyFont="1" applyFill="1" applyBorder="1" applyAlignment="1">
      <alignment horizontal="left" wrapText="1"/>
    </xf>
    <xf numFmtId="0" fontId="7" fillId="3" borderId="2" xfId="8" applyFont="1" applyFill="1" applyBorder="1" applyAlignment="1">
      <alignment horizontal="left" wrapText="1"/>
    </xf>
    <xf numFmtId="0" fontId="6" fillId="3" borderId="2" xfId="12" applyFont="1" applyFill="1" applyBorder="1" applyAlignment="1">
      <alignment horizontal="center" vertical="center" wrapText="1"/>
    </xf>
    <xf numFmtId="0" fontId="7" fillId="3" borderId="3" xfId="12" applyFont="1" applyFill="1" applyBorder="1" applyAlignment="1">
      <alignment horizontal="left" vertical="center" wrapText="1"/>
    </xf>
    <xf numFmtId="0" fontId="7" fillId="3" borderId="0" xfId="12" applyFont="1" applyFill="1" applyAlignment="1">
      <alignment horizontal="left" vertical="center" wrapText="1"/>
    </xf>
    <xf numFmtId="0" fontId="7" fillId="3" borderId="2" xfId="12" applyFont="1" applyFill="1" applyBorder="1" applyAlignment="1">
      <alignment horizontal="left" vertical="center" wrapText="1"/>
    </xf>
    <xf numFmtId="0" fontId="6" fillId="3" borderId="16" xfId="12" applyFont="1" applyFill="1" applyBorder="1" applyAlignment="1">
      <alignment horizontal="center" vertical="center" wrapText="1"/>
    </xf>
    <xf numFmtId="0" fontId="7" fillId="3" borderId="2" xfId="12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vertical="top" wrapText="1"/>
    </xf>
    <xf numFmtId="0" fontId="6" fillId="3" borderId="2" xfId="10" applyFont="1" applyFill="1" applyBorder="1" applyAlignment="1">
      <alignment horizontal="center" vertical="center" wrapText="1"/>
    </xf>
    <xf numFmtId="0" fontId="7" fillId="3" borderId="3" xfId="8" applyFont="1" applyFill="1" applyBorder="1" applyAlignment="1">
      <alignment horizontal="left" vertical="center" wrapText="1"/>
    </xf>
    <xf numFmtId="0" fontId="7" fillId="3" borderId="0" xfId="8" applyFont="1" applyFill="1" applyAlignment="1">
      <alignment horizontal="left" vertical="center" wrapText="1"/>
    </xf>
    <xf numFmtId="0" fontId="7" fillId="3" borderId="0" xfId="10" applyFont="1" applyFill="1" applyAlignment="1">
      <alignment horizontal="center" vertical="center" wrapText="1"/>
    </xf>
    <xf numFmtId="0" fontId="7" fillId="3" borderId="16" xfId="10" applyFont="1" applyFill="1" applyBorder="1" applyAlignment="1">
      <alignment horizontal="center" vertical="center" wrapText="1"/>
    </xf>
    <xf numFmtId="0" fontId="6" fillId="3" borderId="2" xfId="5" applyFont="1" applyFill="1" applyBorder="1" applyAlignment="1">
      <alignment horizontal="center" vertical="center" wrapText="1"/>
    </xf>
    <xf numFmtId="0" fontId="7" fillId="3" borderId="0" xfId="5" applyFont="1" applyFill="1" applyAlignment="1">
      <alignment horizontal="left" vertical="center" wrapText="1"/>
    </xf>
    <xf numFmtId="0" fontId="7" fillId="3" borderId="0" xfId="5" applyFont="1" applyFill="1" applyAlignment="1">
      <alignment horizontal="center" vertical="center" wrapText="1"/>
    </xf>
    <xf numFmtId="0" fontId="7" fillId="3" borderId="16" xfId="5" applyFont="1" applyFill="1" applyBorder="1" applyAlignment="1">
      <alignment horizontal="center" vertical="center" wrapText="1"/>
    </xf>
    <xf numFmtId="0" fontId="7" fillId="3" borderId="3" xfId="5" applyFont="1" applyFill="1" applyBorder="1" applyAlignment="1">
      <alignment horizontal="center" vertical="center" wrapText="1"/>
    </xf>
    <xf numFmtId="0" fontId="6" fillId="3" borderId="2" xfId="13" applyFont="1" applyFill="1" applyBorder="1" applyAlignment="1">
      <alignment horizontal="center" vertical="center" wrapText="1"/>
    </xf>
    <xf numFmtId="0" fontId="6" fillId="3" borderId="2" xfId="14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11" fillId="3" borderId="8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8" fillId="3" borderId="2" xfId="17" applyFont="1" applyFill="1" applyBorder="1" applyAlignment="1">
      <alignment horizontal="center" vertical="center" wrapText="1"/>
    </xf>
    <xf numFmtId="0" fontId="9" fillId="3" borderId="2" xfId="17" applyFont="1" applyFill="1" applyBorder="1" applyAlignment="1">
      <alignment horizontal="center" vertical="center" wrapText="1"/>
    </xf>
    <xf numFmtId="0" fontId="8" fillId="3" borderId="4" xfId="17" applyFont="1" applyFill="1" applyBorder="1" applyAlignment="1">
      <alignment horizontal="center" vertical="center" wrapText="1"/>
    </xf>
    <xf numFmtId="0" fontId="7" fillId="3" borderId="5" xfId="8" applyFont="1" applyFill="1" applyBorder="1" applyAlignment="1">
      <alignment horizontal="left" wrapText="1"/>
    </xf>
    <xf numFmtId="0" fontId="7" fillId="3" borderId="0" xfId="8" applyFont="1" applyFill="1" applyBorder="1" applyAlignment="1">
      <alignment horizontal="left" wrapText="1"/>
    </xf>
    <xf numFmtId="0" fontId="9" fillId="3" borderId="5" xfId="17" applyFont="1" applyFill="1" applyBorder="1" applyAlignment="1">
      <alignment horizontal="center" vertical="center" wrapText="1"/>
    </xf>
    <xf numFmtId="0" fontId="6" fillId="3" borderId="2" xfId="15" applyFont="1" applyFill="1" applyBorder="1" applyAlignment="1">
      <alignment horizontal="center" vertical="center" wrapText="1"/>
    </xf>
    <xf numFmtId="0" fontId="7" fillId="3" borderId="0" xfId="15" applyFont="1" applyFill="1" applyAlignment="1">
      <alignment horizontal="center" vertical="center" wrapText="1"/>
    </xf>
    <xf numFmtId="0" fontId="7" fillId="3" borderId="16" xfId="15" applyFont="1" applyFill="1" applyBorder="1" applyAlignment="1">
      <alignment horizontal="center" vertical="center" wrapText="1"/>
    </xf>
    <xf numFmtId="0" fontId="7" fillId="3" borderId="0" xfId="15" applyFont="1" applyFill="1" applyAlignment="1">
      <alignment horizontal="left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21" xfId="4" applyFont="1" applyFill="1" applyBorder="1" applyAlignment="1">
      <alignment horizontal="center" vertical="center" wrapText="1"/>
    </xf>
    <xf numFmtId="0" fontId="11" fillId="3" borderId="10" xfId="4" applyFont="1" applyFill="1" applyBorder="1" applyAlignment="1">
      <alignment horizontal="center" vertical="center" wrapText="1"/>
    </xf>
    <xf numFmtId="0" fontId="11" fillId="3" borderId="11" xfId="4" applyFont="1" applyFill="1" applyBorder="1" applyAlignment="1">
      <alignment horizontal="center" vertical="center" wrapText="1"/>
    </xf>
    <xf numFmtId="0" fontId="11" fillId="3" borderId="0" xfId="4" applyFont="1" applyFill="1" applyAlignment="1">
      <alignment horizontal="center" vertical="center" wrapText="1"/>
    </xf>
    <xf numFmtId="0" fontId="11" fillId="3" borderId="3" xfId="4" applyFont="1" applyFill="1" applyBorder="1" applyAlignment="1">
      <alignment horizontal="center" vertical="center" wrapText="1"/>
    </xf>
    <xf numFmtId="0" fontId="11" fillId="3" borderId="2" xfId="4" applyFont="1" applyFill="1" applyBorder="1" applyAlignment="1">
      <alignment horizontal="center" vertical="center" wrapText="1"/>
    </xf>
    <xf numFmtId="0" fontId="7" fillId="3" borderId="0" xfId="8" applyFont="1" applyFill="1" applyBorder="1" applyAlignment="1">
      <alignment horizontal="left" vertical="center" wrapText="1"/>
    </xf>
    <xf numFmtId="0" fontId="7" fillId="3" borderId="0" xfId="10" applyFont="1" applyFill="1" applyBorder="1" applyAlignment="1">
      <alignment horizontal="center" vertical="center" wrapText="1"/>
    </xf>
    <xf numFmtId="0" fontId="7" fillId="3" borderId="16" xfId="10" applyFont="1" applyFill="1" applyBorder="1" applyAlignment="1">
      <alignment horizontal="center" wrapText="1"/>
    </xf>
    <xf numFmtId="0" fontId="7" fillId="3" borderId="0" xfId="15" applyFont="1" applyFill="1" applyAlignment="1">
      <alignment vertical="center" wrapText="1"/>
    </xf>
    <xf numFmtId="0" fontId="11" fillId="3" borderId="0" xfId="2" applyFont="1" applyFill="1" applyBorder="1" applyAlignment="1">
      <alignment vertical="center" wrapText="1"/>
    </xf>
    <xf numFmtId="0" fontId="11" fillId="3" borderId="2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wrapText="1"/>
    </xf>
    <xf numFmtId="3" fontId="8" fillId="3" borderId="2" xfId="23" applyNumberFormat="1" applyFont="1" applyFill="1" applyBorder="1" applyAlignment="1">
      <alignment horizontal="center" vertical="center"/>
    </xf>
    <xf numFmtId="0" fontId="6" fillId="3" borderId="0" xfId="5" applyFont="1" applyFill="1" applyAlignment="1">
      <alignment horizontal="center" vertical="center" wrapText="1"/>
    </xf>
    <xf numFmtId="0" fontId="7" fillId="3" borderId="3" xfId="5" applyFont="1" applyFill="1" applyBorder="1" applyAlignment="1">
      <alignment horizontal="center" wrapText="1"/>
    </xf>
    <xf numFmtId="0" fontId="9" fillId="3" borderId="3" xfId="5" applyFont="1" applyFill="1" applyBorder="1" applyAlignment="1">
      <alignment horizontal="center" wrapText="1"/>
    </xf>
    <xf numFmtId="0" fontId="9" fillId="3" borderId="2" xfId="5" applyFont="1" applyFill="1" applyBorder="1" applyAlignment="1">
      <alignment horizontal="center" wrapText="1"/>
    </xf>
    <xf numFmtId="0" fontId="7" fillId="3" borderId="3" xfId="5" applyFont="1" applyFill="1" applyBorder="1" applyAlignment="1">
      <alignment horizontal="left" wrapText="1"/>
    </xf>
    <xf numFmtId="0" fontId="7" fillId="3" borderId="2" xfId="5" applyFont="1" applyFill="1" applyBorder="1" applyAlignment="1">
      <alignment horizontal="left" wrapText="1"/>
    </xf>
    <xf numFmtId="0" fontId="7" fillId="3" borderId="3" xfId="4" applyFont="1" applyFill="1" applyBorder="1" applyAlignment="1">
      <alignment horizontal="left" wrapText="1"/>
    </xf>
    <xf numFmtId="0" fontId="7" fillId="3" borderId="2" xfId="4" applyFont="1" applyFill="1" applyBorder="1" applyAlignment="1">
      <alignment horizontal="left" wrapText="1"/>
    </xf>
    <xf numFmtId="0" fontId="7" fillId="3" borderId="2" xfId="15" applyFont="1" applyFill="1" applyBorder="1" applyAlignment="1">
      <alignment horizontal="center" wrapText="1"/>
    </xf>
    <xf numFmtId="0" fontId="6" fillId="3" borderId="0" xfId="4" applyFont="1" applyFill="1" applyBorder="1" applyAlignment="1">
      <alignment horizontal="center" vertical="center" wrapText="1"/>
    </xf>
    <xf numFmtId="0" fontId="7" fillId="3" borderId="2" xfId="4" applyFont="1" applyFill="1" applyBorder="1" applyAlignment="1">
      <alignment horizontal="center" vertical="center" wrapText="1"/>
    </xf>
    <xf numFmtId="0" fontId="7" fillId="3" borderId="3" xfId="15" applyFont="1" applyFill="1" applyBorder="1" applyAlignment="1">
      <alignment horizontal="center" wrapText="1"/>
    </xf>
    <xf numFmtId="0" fontId="11" fillId="3" borderId="14" xfId="15" applyFont="1" applyFill="1" applyBorder="1" applyAlignment="1">
      <alignment horizontal="left" wrapText="1"/>
    </xf>
    <xf numFmtId="0" fontId="11" fillId="3" borderId="13" xfId="15" applyFont="1" applyFill="1" applyBorder="1" applyAlignment="1">
      <alignment horizontal="left" wrapText="1"/>
    </xf>
    <xf numFmtId="0" fontId="6" fillId="3" borderId="0" xfId="16" applyFont="1" applyFill="1" applyAlignment="1">
      <alignment horizontal="center" vertical="center" wrapText="1"/>
    </xf>
    <xf numFmtId="0" fontId="7" fillId="3" borderId="2" xfId="4" applyFont="1" applyFill="1" applyBorder="1" applyAlignment="1">
      <alignment horizontal="center" wrapText="1"/>
    </xf>
    <xf numFmtId="0" fontId="7" fillId="3" borderId="3" xfId="15" applyFont="1" applyFill="1" applyBorder="1" applyAlignment="1">
      <alignment horizontal="left" wrapText="1"/>
    </xf>
    <xf numFmtId="0" fontId="7" fillId="3" borderId="0" xfId="15" applyFont="1" applyFill="1" applyAlignment="1">
      <alignment horizontal="left" wrapText="1"/>
    </xf>
    <xf numFmtId="0" fontId="7" fillId="3" borderId="2" xfId="15" applyFont="1" applyFill="1" applyBorder="1" applyAlignment="1">
      <alignment horizontal="left" wrapText="1"/>
    </xf>
    <xf numFmtId="0" fontId="7" fillId="3" borderId="0" xfId="15" applyFont="1" applyFill="1" applyAlignment="1">
      <alignment horizontal="center" wrapText="1"/>
    </xf>
    <xf numFmtId="0" fontId="6" fillId="3" borderId="0" xfId="15" applyFont="1" applyFill="1" applyAlignment="1">
      <alignment horizontal="center" vertical="center" wrapText="1"/>
    </xf>
    <xf numFmtId="0" fontId="7" fillId="3" borderId="16" xfId="15" applyFont="1" applyFill="1" applyBorder="1" applyAlignment="1">
      <alignment horizontal="center" wrapText="1"/>
    </xf>
    <xf numFmtId="0" fontId="6" fillId="3" borderId="0" xfId="4" applyFont="1" applyFill="1" applyAlignment="1">
      <alignment horizontal="center" vertical="center" wrapText="1"/>
    </xf>
    <xf numFmtId="0" fontId="9" fillId="3" borderId="2" xfId="19" applyFont="1" applyFill="1" applyBorder="1" applyAlignment="1">
      <alignment horizontal="center" vertical="center" wrapText="1"/>
    </xf>
    <xf numFmtId="0" fontId="7" fillId="3" borderId="2" xfId="16" applyFont="1" applyFill="1" applyBorder="1" applyAlignment="1">
      <alignment horizontal="center" wrapText="1"/>
    </xf>
    <xf numFmtId="0" fontId="9" fillId="3" borderId="2" xfId="19" applyFont="1" applyFill="1" applyBorder="1" applyAlignment="1">
      <alignment horizontal="center"/>
    </xf>
    <xf numFmtId="0" fontId="6" fillId="3" borderId="2" xfId="20" applyFont="1" applyFill="1" applyBorder="1" applyAlignment="1">
      <alignment horizontal="center" vertical="center" wrapText="1"/>
    </xf>
    <xf numFmtId="0" fontId="11" fillId="3" borderId="20" xfId="15" applyFont="1" applyFill="1" applyBorder="1" applyAlignment="1">
      <alignment horizontal="left" wrapText="1"/>
    </xf>
    <xf numFmtId="0" fontId="7" fillId="3" borderId="2" xfId="20" applyFont="1" applyFill="1" applyBorder="1" applyAlignment="1">
      <alignment horizontal="center" wrapText="1"/>
    </xf>
    <xf numFmtId="0" fontId="6" fillId="3" borderId="0" xfId="18" applyFont="1" applyFill="1" applyAlignment="1">
      <alignment horizontal="center" vertical="center" wrapText="1"/>
    </xf>
    <xf numFmtId="0" fontId="7" fillId="3" borderId="3" xfId="18" applyFont="1" applyFill="1" applyBorder="1" applyAlignment="1">
      <alignment horizontal="center" wrapText="1"/>
    </xf>
    <xf numFmtId="0" fontId="7" fillId="3" borderId="0" xfId="18" applyFont="1" applyFill="1" applyAlignment="1">
      <alignment horizontal="center" wrapText="1"/>
    </xf>
    <xf numFmtId="0" fontId="7" fillId="3" borderId="2" xfId="18" applyFont="1" applyFill="1" applyBorder="1" applyAlignment="1">
      <alignment horizontal="center" wrapText="1"/>
    </xf>
    <xf numFmtId="0" fontId="7" fillId="3" borderId="16" xfId="18" applyFont="1" applyFill="1" applyBorder="1" applyAlignment="1">
      <alignment horizontal="center" wrapText="1"/>
    </xf>
    <xf numFmtId="0" fontId="11" fillId="3" borderId="3" xfId="15" applyFont="1" applyFill="1" applyBorder="1" applyAlignment="1">
      <alignment horizontal="left" wrapText="1"/>
    </xf>
    <xf numFmtId="0" fontId="11" fillId="3" borderId="0" xfId="15" applyFont="1" applyFill="1" applyAlignment="1">
      <alignment horizontal="left" wrapText="1"/>
    </xf>
    <xf numFmtId="0" fontId="6" fillId="3" borderId="2" xfId="21" applyFont="1" applyFill="1" applyBorder="1" applyAlignment="1">
      <alignment horizontal="center" vertical="center" wrapText="1"/>
    </xf>
    <xf numFmtId="0" fontId="7" fillId="3" borderId="2" xfId="21" applyFont="1" applyFill="1" applyBorder="1" applyAlignment="1">
      <alignment horizontal="center" wrapText="1"/>
    </xf>
    <xf numFmtId="0" fontId="7" fillId="3" borderId="3" xfId="22" applyFont="1" applyFill="1" applyBorder="1" applyAlignment="1">
      <alignment horizontal="center" vertical="center" wrapText="1"/>
    </xf>
    <xf numFmtId="0" fontId="7" fillId="3" borderId="0" xfId="22" applyFont="1" applyFill="1" applyAlignment="1">
      <alignment horizontal="center" vertical="center" wrapText="1"/>
    </xf>
    <xf numFmtId="0" fontId="7" fillId="3" borderId="2" xfId="22" applyFont="1" applyFill="1" applyBorder="1" applyAlignment="1">
      <alignment horizontal="center" vertical="center" wrapText="1"/>
    </xf>
    <xf numFmtId="0" fontId="7" fillId="3" borderId="3" xfId="22" applyFont="1" applyFill="1" applyBorder="1" applyAlignment="1">
      <alignment horizontal="left" wrapText="1"/>
    </xf>
    <xf numFmtId="0" fontId="7" fillId="3" borderId="0" xfId="22" applyFont="1" applyFill="1" applyAlignment="1">
      <alignment horizontal="left" wrapText="1"/>
    </xf>
    <xf numFmtId="0" fontId="7" fillId="3" borderId="2" xfId="22" applyFont="1" applyFill="1" applyBorder="1" applyAlignment="1">
      <alignment horizontal="left" wrapText="1"/>
    </xf>
    <xf numFmtId="0" fontId="6" fillId="3" borderId="0" xfId="22" applyFont="1" applyFill="1" applyAlignment="1">
      <alignment horizontal="center" vertical="center" wrapText="1"/>
    </xf>
    <xf numFmtId="0" fontId="7" fillId="3" borderId="16" xfId="22" applyFont="1" applyFill="1" applyBorder="1" applyAlignment="1">
      <alignment horizontal="center" wrapText="1"/>
    </xf>
    <xf numFmtId="0" fontId="7" fillId="3" borderId="2" xfId="22" applyFont="1" applyFill="1" applyBorder="1" applyAlignment="1">
      <alignment horizontal="center" wrapText="1"/>
    </xf>
    <xf numFmtId="0" fontId="7" fillId="3" borderId="3" xfId="32" applyFont="1" applyFill="1" applyBorder="1" applyAlignment="1">
      <alignment horizontal="center" vertical="center" wrapText="1"/>
    </xf>
    <xf numFmtId="0" fontId="7" fillId="3" borderId="0" xfId="32" applyFont="1" applyFill="1" applyAlignment="1">
      <alignment horizontal="center" vertical="center" wrapText="1"/>
    </xf>
    <xf numFmtId="0" fontId="7" fillId="3" borderId="2" xfId="32" applyFont="1" applyFill="1" applyBorder="1" applyAlignment="1">
      <alignment horizontal="center" vertical="center" wrapText="1"/>
    </xf>
    <xf numFmtId="0" fontId="7" fillId="3" borderId="16" xfId="32" applyFont="1" applyFill="1" applyBorder="1" applyAlignment="1">
      <alignment horizontal="center" wrapText="1"/>
    </xf>
    <xf numFmtId="0" fontId="6" fillId="3" borderId="0" xfId="32" applyFont="1" applyFill="1" applyAlignment="1">
      <alignment horizontal="center" vertical="center" wrapText="1"/>
    </xf>
    <xf numFmtId="0" fontId="7" fillId="3" borderId="2" xfId="39" applyFont="1" applyFill="1" applyBorder="1" applyAlignment="1">
      <alignment horizontal="center" wrapText="1"/>
    </xf>
    <xf numFmtId="0" fontId="6" fillId="3" borderId="0" xfId="39" applyFont="1" applyFill="1" applyAlignment="1">
      <alignment horizontal="center" vertical="center" wrapText="1"/>
    </xf>
    <xf numFmtId="0" fontId="7" fillId="3" borderId="3" xfId="39" applyFont="1" applyFill="1" applyBorder="1" applyAlignment="1">
      <alignment horizontal="center" wrapText="1"/>
    </xf>
    <xf numFmtId="0" fontId="7" fillId="3" borderId="0" xfId="39" applyFont="1" applyFill="1" applyAlignment="1">
      <alignment horizontal="center" wrapText="1"/>
    </xf>
    <xf numFmtId="0" fontId="7" fillId="3" borderId="16" xfId="39" applyFont="1" applyFill="1" applyBorder="1" applyAlignment="1">
      <alignment horizontal="center" wrapText="1"/>
    </xf>
    <xf numFmtId="0" fontId="7" fillId="3" borderId="2" xfId="40" applyFont="1" applyFill="1" applyBorder="1" applyAlignment="1">
      <alignment horizontal="center" wrapText="1"/>
    </xf>
    <xf numFmtId="0" fontId="7" fillId="3" borderId="3" xfId="40" applyFont="1" applyFill="1" applyBorder="1" applyAlignment="1">
      <alignment horizontal="center" wrapText="1"/>
    </xf>
    <xf numFmtId="0" fontId="7" fillId="3" borderId="0" xfId="40" applyFont="1" applyFill="1" applyAlignment="1">
      <alignment horizontal="center" wrapText="1"/>
    </xf>
    <xf numFmtId="0" fontId="6" fillId="3" borderId="2" xfId="40" applyFont="1" applyFill="1" applyBorder="1" applyAlignment="1">
      <alignment horizontal="center" vertical="center" wrapText="1"/>
    </xf>
    <xf numFmtId="0" fontId="7" fillId="3" borderId="16" xfId="40" applyFont="1" applyFill="1" applyBorder="1" applyAlignment="1">
      <alignment horizontal="center" wrapText="1"/>
    </xf>
    <xf numFmtId="0" fontId="6" fillId="3" borderId="0" xfId="41" applyFont="1" applyFill="1" applyAlignment="1">
      <alignment horizontal="center" vertical="center" wrapText="1"/>
    </xf>
    <xf numFmtId="0" fontId="7" fillId="3" borderId="16" xfId="41" applyFont="1" applyFill="1" applyBorder="1" applyAlignment="1">
      <alignment horizontal="center" wrapText="1"/>
    </xf>
    <xf numFmtId="0" fontId="7" fillId="3" borderId="3" xfId="41" applyFont="1" applyFill="1" applyBorder="1" applyAlignment="1">
      <alignment horizontal="center" wrapText="1"/>
    </xf>
    <xf numFmtId="0" fontId="7" fillId="3" borderId="0" xfId="41" applyFont="1" applyFill="1" applyAlignment="1">
      <alignment horizontal="center" wrapText="1"/>
    </xf>
    <xf numFmtId="0" fontId="7" fillId="3" borderId="2" xfId="41" applyFont="1" applyFill="1" applyBorder="1" applyAlignment="1">
      <alignment horizontal="center" wrapText="1"/>
    </xf>
    <xf numFmtId="0" fontId="6" fillId="3" borderId="2" xfId="42" applyFont="1" applyFill="1" applyBorder="1" applyAlignment="1">
      <alignment horizontal="center" vertical="center" wrapText="1"/>
    </xf>
    <xf numFmtId="0" fontId="7" fillId="3" borderId="2" xfId="42" applyFont="1" applyFill="1" applyBorder="1" applyAlignment="1">
      <alignment horizontal="center" wrapText="1"/>
    </xf>
    <xf numFmtId="0" fontId="11" fillId="3" borderId="3" xfId="0" applyFont="1" applyFill="1" applyBorder="1" applyAlignment="1">
      <alignment horizontal="center" wrapText="1"/>
    </xf>
    <xf numFmtId="0" fontId="11" fillId="3" borderId="2" xfId="0" applyFont="1" applyFill="1" applyBorder="1" applyAlignment="1">
      <alignment horizontal="center" wrapText="1"/>
    </xf>
    <xf numFmtId="0" fontId="7" fillId="3" borderId="0" xfId="43" applyFont="1" applyFill="1" applyBorder="1" applyAlignment="1">
      <alignment horizontal="left" wrapText="1"/>
    </xf>
    <xf numFmtId="0" fontId="7" fillId="3" borderId="2" xfId="43" applyFont="1" applyFill="1" applyBorder="1" applyAlignment="1">
      <alignment horizontal="left" wrapText="1"/>
    </xf>
    <xf numFmtId="0" fontId="7" fillId="3" borderId="2" xfId="43" applyFont="1" applyFill="1" applyBorder="1" applyAlignment="1">
      <alignment horizontal="center" wrapText="1"/>
    </xf>
    <xf numFmtId="0" fontId="6" fillId="3" borderId="2" xfId="43" applyFont="1" applyFill="1" applyBorder="1" applyAlignment="1">
      <alignment horizontal="center" vertical="center" wrapText="1"/>
    </xf>
    <xf numFmtId="0" fontId="6" fillId="3" borderId="0" xfId="44" applyFont="1" applyFill="1" applyAlignment="1">
      <alignment horizontal="center" vertical="center" wrapText="1"/>
    </xf>
    <xf numFmtId="0" fontId="7" fillId="3" borderId="3" xfId="44" applyFont="1" applyFill="1" applyBorder="1" applyAlignment="1">
      <alignment horizontal="center" wrapText="1"/>
    </xf>
    <xf numFmtId="0" fontId="7" fillId="3" borderId="2" xfId="44" applyFont="1" applyFill="1" applyBorder="1" applyAlignment="1">
      <alignment horizontal="center" wrapText="1"/>
    </xf>
    <xf numFmtId="0" fontId="7" fillId="3" borderId="16" xfId="44" applyFont="1" applyFill="1" applyBorder="1" applyAlignment="1">
      <alignment horizontal="center" vertical="center" wrapText="1"/>
    </xf>
    <xf numFmtId="0" fontId="7" fillId="3" borderId="3" xfId="43" applyFont="1" applyFill="1" applyBorder="1" applyAlignment="1">
      <alignment horizontal="left" wrapText="1"/>
    </xf>
    <xf numFmtId="0" fontId="6" fillId="3" borderId="0" xfId="45" applyFont="1" applyFill="1" applyAlignment="1">
      <alignment horizontal="center" vertical="center" wrapText="1"/>
    </xf>
    <xf numFmtId="0" fontId="7" fillId="3" borderId="3" xfId="45" applyFont="1" applyFill="1" applyBorder="1" applyAlignment="1">
      <alignment horizontal="center" wrapText="1"/>
    </xf>
    <xf numFmtId="0" fontId="7" fillId="3" borderId="2" xfId="45" applyFont="1" applyFill="1" applyBorder="1" applyAlignment="1">
      <alignment horizontal="center" wrapText="1"/>
    </xf>
    <xf numFmtId="0" fontId="7" fillId="3" borderId="16" xfId="45" applyFont="1" applyFill="1" applyBorder="1" applyAlignment="1">
      <alignment horizontal="center" wrapText="1"/>
    </xf>
    <xf numFmtId="0" fontId="6" fillId="3" borderId="4" xfId="46" applyFont="1" applyFill="1" applyBorder="1" applyAlignment="1">
      <alignment horizontal="center" vertical="center" wrapText="1"/>
    </xf>
    <xf numFmtId="0" fontId="7" fillId="3" borderId="6" xfId="46" applyFont="1" applyFill="1" applyBorder="1" applyAlignment="1">
      <alignment horizontal="center" wrapText="1"/>
    </xf>
    <xf numFmtId="0" fontId="7" fillId="3" borderId="5" xfId="46" applyFont="1" applyFill="1" applyBorder="1" applyAlignment="1">
      <alignment horizontal="center" wrapText="1"/>
    </xf>
    <xf numFmtId="0" fontId="7" fillId="3" borderId="0" xfId="46" applyFont="1" applyFill="1" applyAlignment="1">
      <alignment horizontal="center" wrapText="1"/>
    </xf>
    <xf numFmtId="0" fontId="7" fillId="3" borderId="2" xfId="46" applyFont="1" applyFill="1" applyBorder="1" applyAlignment="1">
      <alignment horizontal="center" wrapText="1"/>
    </xf>
    <xf numFmtId="0" fontId="7" fillId="3" borderId="3" xfId="46" applyFont="1" applyFill="1" applyBorder="1" applyAlignment="1">
      <alignment horizontal="center" wrapText="1"/>
    </xf>
    <xf numFmtId="0" fontId="11" fillId="3" borderId="2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6" fillId="3" borderId="0" xfId="47" applyFont="1" applyFill="1" applyAlignment="1">
      <alignment horizontal="center" vertical="center" wrapText="1"/>
    </xf>
    <xf numFmtId="0" fontId="7" fillId="3" borderId="3" xfId="47" applyFont="1" applyFill="1" applyBorder="1" applyAlignment="1">
      <alignment horizontal="center" wrapText="1"/>
    </xf>
    <xf numFmtId="0" fontId="7" fillId="3" borderId="2" xfId="47" applyFont="1" applyFill="1" applyBorder="1" applyAlignment="1">
      <alignment horizontal="center" wrapText="1"/>
    </xf>
    <xf numFmtId="0" fontId="7" fillId="3" borderId="16" xfId="47" applyFont="1" applyFill="1" applyBorder="1" applyAlignment="1">
      <alignment horizontal="center" wrapText="1"/>
    </xf>
    <xf numFmtId="0" fontId="6" fillId="3" borderId="0" xfId="48" applyFont="1" applyFill="1" applyAlignment="1">
      <alignment horizontal="center" vertical="center" wrapText="1"/>
    </xf>
    <xf numFmtId="0" fontId="7" fillId="3" borderId="3" xfId="44" applyFont="1" applyFill="1" applyBorder="1" applyAlignment="1">
      <alignment horizontal="left" wrapText="1"/>
    </xf>
    <xf numFmtId="0" fontId="7" fillId="3" borderId="2" xfId="44" applyFont="1" applyFill="1" applyBorder="1" applyAlignment="1">
      <alignment horizontal="left" wrapText="1"/>
    </xf>
    <xf numFmtId="0" fontId="7" fillId="3" borderId="3" xfId="48" applyFont="1" applyFill="1" applyBorder="1" applyAlignment="1">
      <alignment horizontal="center" wrapText="1"/>
    </xf>
    <xf numFmtId="0" fontId="7" fillId="3" borderId="2" xfId="48" applyFont="1" applyFill="1" applyBorder="1" applyAlignment="1">
      <alignment horizontal="center" wrapText="1"/>
    </xf>
    <xf numFmtId="0" fontId="7" fillId="3" borderId="16" xfId="48" applyFont="1" applyFill="1" applyBorder="1" applyAlignment="1">
      <alignment horizontal="center" wrapText="1"/>
    </xf>
    <xf numFmtId="0" fontId="7" fillId="3" borderId="0" xfId="49" applyFont="1" applyFill="1" applyAlignment="1">
      <alignment horizontal="center" wrapText="1"/>
    </xf>
    <xf numFmtId="0" fontId="7" fillId="3" borderId="2" xfId="49" applyFont="1" applyFill="1" applyBorder="1" applyAlignment="1">
      <alignment horizontal="center" wrapText="1"/>
    </xf>
    <xf numFmtId="0" fontId="6" fillId="3" borderId="4" xfId="49" applyFont="1" applyFill="1" applyBorder="1" applyAlignment="1">
      <alignment horizontal="center" vertical="center" wrapText="1"/>
    </xf>
    <xf numFmtId="0" fontId="7" fillId="3" borderId="5" xfId="49" applyFont="1" applyFill="1" applyBorder="1" applyAlignment="1">
      <alignment horizontal="center" wrapText="1"/>
    </xf>
    <xf numFmtId="0" fontId="6" fillId="3" borderId="0" xfId="50" applyFont="1" applyFill="1" applyAlignment="1">
      <alignment horizontal="center" vertical="center" wrapText="1"/>
    </xf>
    <xf numFmtId="0" fontId="7" fillId="3" borderId="3" xfId="50" applyFont="1" applyFill="1" applyBorder="1" applyAlignment="1">
      <alignment horizontal="center" wrapText="1"/>
    </xf>
    <xf numFmtId="0" fontId="7" fillId="3" borderId="2" xfId="50" applyFont="1" applyFill="1" applyBorder="1" applyAlignment="1">
      <alignment horizontal="center" wrapText="1"/>
    </xf>
    <xf numFmtId="0" fontId="6" fillId="3" borderId="0" xfId="51" applyFont="1" applyFill="1" applyAlignment="1">
      <alignment horizontal="center" vertical="center" wrapText="1"/>
    </xf>
    <xf numFmtId="0" fontId="7" fillId="3" borderId="3" xfId="51" applyFont="1" applyFill="1" applyBorder="1" applyAlignment="1">
      <alignment horizontal="center" wrapText="1"/>
    </xf>
    <xf numFmtId="0" fontId="7" fillId="3" borderId="2" xfId="51" applyFont="1" applyFill="1" applyBorder="1" applyAlignment="1">
      <alignment horizontal="center" wrapText="1"/>
    </xf>
    <xf numFmtId="0" fontId="7" fillId="3" borderId="16" xfId="51" applyFont="1" applyFill="1" applyBorder="1" applyAlignment="1">
      <alignment horizontal="center" wrapText="1"/>
    </xf>
    <xf numFmtId="0" fontId="6" fillId="3" borderId="0" xfId="52" applyFont="1" applyFill="1" applyAlignment="1">
      <alignment horizontal="center" vertical="center" wrapText="1"/>
    </xf>
    <xf numFmtId="0" fontId="7" fillId="3" borderId="3" xfId="52" applyFont="1" applyFill="1" applyBorder="1" applyAlignment="1">
      <alignment horizontal="center" wrapText="1"/>
    </xf>
    <xf numFmtId="0" fontId="7" fillId="3" borderId="2" xfId="52" applyFont="1" applyFill="1" applyBorder="1" applyAlignment="1">
      <alignment horizontal="center" wrapText="1"/>
    </xf>
    <xf numFmtId="0" fontId="7" fillId="3" borderId="3" xfId="60" applyFont="1" applyFill="1" applyBorder="1" applyAlignment="1">
      <alignment horizontal="center" wrapText="1"/>
    </xf>
    <xf numFmtId="0" fontId="6" fillId="3" borderId="0" xfId="53" applyFont="1" applyFill="1" applyAlignment="1">
      <alignment horizontal="center" vertical="center" wrapText="1"/>
    </xf>
    <xf numFmtId="0" fontId="7" fillId="3" borderId="3" xfId="53" applyFont="1" applyFill="1" applyBorder="1" applyAlignment="1">
      <alignment horizontal="center" wrapText="1"/>
    </xf>
    <xf numFmtId="0" fontId="7" fillId="3" borderId="2" xfId="53" applyFont="1" applyFill="1" applyBorder="1" applyAlignment="1">
      <alignment horizontal="center" wrapText="1"/>
    </xf>
    <xf numFmtId="0" fontId="6" fillId="3" borderId="0" xfId="40" applyFont="1" applyFill="1" applyAlignment="1">
      <alignment horizontal="center" vertical="center" wrapText="1"/>
    </xf>
    <xf numFmtId="0" fontId="7" fillId="3" borderId="3" xfId="54" applyFont="1" applyFill="1" applyBorder="1" applyAlignment="1">
      <alignment horizontal="center" vertical="center" wrapText="1"/>
    </xf>
    <xf numFmtId="0" fontId="7" fillId="3" borderId="2" xfId="54" applyFont="1" applyFill="1" applyBorder="1" applyAlignment="1">
      <alignment horizontal="center" vertical="center" wrapText="1"/>
    </xf>
    <xf numFmtId="0" fontId="6" fillId="3" borderId="0" xfId="54" applyFont="1" applyFill="1" applyAlignment="1">
      <alignment horizontal="center" vertical="center" wrapText="1"/>
    </xf>
    <xf numFmtId="0" fontId="7" fillId="3" borderId="16" xfId="54" applyFont="1" applyFill="1" applyBorder="1" applyAlignment="1">
      <alignment horizontal="center" wrapText="1"/>
    </xf>
    <xf numFmtId="0" fontId="6" fillId="3" borderId="2" xfId="55" applyFont="1" applyFill="1" applyBorder="1" applyAlignment="1">
      <alignment horizontal="center" vertical="center" wrapText="1"/>
    </xf>
    <xf numFmtId="0" fontId="7" fillId="3" borderId="3" xfId="55" applyFont="1" applyFill="1" applyBorder="1" applyAlignment="1">
      <alignment horizontal="left" wrapText="1"/>
    </xf>
    <xf numFmtId="0" fontId="7" fillId="3" borderId="0" xfId="55" applyFont="1" applyFill="1" applyAlignment="1">
      <alignment horizontal="left" wrapText="1"/>
    </xf>
    <xf numFmtId="0" fontId="7" fillId="3" borderId="2" xfId="55" applyFont="1" applyFill="1" applyBorder="1" applyAlignment="1">
      <alignment horizontal="left" wrapText="1"/>
    </xf>
    <xf numFmtId="0" fontId="7" fillId="3" borderId="3" xfId="55" applyFont="1" applyFill="1" applyBorder="1" applyAlignment="1">
      <alignment horizontal="center" wrapText="1"/>
    </xf>
    <xf numFmtId="0" fontId="7" fillId="3" borderId="0" xfId="55" applyFont="1" applyFill="1" applyAlignment="1">
      <alignment horizontal="center" wrapText="1"/>
    </xf>
    <xf numFmtId="0" fontId="7" fillId="3" borderId="2" xfId="55" applyFont="1" applyFill="1" applyBorder="1" applyAlignment="1">
      <alignment horizontal="center" wrapText="1"/>
    </xf>
    <xf numFmtId="0" fontId="7" fillId="3" borderId="16" xfId="55" applyFont="1" applyFill="1" applyBorder="1" applyAlignment="1">
      <alignment horizontal="center" wrapText="1"/>
    </xf>
    <xf numFmtId="0" fontId="6" fillId="3" borderId="0" xfId="56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0" fontId="7" fillId="3" borderId="16" xfId="56" applyFont="1" applyFill="1" applyBorder="1" applyAlignment="1">
      <alignment horizontal="center" vertical="center" wrapText="1"/>
    </xf>
    <xf numFmtId="0" fontId="7" fillId="3" borderId="0" xfId="56" applyFont="1" applyFill="1" applyAlignment="1">
      <alignment horizontal="left" wrapText="1"/>
    </xf>
    <xf numFmtId="0" fontId="7" fillId="3" borderId="2" xfId="56" applyFont="1" applyFill="1" applyBorder="1" applyAlignment="1">
      <alignment horizontal="left" wrapText="1"/>
    </xf>
    <xf numFmtId="0" fontId="7" fillId="3" borderId="0" xfId="56" applyFont="1" applyFill="1" applyAlignment="1">
      <alignment horizontal="center" wrapText="1"/>
    </xf>
    <xf numFmtId="0" fontId="7" fillId="3" borderId="2" xfId="56" applyFont="1" applyFill="1" applyBorder="1" applyAlignment="1">
      <alignment horizontal="center" wrapText="1"/>
    </xf>
    <xf numFmtId="0" fontId="6" fillId="3" borderId="0" xfId="57" applyFont="1" applyFill="1" applyAlignment="1">
      <alignment horizontal="center" vertical="center" wrapText="1"/>
    </xf>
    <xf numFmtId="0" fontId="7" fillId="3" borderId="3" xfId="57" applyFont="1" applyFill="1" applyBorder="1" applyAlignment="1">
      <alignment horizontal="left" wrapText="1"/>
    </xf>
    <xf numFmtId="0" fontId="7" fillId="3" borderId="2" xfId="57" applyFont="1" applyFill="1" applyBorder="1" applyAlignment="1">
      <alignment horizontal="left" wrapText="1"/>
    </xf>
    <xf numFmtId="0" fontId="7" fillId="3" borderId="3" xfId="57" applyFont="1" applyFill="1" applyBorder="1" applyAlignment="1">
      <alignment horizontal="center" wrapText="1"/>
    </xf>
    <xf numFmtId="0" fontId="7" fillId="3" borderId="2" xfId="57" applyFont="1" applyFill="1" applyBorder="1" applyAlignment="1">
      <alignment horizontal="center" wrapText="1"/>
    </xf>
    <xf numFmtId="0" fontId="7" fillId="3" borderId="3" xfId="58" applyFont="1" applyFill="1" applyBorder="1" applyAlignment="1">
      <alignment horizontal="left" wrapText="1"/>
    </xf>
    <xf numFmtId="0" fontId="7" fillId="3" borderId="2" xfId="58" applyFont="1" applyFill="1" applyBorder="1" applyAlignment="1">
      <alignment horizontal="left" wrapText="1"/>
    </xf>
    <xf numFmtId="0" fontId="7" fillId="3" borderId="3" xfId="58" applyFont="1" applyFill="1" applyBorder="1" applyAlignment="1">
      <alignment horizontal="center" wrapText="1"/>
    </xf>
    <xf numFmtId="0" fontId="7" fillId="3" borderId="2" xfId="58" applyFont="1" applyFill="1" applyBorder="1" applyAlignment="1">
      <alignment horizontal="center" wrapText="1"/>
    </xf>
    <xf numFmtId="0" fontId="6" fillId="3" borderId="0" xfId="58" applyFont="1" applyFill="1" applyAlignment="1">
      <alignment horizontal="center" vertical="center" wrapText="1"/>
    </xf>
    <xf numFmtId="0" fontId="7" fillId="3" borderId="16" xfId="58" applyFont="1" applyFill="1" applyBorder="1" applyAlignment="1">
      <alignment horizontal="center" wrapText="1"/>
    </xf>
    <xf numFmtId="0" fontId="6" fillId="3" borderId="0" xfId="59" applyFont="1" applyFill="1" applyAlignment="1">
      <alignment horizontal="center" vertical="center" wrapText="1"/>
    </xf>
    <xf numFmtId="0" fontId="7" fillId="3" borderId="3" xfId="59" applyFont="1" applyFill="1" applyBorder="1" applyAlignment="1">
      <alignment horizontal="left" wrapText="1"/>
    </xf>
    <xf numFmtId="0" fontId="7" fillId="3" borderId="2" xfId="59" applyFont="1" applyFill="1" applyBorder="1" applyAlignment="1">
      <alignment horizontal="left" wrapText="1"/>
    </xf>
    <xf numFmtId="0" fontId="7" fillId="3" borderId="3" xfId="59" applyFont="1" applyFill="1" applyBorder="1" applyAlignment="1">
      <alignment horizontal="center" wrapText="1"/>
    </xf>
    <xf numFmtId="0" fontId="7" fillId="3" borderId="2" xfId="59" applyFont="1" applyFill="1" applyBorder="1" applyAlignment="1">
      <alignment horizontal="center" wrapText="1"/>
    </xf>
    <xf numFmtId="0" fontId="7" fillId="3" borderId="16" xfId="59" applyFont="1" applyFill="1" applyBorder="1" applyAlignment="1">
      <alignment horizontal="center" wrapText="1"/>
    </xf>
    <xf numFmtId="0" fontId="7" fillId="3" borderId="3" xfId="29" applyFont="1" applyFill="1" applyBorder="1" applyAlignment="1">
      <alignment horizontal="center" wrapText="1"/>
    </xf>
    <xf numFmtId="0" fontId="7" fillId="3" borderId="2" xfId="29" applyFont="1" applyFill="1" applyBorder="1" applyAlignment="1">
      <alignment horizontal="center" wrapText="1"/>
    </xf>
    <xf numFmtId="0" fontId="6" fillId="3" borderId="2" xfId="28" applyFont="1" applyFill="1" applyBorder="1" applyAlignment="1">
      <alignment horizontal="center" vertical="center" wrapText="1"/>
    </xf>
    <xf numFmtId="0" fontId="7" fillId="3" borderId="3" xfId="27" applyFont="1" applyFill="1" applyBorder="1" applyAlignment="1">
      <alignment horizontal="left" wrapText="1"/>
    </xf>
    <xf numFmtId="0" fontId="7" fillId="3" borderId="2" xfId="27" applyFont="1" applyFill="1" applyBorder="1" applyAlignment="1">
      <alignment horizontal="left" wrapText="1"/>
    </xf>
    <xf numFmtId="0" fontId="7" fillId="3" borderId="3" xfId="27" applyFont="1" applyFill="1" applyBorder="1" applyAlignment="1">
      <alignment horizontal="center" wrapText="1"/>
    </xf>
    <xf numFmtId="0" fontId="7" fillId="3" borderId="2" xfId="27" applyFont="1" applyFill="1" applyBorder="1" applyAlignment="1">
      <alignment horizontal="center" wrapText="1"/>
    </xf>
    <xf numFmtId="0" fontId="7" fillId="3" borderId="16" xfId="27" applyFont="1" applyFill="1" applyBorder="1" applyAlignment="1">
      <alignment horizontal="center" wrapText="1"/>
    </xf>
    <xf numFmtId="0" fontId="6" fillId="3" borderId="0" xfId="27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0" fontId="7" fillId="3" borderId="3" xfId="26" applyFont="1" applyFill="1" applyBorder="1" applyAlignment="1">
      <alignment horizontal="center" wrapText="1"/>
    </xf>
    <xf numFmtId="0" fontId="7" fillId="3" borderId="2" xfId="26" applyFont="1" applyFill="1" applyBorder="1" applyAlignment="1">
      <alignment horizontal="center" wrapText="1"/>
    </xf>
    <xf numFmtId="0" fontId="7" fillId="3" borderId="16" xfId="26" applyFont="1" applyFill="1" applyBorder="1" applyAlignment="1">
      <alignment horizontal="center" wrapText="1"/>
    </xf>
    <xf numFmtId="0" fontId="8" fillId="3" borderId="4" xfId="3" applyFont="1" applyFill="1" applyBorder="1" applyAlignment="1">
      <alignment horizontal="left" vertical="center"/>
    </xf>
    <xf numFmtId="0" fontId="9" fillId="3" borderId="5" xfId="3" applyFont="1" applyFill="1" applyBorder="1" applyAlignment="1">
      <alignment horizontal="center" vertical="center" wrapText="1"/>
    </xf>
    <xf numFmtId="0" fontId="9" fillId="3" borderId="2" xfId="3" applyFont="1" applyFill="1" applyBorder="1" applyAlignment="1">
      <alignment horizontal="center" vertical="center" wrapText="1"/>
    </xf>
    <xf numFmtId="0" fontId="9" fillId="3" borderId="6" xfId="3" applyFont="1" applyFill="1" applyBorder="1" applyAlignment="1">
      <alignment horizontal="center" vertical="center" wrapText="1"/>
    </xf>
    <xf numFmtId="0" fontId="8" fillId="3" borderId="4" xfId="3" applyFont="1" applyFill="1" applyBorder="1" applyAlignment="1">
      <alignment horizontal="center" vertical="center"/>
    </xf>
    <xf numFmtId="0" fontId="11" fillId="3" borderId="12" xfId="15" applyFont="1" applyFill="1" applyBorder="1" applyAlignment="1">
      <alignment horizontal="left" wrapText="1"/>
    </xf>
    <xf numFmtId="0" fontId="8" fillId="3" borderId="4" xfId="3" applyFont="1" applyFill="1" applyBorder="1" applyAlignment="1">
      <alignment horizontal="center" vertical="center" wrapText="1"/>
    </xf>
    <xf numFmtId="3" fontId="9" fillId="3" borderId="5" xfId="3" applyNumberFormat="1" applyFont="1" applyFill="1" applyBorder="1" applyAlignment="1">
      <alignment horizontal="center" vertical="center" wrapText="1"/>
    </xf>
    <xf numFmtId="3" fontId="9" fillId="3" borderId="2" xfId="3" applyNumberFormat="1" applyFont="1" applyFill="1" applyBorder="1" applyAlignment="1">
      <alignment horizontal="center" vertical="center" wrapText="1"/>
    </xf>
    <xf numFmtId="3" fontId="9" fillId="3" borderId="6" xfId="3" applyNumberFormat="1" applyFont="1" applyFill="1" applyBorder="1" applyAlignment="1">
      <alignment horizontal="center" vertical="center" wrapText="1"/>
    </xf>
    <xf numFmtId="0" fontId="8" fillId="3" borderId="0" xfId="3" applyFont="1" applyFill="1" applyAlignment="1">
      <alignment horizontal="center" vertical="center" wrapText="1"/>
    </xf>
    <xf numFmtId="0" fontId="8" fillId="3" borderId="2" xfId="3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right" vertical="center" wrapText="1"/>
    </xf>
    <xf numFmtId="0" fontId="9" fillId="3" borderId="2" xfId="3" applyFont="1" applyFill="1" applyBorder="1" applyAlignment="1">
      <alignment horizontal="right" vertical="center" wrapText="1"/>
    </xf>
    <xf numFmtId="0" fontId="9" fillId="3" borderId="16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right" vertical="center" wrapText="1"/>
    </xf>
    <xf numFmtId="0" fontId="9" fillId="3" borderId="0" xfId="3" applyFont="1" applyFill="1" applyAlignment="1">
      <alignment horizontal="right" vertical="center" wrapText="1"/>
    </xf>
    <xf numFmtId="0" fontId="8" fillId="3" borderId="4" xfId="3" applyFont="1" applyFill="1" applyBorder="1" applyAlignment="1">
      <alignment horizontal="left" vertical="center" wrapText="1"/>
    </xf>
    <xf numFmtId="0" fontId="9" fillId="3" borderId="5" xfId="3" applyFont="1" applyFill="1" applyBorder="1" applyAlignment="1">
      <alignment horizontal="left" wrapText="1"/>
    </xf>
    <xf numFmtId="0" fontId="9" fillId="3" borderId="0" xfId="3" applyFont="1" applyFill="1" applyAlignment="1">
      <alignment horizontal="left" wrapText="1"/>
    </xf>
    <xf numFmtId="0" fontId="7" fillId="3" borderId="5" xfId="6" applyFont="1" applyFill="1" applyBorder="1" applyAlignment="1">
      <alignment horizontal="center" wrapText="1"/>
    </xf>
    <xf numFmtId="0" fontId="7" fillId="3" borderId="0" xfId="6" applyFont="1" applyFill="1" applyAlignment="1">
      <alignment horizontal="center" wrapText="1"/>
    </xf>
    <xf numFmtId="0" fontId="7" fillId="3" borderId="7" xfId="6" applyFont="1" applyFill="1" applyBorder="1" applyAlignment="1">
      <alignment horizontal="center" vertical="center" wrapText="1"/>
    </xf>
  </cellXfs>
  <cellStyles count="63">
    <cellStyle name="Normal" xfId="0" builtinId="0"/>
    <cellStyle name="Normal 14" xfId="3" xr:uid="{00000000-0005-0000-0000-000001000000}"/>
    <cellStyle name="Normal 2 2" xfId="7" xr:uid="{00000000-0005-0000-0000-000002000000}"/>
    <cellStyle name="Normal 2 3" xfId="28" xr:uid="{00000000-0005-0000-0000-000003000000}"/>
    <cellStyle name="Normal 2 4" xfId="19" xr:uid="{00000000-0005-0000-0000-000004000000}"/>
    <cellStyle name="Normal_9.1" xfId="44" xr:uid="{9C899B58-DCDE-4D6D-A2A6-29F26853B9DF}"/>
    <cellStyle name="Normal_9.10" xfId="53" xr:uid="{625C5B01-A758-4CF3-99FC-A6ECBC570D4F}"/>
    <cellStyle name="Normal_9.12" xfId="54" xr:uid="{E6410F1E-989A-4E6E-9D16-BD9F6BC48876}"/>
    <cellStyle name="Normal_9.13" xfId="55" xr:uid="{829D41C2-2C1C-43F1-9E05-0BBAF1B6940D}"/>
    <cellStyle name="Normal_9.14" xfId="56" xr:uid="{D78722D5-0A3E-4495-9A7E-21E95BC11F15}"/>
    <cellStyle name="Normal_9.15" xfId="57" xr:uid="{7AA9CAA7-A9BD-47DE-A8FF-A7723DCF0984}"/>
    <cellStyle name="Normal_9.16" xfId="58" xr:uid="{D848236A-5321-4416-A4B9-53A56F5339C1}"/>
    <cellStyle name="Normal_9.17" xfId="59" xr:uid="{148EA403-AA05-4C8D-91CF-5CB071E10717}"/>
    <cellStyle name="Normal_9.2" xfId="45" xr:uid="{157B517A-5A8D-479C-BC13-29B1FFCD22F7}"/>
    <cellStyle name="Normal_9.3" xfId="46" xr:uid="{E9AE8FCA-4EA1-4600-8B7F-C381DB2EE71C}"/>
    <cellStyle name="Normal_9.4" xfId="47" xr:uid="{5EC9697C-BE9E-44B5-9E66-86B66A622184}"/>
    <cellStyle name="Normal_9.5" xfId="48" xr:uid="{B45D037D-ED38-4C38-AFDF-1A38338941EB}"/>
    <cellStyle name="Normal_9.6" xfId="49" xr:uid="{26A33438-4B6E-4B97-89A0-CD68A772BFB1}"/>
    <cellStyle name="Normal_9.7" xfId="50" xr:uid="{37163C94-24A9-4C85-BF49-907529DBEAD0}"/>
    <cellStyle name="Normal_9.8" xfId="51" xr:uid="{CB9F3316-25D4-4CCC-AAC7-CB841E671B35}"/>
    <cellStyle name="Normal_9.9" xfId="52" xr:uid="{D73ED3CF-3827-4070-A1E8-765D47F8436D}"/>
    <cellStyle name="Normal_Folha1" xfId="62" xr:uid="{5CC87124-80C1-4647-AE6E-54576E7F1539}"/>
    <cellStyle name="Normal_Folha1 2" xfId="5" xr:uid="{00000000-0005-0000-0000-000005000000}"/>
    <cellStyle name="Normal_Folha10" xfId="37" xr:uid="{885F6BDC-D3A0-4B0B-9702-CA63A1906FDE}"/>
    <cellStyle name="Normal_Folha11" xfId="38" xr:uid="{4E982E19-CD21-4076-8F96-60656DF67AB1}"/>
    <cellStyle name="Normal_Folha12" xfId="39" xr:uid="{5C78C18B-6CE1-4E49-A5AD-0F9271C92150}"/>
    <cellStyle name="Normal_Folha13" xfId="40" xr:uid="{1F1E3333-99E9-44AC-A868-F8B104BE3E34}"/>
    <cellStyle name="Normal_Folha14" xfId="41" xr:uid="{ABEBB5AD-64B1-4741-9D1A-617968A00949}"/>
    <cellStyle name="Normal_Folha2" xfId="2" xr:uid="{00000000-0005-0000-0000-000006000000}"/>
    <cellStyle name="Normal_Folha2 2" xfId="8" xr:uid="{00000000-0005-0000-0000-000007000000}"/>
    <cellStyle name="Normal_Folha3" xfId="10" xr:uid="{00000000-0005-0000-0000-000008000000}"/>
    <cellStyle name="Normal_Folha4" xfId="33" xr:uid="{343A9698-8721-41F9-A42E-94874E5D0B29}"/>
    <cellStyle name="Normal_Folha6" xfId="17" xr:uid="{00000000-0005-0000-0000-000009000000}"/>
    <cellStyle name="Normal_Folha7" xfId="34" xr:uid="{47FA1B88-75FE-4B1D-96D2-030F3B1DB8F8}"/>
    <cellStyle name="Normal_Folha8" xfId="35" xr:uid="{D64AD5D4-A449-4EA7-A63A-EC4CC0314F6E}"/>
    <cellStyle name="Normal_Folha9" xfId="36" xr:uid="{611A0F4A-32CC-41AB-A84E-C5AC185F9F17}"/>
    <cellStyle name="Normal_GAZA1" xfId="23" xr:uid="{00000000-0005-0000-0000-00000A000000}"/>
    <cellStyle name="Normal_gp_idade2" xfId="25" xr:uid="{00000000-0005-0000-0000-00000B000000}"/>
    <cellStyle name="Normal_Pop_Bilhete _Identidade 2" xfId="11" xr:uid="{00000000-0005-0000-0000-00000C000000}"/>
    <cellStyle name="Normal_Pop_Bilhete _Identidade1" xfId="14" xr:uid="{00000000-0005-0000-0000-00000D000000}"/>
    <cellStyle name="Normal_Pop_Bilhete_grupo etario 2" xfId="13" xr:uid="{00000000-0005-0000-0000-00000E000000}"/>
    <cellStyle name="Normal_Q.15" xfId="42" xr:uid="{1912E863-04A4-414E-A629-EB4F60540C2C}"/>
    <cellStyle name="Normal_Q.16" xfId="43" xr:uid="{3085516A-3004-4306-A3E4-9EE4E332477A}"/>
    <cellStyle name="Normal_Q1" xfId="30" xr:uid="{00000000-0005-0000-0000-00000F000000}"/>
    <cellStyle name="Normal_Q1.7" xfId="12" xr:uid="{00000000-0005-0000-0000-000011000000}"/>
    <cellStyle name="Normal_Q1.9" xfId="9" xr:uid="{00000000-0005-0000-0000-000012000000}"/>
    <cellStyle name="Normal_Q8.10" xfId="22" xr:uid="{00000000-0005-0000-0000-000013000000}"/>
    <cellStyle name="Normal_Q8.7" xfId="20" xr:uid="{00000000-0005-0000-0000-000017000000}"/>
    <cellStyle name="Normal_Q8.8" xfId="18" xr:uid="{00000000-0005-0000-0000-000018000000}"/>
    <cellStyle name="Normal_Q8.9" xfId="21" xr:uid="{00000000-0005-0000-0000-000019000000}"/>
    <cellStyle name="Normal_Q9.18" xfId="29" xr:uid="{00000000-0005-0000-0000-000023000000}"/>
    <cellStyle name="Normal_Q9.20" xfId="26" xr:uid="{00000000-0005-0000-0000-000025000000}"/>
    <cellStyle name="Normal_Q9.9" xfId="60" xr:uid="{06AC0C5F-8450-41FD-850B-E3334811F61A}"/>
    <cellStyle name="Normal_Q91.9" xfId="27" xr:uid="{00000000-0005-0000-0000-00002D000000}"/>
    <cellStyle name="Normal_Quadro 2_1" xfId="61" xr:uid="{A0E301B3-9E94-4A10-B7B2-0EACED48F91B}"/>
    <cellStyle name="Normal_Quadro 3" xfId="24" xr:uid="{00000000-0005-0000-0000-00002E000000}"/>
    <cellStyle name="Normal_QuadrosCD" xfId="6" xr:uid="{00000000-0005-0000-0000-00002F000000}"/>
    <cellStyle name="Normal_Sheet1" xfId="15" xr:uid="{00000000-0005-0000-0000-000030000000}"/>
    <cellStyle name="Normal_Sheet2" xfId="4" xr:uid="{00000000-0005-0000-0000-000031000000}"/>
    <cellStyle name="Normal_Sheet3" xfId="16" xr:uid="{00000000-0005-0000-0000-000032000000}"/>
    <cellStyle name="Normal_Sheet5" xfId="32" xr:uid="{00000000-0005-0000-0000-000033000000}"/>
    <cellStyle name="Vírgula" xfId="1" builtinId="3"/>
    <cellStyle name="Vírgula 2" xfId="31" xr:uid="{00000000-0005-0000-0000-000037000000}"/>
  </cellStyles>
  <dxfs count="0"/>
  <tableStyles count="0" defaultTableStyle="TableStyleMedium2" defaultPivotStyle="PivotStyleLight16"/>
  <colors>
    <mruColors>
      <color rgb="FF1E497D"/>
      <color rgb="FF821E00"/>
      <color rgb="FF820000"/>
      <color rgb="FF5F497A"/>
      <color rgb="FFEABD00"/>
      <color rgb="FF002060"/>
      <color rgb="FF4D4D4D"/>
      <color rgb="FF215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externalLink" Target="externalLinks/externalLink1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50468</xdr:colOff>
      <xdr:row>45</xdr:row>
      <xdr:rowOff>73025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8E17BD-4F88-4914-B811-B52A212DB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6468" cy="86455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9</xdr:col>
      <xdr:colOff>561975</xdr:colOff>
      <xdr:row>33</xdr:row>
      <xdr:rowOff>134937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A11A5E2-6EB3-4AD6-AC5D-0B133E78ABD9}"/>
            </a:ext>
          </a:extLst>
        </xdr:cNvPr>
        <xdr:cNvSpPr/>
      </xdr:nvSpPr>
      <xdr:spPr>
        <a:xfrm>
          <a:off x="0" y="4762500"/>
          <a:ext cx="6048375" cy="16589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População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2EF279-4EA8-40A7-BB7A-3BD5C69A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76200</xdr:rowOff>
    </xdr:from>
    <xdr:to>
      <xdr:col>10</xdr:col>
      <xdr:colOff>523875</xdr:colOff>
      <xdr:row>37</xdr:row>
      <xdr:rowOff>64861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60AB50F-159A-4E1A-A09C-4D4F57A54DE3}"/>
            </a:ext>
          </a:extLst>
        </xdr:cNvPr>
        <xdr:cNvSpPr/>
      </xdr:nvSpPr>
      <xdr:spPr>
        <a:xfrm>
          <a:off x="19050" y="5029200"/>
          <a:ext cx="6600825" cy="20841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 Civil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4549BD5-AE53-4F7D-ADEE-3919DDC58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3D6665A0-A1EA-40B1-BF6C-495B70B52432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34FF6B-1EFB-4D16-B5B8-FE8186684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104775</xdr:rowOff>
    </xdr:from>
    <xdr:to>
      <xdr:col>10</xdr:col>
      <xdr:colOff>444954</xdr:colOff>
      <xdr:row>35</xdr:row>
      <xdr:rowOff>186418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A6AC19F-98DB-4A73-9F4C-0DC753DF5272}"/>
            </a:ext>
          </a:extLst>
        </xdr:cNvPr>
        <xdr:cNvSpPr/>
      </xdr:nvSpPr>
      <xdr:spPr>
        <a:xfrm>
          <a:off x="9525" y="5057775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 Deficiência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CE6D4D-4978-4EB5-A64B-18AB58C16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485775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B924B9-BA82-488A-8215-7FA240A03C81}"/>
            </a:ext>
          </a:extLst>
        </xdr:cNvPr>
        <xdr:cNvSpPr/>
      </xdr:nvSpPr>
      <xdr:spPr>
        <a:xfrm>
          <a:off x="0" y="5019675"/>
          <a:ext cx="6581775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428D8E-8663-4C28-B549-0F5A7011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49FE767-CC65-40DA-970A-C0DE8FCD3F47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e etnia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471962</xdr:colOff>
      <xdr:row>48</xdr:row>
      <xdr:rowOff>116550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D52509-D0ED-48EF-A4F5-6F8F62CA2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457200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F50978A-7EBD-44B9-B758-A065FE410A62}"/>
            </a:ext>
          </a:extLst>
        </xdr:cNvPr>
        <xdr:cNvSpPr/>
      </xdr:nvSpPr>
      <xdr:spPr>
        <a:xfrm>
          <a:off x="0" y="5019675"/>
          <a:ext cx="6553200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Religião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DBFD95-5011-4A03-902C-7E40D6CB2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180975</xdr:rowOff>
    </xdr:from>
    <xdr:to>
      <xdr:col>10</xdr:col>
      <xdr:colOff>485775</xdr:colOff>
      <xdr:row>36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099BC78-3906-4976-BC2D-B3C3103E326C}"/>
            </a:ext>
          </a:extLst>
        </xdr:cNvPr>
        <xdr:cNvSpPr/>
      </xdr:nvSpPr>
      <xdr:spPr>
        <a:xfrm>
          <a:off x="9525" y="5133975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515958</xdr:colOff>
      <xdr:row>48</xdr:row>
      <xdr:rowOff>190256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95ACAFE-1BB3-45C3-8346-0882AD488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611958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10</xdr:col>
      <xdr:colOff>476250</xdr:colOff>
      <xdr:row>36</xdr:row>
      <xdr:rowOff>95250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6F3DE73-D995-4C63-85BC-2E6B1F8B7A03}"/>
            </a:ext>
          </a:extLst>
        </xdr:cNvPr>
        <xdr:cNvSpPr/>
      </xdr:nvSpPr>
      <xdr:spPr>
        <a:xfrm>
          <a:off x="0" y="5143500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9.Agregado Familiar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479165</xdr:colOff>
      <xdr:row>50</xdr:row>
      <xdr:rowOff>141603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CFBF8E-2B96-460E-801D-C3FAC1A9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5165" cy="96666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123825</xdr:rowOff>
    </xdr:from>
    <xdr:to>
      <xdr:col>10</xdr:col>
      <xdr:colOff>442632</xdr:colOff>
      <xdr:row>37</xdr:row>
      <xdr:rowOff>101414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3BDC726-0D56-4B71-95BE-0A31B2381ACE}"/>
            </a:ext>
          </a:extLst>
        </xdr:cNvPr>
        <xdr:cNvSpPr/>
      </xdr:nvSpPr>
      <xdr:spPr>
        <a:xfrm>
          <a:off x="0" y="5267325"/>
          <a:ext cx="6538632" cy="18825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11. Habitação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bio.Almeida\Desktop\Quadros_educ_AF_Cua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rupo%206%20Base-Censo\PROV&#205;NCIAS\Luanda\Quadros_educ_AF_Luand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liana.Chitamba\Desktop\Quadros_anexos_Luanda_EDUC_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 8.1"/>
      <sheetName val="Q 8.2"/>
      <sheetName val="Q 8.3"/>
      <sheetName val="Q 8.4"/>
      <sheetName val="Q 8.5"/>
      <sheetName val="Q 8.6"/>
      <sheetName val="Q 8.7"/>
      <sheetName val="Q 8.8"/>
      <sheetName val="Q 8.9"/>
      <sheetName val="Q 8.10"/>
      <sheetName val="Q 8.11"/>
      <sheetName val="Q 8.12"/>
      <sheetName val="Q 8.13"/>
      <sheetName val="Q 8.14"/>
      <sheetName val="Q 8.15"/>
      <sheetName val="Q 8.16"/>
      <sheetName val="Agregado_Familiar"/>
      <sheetName val=" Q 9.1"/>
      <sheetName val="Q 9.2"/>
      <sheetName val="Q 9.3"/>
      <sheetName val="Q 9.4"/>
      <sheetName val="Q 9.5"/>
      <sheetName val="Q 9.6"/>
      <sheetName val="Q 9.7"/>
      <sheetName val="Q 9.8"/>
      <sheetName val="Q 9.9"/>
      <sheetName val="Q 9.10"/>
      <sheetName val="Q 9.11"/>
      <sheetName val="Q 9.12"/>
      <sheetName val="Q 9.13"/>
      <sheetName val="Q 9.14"/>
      <sheetName val="Q 9.15"/>
      <sheetName val="Q 9.16"/>
      <sheetName val="Q 9.17"/>
      <sheetName val="Q 9.18"/>
      <sheetName val="Q 9.19"/>
      <sheetName val="Q 9.20"/>
    </sheetNames>
    <sheetDataSet>
      <sheetData sheetId="0"/>
      <sheetData sheetId="1"/>
      <sheetData sheetId="2">
        <row r="2">
          <cell r="A2" t="str">
            <v>Área de residência, município e comuna</v>
          </cell>
        </row>
      </sheetData>
      <sheetData sheetId="3"/>
      <sheetData sheetId="4"/>
      <sheetData sheetId="5"/>
      <sheetData sheetId="6"/>
      <sheetData sheetId="7"/>
      <sheetData sheetId="8">
        <row r="2">
          <cell r="A2" t="str">
            <v>Área de residência, município e comuna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 8.1"/>
      <sheetName val="Q 8.2"/>
      <sheetName val="Q 8.3"/>
      <sheetName val="Q 8.4"/>
      <sheetName val="Q 8.5"/>
      <sheetName val="Q 8.6"/>
      <sheetName val="Q 8.7"/>
      <sheetName val="Q 8.8"/>
      <sheetName val="Q 8.9"/>
      <sheetName val="Q 8.10"/>
      <sheetName val="Q 8.11"/>
      <sheetName val="Q 8.12"/>
      <sheetName val="Q 8.13"/>
      <sheetName val="Q 8.14"/>
      <sheetName val="Q 8.15"/>
      <sheetName val="Q 8.16"/>
      <sheetName val="Agregado_Familiar"/>
      <sheetName val=" Q 9.1"/>
      <sheetName val="Q 9.2"/>
      <sheetName val="Q 9.3"/>
      <sheetName val="Q 9.4"/>
      <sheetName val="Q 9.5"/>
      <sheetName val="Q 9.6"/>
      <sheetName val="Q 9.7"/>
      <sheetName val="Q 9.8"/>
      <sheetName val="Q 9.9"/>
      <sheetName val="Q 9.10"/>
      <sheetName val="Q 9.11"/>
      <sheetName val="Q 9.12"/>
      <sheetName val="Q 9.13"/>
      <sheetName val="Q 9.14"/>
      <sheetName val="Q 9.15"/>
      <sheetName val="Q 9.16"/>
      <sheetName val="Q 9.17"/>
      <sheetName val="Q 9.18"/>
      <sheetName val="Q 9.19"/>
      <sheetName val="Q 9.20"/>
    </sheetNames>
    <sheetDataSet>
      <sheetData sheetId="0"/>
      <sheetData sheetId="1"/>
      <sheetData sheetId="2">
        <row r="2">
          <cell r="A2" t="str">
            <v>Área de residência, município e comuna</v>
          </cell>
        </row>
      </sheetData>
      <sheetData sheetId="3"/>
      <sheetData sheetId="4"/>
      <sheetData sheetId="5"/>
      <sheetData sheetId="6"/>
      <sheetData sheetId="7"/>
      <sheetData sheetId="8">
        <row r="2">
          <cell r="A2" t="str">
            <v>Área de residência, município e comuna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ucação=&gt;"/>
      <sheetName val="Q8.1"/>
      <sheetName val="Q8.2"/>
      <sheetName val="Q8.3"/>
      <sheetName val="Q8.4"/>
      <sheetName val="Q8.5"/>
      <sheetName val="Q8.6"/>
      <sheetName val="Q8.7"/>
      <sheetName val="Q8.8"/>
      <sheetName val="Q8.9"/>
      <sheetName val="Q8.10"/>
      <sheetName val="Q8.11"/>
      <sheetName val="Q8.12"/>
      <sheetName val="Q8.13"/>
      <sheetName val="Q8.14"/>
      <sheetName val="Q8.15"/>
      <sheetName val="Q8.16"/>
      <sheetName val="Agregados_Familiares=&gt;"/>
      <sheetName val="Q9.1"/>
      <sheetName val="Q9.2"/>
      <sheetName val="Q9.3"/>
      <sheetName val="Q9.4"/>
      <sheetName val="Q9.5"/>
      <sheetName val="Q9.6"/>
      <sheetName val="Q9.7"/>
      <sheetName val="Q9.8"/>
      <sheetName val="Q9.9"/>
      <sheetName val="Q9.10"/>
      <sheetName val="Q9.11"/>
      <sheetName val="Q9.12"/>
      <sheetName val="Q9.13"/>
      <sheetName val="Q9.14"/>
      <sheetName val="Q9.15"/>
      <sheetName val="Q9.16"/>
      <sheetName val="Q9.17"/>
      <sheetName val="Q9.18"/>
      <sheetName val="Q9.19"/>
      <sheetName val="Q9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I3" t="str">
            <v>Frequência escolar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497D"/>
  </sheetPr>
  <dimension ref="G23"/>
  <sheetViews>
    <sheetView topLeftCell="A16" zoomScaleNormal="100" workbookViewId="0">
      <selection activeCell="N29" sqref="N29"/>
    </sheetView>
  </sheetViews>
  <sheetFormatPr defaultRowHeight="15" x14ac:dyDescent="0.25"/>
  <cols>
    <col min="1" max="16384" width="9.140625" style="1"/>
  </cols>
  <sheetData>
    <row r="23" spans="7:7" x14ac:dyDescent="0.25">
      <c r="G23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zoomScale="120" zoomScaleNormal="120" workbookViewId="0">
      <selection activeCell="G30" sqref="G30"/>
    </sheetView>
  </sheetViews>
  <sheetFormatPr defaultRowHeight="12" x14ac:dyDescent="0.2"/>
  <cols>
    <col min="1" max="1" width="24.85546875" style="68" customWidth="1"/>
    <col min="2" max="2" width="13.28515625" style="68" bestFit="1" customWidth="1"/>
    <col min="3" max="3" width="11.85546875" style="68" bestFit="1" customWidth="1"/>
    <col min="4" max="4" width="13.85546875" style="68" customWidth="1"/>
    <col min="5" max="16384" width="9.140625" style="68"/>
  </cols>
  <sheetData>
    <row r="1" spans="1:4" ht="14.25" customHeight="1" x14ac:dyDescent="0.2">
      <c r="A1" s="587" t="s">
        <v>543</v>
      </c>
      <c r="B1" s="587"/>
      <c r="C1" s="587"/>
      <c r="D1" s="587"/>
    </row>
    <row r="2" spans="1:4" ht="33" customHeight="1" x14ac:dyDescent="0.2">
      <c r="A2" s="566" t="s">
        <v>445</v>
      </c>
      <c r="B2" s="567" t="s">
        <v>0</v>
      </c>
      <c r="C2" s="567" t="s">
        <v>1</v>
      </c>
      <c r="D2" s="567" t="s">
        <v>2</v>
      </c>
    </row>
    <row r="3" spans="1:4" ht="10.5" customHeight="1" x14ac:dyDescent="0.2">
      <c r="A3" s="275" t="s">
        <v>509</v>
      </c>
      <c r="B3" s="508">
        <v>8665509.5133728515</v>
      </c>
      <c r="C3" s="508">
        <v>4263902.094192978</v>
      </c>
      <c r="D3" s="508">
        <v>4401607.4189969581</v>
      </c>
    </row>
    <row r="4" spans="1:4" x14ac:dyDescent="0.2">
      <c r="A4" s="276"/>
      <c r="B4" s="276"/>
      <c r="C4" s="276"/>
      <c r="D4" s="276"/>
    </row>
    <row r="5" spans="1:4" x14ac:dyDescent="0.2">
      <c r="A5" s="279" t="s">
        <v>110</v>
      </c>
      <c r="B5" s="277"/>
      <c r="C5" s="277"/>
      <c r="D5" s="277"/>
    </row>
    <row r="6" spans="1:4" x14ac:dyDescent="0.2">
      <c r="A6" s="112" t="s">
        <v>3</v>
      </c>
      <c r="B6" s="128">
        <v>8605232.555269435</v>
      </c>
      <c r="C6" s="128">
        <v>4233081.5563917216</v>
      </c>
      <c r="D6" s="128">
        <v>4372150.9986954797</v>
      </c>
    </row>
    <row r="7" spans="1:4" x14ac:dyDescent="0.2">
      <c r="A7" s="112" t="s">
        <v>4</v>
      </c>
      <c r="B7" s="128">
        <v>60276.958100010197</v>
      </c>
      <c r="C7" s="128">
        <v>30820.537800000497</v>
      </c>
      <c r="D7" s="128">
        <v>29456.420300000507</v>
      </c>
    </row>
    <row r="8" spans="1:4" x14ac:dyDescent="0.2">
      <c r="A8" s="259" t="s">
        <v>448</v>
      </c>
      <c r="B8" s="277"/>
      <c r="C8" s="277"/>
      <c r="D8" s="277"/>
    </row>
    <row r="9" spans="1:4" s="71" customFormat="1" x14ac:dyDescent="0.2">
      <c r="A9" s="113" t="s">
        <v>510</v>
      </c>
      <c r="B9" s="27">
        <v>144910.90230003025</v>
      </c>
      <c r="C9" s="27">
        <v>71576.791200007341</v>
      </c>
      <c r="D9" s="27">
        <v>73334.111100004593</v>
      </c>
    </row>
    <row r="10" spans="1:4" s="71" customFormat="1" ht="12.75" customHeight="1" x14ac:dyDescent="0.2">
      <c r="A10" s="114" t="s">
        <v>510</v>
      </c>
      <c r="B10" s="26">
        <v>144910.90230003025</v>
      </c>
      <c r="C10" s="26">
        <v>71576.791200007341</v>
      </c>
      <c r="D10" s="26">
        <v>73334.111100004593</v>
      </c>
    </row>
    <row r="11" spans="1:4" s="71" customFormat="1" x14ac:dyDescent="0.2">
      <c r="A11" s="278" t="s">
        <v>511</v>
      </c>
      <c r="B11" s="27">
        <v>177808.35420012547</v>
      </c>
      <c r="C11" s="27">
        <v>87788.638200005968</v>
      </c>
      <c r="D11" s="27">
        <v>90019.716000003755</v>
      </c>
    </row>
    <row r="12" spans="1:4" s="71" customFormat="1" x14ac:dyDescent="0.2">
      <c r="A12" s="114" t="s">
        <v>511</v>
      </c>
      <c r="B12" s="26">
        <v>177808.35420012547</v>
      </c>
      <c r="C12" s="26">
        <v>87788.638200005968</v>
      </c>
      <c r="D12" s="26">
        <v>90019.716000003755</v>
      </c>
    </row>
    <row r="13" spans="1:4" s="71" customFormat="1" x14ac:dyDescent="0.2">
      <c r="A13" s="278" t="s">
        <v>512</v>
      </c>
      <c r="B13" s="27">
        <v>727680.84429801849</v>
      </c>
      <c r="C13" s="27">
        <v>355714.83910009672</v>
      </c>
      <c r="D13" s="27">
        <v>371966.00520007056</v>
      </c>
    </row>
    <row r="14" spans="1:4" x14ac:dyDescent="0.2">
      <c r="A14" s="114" t="s">
        <v>512</v>
      </c>
      <c r="B14" s="26">
        <v>727680.84429801849</v>
      </c>
      <c r="C14" s="26">
        <v>355714.83910009672</v>
      </c>
      <c r="D14" s="26">
        <v>371966.00520007056</v>
      </c>
    </row>
    <row r="15" spans="1:4" s="71" customFormat="1" x14ac:dyDescent="0.2">
      <c r="A15" s="278" t="s">
        <v>513</v>
      </c>
      <c r="B15" s="27">
        <v>875071.34279826481</v>
      </c>
      <c r="C15" s="27">
        <v>438328.00979994575</v>
      </c>
      <c r="D15" s="27">
        <v>436743.33300000196</v>
      </c>
    </row>
    <row r="16" spans="1:4" x14ac:dyDescent="0.2">
      <c r="A16" s="114" t="s">
        <v>513</v>
      </c>
      <c r="B16" s="26">
        <v>146866.7282000324</v>
      </c>
      <c r="C16" s="26">
        <v>71951.036800008296</v>
      </c>
      <c r="D16" s="26">
        <v>74915.691400011216</v>
      </c>
    </row>
    <row r="17" spans="1:4" s="71" customFormat="1" x14ac:dyDescent="0.2">
      <c r="A17" s="114" t="s">
        <v>514</v>
      </c>
      <c r="B17" s="26">
        <v>728204.61459823244</v>
      </c>
      <c r="C17" s="26">
        <v>366376.97299993748</v>
      </c>
      <c r="D17" s="26">
        <v>361827.64159999078</v>
      </c>
    </row>
    <row r="18" spans="1:4" s="71" customFormat="1" x14ac:dyDescent="0.2">
      <c r="A18" s="278" t="s">
        <v>515</v>
      </c>
      <c r="B18" s="27">
        <v>823024.66869986546</v>
      </c>
      <c r="C18" s="27">
        <v>404747.53470036772</v>
      </c>
      <c r="D18" s="27">
        <v>418277.13400040462</v>
      </c>
    </row>
    <row r="19" spans="1:4" s="71" customFormat="1" x14ac:dyDescent="0.2">
      <c r="A19" s="114" t="s">
        <v>515</v>
      </c>
      <c r="B19" s="26">
        <v>394169.92619997571</v>
      </c>
      <c r="C19" s="26">
        <v>191220.30580015748</v>
      </c>
      <c r="D19" s="26">
        <v>202949.62040018916</v>
      </c>
    </row>
    <row r="20" spans="1:4" x14ac:dyDescent="0.2">
      <c r="A20" s="114" t="s">
        <v>516</v>
      </c>
      <c r="B20" s="26">
        <v>428854.74249988975</v>
      </c>
      <c r="C20" s="26">
        <v>213527.22890021023</v>
      </c>
      <c r="D20" s="26">
        <v>215327.51360021549</v>
      </c>
    </row>
    <row r="21" spans="1:4" s="71" customFormat="1" x14ac:dyDescent="0.2">
      <c r="A21" s="278" t="s">
        <v>517</v>
      </c>
      <c r="B21" s="27">
        <v>865863.05039750587</v>
      </c>
      <c r="C21" s="27">
        <v>426896.88499979815</v>
      </c>
      <c r="D21" s="27">
        <v>438966.16539978975</v>
      </c>
    </row>
    <row r="22" spans="1:4" x14ac:dyDescent="0.2">
      <c r="A22" s="114" t="s">
        <v>517</v>
      </c>
      <c r="B22" s="26">
        <v>865863.05039750587</v>
      </c>
      <c r="C22" s="26">
        <v>426896.88499979815</v>
      </c>
      <c r="D22" s="26">
        <v>438966.16539978975</v>
      </c>
    </row>
    <row r="23" spans="1:4" s="71" customFormat="1" x14ac:dyDescent="0.2">
      <c r="A23" s="278" t="s">
        <v>518</v>
      </c>
      <c r="B23" s="27">
        <v>381861.27830015286</v>
      </c>
      <c r="C23" s="27">
        <v>187263.64850006835</v>
      </c>
      <c r="D23" s="27">
        <v>194597.62980008073</v>
      </c>
    </row>
    <row r="24" spans="1:4" s="71" customFormat="1" x14ac:dyDescent="0.2">
      <c r="A24" s="114" t="s">
        <v>519</v>
      </c>
      <c r="B24" s="26">
        <v>8171.2546999994411</v>
      </c>
      <c r="C24" s="26">
        <v>4202.257399999954</v>
      </c>
      <c r="D24" s="26">
        <v>3968.9972999999736</v>
      </c>
    </row>
    <row r="25" spans="1:4" x14ac:dyDescent="0.2">
      <c r="A25" s="114" t="s">
        <v>520</v>
      </c>
      <c r="B25" s="26">
        <v>50113.569800009624</v>
      </c>
      <c r="C25" s="26">
        <v>24506.78499999996</v>
      </c>
      <c r="D25" s="26">
        <v>25606.78479999979</v>
      </c>
    </row>
    <row r="26" spans="1:4" s="71" customFormat="1" x14ac:dyDescent="0.2">
      <c r="A26" s="114" t="s">
        <v>521</v>
      </c>
      <c r="B26" s="26">
        <v>323576.45380014379</v>
      </c>
      <c r="C26" s="26">
        <v>158554.60610006843</v>
      </c>
      <c r="D26" s="26">
        <v>165021.84770008098</v>
      </c>
    </row>
    <row r="27" spans="1:4" s="71" customFormat="1" x14ac:dyDescent="0.2">
      <c r="A27" s="278" t="s">
        <v>522</v>
      </c>
      <c r="B27" s="27">
        <v>1120780.8836984627</v>
      </c>
      <c r="C27" s="27">
        <v>551216.48250039085</v>
      </c>
      <c r="D27" s="27">
        <v>569564.40120038379</v>
      </c>
    </row>
    <row r="28" spans="1:4" s="71" customFormat="1" x14ac:dyDescent="0.2">
      <c r="A28" s="114" t="s">
        <v>523</v>
      </c>
      <c r="B28" s="26">
        <v>655796.32309870759</v>
      </c>
      <c r="C28" s="26">
        <v>324348.0580001183</v>
      </c>
      <c r="D28" s="26">
        <v>331448.2651000917</v>
      </c>
    </row>
    <row r="29" spans="1:4" x14ac:dyDescent="0.2">
      <c r="A29" s="114" t="s">
        <v>524</v>
      </c>
      <c r="B29" s="26">
        <v>464984.56059975515</v>
      </c>
      <c r="C29" s="26">
        <v>226868.42450027249</v>
      </c>
      <c r="D29" s="26">
        <v>238116.13610029212</v>
      </c>
    </row>
    <row r="30" spans="1:4" s="71" customFormat="1" x14ac:dyDescent="0.2">
      <c r="A30" s="113" t="s">
        <v>525</v>
      </c>
      <c r="B30" s="27">
        <v>292919.30680014403</v>
      </c>
      <c r="C30" s="27">
        <v>143091.9018000139</v>
      </c>
      <c r="D30" s="27">
        <v>149827.40500001406</v>
      </c>
    </row>
    <row r="31" spans="1:4" x14ac:dyDescent="0.2">
      <c r="A31" s="114" t="s">
        <v>525</v>
      </c>
      <c r="B31" s="26">
        <v>101091.25939998867</v>
      </c>
      <c r="C31" s="26">
        <v>49282.197000011074</v>
      </c>
      <c r="D31" s="26">
        <v>51809.062400010916</v>
      </c>
    </row>
    <row r="32" spans="1:4" x14ac:dyDescent="0.2">
      <c r="A32" s="114" t="s">
        <v>526</v>
      </c>
      <c r="B32" s="26">
        <v>191828.04740015537</v>
      </c>
      <c r="C32" s="26">
        <v>93809.704800002815</v>
      </c>
      <c r="D32" s="26">
        <v>98018.342600003132</v>
      </c>
    </row>
    <row r="33" spans="1:4" s="71" customFormat="1" x14ac:dyDescent="0.2">
      <c r="A33" s="278" t="s">
        <v>527</v>
      </c>
      <c r="B33" s="27">
        <v>882014.00599740364</v>
      </c>
      <c r="C33" s="27">
        <v>434903.69179981016</v>
      </c>
      <c r="D33" s="27">
        <v>447110.31419976737</v>
      </c>
    </row>
    <row r="34" spans="1:4" x14ac:dyDescent="0.2">
      <c r="A34" s="114" t="s">
        <v>527</v>
      </c>
      <c r="B34" s="26">
        <v>882014.00599740364</v>
      </c>
      <c r="C34" s="26">
        <v>434903.69179981016</v>
      </c>
      <c r="D34" s="26">
        <v>447110.31419976737</v>
      </c>
    </row>
    <row r="35" spans="1:4" s="71" customFormat="1" x14ac:dyDescent="0.2">
      <c r="A35" s="278" t="s">
        <v>528</v>
      </c>
      <c r="B35" s="27">
        <v>667094.05159866635</v>
      </c>
      <c r="C35" s="27">
        <v>325775.10040013277</v>
      </c>
      <c r="D35" s="27">
        <v>341318.95120009204</v>
      </c>
    </row>
    <row r="36" spans="1:4" x14ac:dyDescent="0.2">
      <c r="A36" s="114" t="s">
        <v>528</v>
      </c>
      <c r="B36" s="26">
        <v>667094.05159866635</v>
      </c>
      <c r="C36" s="26">
        <v>325775.10040013277</v>
      </c>
      <c r="D36" s="26">
        <v>341318.95120009204</v>
      </c>
    </row>
    <row r="37" spans="1:4" s="71" customFormat="1" x14ac:dyDescent="0.2">
      <c r="A37" s="278" t="s">
        <v>529</v>
      </c>
      <c r="B37" s="27">
        <v>493593.10970060492</v>
      </c>
      <c r="C37" s="27">
        <v>242089.5014999811</v>
      </c>
      <c r="D37" s="27">
        <v>251503.60819995578</v>
      </c>
    </row>
    <row r="38" spans="1:4" x14ac:dyDescent="0.2">
      <c r="A38" s="114" t="s">
        <v>529</v>
      </c>
      <c r="B38" s="26">
        <v>237527.59980027386</v>
      </c>
      <c r="C38" s="26">
        <v>114202.68959998801</v>
      </c>
      <c r="D38" s="26">
        <v>123324.91019996913</v>
      </c>
    </row>
    <row r="39" spans="1:4" x14ac:dyDescent="0.2">
      <c r="A39" s="114" t="s">
        <v>530</v>
      </c>
      <c r="B39" s="26">
        <v>256065.50990033103</v>
      </c>
      <c r="C39" s="26">
        <v>127886.8118999931</v>
      </c>
      <c r="D39" s="26">
        <v>128178.69799998665</v>
      </c>
    </row>
    <row r="40" spans="1:4" s="71" customFormat="1" x14ac:dyDescent="0.2">
      <c r="A40" s="278" t="s">
        <v>531</v>
      </c>
      <c r="B40" s="27">
        <v>642050.30409873486</v>
      </c>
      <c r="C40" s="27">
        <v>317586.23110018292</v>
      </c>
      <c r="D40" s="27">
        <v>324464.07300016697</v>
      </c>
    </row>
    <row r="41" spans="1:4" x14ac:dyDescent="0.2">
      <c r="A41" s="114" t="s">
        <v>531</v>
      </c>
      <c r="B41" s="26">
        <v>642050.30409873486</v>
      </c>
      <c r="C41" s="26">
        <v>317586.23110018292</v>
      </c>
      <c r="D41" s="26">
        <v>324464.07300016697</v>
      </c>
    </row>
    <row r="42" spans="1:4" s="71" customFormat="1" x14ac:dyDescent="0.2">
      <c r="A42" s="113" t="s">
        <v>532</v>
      </c>
      <c r="B42" s="27">
        <v>190568.50640017088</v>
      </c>
      <c r="C42" s="27">
        <v>90900.250800004636</v>
      </c>
      <c r="D42" s="27">
        <v>99668.255600000513</v>
      </c>
    </row>
    <row r="43" spans="1:4" x14ac:dyDescent="0.2">
      <c r="A43" s="114" t="s">
        <v>532</v>
      </c>
      <c r="B43" s="26">
        <v>190568.50640017088</v>
      </c>
      <c r="C43" s="26">
        <v>90900.250800004636</v>
      </c>
      <c r="D43" s="26">
        <v>99668.255600000513</v>
      </c>
    </row>
    <row r="44" spans="1:4" s="71" customFormat="1" x14ac:dyDescent="0.2">
      <c r="A44" s="278" t="s">
        <v>533</v>
      </c>
      <c r="B44" s="27">
        <v>364986.2171000638</v>
      </c>
      <c r="C44" s="27">
        <v>178160.24180011509</v>
      </c>
      <c r="D44" s="27">
        <v>186825.97530014237</v>
      </c>
    </row>
    <row r="45" spans="1:4" x14ac:dyDescent="0.2">
      <c r="A45" s="114" t="s">
        <v>533</v>
      </c>
      <c r="B45" s="26">
        <v>364986.2171000638</v>
      </c>
      <c r="C45" s="26">
        <v>178160.24180011509</v>
      </c>
      <c r="D45" s="26">
        <v>186825.97530014237</v>
      </c>
    </row>
    <row r="46" spans="1:4" s="71" customFormat="1" x14ac:dyDescent="0.2">
      <c r="A46" s="113" t="s">
        <v>534</v>
      </c>
      <c r="B46" s="27">
        <v>15282.686799998994</v>
      </c>
      <c r="C46" s="27">
        <v>7862.3459999995121</v>
      </c>
      <c r="D46" s="27">
        <v>7420.340799999577</v>
      </c>
    </row>
    <row r="47" spans="1:4" x14ac:dyDescent="0.2">
      <c r="A47" s="114" t="s">
        <v>534</v>
      </c>
      <c r="B47" s="26">
        <v>15282.686799998994</v>
      </c>
      <c r="C47" s="26">
        <v>7862.3459999995121</v>
      </c>
      <c r="D47" s="26">
        <v>7420.340799999577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zoomScale="120" zoomScaleNormal="120" workbookViewId="0">
      <selection activeCell="D12" sqref="D12"/>
    </sheetView>
  </sheetViews>
  <sheetFormatPr defaultRowHeight="12" x14ac:dyDescent="0.2"/>
  <cols>
    <col min="1" max="1" width="13" style="68" customWidth="1"/>
    <col min="2" max="2" width="10.85546875" style="68" customWidth="1"/>
    <col min="3" max="3" width="11" style="68" customWidth="1"/>
    <col min="4" max="4" width="11.28515625" style="68" customWidth="1"/>
    <col min="5" max="16384" width="9.140625" style="68"/>
  </cols>
  <sheetData>
    <row r="1" spans="1:4" ht="15" customHeight="1" x14ac:dyDescent="0.2">
      <c r="A1" s="588" t="s">
        <v>545</v>
      </c>
      <c r="B1" s="588"/>
      <c r="C1" s="588"/>
      <c r="D1" s="588"/>
    </row>
    <row r="2" spans="1:4" ht="15" customHeight="1" x14ac:dyDescent="0.2">
      <c r="A2" s="104" t="s">
        <v>544</v>
      </c>
      <c r="B2" s="92" t="s">
        <v>0</v>
      </c>
      <c r="C2" s="92" t="s">
        <v>1</v>
      </c>
      <c r="D2" s="92" t="s">
        <v>2</v>
      </c>
    </row>
    <row r="3" spans="1:4" ht="12.75" customHeight="1" x14ac:dyDescent="0.2">
      <c r="A3" s="280" t="s">
        <v>509</v>
      </c>
      <c r="B3" s="281">
        <v>8665509.5133728515</v>
      </c>
      <c r="C3" s="281">
        <v>4263902.094192978</v>
      </c>
      <c r="D3" s="281">
        <v>4401607.4189969581</v>
      </c>
    </row>
    <row r="4" spans="1:4" ht="10.5" customHeight="1" x14ac:dyDescent="0.2">
      <c r="A4" s="104"/>
      <c r="B4" s="115"/>
      <c r="C4" s="115"/>
      <c r="D4" s="115"/>
    </row>
    <row r="5" spans="1:4" x14ac:dyDescent="0.2">
      <c r="A5" s="280" t="s">
        <v>542</v>
      </c>
      <c r="B5" s="281"/>
      <c r="C5" s="281"/>
      <c r="D5" s="281"/>
    </row>
    <row r="6" spans="1:4" x14ac:dyDescent="0.2">
      <c r="A6" s="74" t="s">
        <v>535</v>
      </c>
      <c r="B6" s="282">
        <v>169991.22719997115</v>
      </c>
      <c r="C6" s="282">
        <v>85406.270399957284</v>
      </c>
      <c r="D6" s="282">
        <v>84584.956799959808</v>
      </c>
    </row>
    <row r="7" spans="1:4" x14ac:dyDescent="0.2">
      <c r="A7" s="74" t="s">
        <v>332</v>
      </c>
      <c r="B7" s="282">
        <v>166137.05279995588</v>
      </c>
      <c r="C7" s="282">
        <v>83039.563199964556</v>
      </c>
      <c r="D7" s="282">
        <v>83097.489599964378</v>
      </c>
    </row>
    <row r="8" spans="1:4" x14ac:dyDescent="0.2">
      <c r="A8" s="74" t="s">
        <v>333</v>
      </c>
      <c r="B8" s="282">
        <v>161273.30399993662</v>
      </c>
      <c r="C8" s="282">
        <v>80343.916799972838</v>
      </c>
      <c r="D8" s="282">
        <v>80929.387199971039</v>
      </c>
    </row>
    <row r="9" spans="1:4" x14ac:dyDescent="0.2">
      <c r="A9" s="74" t="s">
        <v>334</v>
      </c>
      <c r="B9" s="282">
        <v>165131.6159999519</v>
      </c>
      <c r="C9" s="282">
        <v>82780.96319996535</v>
      </c>
      <c r="D9" s="282">
        <v>82350.652799966672</v>
      </c>
    </row>
    <row r="10" spans="1:4" x14ac:dyDescent="0.2">
      <c r="A10" s="74" t="s">
        <v>335</v>
      </c>
      <c r="B10" s="282">
        <v>177076.86719999922</v>
      </c>
      <c r="C10" s="282">
        <v>88294.315199948411</v>
      </c>
      <c r="D10" s="282">
        <v>88782.551999946911</v>
      </c>
    </row>
    <row r="11" spans="1:4" x14ac:dyDescent="0.2">
      <c r="A11" s="74" t="s">
        <v>336</v>
      </c>
      <c r="B11" s="282">
        <v>187152.75000018522</v>
      </c>
      <c r="C11" s="282">
        <v>93575.25999999023</v>
      </c>
      <c r="D11" s="282">
        <v>93577.489999990226</v>
      </c>
    </row>
    <row r="12" spans="1:4" x14ac:dyDescent="0.2">
      <c r="A12" s="74" t="s">
        <v>337</v>
      </c>
      <c r="B12" s="282">
        <v>188035.83000018937</v>
      </c>
      <c r="C12" s="282">
        <v>94065.859999989334</v>
      </c>
      <c r="D12" s="282">
        <v>93969.969999989509</v>
      </c>
    </row>
    <row r="13" spans="1:4" x14ac:dyDescent="0.2">
      <c r="A13" s="74" t="s">
        <v>338</v>
      </c>
      <c r="B13" s="282">
        <v>175915.78000013242</v>
      </c>
      <c r="C13" s="282">
        <v>87688.060000000987</v>
      </c>
      <c r="D13" s="282">
        <v>88227.72</v>
      </c>
    </row>
    <row r="14" spans="1:4" x14ac:dyDescent="0.2">
      <c r="A14" s="74" t="s">
        <v>339</v>
      </c>
      <c r="B14" s="282">
        <v>187850.7400001885</v>
      </c>
      <c r="C14" s="282">
        <v>92507.089999992182</v>
      </c>
      <c r="D14" s="282">
        <v>95343.649999986999</v>
      </c>
    </row>
    <row r="15" spans="1:4" x14ac:dyDescent="0.2">
      <c r="A15" s="74" t="s">
        <v>340</v>
      </c>
      <c r="B15" s="282">
        <v>198739.83000023966</v>
      </c>
      <c r="C15" s="282">
        <v>98485.719999981258</v>
      </c>
      <c r="D15" s="282">
        <v>100254.10999997803</v>
      </c>
    </row>
    <row r="16" spans="1:4" x14ac:dyDescent="0.2">
      <c r="A16" s="74" t="s">
        <v>341</v>
      </c>
      <c r="B16" s="282">
        <v>202642.33000025799</v>
      </c>
      <c r="C16" s="282">
        <v>100987.77999997669</v>
      </c>
      <c r="D16" s="282">
        <v>101654.54999997547</v>
      </c>
    </row>
    <row r="17" spans="1:4" x14ac:dyDescent="0.2">
      <c r="A17" s="74" t="s">
        <v>342</v>
      </c>
      <c r="B17" s="282">
        <v>191262.64000020453</v>
      </c>
      <c r="C17" s="282">
        <v>93367.869999990609</v>
      </c>
      <c r="D17" s="282">
        <v>97894.769999982338</v>
      </c>
    </row>
    <row r="18" spans="1:4" x14ac:dyDescent="0.2">
      <c r="A18" s="74" t="s">
        <v>343</v>
      </c>
      <c r="B18" s="282">
        <v>210072.6900002929</v>
      </c>
      <c r="C18" s="282">
        <v>101919.91999997498</v>
      </c>
      <c r="D18" s="282">
        <v>108152.7699999636</v>
      </c>
    </row>
    <row r="19" spans="1:4" x14ac:dyDescent="0.2">
      <c r="A19" s="74" t="s">
        <v>344</v>
      </c>
      <c r="B19" s="282">
        <v>201652.21000025334</v>
      </c>
      <c r="C19" s="282">
        <v>97207.929999983593</v>
      </c>
      <c r="D19" s="282">
        <v>104444.27999997037</v>
      </c>
    </row>
    <row r="20" spans="1:4" x14ac:dyDescent="0.2">
      <c r="A20" s="74" t="s">
        <v>345</v>
      </c>
      <c r="B20" s="282">
        <v>227259.30000037365</v>
      </c>
      <c r="C20" s="282">
        <v>111118.66999995818</v>
      </c>
      <c r="D20" s="282">
        <v>116140.629999949</v>
      </c>
    </row>
    <row r="21" spans="1:4" x14ac:dyDescent="0.2">
      <c r="A21" s="74" t="s">
        <v>346</v>
      </c>
      <c r="B21" s="282">
        <v>196121.46119980613</v>
      </c>
      <c r="C21" s="282">
        <v>93895.83350009186</v>
      </c>
      <c r="D21" s="282">
        <v>102225.62770010493</v>
      </c>
    </row>
    <row r="22" spans="1:4" x14ac:dyDescent="0.2">
      <c r="A22" s="74" t="s">
        <v>347</v>
      </c>
      <c r="B22" s="282">
        <v>200316.06209978394</v>
      </c>
      <c r="C22" s="282">
        <v>96509.767900095962</v>
      </c>
      <c r="D22" s="282">
        <v>103806.29420010741</v>
      </c>
    </row>
    <row r="23" spans="1:4" x14ac:dyDescent="0.2">
      <c r="A23" s="74" t="s">
        <v>348</v>
      </c>
      <c r="B23" s="282">
        <v>193093.79529982214</v>
      </c>
      <c r="C23" s="282">
        <v>94281.982900092466</v>
      </c>
      <c r="D23" s="282">
        <v>98811.812400099574</v>
      </c>
    </row>
    <row r="24" spans="1:4" x14ac:dyDescent="0.2">
      <c r="A24" s="74" t="s">
        <v>349</v>
      </c>
      <c r="B24" s="282">
        <v>196910.73359980196</v>
      </c>
      <c r="C24" s="282">
        <v>94990.630700093578</v>
      </c>
      <c r="D24" s="282">
        <v>101920.10290010445</v>
      </c>
    </row>
    <row r="25" spans="1:4" x14ac:dyDescent="0.2">
      <c r="A25" s="74" t="s">
        <v>350</v>
      </c>
      <c r="B25" s="282">
        <v>191105.76239983266</v>
      </c>
      <c r="C25" s="282">
        <v>91600.154100088257</v>
      </c>
      <c r="D25" s="282">
        <v>99505.608300100663</v>
      </c>
    </row>
    <row r="26" spans="1:4" x14ac:dyDescent="0.2">
      <c r="A26" s="74" t="s">
        <v>351</v>
      </c>
      <c r="B26" s="282">
        <v>172766.29700008189</v>
      </c>
      <c r="C26" s="282">
        <v>82433.988999993453</v>
      </c>
      <c r="D26" s="282">
        <v>90332.307999974466</v>
      </c>
    </row>
    <row r="27" spans="1:4" x14ac:dyDescent="0.2">
      <c r="A27" s="74" t="s">
        <v>352</v>
      </c>
      <c r="B27" s="282">
        <v>157446.17900000644</v>
      </c>
      <c r="C27" s="282">
        <v>74172.323500013314</v>
      </c>
      <c r="D27" s="282">
        <v>83273.855499991434</v>
      </c>
    </row>
    <row r="28" spans="1:4" x14ac:dyDescent="0.2">
      <c r="A28" s="74" t="s">
        <v>353</v>
      </c>
      <c r="B28" s="282">
        <v>168874.71700006272</v>
      </c>
      <c r="C28" s="282">
        <v>80071.243999999133</v>
      </c>
      <c r="D28" s="282">
        <v>88803.472999978141</v>
      </c>
    </row>
    <row r="29" spans="1:4" x14ac:dyDescent="0.2">
      <c r="A29" s="74" t="s">
        <v>354</v>
      </c>
      <c r="B29" s="282">
        <v>170477.01550007061</v>
      </c>
      <c r="C29" s="282">
        <v>81298.282999996183</v>
      </c>
      <c r="D29" s="282">
        <v>89178.732499977239</v>
      </c>
    </row>
    <row r="30" spans="1:4" x14ac:dyDescent="0.2">
      <c r="A30" s="74" t="s">
        <v>355</v>
      </c>
      <c r="B30" s="282">
        <v>225179.52600034003</v>
      </c>
      <c r="C30" s="282">
        <v>107401.65149993343</v>
      </c>
      <c r="D30" s="282">
        <v>117777.87449990849</v>
      </c>
    </row>
    <row r="31" spans="1:4" x14ac:dyDescent="0.2">
      <c r="A31" s="74" t="s">
        <v>356</v>
      </c>
      <c r="B31" s="282">
        <v>180585.1960001204</v>
      </c>
      <c r="C31" s="282">
        <v>87433.477999981435</v>
      </c>
      <c r="D31" s="282">
        <v>93151.717999967688</v>
      </c>
    </row>
    <row r="32" spans="1:4" x14ac:dyDescent="0.2">
      <c r="A32" s="74" t="s">
        <v>357</v>
      </c>
      <c r="B32" s="282">
        <v>161875.82950002825</v>
      </c>
      <c r="C32" s="282">
        <v>78451.076000003028</v>
      </c>
      <c r="D32" s="282">
        <v>83424.753499991071</v>
      </c>
    </row>
    <row r="33" spans="1:4" x14ac:dyDescent="0.2">
      <c r="A33" s="74" t="s">
        <v>358</v>
      </c>
      <c r="B33" s="282">
        <v>160847.34050002319</v>
      </c>
      <c r="C33" s="282">
        <v>78733.01700000235</v>
      </c>
      <c r="D33" s="282">
        <v>82114.323499994221</v>
      </c>
    </row>
    <row r="34" spans="1:4" x14ac:dyDescent="0.2">
      <c r="A34" s="74" t="s">
        <v>359</v>
      </c>
      <c r="B34" s="282">
        <v>153002.62999998455</v>
      </c>
      <c r="C34" s="282">
        <v>74335.134500012922</v>
      </c>
      <c r="D34" s="282">
        <v>78667.495500002507</v>
      </c>
    </row>
    <row r="35" spans="1:4" x14ac:dyDescent="0.2">
      <c r="A35" s="74" t="s">
        <v>360</v>
      </c>
      <c r="B35" s="282">
        <v>151904.64849997914</v>
      </c>
      <c r="C35" s="282">
        <v>75327.884500010536</v>
      </c>
      <c r="D35" s="282">
        <v>76576.764000007533</v>
      </c>
    </row>
    <row r="36" spans="1:4" x14ac:dyDescent="0.2">
      <c r="A36" s="74" t="s">
        <v>361</v>
      </c>
      <c r="B36" s="282">
        <v>145539.57930019507</v>
      </c>
      <c r="C36" s="282">
        <v>72794.063399997962</v>
      </c>
      <c r="D36" s="282">
        <v>72745.51589999783</v>
      </c>
    </row>
    <row r="37" spans="1:4" x14ac:dyDescent="0.2">
      <c r="A37" s="74" t="s">
        <v>362</v>
      </c>
      <c r="B37" s="282">
        <v>126722.56830014409</v>
      </c>
      <c r="C37" s="282">
        <v>62010.692699981955</v>
      </c>
      <c r="D37" s="282">
        <v>64711.875599979154</v>
      </c>
    </row>
    <row r="38" spans="1:4" x14ac:dyDescent="0.2">
      <c r="A38" s="74" t="s">
        <v>363</v>
      </c>
      <c r="B38" s="282">
        <v>138290.46660017542</v>
      </c>
      <c r="C38" s="282">
        <v>67519.86299998367</v>
      </c>
      <c r="D38" s="282">
        <v>70770.603599992479</v>
      </c>
    </row>
    <row r="39" spans="1:4" x14ac:dyDescent="0.2">
      <c r="A39" s="74" t="s">
        <v>364</v>
      </c>
      <c r="B39" s="282">
        <v>118667.56710012227</v>
      </c>
      <c r="C39" s="282">
        <v>60439.695599983585</v>
      </c>
      <c r="D39" s="282">
        <v>58227.871499985878</v>
      </c>
    </row>
    <row r="40" spans="1:4" x14ac:dyDescent="0.2">
      <c r="A40" s="74" t="s">
        <v>365</v>
      </c>
      <c r="B40" s="282">
        <v>142675.2768001873</v>
      </c>
      <c r="C40" s="282">
        <v>73221.281399999119</v>
      </c>
      <c r="D40" s="282">
        <v>69453.995399988911</v>
      </c>
    </row>
    <row r="41" spans="1:4" x14ac:dyDescent="0.2">
      <c r="A41" s="74" t="s">
        <v>366</v>
      </c>
      <c r="B41" s="282">
        <v>114212.84850011019</v>
      </c>
      <c r="C41" s="282">
        <v>57087.976199987061</v>
      </c>
      <c r="D41" s="282">
        <v>57124.872299987022</v>
      </c>
    </row>
    <row r="42" spans="1:4" x14ac:dyDescent="0.2">
      <c r="A42" s="74" t="s">
        <v>367</v>
      </c>
      <c r="B42" s="282">
        <v>109962.02940009868</v>
      </c>
      <c r="C42" s="282">
        <v>54281.930699989971</v>
      </c>
      <c r="D42" s="282">
        <v>55680.098699988521</v>
      </c>
    </row>
    <row r="43" spans="1:4" x14ac:dyDescent="0.2">
      <c r="A43" s="74" t="s">
        <v>368</v>
      </c>
      <c r="B43" s="282">
        <v>104070.30480008271</v>
      </c>
      <c r="C43" s="282">
        <v>51120.51749999325</v>
      </c>
      <c r="D43" s="282">
        <v>52949.787299991352</v>
      </c>
    </row>
    <row r="44" spans="1:4" x14ac:dyDescent="0.2">
      <c r="A44" s="74" t="s">
        <v>369</v>
      </c>
      <c r="B44" s="282">
        <v>110418.37590009991</v>
      </c>
      <c r="C44" s="282">
        <v>53988.703799990275</v>
      </c>
      <c r="D44" s="282">
        <v>56429.672099987743</v>
      </c>
    </row>
    <row r="45" spans="1:4" x14ac:dyDescent="0.2">
      <c r="A45" s="74" t="s">
        <v>370</v>
      </c>
      <c r="B45" s="282">
        <v>109264.88730009679</v>
      </c>
      <c r="C45" s="282">
        <v>54540.203399989703</v>
      </c>
      <c r="D45" s="282">
        <v>54724.683899989512</v>
      </c>
    </row>
    <row r="46" spans="1:4" x14ac:dyDescent="0.2">
      <c r="A46" s="74" t="s">
        <v>371</v>
      </c>
      <c r="B46" s="282">
        <v>104635.39770008424</v>
      </c>
      <c r="C46" s="282">
        <v>52771.132499991538</v>
      </c>
      <c r="D46" s="282">
        <v>51864.265199992478</v>
      </c>
    </row>
    <row r="47" spans="1:4" x14ac:dyDescent="0.2">
      <c r="A47" s="74" t="s">
        <v>372</v>
      </c>
      <c r="B47" s="282">
        <v>83359.941300026592</v>
      </c>
      <c r="C47" s="282">
        <v>41445.971700003283</v>
      </c>
      <c r="D47" s="282">
        <v>41913.969600002798</v>
      </c>
    </row>
    <row r="48" spans="1:4" x14ac:dyDescent="0.2">
      <c r="A48" s="74" t="s">
        <v>373</v>
      </c>
      <c r="B48" s="282">
        <v>88655.502600040942</v>
      </c>
      <c r="C48" s="282">
        <v>44708.3636999999</v>
      </c>
      <c r="D48" s="282">
        <v>43947.138900000689</v>
      </c>
    </row>
    <row r="49" spans="1:4" x14ac:dyDescent="0.2">
      <c r="A49" s="74" t="s">
        <v>374</v>
      </c>
      <c r="B49" s="282">
        <v>76992.451200009338</v>
      </c>
      <c r="C49" s="282">
        <v>39572.038200005227</v>
      </c>
      <c r="D49" s="282">
        <v>37420.413000007458</v>
      </c>
    </row>
    <row r="50" spans="1:4" x14ac:dyDescent="0.2">
      <c r="A50" s="74" t="s">
        <v>375</v>
      </c>
      <c r="B50" s="282">
        <v>90162.417000045025</v>
      </c>
      <c r="C50" s="282">
        <v>46708.520699997825</v>
      </c>
      <c r="D50" s="282">
        <v>43453.896300001201</v>
      </c>
    </row>
    <row r="51" spans="1:4" x14ac:dyDescent="0.2">
      <c r="A51" s="74" t="s">
        <v>376</v>
      </c>
      <c r="B51" s="282">
        <v>75838.404199978846</v>
      </c>
      <c r="C51" s="282">
        <v>38411.166799998267</v>
      </c>
      <c r="D51" s="282">
        <v>37427.237399999765</v>
      </c>
    </row>
    <row r="52" spans="1:4" x14ac:dyDescent="0.2">
      <c r="A52" s="74" t="s">
        <v>377</v>
      </c>
      <c r="B52" s="282">
        <v>66218.648199958421</v>
      </c>
      <c r="C52" s="282">
        <v>32335.951600006727</v>
      </c>
      <c r="D52" s="282">
        <v>33882.696600005162</v>
      </c>
    </row>
    <row r="53" spans="1:4" x14ac:dyDescent="0.2">
      <c r="A53" s="74" t="s">
        <v>378</v>
      </c>
      <c r="B53" s="282">
        <v>66198.690199958379</v>
      </c>
      <c r="C53" s="282">
        <v>33060.427000006413</v>
      </c>
      <c r="D53" s="282">
        <v>33138.263200006295</v>
      </c>
    </row>
    <row r="54" spans="1:4" x14ac:dyDescent="0.2">
      <c r="A54" s="74" t="s">
        <v>379</v>
      </c>
      <c r="B54" s="282">
        <v>75151.848999977388</v>
      </c>
      <c r="C54" s="282">
        <v>37824.401599999161</v>
      </c>
      <c r="D54" s="282">
        <v>37327.447399999917</v>
      </c>
    </row>
    <row r="55" spans="1:4" x14ac:dyDescent="0.2">
      <c r="A55" s="74" t="s">
        <v>380</v>
      </c>
      <c r="B55" s="282">
        <v>85995.030400000411</v>
      </c>
      <c r="C55" s="282">
        <v>44422.516399989116</v>
      </c>
      <c r="D55" s="282">
        <v>41572.513999993454</v>
      </c>
    </row>
    <row r="56" spans="1:4" x14ac:dyDescent="0.2">
      <c r="A56" s="74" t="s">
        <v>381</v>
      </c>
      <c r="B56" s="282">
        <v>67178.627999960459</v>
      </c>
      <c r="C56" s="282">
        <v>34663.054400003974</v>
      </c>
      <c r="D56" s="282">
        <v>32515.573600006781</v>
      </c>
    </row>
    <row r="57" spans="1:4" x14ac:dyDescent="0.2">
      <c r="A57" s="74" t="s">
        <v>382</v>
      </c>
      <c r="B57" s="282">
        <v>54816.642799973291</v>
      </c>
      <c r="C57" s="282">
        <v>27208.741400005187</v>
      </c>
      <c r="D57" s="282">
        <v>27607.901400005307</v>
      </c>
    </row>
    <row r="58" spans="1:4" x14ac:dyDescent="0.2">
      <c r="A58" s="74" t="s">
        <v>383</v>
      </c>
      <c r="B58" s="282">
        <v>55644.89979997203</v>
      </c>
      <c r="C58" s="282">
        <v>28194.666600005483</v>
      </c>
      <c r="D58" s="282">
        <v>27450.233200005259</v>
      </c>
    </row>
    <row r="59" spans="1:4" x14ac:dyDescent="0.2">
      <c r="A59" s="74" t="s">
        <v>384</v>
      </c>
      <c r="B59" s="282">
        <v>47282.497799984762</v>
      </c>
      <c r="C59" s="282">
        <v>24169.138000004274</v>
      </c>
      <c r="D59" s="282">
        <v>23113.359800003956</v>
      </c>
    </row>
    <row r="60" spans="1:4" x14ac:dyDescent="0.2">
      <c r="A60" s="74" t="s">
        <v>385</v>
      </c>
      <c r="B60" s="282">
        <v>54517.272799973747</v>
      </c>
      <c r="C60" s="282">
        <v>28486.05340000557</v>
      </c>
      <c r="D60" s="282">
        <v>26031.219400004833</v>
      </c>
    </row>
    <row r="61" spans="1:4" x14ac:dyDescent="0.2">
      <c r="A61" s="74" t="s">
        <v>386</v>
      </c>
      <c r="B61" s="282">
        <v>45284.701999987803</v>
      </c>
      <c r="C61" s="282">
        <v>23007.582400003925</v>
      </c>
      <c r="D61" s="282">
        <v>22277.119600003705</v>
      </c>
    </row>
    <row r="62" spans="1:4" x14ac:dyDescent="0.2">
      <c r="A62" s="74" t="s">
        <v>387</v>
      </c>
      <c r="B62" s="282">
        <v>42460.644999992102</v>
      </c>
      <c r="C62" s="282">
        <v>21590.564400003499</v>
      </c>
      <c r="D62" s="282">
        <v>20870.080600003283</v>
      </c>
    </row>
    <row r="63" spans="1:4" x14ac:dyDescent="0.2">
      <c r="A63" s="74" t="s">
        <v>388</v>
      </c>
      <c r="B63" s="282">
        <v>37227.657400000069</v>
      </c>
      <c r="C63" s="282">
        <v>18836.360400002672</v>
      </c>
      <c r="D63" s="282">
        <v>18391.297000002538</v>
      </c>
    </row>
    <row r="64" spans="1:4" x14ac:dyDescent="0.2">
      <c r="A64" s="74" t="s">
        <v>389</v>
      </c>
      <c r="B64" s="282">
        <v>38227.553199998547</v>
      </c>
      <c r="C64" s="282">
        <v>19311.360800002814</v>
      </c>
      <c r="D64" s="282">
        <v>18916.192400002696</v>
      </c>
    </row>
    <row r="65" spans="1:4" x14ac:dyDescent="0.2">
      <c r="A65" s="74" t="s">
        <v>390</v>
      </c>
      <c r="B65" s="282">
        <v>39167.574999997116</v>
      </c>
      <c r="C65" s="282">
        <v>19906.109200002993</v>
      </c>
      <c r="D65" s="282">
        <v>19261.465800002799</v>
      </c>
    </row>
    <row r="66" spans="1:4" x14ac:dyDescent="0.2">
      <c r="A66" s="74" t="s">
        <v>391</v>
      </c>
      <c r="B66" s="282">
        <v>39383.121399996788</v>
      </c>
      <c r="C66" s="282">
        <v>20107.685000003054</v>
      </c>
      <c r="D66" s="282">
        <v>19275.436400002804</v>
      </c>
    </row>
    <row r="67" spans="1:4" x14ac:dyDescent="0.2">
      <c r="A67" s="74" t="s">
        <v>392</v>
      </c>
      <c r="B67" s="282">
        <v>32575.447600006799</v>
      </c>
      <c r="C67" s="282">
        <v>16435.41300000195</v>
      </c>
      <c r="D67" s="282">
        <v>16140.034600001864</v>
      </c>
    </row>
    <row r="68" spans="1:4" x14ac:dyDescent="0.2">
      <c r="A68" s="74" t="s">
        <v>393</v>
      </c>
      <c r="B68" s="282">
        <v>32934.691600006605</v>
      </c>
      <c r="C68" s="282">
        <v>16393.501200001938</v>
      </c>
      <c r="D68" s="282">
        <v>16541.190400001982</v>
      </c>
    </row>
    <row r="69" spans="1:4" x14ac:dyDescent="0.2">
      <c r="A69" s="74" t="s">
        <v>394</v>
      </c>
      <c r="B69" s="282">
        <v>32300.027200006716</v>
      </c>
      <c r="C69" s="282">
        <v>15742.870400001744</v>
      </c>
      <c r="D69" s="282">
        <v>16557.156800001987</v>
      </c>
    </row>
    <row r="70" spans="1:4" x14ac:dyDescent="0.2">
      <c r="A70" s="74" t="s">
        <v>395</v>
      </c>
      <c r="B70" s="282">
        <v>31803.073000006567</v>
      </c>
      <c r="C70" s="282">
        <v>15876.589000001784</v>
      </c>
      <c r="D70" s="282">
        <v>15926.484000001799</v>
      </c>
    </row>
    <row r="71" spans="1:4" x14ac:dyDescent="0.2">
      <c r="A71" s="74" t="s">
        <v>396</v>
      </c>
      <c r="B71" s="282">
        <v>37950.643800008314</v>
      </c>
      <c r="C71" s="282">
        <v>18656.396800002793</v>
      </c>
      <c r="D71" s="282">
        <v>19294.247000002975</v>
      </c>
    </row>
    <row r="72" spans="1:4" x14ac:dyDescent="0.2">
      <c r="A72" s="74" t="s">
        <v>397</v>
      </c>
      <c r="B72" s="282">
        <v>35604.163200007642</v>
      </c>
      <c r="C72" s="282">
        <v>18295.621800002689</v>
      </c>
      <c r="D72" s="282">
        <v>17308.541400002407</v>
      </c>
    </row>
    <row r="73" spans="1:4" x14ac:dyDescent="0.2">
      <c r="A73" s="74" t="s">
        <v>398</v>
      </c>
      <c r="B73" s="282">
        <v>33009.469400006899</v>
      </c>
      <c r="C73" s="282">
        <v>16685.122200002228</v>
      </c>
      <c r="D73" s="282">
        <v>16324.347200002127</v>
      </c>
    </row>
    <row r="74" spans="1:4" x14ac:dyDescent="0.2">
      <c r="A74" s="74" t="s">
        <v>399</v>
      </c>
      <c r="B74" s="282">
        <v>31996.413200006613</v>
      </c>
      <c r="C74" s="282">
        <v>16021.29620000204</v>
      </c>
      <c r="D74" s="282">
        <v>15975.117000002027</v>
      </c>
    </row>
    <row r="75" spans="1:4" x14ac:dyDescent="0.2">
      <c r="A75" s="74" t="s">
        <v>400</v>
      </c>
      <c r="B75" s="282">
        <v>31280.635600006408</v>
      </c>
      <c r="C75" s="282">
        <v>15322.83580000184</v>
      </c>
      <c r="D75" s="282">
        <v>15957.799800002022</v>
      </c>
    </row>
    <row r="76" spans="1:4" x14ac:dyDescent="0.2">
      <c r="A76" s="74" t="s">
        <v>401</v>
      </c>
      <c r="B76" s="282">
        <v>30004.935200006043</v>
      </c>
      <c r="C76" s="282">
        <v>14748.482000001675</v>
      </c>
      <c r="D76" s="282">
        <v>15256.453200001821</v>
      </c>
    </row>
    <row r="77" spans="1:4" x14ac:dyDescent="0.2">
      <c r="A77" s="74" t="s">
        <v>402</v>
      </c>
      <c r="B77" s="282">
        <v>25020.467800004615</v>
      </c>
      <c r="C77" s="282">
        <v>12107.609000000919</v>
      </c>
      <c r="D77" s="282">
        <v>12912.85880000115</v>
      </c>
    </row>
    <row r="78" spans="1:4" x14ac:dyDescent="0.2">
      <c r="A78" s="74" t="s">
        <v>403</v>
      </c>
      <c r="B78" s="282">
        <v>24864.61300000457</v>
      </c>
      <c r="C78" s="282">
        <v>11899.802600000859</v>
      </c>
      <c r="D78" s="282">
        <v>12964.810400001164</v>
      </c>
    </row>
    <row r="79" spans="1:4" x14ac:dyDescent="0.2">
      <c r="A79" s="74" t="s">
        <v>404</v>
      </c>
      <c r="B79" s="282">
        <v>22772.118000003971</v>
      </c>
      <c r="C79" s="282">
        <v>11134.95960000064</v>
      </c>
      <c r="D79" s="282">
        <v>11637.158400000784</v>
      </c>
    </row>
    <row r="80" spans="1:4" x14ac:dyDescent="0.2">
      <c r="A80" s="74" t="s">
        <v>405</v>
      </c>
      <c r="B80" s="282">
        <v>24498.065600004466</v>
      </c>
      <c r="C80" s="282">
        <v>11778.582200000825</v>
      </c>
      <c r="D80" s="282">
        <v>12719.483400001094</v>
      </c>
    </row>
    <row r="81" spans="1:4" x14ac:dyDescent="0.2">
      <c r="A81" s="74" t="s">
        <v>406</v>
      </c>
      <c r="B81" s="282">
        <v>20855.681200003422</v>
      </c>
      <c r="C81" s="282">
        <v>9888.1212000002834</v>
      </c>
      <c r="D81" s="282">
        <v>10967.560000000592</v>
      </c>
    </row>
    <row r="82" spans="1:4" x14ac:dyDescent="0.2">
      <c r="A82" s="74" t="s">
        <v>407</v>
      </c>
      <c r="B82" s="282">
        <v>19519.37060000304</v>
      </c>
      <c r="C82" s="282">
        <v>9313.7674000001189</v>
      </c>
      <c r="D82" s="282">
        <v>10205.603200000374</v>
      </c>
    </row>
    <row r="83" spans="1:4" x14ac:dyDescent="0.2">
      <c r="A83" s="74" t="s">
        <v>408</v>
      </c>
      <c r="B83" s="282">
        <v>18950.789200002877</v>
      </c>
      <c r="C83" s="282">
        <v>8883.7235999999957</v>
      </c>
      <c r="D83" s="282">
        <v>10067.065600000335</v>
      </c>
    </row>
    <row r="84" spans="1:4" x14ac:dyDescent="0.2">
      <c r="A84" s="74" t="s">
        <v>409</v>
      </c>
      <c r="B84" s="282">
        <v>18362.004400002708</v>
      </c>
      <c r="C84" s="282">
        <v>8690.3481999999403</v>
      </c>
      <c r="D84" s="282">
        <v>9671.6562000002214</v>
      </c>
    </row>
    <row r="85" spans="1:4" x14ac:dyDescent="0.2">
      <c r="A85" s="74" t="s">
        <v>410</v>
      </c>
      <c r="B85" s="282">
        <v>18595.786600002775</v>
      </c>
      <c r="C85" s="282">
        <v>8664.3723999999329</v>
      </c>
      <c r="D85" s="282">
        <v>9931.4142000002958</v>
      </c>
    </row>
    <row r="86" spans="1:4" x14ac:dyDescent="0.2">
      <c r="A86" s="74" t="s">
        <v>411</v>
      </c>
      <c r="B86" s="282">
        <v>18194.60480000266</v>
      </c>
      <c r="C86" s="282">
        <v>8271.8491999998205</v>
      </c>
      <c r="D86" s="282">
        <v>9922.7556000002933</v>
      </c>
    </row>
    <row r="87" spans="1:4" x14ac:dyDescent="0.2">
      <c r="A87" s="74" t="s">
        <v>412</v>
      </c>
      <c r="B87" s="282">
        <v>16439.795200002158</v>
      </c>
      <c r="C87" s="282">
        <v>7789.8537999998089</v>
      </c>
      <c r="D87" s="282">
        <v>8649.9413999999288</v>
      </c>
    </row>
    <row r="88" spans="1:4" x14ac:dyDescent="0.2">
      <c r="A88" s="74" t="s">
        <v>413</v>
      </c>
      <c r="B88" s="282">
        <v>17184.434800002371</v>
      </c>
      <c r="C88" s="282">
        <v>7876.4397999998064</v>
      </c>
      <c r="D88" s="282">
        <v>9307.9950000001172</v>
      </c>
    </row>
    <row r="89" spans="1:4" x14ac:dyDescent="0.2">
      <c r="A89" s="74" t="s">
        <v>414</v>
      </c>
      <c r="B89" s="282">
        <v>16797.68400000226</v>
      </c>
      <c r="C89" s="282">
        <v>7922.6189999998051</v>
      </c>
      <c r="D89" s="282">
        <v>8875.0649999999932</v>
      </c>
    </row>
    <row r="90" spans="1:4" x14ac:dyDescent="0.2">
      <c r="A90" s="74" t="s">
        <v>415</v>
      </c>
      <c r="B90" s="282">
        <v>13715.222400001379</v>
      </c>
      <c r="C90" s="282">
        <v>6309.2331999998514</v>
      </c>
      <c r="D90" s="282">
        <v>7405.9891999998199</v>
      </c>
    </row>
    <row r="91" spans="1:4" x14ac:dyDescent="0.2">
      <c r="A91" s="74" t="s">
        <v>416</v>
      </c>
      <c r="B91" s="282">
        <v>2170.4223999999704</v>
      </c>
      <c r="C91" s="282">
        <v>585.89859999999862</v>
      </c>
      <c r="D91" s="282">
        <v>1584.5237999999872</v>
      </c>
    </row>
    <row r="92" spans="1:4" x14ac:dyDescent="0.2">
      <c r="A92" s="74" t="s">
        <v>417</v>
      </c>
      <c r="B92" s="282">
        <v>1826.9645999999802</v>
      </c>
      <c r="C92" s="282">
        <v>525.28839999999798</v>
      </c>
      <c r="D92" s="282">
        <v>1301.6761999999953</v>
      </c>
    </row>
    <row r="93" spans="1:4" x14ac:dyDescent="0.2">
      <c r="A93" s="74" t="s">
        <v>418</v>
      </c>
      <c r="B93" s="282">
        <v>1567.2065999999877</v>
      </c>
      <c r="C93" s="282">
        <v>424.27139999999861</v>
      </c>
      <c r="D93" s="282">
        <v>1142.9351999999999</v>
      </c>
    </row>
    <row r="94" spans="1:4" x14ac:dyDescent="0.2">
      <c r="A94" s="74" t="s">
        <v>419</v>
      </c>
      <c r="B94" s="282">
        <v>1414.2379999999921</v>
      </c>
      <c r="C94" s="282">
        <v>380.978399999999</v>
      </c>
      <c r="D94" s="282">
        <v>1033.259600000003</v>
      </c>
    </row>
    <row r="95" spans="1:4" x14ac:dyDescent="0.2">
      <c r="A95" s="74" t="s">
        <v>420</v>
      </c>
      <c r="B95" s="282">
        <v>1506.5963999999894</v>
      </c>
      <c r="C95" s="282">
        <v>375.20599999999905</v>
      </c>
      <c r="D95" s="282">
        <v>1131.3904000000002</v>
      </c>
    </row>
    <row r="96" spans="1:4" x14ac:dyDescent="0.2">
      <c r="A96" s="74" t="s">
        <v>421</v>
      </c>
      <c r="B96" s="282">
        <v>1238.1797999999972</v>
      </c>
      <c r="C96" s="282">
        <v>251.09940000000014</v>
      </c>
      <c r="D96" s="282">
        <v>987.0804000000029</v>
      </c>
    </row>
    <row r="97" spans="1:4" x14ac:dyDescent="0.2">
      <c r="A97" s="74" t="s">
        <v>422</v>
      </c>
      <c r="B97" s="282">
        <v>761.9568000000005</v>
      </c>
      <c r="C97" s="282">
        <v>167.39960000000008</v>
      </c>
      <c r="D97" s="282">
        <v>594.55719999999872</v>
      </c>
    </row>
    <row r="98" spans="1:4" x14ac:dyDescent="0.2">
      <c r="A98" s="74" t="s">
        <v>423</v>
      </c>
      <c r="B98" s="282">
        <v>684.02939999999967</v>
      </c>
      <c r="C98" s="282">
        <v>141.42380000000006</v>
      </c>
      <c r="D98" s="282">
        <v>542.60559999999816</v>
      </c>
    </row>
    <row r="99" spans="1:4" x14ac:dyDescent="0.2">
      <c r="A99" s="74" t="s">
        <v>424</v>
      </c>
      <c r="B99" s="282">
        <v>597.44339999999875</v>
      </c>
      <c r="C99" s="282">
        <v>170.28580000000008</v>
      </c>
      <c r="D99" s="282">
        <v>427.15759999999858</v>
      </c>
    </row>
    <row r="100" spans="1:4" x14ac:dyDescent="0.2">
      <c r="A100" s="74" t="s">
        <v>425</v>
      </c>
      <c r="B100" s="282">
        <v>704.23279999999988</v>
      </c>
      <c r="C100" s="282">
        <v>170.28580000000008</v>
      </c>
      <c r="D100" s="282">
        <v>533.94699999999807</v>
      </c>
    </row>
    <row r="101" spans="1:4" x14ac:dyDescent="0.2">
      <c r="A101" s="74" t="s">
        <v>536</v>
      </c>
      <c r="B101" s="282">
        <v>2883.3137999999976</v>
      </c>
      <c r="C101" s="282">
        <v>528.17459999999994</v>
      </c>
      <c r="D101" s="282">
        <v>2355.1391999999992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zoomScale="120" zoomScaleNormal="120" workbookViewId="0">
      <selection activeCell="C9" sqref="C9:C28"/>
    </sheetView>
  </sheetViews>
  <sheetFormatPr defaultRowHeight="12" x14ac:dyDescent="0.2"/>
  <cols>
    <col min="1" max="1" width="19.7109375" style="68" customWidth="1"/>
    <col min="2" max="2" width="13" style="68" customWidth="1"/>
    <col min="3" max="3" width="11.7109375" style="68" customWidth="1"/>
    <col min="4" max="4" width="14.42578125" style="68" customWidth="1"/>
    <col min="5" max="5" width="0.42578125" style="68" hidden="1" customWidth="1"/>
    <col min="6" max="16384" width="9.140625" style="68"/>
  </cols>
  <sheetData>
    <row r="1" spans="1:7" ht="16.5" customHeight="1" x14ac:dyDescent="0.2">
      <c r="A1" s="589" t="s">
        <v>255</v>
      </c>
      <c r="B1" s="589"/>
      <c r="C1" s="589"/>
      <c r="D1" s="589"/>
    </row>
    <row r="2" spans="1:7" ht="25.5" customHeight="1" x14ac:dyDescent="0.2">
      <c r="A2" s="33" t="s">
        <v>446</v>
      </c>
      <c r="B2" s="34" t="s">
        <v>0</v>
      </c>
      <c r="C2" s="34" t="s">
        <v>1</v>
      </c>
      <c r="D2" s="34" t="s">
        <v>2</v>
      </c>
    </row>
    <row r="3" spans="1:7" x14ac:dyDescent="0.2">
      <c r="A3" s="283" t="s">
        <v>509</v>
      </c>
      <c r="B3" s="284">
        <v>8665509.5133728515</v>
      </c>
      <c r="C3" s="284">
        <v>4263902.094192978</v>
      </c>
      <c r="D3" s="284">
        <v>4401607.4189969581</v>
      </c>
    </row>
    <row r="4" spans="1:7" x14ac:dyDescent="0.2">
      <c r="A4" s="31"/>
      <c r="B4" s="31"/>
      <c r="C4" s="31"/>
      <c r="D4" s="31"/>
    </row>
    <row r="5" spans="1:7" ht="14.25" customHeight="1" x14ac:dyDescent="0.2">
      <c r="A5" s="283" t="s">
        <v>110</v>
      </c>
      <c r="B5" s="283"/>
      <c r="C5" s="283"/>
      <c r="D5" s="283"/>
    </row>
    <row r="6" spans="1:7" x14ac:dyDescent="0.2">
      <c r="A6" s="24" t="s">
        <v>3</v>
      </c>
      <c r="B6" s="128">
        <v>8605232.555269435</v>
      </c>
      <c r="C6" s="128">
        <v>4233081.5563917216</v>
      </c>
      <c r="D6" s="128">
        <v>4372150.9986954797</v>
      </c>
    </row>
    <row r="7" spans="1:7" x14ac:dyDescent="0.2">
      <c r="A7" s="24" t="s">
        <v>4</v>
      </c>
      <c r="B7" s="128">
        <v>60276.958100010197</v>
      </c>
      <c r="C7" s="128">
        <v>30820.537800000497</v>
      </c>
      <c r="D7" s="128">
        <v>29456.420300000507</v>
      </c>
    </row>
    <row r="8" spans="1:7" x14ac:dyDescent="0.2">
      <c r="A8" s="283" t="s">
        <v>256</v>
      </c>
      <c r="B8" s="283"/>
      <c r="C8" s="283"/>
      <c r="D8" s="283"/>
    </row>
    <row r="9" spans="1:7" x14ac:dyDescent="0.2">
      <c r="A9" s="537" t="s">
        <v>7</v>
      </c>
      <c r="B9" s="509">
        <v>839610.06720262382</v>
      </c>
      <c r="C9" s="509">
        <v>419865.02880096104</v>
      </c>
      <c r="D9" s="509">
        <v>419745.03840096056</v>
      </c>
      <c r="F9" s="70"/>
      <c r="G9" s="70"/>
    </row>
    <row r="10" spans="1:7" x14ac:dyDescent="0.2">
      <c r="A10" s="537" t="s">
        <v>126</v>
      </c>
      <c r="B10" s="509">
        <v>937694.92999489489</v>
      </c>
      <c r="C10" s="509">
        <v>466321.98999883211</v>
      </c>
      <c r="D10" s="509">
        <v>471372.93999878992</v>
      </c>
      <c r="F10" s="70"/>
      <c r="G10" s="70"/>
    </row>
    <row r="11" spans="1:7" x14ac:dyDescent="0.2">
      <c r="A11" s="537" t="s">
        <v>127</v>
      </c>
      <c r="B11" s="509">
        <v>1032889.1699940998</v>
      </c>
      <c r="C11" s="509">
        <v>504602.16999851237</v>
      </c>
      <c r="D11" s="509">
        <v>528286.99999831454</v>
      </c>
      <c r="F11" s="70"/>
      <c r="G11" s="70"/>
    </row>
    <row r="12" spans="1:7" x14ac:dyDescent="0.2">
      <c r="A12" s="537" t="s">
        <v>128</v>
      </c>
      <c r="B12" s="509">
        <v>977547.81460548623</v>
      </c>
      <c r="C12" s="509">
        <v>471278.36910121946</v>
      </c>
      <c r="D12" s="509">
        <v>506269.44550151436</v>
      </c>
      <c r="F12" s="70"/>
      <c r="G12" s="70"/>
    </row>
    <row r="13" spans="1:7" x14ac:dyDescent="0.2">
      <c r="A13" s="537" t="s">
        <v>129</v>
      </c>
      <c r="B13" s="509">
        <v>894743.73449277726</v>
      </c>
      <c r="C13" s="509">
        <v>425377.49100132601</v>
      </c>
      <c r="D13" s="509">
        <v>469366.24350154266</v>
      </c>
      <c r="F13" s="70"/>
      <c r="G13" s="70"/>
    </row>
    <row r="14" spans="1:7" x14ac:dyDescent="0.2">
      <c r="A14" s="537" t="s">
        <v>130</v>
      </c>
      <c r="B14" s="509">
        <v>808215.64449488779</v>
      </c>
      <c r="C14" s="509">
        <v>394280.59000117285</v>
      </c>
      <c r="D14" s="509">
        <v>413935.05450126965</v>
      </c>
      <c r="F14" s="70"/>
      <c r="G14" s="70"/>
    </row>
    <row r="15" spans="1:7" x14ac:dyDescent="0.2">
      <c r="A15" s="537" t="s">
        <v>131</v>
      </c>
      <c r="B15" s="509">
        <v>671895.45809548034</v>
      </c>
      <c r="C15" s="509">
        <v>335985.59609960445</v>
      </c>
      <c r="D15" s="509">
        <v>335909.86199960537</v>
      </c>
      <c r="F15" s="70"/>
      <c r="G15" s="70"/>
    </row>
    <row r="16" spans="1:7" x14ac:dyDescent="0.2">
      <c r="A16" s="537" t="s">
        <v>132</v>
      </c>
      <c r="B16" s="509">
        <v>547928.44589700236</v>
      </c>
      <c r="C16" s="509">
        <v>271019.33160040207</v>
      </c>
      <c r="D16" s="509">
        <v>276909.11430032976</v>
      </c>
      <c r="F16" s="70"/>
      <c r="G16" s="70"/>
    </row>
    <row r="17" spans="1:7" x14ac:dyDescent="0.2">
      <c r="A17" s="537" t="s">
        <v>133</v>
      </c>
      <c r="B17" s="509">
        <v>443805.70979828067</v>
      </c>
      <c r="C17" s="509">
        <v>225206.02680041094</v>
      </c>
      <c r="D17" s="509">
        <v>218599.68300039304</v>
      </c>
      <c r="F17" s="70"/>
      <c r="G17" s="70"/>
    </row>
    <row r="18" spans="1:7" x14ac:dyDescent="0.2">
      <c r="A18" s="537" t="s">
        <v>134</v>
      </c>
      <c r="B18" s="509">
        <v>369402.62199903803</v>
      </c>
      <c r="C18" s="509">
        <v>186054.46340021284</v>
      </c>
      <c r="D18" s="509">
        <v>183348.1586002071</v>
      </c>
      <c r="F18" s="70"/>
      <c r="G18" s="70"/>
    </row>
    <row r="19" spans="1:7" x14ac:dyDescent="0.2">
      <c r="A19" s="537" t="s">
        <v>135</v>
      </c>
      <c r="B19" s="509">
        <v>279439.94120015891</v>
      </c>
      <c r="C19" s="509">
        <v>142721.65380012084</v>
      </c>
      <c r="D19" s="509">
        <v>136718.28740010809</v>
      </c>
      <c r="F19" s="70"/>
      <c r="G19" s="70"/>
    </row>
    <row r="20" spans="1:7" x14ac:dyDescent="0.2">
      <c r="A20" s="538" t="s">
        <v>136</v>
      </c>
      <c r="B20" s="509">
        <v>202368.13260024748</v>
      </c>
      <c r="C20" s="509">
        <v>102651.97720003578</v>
      </c>
      <c r="D20" s="509">
        <v>99716.155400029544</v>
      </c>
      <c r="F20" s="70"/>
      <c r="G20" s="70"/>
    </row>
    <row r="21" spans="1:7" x14ac:dyDescent="0.2">
      <c r="A21" s="538" t="s">
        <v>137</v>
      </c>
      <c r="B21" s="509">
        <v>168996.36080017663</v>
      </c>
      <c r="C21" s="509">
        <v>84556.058599997355</v>
      </c>
      <c r="D21" s="509">
        <v>84440.30219999711</v>
      </c>
      <c r="F21" s="70"/>
      <c r="G21" s="70"/>
    </row>
    <row r="22" spans="1:7" x14ac:dyDescent="0.2">
      <c r="A22" s="537" t="s">
        <v>206</v>
      </c>
      <c r="B22" s="509">
        <v>169841.3251999786</v>
      </c>
      <c r="C22" s="509">
        <v>84981.272799972765</v>
      </c>
      <c r="D22" s="509">
        <v>84860.052399973036</v>
      </c>
      <c r="F22" s="70"/>
      <c r="G22" s="70"/>
    </row>
    <row r="23" spans="1:7" x14ac:dyDescent="0.2">
      <c r="A23" s="537" t="s">
        <v>207</v>
      </c>
      <c r="B23" s="509">
        <v>127160.19959987851</v>
      </c>
      <c r="C23" s="509">
        <v>61669.435400015107</v>
      </c>
      <c r="D23" s="509">
        <v>65490.764200016201</v>
      </c>
      <c r="F23" s="70"/>
      <c r="G23" s="70"/>
    </row>
    <row r="24" spans="1:7" x14ac:dyDescent="0.2">
      <c r="A24" s="537" t="s">
        <v>208</v>
      </c>
      <c r="B24" s="509">
        <v>96283.631999947509</v>
      </c>
      <c r="C24" s="509">
        <v>45440.332800010459</v>
      </c>
      <c r="D24" s="509">
        <v>50843.299200012007</v>
      </c>
      <c r="F24" s="70"/>
      <c r="G24" s="70"/>
    </row>
    <row r="25" spans="1:7" x14ac:dyDescent="0.2">
      <c r="A25" s="537" t="s">
        <v>209</v>
      </c>
      <c r="B25" s="509">
        <v>82331.741199978685</v>
      </c>
      <c r="C25" s="509">
        <v>38169.995000008377</v>
      </c>
      <c r="D25" s="509">
        <v>44161.746200010093</v>
      </c>
      <c r="F25" s="70"/>
      <c r="G25" s="70"/>
    </row>
    <row r="26" spans="1:7" x14ac:dyDescent="0.2">
      <c r="A26" s="537" t="s">
        <v>210</v>
      </c>
      <c r="B26" s="509">
        <v>8485.4279999998816</v>
      </c>
      <c r="C26" s="509">
        <v>2291.6427999999669</v>
      </c>
      <c r="D26" s="509">
        <v>6193.7851999998547</v>
      </c>
      <c r="E26" s="74"/>
      <c r="F26" s="70"/>
      <c r="G26" s="70"/>
    </row>
    <row r="27" spans="1:7" x14ac:dyDescent="0.2">
      <c r="A27" s="537" t="s">
        <v>211</v>
      </c>
      <c r="B27" s="509">
        <v>3985.8421999999182</v>
      </c>
      <c r="C27" s="509">
        <v>900.49440000000197</v>
      </c>
      <c r="D27" s="509">
        <v>3085.3477999999441</v>
      </c>
      <c r="E27" s="74"/>
      <c r="F27" s="70"/>
      <c r="G27" s="70"/>
    </row>
    <row r="28" spans="1:7" x14ac:dyDescent="0.2">
      <c r="A28" s="537" t="s">
        <v>212</v>
      </c>
      <c r="B28" s="509">
        <v>2883.3137999999499</v>
      </c>
      <c r="C28" s="509">
        <v>528.17459999999801</v>
      </c>
      <c r="D28" s="509">
        <v>2355.1391999999651</v>
      </c>
      <c r="E28" s="74"/>
      <c r="F28" s="70"/>
      <c r="G28" s="70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"/>
  <sheetViews>
    <sheetView zoomScale="120" zoomScaleNormal="120" workbookViewId="0">
      <selection activeCell="E10" sqref="E10:E11"/>
    </sheetView>
  </sheetViews>
  <sheetFormatPr defaultRowHeight="12" x14ac:dyDescent="0.2"/>
  <cols>
    <col min="1" max="1" width="23.85546875" style="68" customWidth="1"/>
    <col min="2" max="3" width="9.140625" style="68"/>
    <col min="4" max="4" width="11.28515625" style="68" customWidth="1"/>
    <col min="5" max="5" width="13.140625" style="68" customWidth="1"/>
    <col min="6" max="16384" width="9.140625" style="68"/>
  </cols>
  <sheetData>
    <row r="1" spans="1:5" ht="21.75" customHeight="1" x14ac:dyDescent="0.2">
      <c r="A1" s="590" t="s">
        <v>546</v>
      </c>
      <c r="B1" s="590"/>
      <c r="C1" s="590"/>
      <c r="D1" s="590"/>
      <c r="E1" s="590"/>
    </row>
    <row r="2" spans="1:5" x14ac:dyDescent="0.2">
      <c r="A2" s="593" t="s">
        <v>445</v>
      </c>
      <c r="B2" s="591" t="s">
        <v>0</v>
      </c>
      <c r="C2" s="591" t="s">
        <v>107</v>
      </c>
      <c r="D2" s="591" t="s">
        <v>108</v>
      </c>
      <c r="E2" s="591" t="s">
        <v>109</v>
      </c>
    </row>
    <row r="3" spans="1:5" x14ac:dyDescent="0.2">
      <c r="A3" s="594"/>
      <c r="B3" s="592"/>
      <c r="C3" s="592"/>
      <c r="D3" s="592"/>
      <c r="E3" s="592"/>
    </row>
    <row r="4" spans="1:5" x14ac:dyDescent="0.2">
      <c r="A4" s="271" t="s">
        <v>509</v>
      </c>
      <c r="B4" s="254">
        <v>8665509.5133728515</v>
      </c>
      <c r="C4" s="254">
        <v>2810194.1671885164</v>
      </c>
      <c r="D4" s="254">
        <v>5364343.8640267877</v>
      </c>
      <c r="E4" s="254">
        <v>490971.48200088012</v>
      </c>
    </row>
    <row r="5" spans="1:5" x14ac:dyDescent="0.2">
      <c r="A5" s="64"/>
      <c r="B5" s="64"/>
      <c r="C5" s="64"/>
      <c r="D5" s="64"/>
      <c r="E5" s="64"/>
    </row>
    <row r="6" spans="1:5" x14ac:dyDescent="0.2">
      <c r="A6" s="272" t="s">
        <v>110</v>
      </c>
      <c r="B6" s="254"/>
      <c r="C6" s="254"/>
      <c r="D6" s="254"/>
      <c r="E6" s="254"/>
    </row>
    <row r="7" spans="1:5" x14ac:dyDescent="0.2">
      <c r="A7" s="7" t="s">
        <v>3</v>
      </c>
      <c r="B7" s="49">
        <v>8605232.555269435</v>
      </c>
      <c r="C7" s="49">
        <v>2786886.4571886119</v>
      </c>
      <c r="D7" s="49">
        <v>5332491.8485255465</v>
      </c>
      <c r="E7" s="49">
        <v>485854.24940086575</v>
      </c>
    </row>
    <row r="8" spans="1:5" x14ac:dyDescent="0.2">
      <c r="A8" s="7" t="s">
        <v>4</v>
      </c>
      <c r="B8" s="49">
        <v>60276.958100010197</v>
      </c>
      <c r="C8" s="49">
        <v>23307.709999997423</v>
      </c>
      <c r="D8" s="49">
        <v>31852.015500002588</v>
      </c>
      <c r="E8" s="49">
        <v>5117.2325999998857</v>
      </c>
    </row>
    <row r="9" spans="1:5" x14ac:dyDescent="0.2">
      <c r="A9" s="272" t="s">
        <v>111</v>
      </c>
      <c r="B9" s="254"/>
      <c r="C9" s="254"/>
      <c r="D9" s="254"/>
      <c r="E9" s="254"/>
    </row>
    <row r="10" spans="1:5" x14ac:dyDescent="0.2">
      <c r="A10" s="8" t="s">
        <v>112</v>
      </c>
      <c r="B10" s="49">
        <v>4263902.094192978</v>
      </c>
      <c r="C10" s="49">
        <v>1390789.1887951884</v>
      </c>
      <c r="D10" s="49">
        <v>2639131.5575799718</v>
      </c>
      <c r="E10" s="49">
        <v>233981.34780015866</v>
      </c>
    </row>
    <row r="11" spans="1:5" x14ac:dyDescent="0.2">
      <c r="A11" s="8" t="s">
        <v>2</v>
      </c>
      <c r="B11" s="49">
        <v>4401607.4189969581</v>
      </c>
      <c r="C11" s="49">
        <v>1419404.9783949757</v>
      </c>
      <c r="D11" s="49">
        <v>2725212.30637987</v>
      </c>
      <c r="E11" s="49">
        <v>256990.13420022326</v>
      </c>
    </row>
    <row r="12" spans="1:5" x14ac:dyDescent="0.2">
      <c r="A12" s="272" t="s">
        <v>448</v>
      </c>
      <c r="B12" s="254"/>
      <c r="C12" s="254"/>
      <c r="D12" s="254"/>
      <c r="E12" s="254"/>
    </row>
    <row r="13" spans="1:5" s="71" customFormat="1" x14ac:dyDescent="0.2">
      <c r="A13" s="261" t="s">
        <v>510</v>
      </c>
      <c r="B13" s="273">
        <v>144910.90230003025</v>
      </c>
      <c r="C13" s="273">
        <v>36426.108800001355</v>
      </c>
      <c r="D13" s="273">
        <v>93681.473700017246</v>
      </c>
      <c r="E13" s="273">
        <v>14803.319800001691</v>
      </c>
    </row>
    <row r="14" spans="1:5" x14ac:dyDescent="0.2">
      <c r="A14" s="57" t="s">
        <v>510</v>
      </c>
      <c r="B14" s="274">
        <v>144910.90230003025</v>
      </c>
      <c r="C14" s="274">
        <v>36426.108800001355</v>
      </c>
      <c r="D14" s="274">
        <v>93681.473700017246</v>
      </c>
      <c r="E14" s="274">
        <v>14803.319800001691</v>
      </c>
    </row>
    <row r="15" spans="1:5" s="71" customFormat="1" x14ac:dyDescent="0.2">
      <c r="A15" s="261" t="s">
        <v>511</v>
      </c>
      <c r="B15" s="273">
        <v>177808.35420012547</v>
      </c>
      <c r="C15" s="273">
        <v>54483.184000021945</v>
      </c>
      <c r="D15" s="273">
        <v>114008.51660003525</v>
      </c>
      <c r="E15" s="273">
        <v>9316.6536000001197</v>
      </c>
    </row>
    <row r="16" spans="1:5" x14ac:dyDescent="0.2">
      <c r="A16" s="57" t="s">
        <v>511</v>
      </c>
      <c r="B16" s="274">
        <v>177808.35420012547</v>
      </c>
      <c r="C16" s="274">
        <v>54483.184000021945</v>
      </c>
      <c r="D16" s="274">
        <v>114008.51660003525</v>
      </c>
      <c r="E16" s="274">
        <v>9316.6536000001197</v>
      </c>
    </row>
    <row r="17" spans="1:5" x14ac:dyDescent="0.2">
      <c r="A17" s="261" t="s">
        <v>512</v>
      </c>
      <c r="B17" s="273">
        <v>727680.84429801849</v>
      </c>
      <c r="C17" s="273">
        <v>222215.90160029565</v>
      </c>
      <c r="D17" s="273">
        <v>460396.92969977116</v>
      </c>
      <c r="E17" s="273">
        <v>45068.013000010353</v>
      </c>
    </row>
    <row r="18" spans="1:5" s="71" customFormat="1" x14ac:dyDescent="0.2">
      <c r="A18" s="57" t="s">
        <v>512</v>
      </c>
      <c r="B18" s="274">
        <v>727680.84429801849</v>
      </c>
      <c r="C18" s="274">
        <v>222215.90160029565</v>
      </c>
      <c r="D18" s="274">
        <v>460396.92969977116</v>
      </c>
      <c r="E18" s="274">
        <v>45068.013000010353</v>
      </c>
    </row>
    <row r="19" spans="1:5" x14ac:dyDescent="0.2">
      <c r="A19" s="261" t="s">
        <v>513</v>
      </c>
      <c r="B19" s="273">
        <v>875071.3427973974</v>
      </c>
      <c r="C19" s="273">
        <v>292037.66320034082</v>
      </c>
      <c r="D19" s="273">
        <v>533148.59879949212</v>
      </c>
      <c r="E19" s="273">
        <v>49885.080800011732</v>
      </c>
    </row>
    <row r="20" spans="1:5" s="71" customFormat="1" x14ac:dyDescent="0.2">
      <c r="A20" s="57" t="s">
        <v>513</v>
      </c>
      <c r="B20" s="274">
        <v>146866.7282000324</v>
      </c>
      <c r="C20" s="274">
        <v>48538.481600015431</v>
      </c>
      <c r="D20" s="274">
        <v>90203.593600026696</v>
      </c>
      <c r="E20" s="274">
        <v>8124.6529999997992</v>
      </c>
    </row>
    <row r="21" spans="1:5" x14ac:dyDescent="0.2">
      <c r="A21" s="262" t="s">
        <v>514</v>
      </c>
      <c r="B21" s="274">
        <v>728204.61459823244</v>
      </c>
      <c r="C21" s="274">
        <v>243499.18160039713</v>
      </c>
      <c r="D21" s="274">
        <v>442945.0051998056</v>
      </c>
      <c r="E21" s="274">
        <v>41760.427800009405</v>
      </c>
    </row>
    <row r="22" spans="1:5" s="71" customFormat="1" x14ac:dyDescent="0.2">
      <c r="A22" s="263" t="s">
        <v>515</v>
      </c>
      <c r="B22" s="273">
        <v>823024.66869754484</v>
      </c>
      <c r="C22" s="273">
        <v>260866.98480046963</v>
      </c>
      <c r="D22" s="273">
        <v>518596.2672996691</v>
      </c>
      <c r="E22" s="273">
        <v>43561.416600009921</v>
      </c>
    </row>
    <row r="23" spans="1:5" x14ac:dyDescent="0.2">
      <c r="A23" s="57" t="s">
        <v>515</v>
      </c>
      <c r="B23" s="274">
        <v>394169.92619997571</v>
      </c>
      <c r="C23" s="274">
        <v>124628.88079990211</v>
      </c>
      <c r="D23" s="274">
        <v>247031.57160025375</v>
      </c>
      <c r="E23" s="274">
        <v>22509.473800003896</v>
      </c>
    </row>
    <row r="24" spans="1:5" s="71" customFormat="1" x14ac:dyDescent="0.2">
      <c r="A24" s="57" t="s">
        <v>516</v>
      </c>
      <c r="B24" s="274">
        <v>428854.74249988975</v>
      </c>
      <c r="C24" s="274">
        <v>136238.1039999123</v>
      </c>
      <c r="D24" s="274">
        <v>271564.69570033491</v>
      </c>
      <c r="E24" s="274">
        <v>21051.942800003479</v>
      </c>
    </row>
    <row r="25" spans="1:5" x14ac:dyDescent="0.2">
      <c r="A25" s="261" t="s">
        <v>517</v>
      </c>
      <c r="B25" s="273">
        <v>865863.05039750587</v>
      </c>
      <c r="C25" s="273">
        <v>284821.14320036973</v>
      </c>
      <c r="D25" s="273">
        <v>534764.57639964169</v>
      </c>
      <c r="E25" s="273">
        <v>46277.330800010699</v>
      </c>
    </row>
    <row r="26" spans="1:5" x14ac:dyDescent="0.2">
      <c r="A26" s="57" t="s">
        <v>517</v>
      </c>
      <c r="B26" s="274">
        <v>865863.05039750587</v>
      </c>
      <c r="C26" s="274">
        <v>284821.14320036973</v>
      </c>
      <c r="D26" s="274">
        <v>534764.57639964169</v>
      </c>
      <c r="E26" s="274">
        <v>46277.330800010699</v>
      </c>
    </row>
    <row r="27" spans="1:5" s="71" customFormat="1" x14ac:dyDescent="0.2">
      <c r="A27" s="261" t="s">
        <v>518</v>
      </c>
      <c r="B27" s="273">
        <v>381861.27829993377</v>
      </c>
      <c r="C27" s="273">
        <v>140176.69039993067</v>
      </c>
      <c r="D27" s="273">
        <v>218750.84270021145</v>
      </c>
      <c r="E27" s="273">
        <v>22933.745200004018</v>
      </c>
    </row>
    <row r="28" spans="1:5" x14ac:dyDescent="0.2">
      <c r="A28" s="178" t="s">
        <v>519</v>
      </c>
      <c r="B28" s="274">
        <v>8171.2546999994411</v>
      </c>
      <c r="C28" s="274">
        <v>3530.0124000000224</v>
      </c>
      <c r="D28" s="274">
        <v>4390.1428999998907</v>
      </c>
      <c r="E28" s="274">
        <v>251.09940000000014</v>
      </c>
    </row>
    <row r="29" spans="1:5" s="71" customFormat="1" x14ac:dyDescent="0.2">
      <c r="A29" s="178" t="s">
        <v>520</v>
      </c>
      <c r="B29" s="274">
        <v>50113.569800009624</v>
      </c>
      <c r="C29" s="274">
        <v>16921.762799997228</v>
      </c>
      <c r="D29" s="274">
        <v>30028.531800000448</v>
      </c>
      <c r="E29" s="274">
        <v>3163.2751999999418</v>
      </c>
    </row>
    <row r="30" spans="1:5" x14ac:dyDescent="0.2">
      <c r="A30" s="178" t="s">
        <v>521</v>
      </c>
      <c r="B30" s="274">
        <v>323576.45380014379</v>
      </c>
      <c r="C30" s="274">
        <v>119724.91519991469</v>
      </c>
      <c r="D30" s="274">
        <v>184332.16800015967</v>
      </c>
      <c r="E30" s="274">
        <v>19519.37060000304</v>
      </c>
    </row>
    <row r="31" spans="1:5" s="71" customFormat="1" x14ac:dyDescent="0.2">
      <c r="A31" s="261" t="s">
        <v>522</v>
      </c>
      <c r="B31" s="273">
        <v>1120780.8836952839</v>
      </c>
      <c r="C31" s="273">
        <v>355716.54480003176</v>
      </c>
      <c r="D31" s="273">
        <v>711923.62449846906</v>
      </c>
      <c r="E31" s="273">
        <v>53140.714400012665</v>
      </c>
    </row>
    <row r="32" spans="1:5" x14ac:dyDescent="0.2">
      <c r="A32" s="57" t="s">
        <v>523</v>
      </c>
      <c r="B32" s="274">
        <v>655796.32309870759</v>
      </c>
      <c r="C32" s="274">
        <v>206713.67480022862</v>
      </c>
      <c r="D32" s="274">
        <v>417562.45809993101</v>
      </c>
      <c r="E32" s="274">
        <v>31520.190200006477</v>
      </c>
    </row>
    <row r="33" spans="1:5" x14ac:dyDescent="0.2">
      <c r="A33" s="57" t="s">
        <v>524</v>
      </c>
      <c r="B33" s="274">
        <v>464984.56059975515</v>
      </c>
      <c r="C33" s="274">
        <v>149002.86999997168</v>
      </c>
      <c r="D33" s="274">
        <v>294361.1664001504</v>
      </c>
      <c r="E33" s="274">
        <v>21620.524200003641</v>
      </c>
    </row>
    <row r="34" spans="1:5" x14ac:dyDescent="0.2">
      <c r="A34" s="261" t="s">
        <v>525</v>
      </c>
      <c r="B34" s="273">
        <v>292919.30680026917</v>
      </c>
      <c r="C34" s="273">
        <v>87795.405199985107</v>
      </c>
      <c r="D34" s="273">
        <v>184305.74100015892</v>
      </c>
      <c r="E34" s="273">
        <v>20818.160600003412</v>
      </c>
    </row>
    <row r="35" spans="1:5" x14ac:dyDescent="0.2">
      <c r="A35" s="264" t="s">
        <v>525</v>
      </c>
      <c r="B35" s="274">
        <v>101091.25939998867</v>
      </c>
      <c r="C35" s="274">
        <v>28723.065199997338</v>
      </c>
      <c r="D35" s="274">
        <v>64621.633400002916</v>
      </c>
      <c r="E35" s="274">
        <v>7746.5607999998101</v>
      </c>
    </row>
    <row r="36" spans="1:5" x14ac:dyDescent="0.2">
      <c r="A36" s="57" t="s">
        <v>526</v>
      </c>
      <c r="B36" s="274">
        <v>191828.04740015537</v>
      </c>
      <c r="C36" s="274">
        <v>59072.340000026903</v>
      </c>
      <c r="D36" s="274">
        <v>119684.10760004933</v>
      </c>
      <c r="E36" s="274">
        <v>13071.599800001195</v>
      </c>
    </row>
    <row r="37" spans="1:5" x14ac:dyDescent="0.2">
      <c r="A37" s="261" t="s">
        <v>527</v>
      </c>
      <c r="B37" s="273">
        <v>882014.00599740364</v>
      </c>
      <c r="C37" s="273">
        <v>294050.3616003301</v>
      </c>
      <c r="D37" s="273">
        <v>536505.58459957095</v>
      </c>
      <c r="E37" s="273">
        <v>51458.059800012183</v>
      </c>
    </row>
    <row r="38" spans="1:5" x14ac:dyDescent="0.2">
      <c r="A38" s="57" t="s">
        <v>527</v>
      </c>
      <c r="B38" s="274">
        <v>882014.00599740364</v>
      </c>
      <c r="C38" s="274">
        <v>294050.3616003301</v>
      </c>
      <c r="D38" s="274">
        <v>536505.58459957095</v>
      </c>
      <c r="E38" s="274">
        <v>51458.059800012183</v>
      </c>
    </row>
    <row r="39" spans="1:5" x14ac:dyDescent="0.2">
      <c r="A39" s="261" t="s">
        <v>528</v>
      </c>
      <c r="B39" s="273">
        <v>667094.05159866635</v>
      </c>
      <c r="C39" s="273">
        <v>224677.29920031122</v>
      </c>
      <c r="D39" s="273">
        <v>407946.86579988565</v>
      </c>
      <c r="E39" s="273">
        <v>34469.886600007318</v>
      </c>
    </row>
    <row r="40" spans="1:5" x14ac:dyDescent="0.2">
      <c r="A40" s="57" t="s">
        <v>528</v>
      </c>
      <c r="B40" s="274">
        <v>667094.05159866635</v>
      </c>
      <c r="C40" s="274">
        <v>224677.29920031122</v>
      </c>
      <c r="D40" s="274">
        <v>407946.86579988565</v>
      </c>
      <c r="E40" s="274">
        <v>34469.886600007318</v>
      </c>
    </row>
    <row r="41" spans="1:5" x14ac:dyDescent="0.2">
      <c r="A41" s="263" t="s">
        <v>529</v>
      </c>
      <c r="B41" s="273">
        <v>493593.10969943571</v>
      </c>
      <c r="C41" s="273">
        <v>180708.01080011422</v>
      </c>
      <c r="D41" s="273">
        <v>287099.78810024721</v>
      </c>
      <c r="E41" s="273">
        <v>25785.310800004834</v>
      </c>
    </row>
    <row r="42" spans="1:5" x14ac:dyDescent="0.2">
      <c r="A42" s="262" t="s">
        <v>529</v>
      </c>
      <c r="B42" s="274">
        <v>237527.59980027386</v>
      </c>
      <c r="C42" s="274">
        <v>83072.365199994456</v>
      </c>
      <c r="D42" s="274">
        <v>141894.49220003636</v>
      </c>
      <c r="E42" s="274">
        <v>12560.742400001049</v>
      </c>
    </row>
    <row r="43" spans="1:5" x14ac:dyDescent="0.2">
      <c r="A43" s="262" t="s">
        <v>530</v>
      </c>
      <c r="B43" s="274">
        <v>256065.50990033103</v>
      </c>
      <c r="C43" s="274">
        <v>97635.645599964104</v>
      </c>
      <c r="D43" s="274">
        <v>145205.2959000821</v>
      </c>
      <c r="E43" s="274">
        <v>13224.568400001239</v>
      </c>
    </row>
    <row r="44" spans="1:5" x14ac:dyDescent="0.2">
      <c r="A44" s="261" t="s">
        <v>531</v>
      </c>
      <c r="B44" s="273">
        <v>642050.30409873486</v>
      </c>
      <c r="C44" s="273">
        <v>200820.04800020321</v>
      </c>
      <c r="D44" s="273">
        <v>409421.44589993096</v>
      </c>
      <c r="E44" s="273">
        <v>31808.810200006559</v>
      </c>
    </row>
    <row r="45" spans="1:5" x14ac:dyDescent="0.2">
      <c r="A45" s="57" t="s">
        <v>531</v>
      </c>
      <c r="B45" s="274">
        <v>642050.30409873486</v>
      </c>
      <c r="C45" s="274">
        <v>200820.04800020321</v>
      </c>
      <c r="D45" s="274">
        <v>409421.44589993096</v>
      </c>
      <c r="E45" s="274">
        <v>31808.810200006559</v>
      </c>
    </row>
    <row r="46" spans="1:5" x14ac:dyDescent="0.2">
      <c r="A46" s="261" t="s">
        <v>532</v>
      </c>
      <c r="B46" s="273">
        <v>190568.50640017088</v>
      </c>
      <c r="C46" s="273">
        <v>56575.114400023922</v>
      </c>
      <c r="D46" s="273">
        <v>118381.93620004909</v>
      </c>
      <c r="E46" s="273">
        <v>15611.455800001922</v>
      </c>
    </row>
    <row r="47" spans="1:5" x14ac:dyDescent="0.2">
      <c r="A47" s="57" t="s">
        <v>532</v>
      </c>
      <c r="B47" s="274">
        <v>190568.50640017088</v>
      </c>
      <c r="C47" s="274">
        <v>56575.114400023922</v>
      </c>
      <c r="D47" s="274">
        <v>118381.93620004909</v>
      </c>
      <c r="E47" s="274">
        <v>15611.455800001922</v>
      </c>
    </row>
    <row r="48" spans="1:5" s="71" customFormat="1" x14ac:dyDescent="0.2">
      <c r="A48" s="261" t="s">
        <v>533</v>
      </c>
      <c r="B48" s="273">
        <v>364986.2171000638</v>
      </c>
      <c r="C48" s="273">
        <v>112790.26279992811</v>
      </c>
      <c r="D48" s="273">
        <v>226774.3047002411</v>
      </c>
      <c r="E48" s="273">
        <v>25421.64960000473</v>
      </c>
    </row>
    <row r="49" spans="1:5" x14ac:dyDescent="0.2">
      <c r="A49" s="178" t="s">
        <v>533</v>
      </c>
      <c r="B49" s="274">
        <v>364986.2171000638</v>
      </c>
      <c r="C49" s="274">
        <v>112790.26279992811</v>
      </c>
      <c r="D49" s="274">
        <v>226774.3047002411</v>
      </c>
      <c r="E49" s="274">
        <v>25421.64960000473</v>
      </c>
    </row>
    <row r="50" spans="1:5" s="71" customFormat="1" x14ac:dyDescent="0.2">
      <c r="A50" s="9" t="s">
        <v>534</v>
      </c>
      <c r="B50" s="273">
        <v>15282.686799998994</v>
      </c>
      <c r="C50" s="273">
        <v>6033.4443999997875</v>
      </c>
      <c r="D50" s="273">
        <v>8637.3679999994638</v>
      </c>
      <c r="E50" s="273">
        <v>611.8743999999989</v>
      </c>
    </row>
    <row r="51" spans="1:5" x14ac:dyDescent="0.2">
      <c r="A51" s="178" t="s">
        <v>534</v>
      </c>
      <c r="B51" s="274">
        <v>15282.686799998994</v>
      </c>
      <c r="C51" s="274">
        <v>6033.4443999997875</v>
      </c>
      <c r="D51" s="274">
        <v>8637.3679999994638</v>
      </c>
      <c r="E51" s="274">
        <v>611.8743999999989</v>
      </c>
    </row>
  </sheetData>
  <mergeCells count="6">
    <mergeCell ref="A1:E1"/>
    <mergeCell ref="B2:B3"/>
    <mergeCell ref="C2:C3"/>
    <mergeCell ref="D2:D3"/>
    <mergeCell ref="E2:E3"/>
    <mergeCell ref="A2:A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zoomScale="120" zoomScaleNormal="120" workbookViewId="0">
      <selection activeCell="D5" sqref="D5:D6"/>
    </sheetView>
  </sheetViews>
  <sheetFormatPr defaultRowHeight="12" x14ac:dyDescent="0.2"/>
  <cols>
    <col min="1" max="1" width="17.28515625" style="68" customWidth="1"/>
    <col min="2" max="2" width="14.140625" style="68" customWidth="1"/>
    <col min="3" max="5" width="12" style="68" bestFit="1" customWidth="1"/>
    <col min="6" max="7" width="11.140625" style="68" bestFit="1" customWidth="1"/>
    <col min="8" max="8" width="12.5703125" style="68" customWidth="1"/>
    <col min="9" max="16384" width="9.140625" style="68"/>
  </cols>
  <sheetData>
    <row r="1" spans="1:8" x14ac:dyDescent="0.2">
      <c r="A1" s="590" t="s">
        <v>547</v>
      </c>
      <c r="B1" s="590"/>
      <c r="C1" s="590"/>
      <c r="D1" s="590"/>
      <c r="E1" s="590"/>
      <c r="F1" s="590"/>
      <c r="G1" s="590"/>
      <c r="H1" s="590"/>
    </row>
    <row r="2" spans="1:8" ht="27" customHeight="1" x14ac:dyDescent="0.2">
      <c r="A2" s="129" t="s">
        <v>445</v>
      </c>
      <c r="B2" s="568" t="s">
        <v>0</v>
      </c>
      <c r="C2" s="569" t="s">
        <v>257</v>
      </c>
      <c r="D2" s="569" t="s">
        <v>258</v>
      </c>
      <c r="E2" s="569" t="s">
        <v>259</v>
      </c>
      <c r="F2" s="569" t="s">
        <v>260</v>
      </c>
      <c r="G2" s="569" t="s">
        <v>261</v>
      </c>
      <c r="H2" s="569" t="s">
        <v>262</v>
      </c>
    </row>
    <row r="3" spans="1:8" x14ac:dyDescent="0.2">
      <c r="A3" s="265" t="s">
        <v>509</v>
      </c>
      <c r="B3" s="510">
        <v>8665509.5133728515</v>
      </c>
      <c r="C3" s="512">
        <v>3787741.9817956956</v>
      </c>
      <c r="D3" s="512">
        <v>1702959.378973064</v>
      </c>
      <c r="E3" s="512">
        <v>2312472.1769763371</v>
      </c>
      <c r="F3" s="512">
        <v>371364.49339901359</v>
      </c>
      <c r="G3" s="512">
        <v>297001.52480033558</v>
      </c>
      <c r="H3" s="512">
        <v>193969.95720004634</v>
      </c>
    </row>
    <row r="4" spans="1:8" x14ac:dyDescent="0.2">
      <c r="A4" s="13" t="s">
        <v>110</v>
      </c>
      <c r="B4" s="511"/>
      <c r="C4" s="513"/>
      <c r="D4" s="513"/>
      <c r="E4" s="514"/>
      <c r="F4" s="514"/>
      <c r="G4" s="514"/>
      <c r="H4" s="514"/>
    </row>
    <row r="5" spans="1:8" x14ac:dyDescent="0.2">
      <c r="A5" s="24" t="s">
        <v>3</v>
      </c>
      <c r="B5" s="515">
        <v>8605232.555269435</v>
      </c>
      <c r="C5" s="515">
        <v>3758544.4325957433</v>
      </c>
      <c r="D5" s="515">
        <v>1693563.9929732932</v>
      </c>
      <c r="E5" s="516">
        <v>2298939.0026761387</v>
      </c>
      <c r="F5" s="516">
        <v>368330.87739905139</v>
      </c>
      <c r="G5" s="516">
        <v>294158.6178003276</v>
      </c>
      <c r="H5" s="516">
        <v>191695.63160003995</v>
      </c>
    </row>
    <row r="6" spans="1:8" x14ac:dyDescent="0.2">
      <c r="A6" s="24" t="s">
        <v>4</v>
      </c>
      <c r="B6" s="515">
        <v>60276.958100010197</v>
      </c>
      <c r="C6" s="515">
        <v>29197.549199997167</v>
      </c>
      <c r="D6" s="515">
        <v>9395.3859999997185</v>
      </c>
      <c r="E6" s="516">
        <v>13533.174299999597</v>
      </c>
      <c r="F6" s="516">
        <v>3033.6160000000341</v>
      </c>
      <c r="G6" s="516">
        <v>2842.906999999951</v>
      </c>
      <c r="H6" s="516">
        <v>2274.3255999999674</v>
      </c>
    </row>
    <row r="7" spans="1:8" x14ac:dyDescent="0.2">
      <c r="A7" s="259" t="s">
        <v>448</v>
      </c>
      <c r="B7" s="254"/>
      <c r="C7" s="254"/>
      <c r="D7" s="254"/>
      <c r="E7" s="254"/>
      <c r="F7" s="254"/>
      <c r="G7" s="254"/>
      <c r="H7" s="254"/>
    </row>
    <row r="8" spans="1:8" s="71" customFormat="1" x14ac:dyDescent="0.2">
      <c r="A8" s="261" t="s">
        <v>510</v>
      </c>
      <c r="B8" s="517">
        <v>144910.90230003025</v>
      </c>
      <c r="C8" s="27">
        <v>47927.844500015482</v>
      </c>
      <c r="D8" s="27">
        <v>27187.45149999595</v>
      </c>
      <c r="E8" s="27">
        <v>46400.367499994951</v>
      </c>
      <c r="F8" s="27">
        <v>8591.9189999995961</v>
      </c>
      <c r="G8" s="27">
        <v>9062.668000000047</v>
      </c>
      <c r="H8" s="27">
        <v>5740.6517999998678</v>
      </c>
    </row>
    <row r="9" spans="1:8" s="71" customFormat="1" x14ac:dyDescent="0.2">
      <c r="A9" s="57" t="s">
        <v>510</v>
      </c>
      <c r="B9" s="518">
        <v>144910.90230003025</v>
      </c>
      <c r="C9" s="26">
        <v>47927.844500015482</v>
      </c>
      <c r="D9" s="26">
        <v>27187.45149999595</v>
      </c>
      <c r="E9" s="180">
        <v>46400.367499994951</v>
      </c>
      <c r="F9" s="26">
        <v>8591.9189999995961</v>
      </c>
      <c r="G9" s="26">
        <v>9062.668000000047</v>
      </c>
      <c r="H9" s="26">
        <v>5740.6517999998678</v>
      </c>
    </row>
    <row r="10" spans="1:8" s="71" customFormat="1" x14ac:dyDescent="0.2">
      <c r="A10" s="261" t="s">
        <v>511</v>
      </c>
      <c r="B10" s="517">
        <v>177808.35420012547</v>
      </c>
      <c r="C10" s="27">
        <v>72479.44340002886</v>
      </c>
      <c r="D10" s="27">
        <v>36922.357999997999</v>
      </c>
      <c r="E10" s="27">
        <v>51998.821799989499</v>
      </c>
      <c r="F10" s="27">
        <v>7091.0773999996463</v>
      </c>
      <c r="G10" s="27">
        <v>5916.7099999998627</v>
      </c>
      <c r="H10" s="27">
        <v>3399.943599999935</v>
      </c>
    </row>
    <row r="11" spans="1:8" s="71" customFormat="1" ht="15" customHeight="1" x14ac:dyDescent="0.2">
      <c r="A11" s="57" t="s">
        <v>511</v>
      </c>
      <c r="B11" s="518">
        <v>177808.35420012547</v>
      </c>
      <c r="C11" s="26">
        <v>72479.44340002886</v>
      </c>
      <c r="D11" s="26">
        <v>36922.357999997999</v>
      </c>
      <c r="E11" s="26">
        <v>51998.821799989499</v>
      </c>
      <c r="F11" s="26">
        <v>7091.0773999996463</v>
      </c>
      <c r="G11" s="26">
        <v>5916.7099999998627</v>
      </c>
      <c r="H11" s="26">
        <v>3399.943599999935</v>
      </c>
    </row>
    <row r="12" spans="1:8" s="71" customFormat="1" ht="14.25" customHeight="1" x14ac:dyDescent="0.2">
      <c r="A12" s="261" t="s">
        <v>512</v>
      </c>
      <c r="B12" s="517">
        <v>727680.84429801849</v>
      </c>
      <c r="C12" s="27">
        <v>295507.90640015941</v>
      </c>
      <c r="D12" s="27">
        <v>150671.65299997307</v>
      </c>
      <c r="E12" s="27">
        <v>204544.37950032906</v>
      </c>
      <c r="F12" s="27">
        <v>31888.892400006593</v>
      </c>
      <c r="G12" s="27">
        <v>27880.692000005434</v>
      </c>
      <c r="H12" s="27">
        <v>17187.321000002372</v>
      </c>
    </row>
    <row r="13" spans="1:8" x14ac:dyDescent="0.2">
      <c r="A13" s="57" t="s">
        <v>512</v>
      </c>
      <c r="B13" s="518">
        <v>727680.84429801849</v>
      </c>
      <c r="C13" s="26">
        <v>295507.90640015941</v>
      </c>
      <c r="D13" s="26">
        <v>150671.65299997307</v>
      </c>
      <c r="E13" s="26">
        <v>204544.37950032906</v>
      </c>
      <c r="F13" s="26">
        <v>31888.892400006593</v>
      </c>
      <c r="G13" s="26">
        <v>27880.692000005434</v>
      </c>
      <c r="H13" s="26">
        <v>17187.321000002372</v>
      </c>
    </row>
    <row r="14" spans="1:8" s="71" customFormat="1" x14ac:dyDescent="0.2">
      <c r="A14" s="261" t="s">
        <v>513</v>
      </c>
      <c r="B14" s="517">
        <v>875071.3427973974</v>
      </c>
      <c r="C14" s="27">
        <v>396930.26779997419</v>
      </c>
      <c r="D14" s="27">
        <v>171380.41800007506</v>
      </c>
      <c r="E14" s="27">
        <v>221827.33240036844</v>
      </c>
      <c r="F14" s="27">
        <v>35048.243800003387</v>
      </c>
      <c r="G14" s="27">
        <v>28478.135400005605</v>
      </c>
      <c r="H14" s="27">
        <v>21406.94540000358</v>
      </c>
    </row>
    <row r="15" spans="1:8" x14ac:dyDescent="0.2">
      <c r="A15" s="57" t="s">
        <v>513</v>
      </c>
      <c r="B15" s="518">
        <v>146866.7282000324</v>
      </c>
      <c r="C15" s="26">
        <v>66241.946400037385</v>
      </c>
      <c r="D15" s="26">
        <v>28670.619999995102</v>
      </c>
      <c r="E15" s="26">
        <v>37413.011800004941</v>
      </c>
      <c r="F15" s="26">
        <v>6416.4969999997511</v>
      </c>
      <c r="G15" s="26">
        <v>4765.1161999998958</v>
      </c>
      <c r="H15" s="26">
        <v>3359.5367999999362</v>
      </c>
    </row>
    <row r="16" spans="1:8" s="71" customFormat="1" x14ac:dyDescent="0.2">
      <c r="A16" s="262" t="s">
        <v>514</v>
      </c>
      <c r="B16" s="518">
        <v>728204.61459823244</v>
      </c>
      <c r="C16" s="26">
        <v>330688.32140009943</v>
      </c>
      <c r="D16" s="26">
        <v>142709.79799993386</v>
      </c>
      <c r="E16" s="26">
        <v>184414.32060027373</v>
      </c>
      <c r="F16" s="26">
        <v>28631.746800005614</v>
      </c>
      <c r="G16" s="26">
        <v>23713.019200004241</v>
      </c>
      <c r="H16" s="26">
        <v>18047.408600002618</v>
      </c>
    </row>
    <row r="17" spans="1:8" s="71" customFormat="1" x14ac:dyDescent="0.2">
      <c r="A17" s="263" t="s">
        <v>515</v>
      </c>
      <c r="B17" s="27">
        <v>823024.66869754484</v>
      </c>
      <c r="C17" s="27">
        <v>352155.24900011183</v>
      </c>
      <c r="D17" s="27">
        <v>170330.08850006989</v>
      </c>
      <c r="E17" s="27">
        <v>219895.95060036588</v>
      </c>
      <c r="F17" s="27">
        <v>37081.964000000291</v>
      </c>
      <c r="G17" s="27">
        <v>28010.571000005471</v>
      </c>
      <c r="H17" s="27">
        <v>15550.845600001905</v>
      </c>
    </row>
    <row r="18" spans="1:8" s="71" customFormat="1" x14ac:dyDescent="0.2">
      <c r="A18" s="57" t="s">
        <v>515</v>
      </c>
      <c r="B18" s="26">
        <v>394169.92619997571</v>
      </c>
      <c r="C18" s="26">
        <v>166712.80030002352</v>
      </c>
      <c r="D18" s="26">
        <v>79346.536500000875</v>
      </c>
      <c r="E18" s="26">
        <v>108245.6388000826</v>
      </c>
      <c r="F18" s="26">
        <v>17355.476800002227</v>
      </c>
      <c r="G18" s="26">
        <v>14332.869200001556</v>
      </c>
      <c r="H18" s="26">
        <v>8176.6045999997978</v>
      </c>
    </row>
    <row r="19" spans="1:8" x14ac:dyDescent="0.2">
      <c r="A19" s="57" t="s">
        <v>516</v>
      </c>
      <c r="B19" s="26">
        <v>428854.74249988975</v>
      </c>
      <c r="C19" s="26">
        <v>185442.44870007181</v>
      </c>
      <c r="D19" s="26">
        <v>90983.5519999729</v>
      </c>
      <c r="E19" s="26">
        <v>111650.3118000891</v>
      </c>
      <c r="F19" s="26">
        <v>19726.487200002939</v>
      </c>
      <c r="G19" s="26">
        <v>13677.701800001369</v>
      </c>
      <c r="H19" s="26">
        <v>7374.2409999998208</v>
      </c>
    </row>
    <row r="20" spans="1:8" s="71" customFormat="1" x14ac:dyDescent="0.2">
      <c r="A20" s="261" t="s">
        <v>517</v>
      </c>
      <c r="B20" s="27">
        <v>865863.05039750587</v>
      </c>
      <c r="C20" s="27">
        <v>390176.27839996613</v>
      </c>
      <c r="D20" s="27">
        <v>171896.64800007761</v>
      </c>
      <c r="E20" s="27">
        <v>219746.269800362</v>
      </c>
      <c r="F20" s="27">
        <v>37766.523399999249</v>
      </c>
      <c r="G20" s="27">
        <v>27840.285200005423</v>
      </c>
      <c r="H20" s="27">
        <v>18437.04560000273</v>
      </c>
    </row>
    <row r="21" spans="1:8" x14ac:dyDescent="0.2">
      <c r="A21" s="57" t="s">
        <v>517</v>
      </c>
      <c r="B21" s="26">
        <v>865863.05039750587</v>
      </c>
      <c r="C21" s="26">
        <v>390176.27839996613</v>
      </c>
      <c r="D21" s="26">
        <v>171896.64800007761</v>
      </c>
      <c r="E21" s="26">
        <v>219746.269800362</v>
      </c>
      <c r="F21" s="26">
        <v>37766.523399999249</v>
      </c>
      <c r="G21" s="26">
        <v>27840.285200005423</v>
      </c>
      <c r="H21" s="26">
        <v>18437.04560000273</v>
      </c>
    </row>
    <row r="22" spans="1:8" s="71" customFormat="1" x14ac:dyDescent="0.2">
      <c r="A22" s="261" t="s">
        <v>518</v>
      </c>
      <c r="B22" s="27">
        <v>381861.27829993377</v>
      </c>
      <c r="C22" s="27">
        <v>184585.99310007066</v>
      </c>
      <c r="D22" s="27">
        <v>60933.009500028267</v>
      </c>
      <c r="E22" s="27">
        <v>99142.552100058383</v>
      </c>
      <c r="F22" s="27">
        <v>14265.978400001301</v>
      </c>
      <c r="G22" s="27">
        <v>13140.868600001215</v>
      </c>
      <c r="H22" s="27">
        <v>9792.8766000002561</v>
      </c>
    </row>
    <row r="23" spans="1:8" s="71" customFormat="1" x14ac:dyDescent="0.2">
      <c r="A23" s="178" t="s">
        <v>519</v>
      </c>
      <c r="B23" s="26">
        <v>8171.2546999994411</v>
      </c>
      <c r="C23" s="26">
        <v>4537.8198999999868</v>
      </c>
      <c r="D23" s="26">
        <v>1441.4730000000011</v>
      </c>
      <c r="E23" s="26">
        <v>1717.3328000000079</v>
      </c>
      <c r="F23" s="26">
        <v>223.52960000000024</v>
      </c>
      <c r="G23" s="26">
        <v>164.51340000000008</v>
      </c>
      <c r="H23" s="26">
        <v>86.586000000000027</v>
      </c>
    </row>
    <row r="24" spans="1:8" x14ac:dyDescent="0.2">
      <c r="A24" s="178" t="s">
        <v>520</v>
      </c>
      <c r="B24" s="26">
        <v>50113.569800009624</v>
      </c>
      <c r="C24" s="26">
        <v>22232.377899997344</v>
      </c>
      <c r="D24" s="26">
        <v>8765.9824999995017</v>
      </c>
      <c r="E24" s="26">
        <v>13752.562599999392</v>
      </c>
      <c r="F24" s="26">
        <v>2199.3715999999736</v>
      </c>
      <c r="G24" s="26">
        <v>1948.1849999999768</v>
      </c>
      <c r="H24" s="26">
        <v>1215.0901999999978</v>
      </c>
    </row>
    <row r="25" spans="1:8" s="71" customFormat="1" x14ac:dyDescent="0.2">
      <c r="A25" s="178" t="s">
        <v>521</v>
      </c>
      <c r="B25" s="26">
        <v>323576.45380014379</v>
      </c>
      <c r="C25" s="26">
        <v>157815.79530001167</v>
      </c>
      <c r="D25" s="26">
        <v>50725.5540000154</v>
      </c>
      <c r="E25" s="26">
        <v>83672.65670001907</v>
      </c>
      <c r="F25" s="26">
        <v>11843.077200000573</v>
      </c>
      <c r="G25" s="26">
        <v>11028.17020000061</v>
      </c>
      <c r="H25" s="26">
        <v>8491.2003999998833</v>
      </c>
    </row>
    <row r="26" spans="1:8" s="71" customFormat="1" x14ac:dyDescent="0.2">
      <c r="A26" s="261" t="s">
        <v>522</v>
      </c>
      <c r="B26" s="27">
        <v>1120780.8836952839</v>
      </c>
      <c r="C26" s="27">
        <v>483330.43469991384</v>
      </c>
      <c r="D26" s="27">
        <v>235795.99450039232</v>
      </c>
      <c r="E26" s="27">
        <v>300764.22509999597</v>
      </c>
      <c r="F26" s="27">
        <v>47749.514999984051</v>
      </c>
      <c r="G26" s="27">
        <v>33912.850000007158</v>
      </c>
      <c r="H26" s="27">
        <v>19227.864400002956</v>
      </c>
    </row>
    <row r="27" spans="1:8" s="71" customFormat="1" x14ac:dyDescent="0.2">
      <c r="A27" s="57" t="s">
        <v>523</v>
      </c>
      <c r="B27" s="26">
        <v>655796.32309870759</v>
      </c>
      <c r="C27" s="26">
        <v>279186.70340017008</v>
      </c>
      <c r="D27" s="26">
        <v>140648.84899992371</v>
      </c>
      <c r="E27" s="26">
        <v>176984.35990025647</v>
      </c>
      <c r="F27" s="26">
        <v>27456.220600005261</v>
      </c>
      <c r="G27" s="26">
        <v>20393.88920000329</v>
      </c>
      <c r="H27" s="26">
        <v>11126.301000000638</v>
      </c>
    </row>
    <row r="28" spans="1:8" x14ac:dyDescent="0.2">
      <c r="A28" s="57" t="s">
        <v>524</v>
      </c>
      <c r="B28" s="26">
        <v>464984.56059975515</v>
      </c>
      <c r="C28" s="26">
        <v>204143.7313000939</v>
      </c>
      <c r="D28" s="26">
        <v>95147.145499962891</v>
      </c>
      <c r="E28" s="26">
        <v>123779.86520011947</v>
      </c>
      <c r="F28" s="26">
        <v>20293.294400003109</v>
      </c>
      <c r="G28" s="26">
        <v>13518.960800001323</v>
      </c>
      <c r="H28" s="26">
        <v>8101.5633999997999</v>
      </c>
    </row>
    <row r="29" spans="1:8" s="71" customFormat="1" x14ac:dyDescent="0.2">
      <c r="A29" s="261" t="s">
        <v>525</v>
      </c>
      <c r="B29" s="27">
        <v>292919.30680026917</v>
      </c>
      <c r="C29" s="27">
        <v>119156.25289997128</v>
      </c>
      <c r="D29" s="27">
        <v>58028.223000024605</v>
      </c>
      <c r="E29" s="27">
        <v>80267.498300009029</v>
      </c>
      <c r="F29" s="27">
        <v>14649.172000001416</v>
      </c>
      <c r="G29" s="27">
        <v>12246.146600000959</v>
      </c>
      <c r="H29" s="27">
        <v>8572.0139999999064</v>
      </c>
    </row>
    <row r="30" spans="1:8" x14ac:dyDescent="0.2">
      <c r="A30" s="264" t="s">
        <v>525</v>
      </c>
      <c r="B30" s="26">
        <v>101091.25939998867</v>
      </c>
      <c r="C30" s="26">
        <v>39444.015300005121</v>
      </c>
      <c r="D30" s="26">
        <v>19521.436000000333</v>
      </c>
      <c r="E30" s="26">
        <v>28848.885500008095</v>
      </c>
      <c r="F30" s="26">
        <v>5530.3617999998887</v>
      </c>
      <c r="G30" s="26">
        <v>4646.7819999998992</v>
      </c>
      <c r="H30" s="26">
        <v>3099.7787999999437</v>
      </c>
    </row>
    <row r="31" spans="1:8" x14ac:dyDescent="0.2">
      <c r="A31" s="57" t="s">
        <v>526</v>
      </c>
      <c r="B31" s="26">
        <v>191828.04740015537</v>
      </c>
      <c r="C31" s="26">
        <v>79712.237600018489</v>
      </c>
      <c r="D31" s="26">
        <v>38506.786999999997</v>
      </c>
      <c r="E31" s="26">
        <v>51418.612799988798</v>
      </c>
      <c r="F31" s="26">
        <v>9118.8101999997543</v>
      </c>
      <c r="G31" s="26">
        <v>7599.3645999998143</v>
      </c>
      <c r="H31" s="26">
        <v>5472.2351999998755</v>
      </c>
    </row>
    <row r="32" spans="1:8" s="71" customFormat="1" x14ac:dyDescent="0.2">
      <c r="A32" s="261" t="s">
        <v>527</v>
      </c>
      <c r="B32" s="27">
        <v>882014.00599740364</v>
      </c>
      <c r="C32" s="27">
        <v>402636.84590001887</v>
      </c>
      <c r="D32" s="27">
        <v>166355.11750005031</v>
      </c>
      <c r="E32" s="27">
        <v>223885.27460037224</v>
      </c>
      <c r="F32" s="27">
        <v>37678.708199999382</v>
      </c>
      <c r="G32" s="27">
        <v>29525.826000005905</v>
      </c>
      <c r="H32" s="27">
        <v>21932.233800003731</v>
      </c>
    </row>
    <row r="33" spans="1:8" x14ac:dyDescent="0.2">
      <c r="A33" s="57" t="s">
        <v>527</v>
      </c>
      <c r="B33" s="26">
        <v>882014.00599740364</v>
      </c>
      <c r="C33" s="26">
        <v>402636.84590001887</v>
      </c>
      <c r="D33" s="26">
        <v>166355.11750005031</v>
      </c>
      <c r="E33" s="26">
        <v>223885.27460037224</v>
      </c>
      <c r="F33" s="26">
        <v>37678.708199999382</v>
      </c>
      <c r="G33" s="26">
        <v>29525.826000005905</v>
      </c>
      <c r="H33" s="26">
        <v>21932.233800003731</v>
      </c>
    </row>
    <row r="34" spans="1:8" s="71" customFormat="1" x14ac:dyDescent="0.2">
      <c r="A34" s="261" t="s">
        <v>528</v>
      </c>
      <c r="B34" s="27">
        <v>667094.05159866635</v>
      </c>
      <c r="C34" s="27">
        <v>306320.31520013028</v>
      </c>
      <c r="D34" s="27">
        <v>126109.03249988846</v>
      </c>
      <c r="E34" s="27">
        <v>172223.68030024137</v>
      </c>
      <c r="F34" s="27">
        <v>27971.137000005416</v>
      </c>
      <c r="G34" s="27">
        <v>20670.96440000337</v>
      </c>
      <c r="H34" s="27">
        <v>13798.922200001403</v>
      </c>
    </row>
    <row r="35" spans="1:8" x14ac:dyDescent="0.2">
      <c r="A35" s="57" t="s">
        <v>528</v>
      </c>
      <c r="B35" s="26">
        <v>667094.05159866635</v>
      </c>
      <c r="C35" s="26">
        <v>306320.31520013028</v>
      </c>
      <c r="D35" s="26">
        <v>126109.03249988846</v>
      </c>
      <c r="E35" s="26">
        <v>172223.68030024137</v>
      </c>
      <c r="F35" s="26">
        <v>27971.137000005416</v>
      </c>
      <c r="G35" s="26">
        <v>20670.96440000337</v>
      </c>
      <c r="H35" s="26">
        <v>13798.922200001403</v>
      </c>
    </row>
    <row r="36" spans="1:8" s="71" customFormat="1" x14ac:dyDescent="0.2">
      <c r="A36" s="263" t="s">
        <v>529</v>
      </c>
      <c r="B36" s="27">
        <v>493593.10969943571</v>
      </c>
      <c r="C36" s="27">
        <v>234412.4812001758</v>
      </c>
      <c r="D36" s="27">
        <v>78361.728500003243</v>
      </c>
      <c r="E36" s="27">
        <v>136849.85540015501</v>
      </c>
      <c r="F36" s="27">
        <v>18183.733800002476</v>
      </c>
      <c r="G36" s="27">
        <v>15276.656600001827</v>
      </c>
      <c r="H36" s="27">
        <v>10508.654200000461</v>
      </c>
    </row>
    <row r="37" spans="1:8" x14ac:dyDescent="0.2">
      <c r="A37" s="262" t="s">
        <v>529</v>
      </c>
      <c r="B37" s="26">
        <v>237527.59980027386</v>
      </c>
      <c r="C37" s="26">
        <v>108674.91909997855</v>
      </c>
      <c r="D37" s="26">
        <v>37422.70399999863</v>
      </c>
      <c r="E37" s="26">
        <v>69023.952899981683</v>
      </c>
      <c r="F37" s="26">
        <v>9845.2813999999726</v>
      </c>
      <c r="G37" s="26">
        <v>7691.7229999998117</v>
      </c>
      <c r="H37" s="26">
        <v>4869.0193999998928</v>
      </c>
    </row>
    <row r="38" spans="1:8" x14ac:dyDescent="0.2">
      <c r="A38" s="262" t="s">
        <v>530</v>
      </c>
      <c r="B38" s="26">
        <v>256065.50990033103</v>
      </c>
      <c r="C38" s="26">
        <v>125737.56209995507</v>
      </c>
      <c r="D38" s="26">
        <v>40939.024500003063</v>
      </c>
      <c r="E38" s="26">
        <v>67825.902499979129</v>
      </c>
      <c r="F38" s="26">
        <v>8338.4523999995199</v>
      </c>
      <c r="G38" s="26">
        <v>7584.9335999998148</v>
      </c>
      <c r="H38" s="26">
        <v>5639.6347999998707</v>
      </c>
    </row>
    <row r="39" spans="1:8" s="71" customFormat="1" x14ac:dyDescent="0.2">
      <c r="A39" s="261" t="s">
        <v>531</v>
      </c>
      <c r="B39" s="27">
        <v>642050.30409873486</v>
      </c>
      <c r="C39" s="27">
        <v>269737.10740021372</v>
      </c>
      <c r="D39" s="27">
        <v>136133.82199990147</v>
      </c>
      <c r="E39" s="27">
        <v>179359.1989002653</v>
      </c>
      <c r="F39" s="27">
        <v>25011.365600004527</v>
      </c>
      <c r="G39" s="27">
        <v>20010.02460000318</v>
      </c>
      <c r="H39" s="27">
        <v>11798.785600000831</v>
      </c>
    </row>
    <row r="40" spans="1:8" x14ac:dyDescent="0.2">
      <c r="A40" s="57" t="s">
        <v>531</v>
      </c>
      <c r="B40" s="26">
        <v>642050.30409873486</v>
      </c>
      <c r="C40" s="26">
        <v>269737.10740021372</v>
      </c>
      <c r="D40" s="26">
        <v>136133.82199990147</v>
      </c>
      <c r="E40" s="26">
        <v>179359.1989002653</v>
      </c>
      <c r="F40" s="26">
        <v>25011.365600004527</v>
      </c>
      <c r="G40" s="26">
        <v>20010.02460000318</v>
      </c>
      <c r="H40" s="26">
        <v>11798.785600000831</v>
      </c>
    </row>
    <row r="41" spans="1:8" s="71" customFormat="1" x14ac:dyDescent="0.2">
      <c r="A41" s="261" t="s">
        <v>532</v>
      </c>
      <c r="B41" s="27">
        <v>190568.50640017088</v>
      </c>
      <c r="C41" s="27">
        <v>73977.297800025626</v>
      </c>
      <c r="D41" s="27">
        <v>33533.109499993727</v>
      </c>
      <c r="E41" s="27">
        <v>58198.106099981589</v>
      </c>
      <c r="F41" s="27">
        <v>9248.5371999997933</v>
      </c>
      <c r="G41" s="27">
        <v>9512.9152000001759</v>
      </c>
      <c r="H41" s="27">
        <v>6098.5405999998575</v>
      </c>
    </row>
    <row r="42" spans="1:8" x14ac:dyDescent="0.2">
      <c r="A42" s="57" t="s">
        <v>532</v>
      </c>
      <c r="B42" s="26">
        <v>190568.50640017088</v>
      </c>
      <c r="C42" s="26">
        <v>73977.297800025626</v>
      </c>
      <c r="D42" s="26">
        <v>33533.109499993727</v>
      </c>
      <c r="E42" s="26">
        <v>58198.106099981589</v>
      </c>
      <c r="F42" s="26">
        <v>9248.5371999997933</v>
      </c>
      <c r="G42" s="26">
        <v>9512.9152000001759</v>
      </c>
      <c r="H42" s="26">
        <v>6098.5405999998575</v>
      </c>
    </row>
    <row r="43" spans="1:8" s="71" customFormat="1" x14ac:dyDescent="0.2">
      <c r="A43" s="261" t="s">
        <v>533</v>
      </c>
      <c r="B43" s="27">
        <v>364986.2171000638</v>
      </c>
      <c r="C43" s="27">
        <v>150656.24270000125</v>
      </c>
      <c r="D43" s="27">
        <v>76564.851000007562</v>
      </c>
      <c r="E43" s="27">
        <v>93688.731200043578</v>
      </c>
      <c r="F43" s="27">
        <v>18654.742600002617</v>
      </c>
      <c r="G43" s="27">
        <v>15100.598400001776</v>
      </c>
      <c r="H43" s="27">
        <v>10321.051200000407</v>
      </c>
    </row>
    <row r="44" spans="1:8" x14ac:dyDescent="0.2">
      <c r="A44" s="178" t="s">
        <v>533</v>
      </c>
      <c r="B44" s="26">
        <v>364986.2171000638</v>
      </c>
      <c r="C44" s="26">
        <v>150656.24270000125</v>
      </c>
      <c r="D44" s="26">
        <v>76564.851000007562</v>
      </c>
      <c r="E44" s="26">
        <v>93688.731200043578</v>
      </c>
      <c r="F44" s="26">
        <v>18654.742600002617</v>
      </c>
      <c r="G44" s="26">
        <v>15100.598400001776</v>
      </c>
      <c r="H44" s="26">
        <v>10321.051200000407</v>
      </c>
    </row>
    <row r="45" spans="1:8" s="71" customFormat="1" x14ac:dyDescent="0.2">
      <c r="A45" s="9" t="s">
        <v>534</v>
      </c>
      <c r="B45" s="27">
        <v>15282.686799998994</v>
      </c>
      <c r="C45" s="27">
        <v>7752.0213999995722</v>
      </c>
      <c r="D45" s="27">
        <v>2755.8739999999211</v>
      </c>
      <c r="E45" s="27">
        <v>3679.933399999913</v>
      </c>
      <c r="F45" s="27">
        <v>482.98359999999735</v>
      </c>
      <c r="G45" s="27">
        <v>415.61279999999869</v>
      </c>
      <c r="H45" s="27">
        <v>196.2616000000001</v>
      </c>
    </row>
    <row r="46" spans="1:8" x14ac:dyDescent="0.2">
      <c r="A46" s="178" t="s">
        <v>534</v>
      </c>
      <c r="B46" s="26">
        <v>15282.686799998994</v>
      </c>
      <c r="C46" s="26">
        <v>7752.0213999995722</v>
      </c>
      <c r="D46" s="26">
        <v>2755.8739999999211</v>
      </c>
      <c r="E46" s="26">
        <v>3679.933399999913</v>
      </c>
      <c r="F46" s="26">
        <v>482.98359999999735</v>
      </c>
      <c r="G46" s="26">
        <v>415.61279999999869</v>
      </c>
      <c r="H46" s="26">
        <v>196.2616000000001</v>
      </c>
    </row>
  </sheetData>
  <mergeCells count="1">
    <mergeCell ref="A1:H1"/>
  </mergeCells>
  <phoneticPr fontId="1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9"/>
  <sheetViews>
    <sheetView topLeftCell="A13" zoomScale="120" zoomScaleNormal="120" workbookViewId="0">
      <selection activeCell="H34" sqref="H34"/>
    </sheetView>
  </sheetViews>
  <sheetFormatPr defaultRowHeight="12" x14ac:dyDescent="0.2"/>
  <cols>
    <col min="1" max="1" width="22" style="68" customWidth="1"/>
    <col min="2" max="4" width="9.140625" style="68"/>
    <col min="5" max="5" width="2.140625" style="68" customWidth="1"/>
    <col min="6" max="8" width="9.140625" style="68"/>
    <col min="9" max="9" width="2.7109375" style="68" customWidth="1"/>
    <col min="10" max="16384" width="9.140625" style="68"/>
  </cols>
  <sheetData>
    <row r="1" spans="1:12" x14ac:dyDescent="0.2">
      <c r="A1" s="595" t="s">
        <v>548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</row>
    <row r="2" spans="1:12" x14ac:dyDescent="0.2">
      <c r="A2" s="596" t="s">
        <v>445</v>
      </c>
      <c r="B2" s="599" t="s">
        <v>6</v>
      </c>
      <c r="C2" s="599"/>
      <c r="D2" s="599"/>
      <c r="E2" s="599"/>
      <c r="F2" s="599"/>
      <c r="G2" s="599"/>
      <c r="H2" s="599"/>
      <c r="I2" s="599"/>
      <c r="J2" s="599"/>
      <c r="K2" s="599"/>
      <c r="L2" s="35"/>
    </row>
    <row r="3" spans="1:12" x14ac:dyDescent="0.2">
      <c r="A3" s="597"/>
      <c r="B3" s="600" t="s">
        <v>263</v>
      </c>
      <c r="C3" s="600"/>
      <c r="D3" s="600"/>
      <c r="E3" s="66"/>
      <c r="F3" s="600" t="s">
        <v>264</v>
      </c>
      <c r="G3" s="600"/>
      <c r="H3" s="600"/>
      <c r="I3" s="66"/>
      <c r="J3" s="600" t="s">
        <v>138</v>
      </c>
      <c r="K3" s="600"/>
      <c r="L3" s="600"/>
    </row>
    <row r="4" spans="1:12" x14ac:dyDescent="0.2">
      <c r="A4" s="598"/>
      <c r="B4" s="191" t="s">
        <v>0</v>
      </c>
      <c r="C4" s="36" t="s">
        <v>1</v>
      </c>
      <c r="D4" s="36" t="s">
        <v>2</v>
      </c>
      <c r="E4" s="191"/>
      <c r="F4" s="191" t="s">
        <v>0</v>
      </c>
      <c r="G4" s="36" t="s">
        <v>1</v>
      </c>
      <c r="H4" s="36" t="s">
        <v>2</v>
      </c>
      <c r="I4" s="191"/>
      <c r="J4" s="191" t="s">
        <v>0</v>
      </c>
      <c r="K4" s="36" t="s">
        <v>1</v>
      </c>
      <c r="L4" s="36" t="s">
        <v>2</v>
      </c>
    </row>
    <row r="5" spans="1:12" x14ac:dyDescent="0.2">
      <c r="A5" s="269" t="s">
        <v>509</v>
      </c>
      <c r="B5" s="254">
        <f>+C5+D5</f>
        <v>2810194.1671901643</v>
      </c>
      <c r="C5" s="254">
        <v>1390789.1887951884</v>
      </c>
      <c r="D5" s="254">
        <v>1419404.9783949757</v>
      </c>
      <c r="E5" s="254"/>
      <c r="F5" s="254">
        <f>+G5+H5</f>
        <v>5364343.8639598414</v>
      </c>
      <c r="G5" s="254">
        <v>2639131.5575799718</v>
      </c>
      <c r="H5" s="254">
        <v>2725212.30637987</v>
      </c>
      <c r="I5" s="254"/>
      <c r="J5" s="254">
        <f>+K5+L5</f>
        <v>490971.48200038192</v>
      </c>
      <c r="K5" s="254">
        <v>233981.34780015866</v>
      </c>
      <c r="L5" s="254">
        <v>256990.13420022326</v>
      </c>
    </row>
    <row r="6" spans="1:12" x14ac:dyDescent="0.2">
      <c r="A6" s="13"/>
      <c r="B6" s="50"/>
      <c r="C6" s="49"/>
      <c r="D6" s="49"/>
      <c r="E6" s="49"/>
      <c r="F6" s="50"/>
      <c r="G6" s="49"/>
      <c r="H6" s="49"/>
      <c r="I6" s="49"/>
      <c r="J6" s="50"/>
      <c r="K6" s="49"/>
      <c r="L6" s="49"/>
    </row>
    <row r="7" spans="1:12" x14ac:dyDescent="0.2">
      <c r="A7" s="241" t="s">
        <v>110</v>
      </c>
      <c r="B7" s="254"/>
      <c r="C7" s="254"/>
      <c r="D7" s="254"/>
      <c r="E7" s="254"/>
      <c r="F7" s="254"/>
      <c r="G7" s="254"/>
      <c r="H7" s="254"/>
      <c r="I7" s="254"/>
      <c r="J7" s="254"/>
      <c r="K7" s="254"/>
      <c r="L7" s="254"/>
    </row>
    <row r="8" spans="1:12" x14ac:dyDescent="0.2">
      <c r="A8" s="24" t="s">
        <v>3</v>
      </c>
      <c r="B8" s="49">
        <f>+C8+D8</f>
        <v>2786886.4571902663</v>
      </c>
      <c r="C8" s="49">
        <v>1378628.8547952396</v>
      </c>
      <c r="D8" s="49">
        <v>1408257.6023950267</v>
      </c>
      <c r="E8" s="49"/>
      <c r="F8" s="49">
        <f>+G8+H8</f>
        <v>5332491.8484597951</v>
      </c>
      <c r="G8" s="49">
        <v>2623016.9821799542</v>
      </c>
      <c r="H8" s="49">
        <v>2709474.8662798414</v>
      </c>
      <c r="I8" s="49"/>
      <c r="J8" s="49">
        <f>+K8+L8</f>
        <v>485854.24940036755</v>
      </c>
      <c r="K8" s="49">
        <v>231435.71940015152</v>
      </c>
      <c r="L8" s="49">
        <v>254418.53000021604</v>
      </c>
    </row>
    <row r="9" spans="1:12" x14ac:dyDescent="0.2">
      <c r="A9" s="24" t="s">
        <v>4</v>
      </c>
      <c r="B9" s="49">
        <f>+C9+D9</f>
        <v>23307.709999997045</v>
      </c>
      <c r="C9" s="49">
        <v>12160.33399999836</v>
      </c>
      <c r="D9" s="49">
        <v>11147.375999998685</v>
      </c>
      <c r="E9" s="49"/>
      <c r="F9" s="49">
        <f>+G9+H9</f>
        <v>31852.015500000496</v>
      </c>
      <c r="G9" s="49">
        <v>16114.575400000287</v>
      </c>
      <c r="H9" s="49">
        <v>15737.440100000207</v>
      </c>
      <c r="I9" s="49"/>
      <c r="J9" s="49">
        <f>+K9+L9</f>
        <v>5117.2325999999184</v>
      </c>
      <c r="K9" s="49">
        <v>2545.6283999999596</v>
      </c>
      <c r="L9" s="49">
        <v>2571.6041999999588</v>
      </c>
    </row>
    <row r="10" spans="1:12" x14ac:dyDescent="0.2">
      <c r="A10" s="239" t="s">
        <v>467</v>
      </c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</row>
    <row r="11" spans="1:12" s="71" customFormat="1" x14ac:dyDescent="0.2">
      <c r="A11" s="261" t="s">
        <v>510</v>
      </c>
      <c r="B11" s="50">
        <f>+C11+D11</f>
        <v>36426.108799994588</v>
      </c>
      <c r="C11" s="50">
        <v>17978.998399997276</v>
      </c>
      <c r="D11" s="50">
        <v>18447.110399997309</v>
      </c>
      <c r="E11" s="50"/>
      <c r="F11" s="50">
        <f>+G11+H11</f>
        <v>93681.473700007133</v>
      </c>
      <c r="G11" s="50">
        <v>46711.319600003255</v>
      </c>
      <c r="H11" s="50">
        <v>46970.154100003878</v>
      </c>
      <c r="I11" s="50"/>
      <c r="J11" s="50">
        <f>+K11+L11</f>
        <v>14803.319799999641</v>
      </c>
      <c r="K11" s="50">
        <v>6886.4731999998348</v>
      </c>
      <c r="L11" s="50">
        <v>7916.8465999998052</v>
      </c>
    </row>
    <row r="12" spans="1:12" x14ac:dyDescent="0.2">
      <c r="A12" s="57" t="s">
        <v>510</v>
      </c>
      <c r="B12" s="49">
        <f>+C12+D12</f>
        <v>36426.108799994588</v>
      </c>
      <c r="C12" s="49">
        <v>17978.998399997276</v>
      </c>
      <c r="D12" s="49">
        <v>18447.110399997309</v>
      </c>
      <c r="E12" s="49"/>
      <c r="F12" s="49">
        <f>+G12+H12</f>
        <v>93681.473700007133</v>
      </c>
      <c r="G12" s="49">
        <v>46711.319600003255</v>
      </c>
      <c r="H12" s="49">
        <v>46970.154100003878</v>
      </c>
      <c r="I12" s="49"/>
      <c r="J12" s="49">
        <f>+K12+L12</f>
        <v>14803.319799999641</v>
      </c>
      <c r="K12" s="49">
        <v>6886.4731999998348</v>
      </c>
      <c r="L12" s="49">
        <v>7916.8465999998052</v>
      </c>
    </row>
    <row r="13" spans="1:12" s="71" customFormat="1" x14ac:dyDescent="0.2">
      <c r="A13" s="261" t="s">
        <v>511</v>
      </c>
      <c r="B13" s="50">
        <f t="shared" ref="B13:B49" si="0">+C13+D13</f>
        <v>54483.183999994537</v>
      </c>
      <c r="C13" s="50">
        <v>27074.126799997211</v>
      </c>
      <c r="D13" s="50">
        <v>27409.057199997325</v>
      </c>
      <c r="E13" s="50"/>
      <c r="F13" s="50">
        <f t="shared" ref="F13:F49" si="1">+G13+H13</f>
        <v>114008.51660001375</v>
      </c>
      <c r="G13" s="50">
        <v>56685.376200006256</v>
      </c>
      <c r="H13" s="50">
        <v>57323.140400007498</v>
      </c>
      <c r="I13" s="50"/>
      <c r="J13" s="50">
        <f t="shared" ref="J13:J49" si="2">+K13+L13</f>
        <v>9316.6535999997977</v>
      </c>
      <c r="K13" s="50">
        <v>4029.1351999999169</v>
      </c>
      <c r="L13" s="50">
        <v>5287.5183999998808</v>
      </c>
    </row>
    <row r="14" spans="1:12" x14ac:dyDescent="0.2">
      <c r="A14" s="57" t="s">
        <v>511</v>
      </c>
      <c r="B14" s="49">
        <f t="shared" si="0"/>
        <v>54483.183999994537</v>
      </c>
      <c r="C14" s="49">
        <v>27074.126799997211</v>
      </c>
      <c r="D14" s="49">
        <v>27409.057199997325</v>
      </c>
      <c r="E14" s="49"/>
      <c r="F14" s="49">
        <f t="shared" si="1"/>
        <v>114008.51660001375</v>
      </c>
      <c r="G14" s="49">
        <v>56685.376200006256</v>
      </c>
      <c r="H14" s="49">
        <v>57323.140400007498</v>
      </c>
      <c r="I14" s="49"/>
      <c r="J14" s="49">
        <f t="shared" si="2"/>
        <v>9316.6535999997977</v>
      </c>
      <c r="K14" s="49">
        <v>4029.1351999999169</v>
      </c>
      <c r="L14" s="49">
        <v>5287.5183999998808</v>
      </c>
    </row>
    <row r="15" spans="1:12" x14ac:dyDescent="0.2">
      <c r="A15" s="261" t="s">
        <v>512</v>
      </c>
      <c r="B15" s="50">
        <f t="shared" si="0"/>
        <v>222215.90159986631</v>
      </c>
      <c r="C15" s="50">
        <v>109654.50119993598</v>
      </c>
      <c r="D15" s="50">
        <v>112561.40039993032</v>
      </c>
      <c r="E15" s="50"/>
      <c r="F15" s="50">
        <f t="shared" si="1"/>
        <v>460396.92970048578</v>
      </c>
      <c r="G15" s="50">
        <v>225828.07590023536</v>
      </c>
      <c r="H15" s="50">
        <v>234568.85380025039</v>
      </c>
      <c r="I15" s="50"/>
      <c r="J15" s="50">
        <f t="shared" si="2"/>
        <v>45068.013000007806</v>
      </c>
      <c r="K15" s="50">
        <v>20232.262000003244</v>
      </c>
      <c r="L15" s="50">
        <v>24835.751000004562</v>
      </c>
    </row>
    <row r="16" spans="1:12" s="71" customFormat="1" x14ac:dyDescent="0.2">
      <c r="A16" s="57" t="s">
        <v>512</v>
      </c>
      <c r="B16" s="49">
        <f t="shared" si="0"/>
        <v>222215.90159986631</v>
      </c>
      <c r="C16" s="49">
        <v>109654.50119993598</v>
      </c>
      <c r="D16" s="49">
        <v>112561.40039993032</v>
      </c>
      <c r="E16" s="49"/>
      <c r="F16" s="49">
        <f t="shared" si="1"/>
        <v>460396.92970048578</v>
      </c>
      <c r="G16" s="49">
        <v>225828.07590023536</v>
      </c>
      <c r="H16" s="49">
        <v>234568.85380025039</v>
      </c>
      <c r="I16" s="49"/>
      <c r="J16" s="49">
        <f t="shared" si="2"/>
        <v>45068.013000007806</v>
      </c>
      <c r="K16" s="49">
        <v>20232.262000003244</v>
      </c>
      <c r="L16" s="49">
        <v>24835.751000004562</v>
      </c>
    </row>
    <row r="17" spans="1:12" x14ac:dyDescent="0.2">
      <c r="A17" s="261" t="s">
        <v>513</v>
      </c>
      <c r="B17" s="50">
        <f t="shared" si="0"/>
        <v>292037.66319991846</v>
      </c>
      <c r="C17" s="50">
        <v>145836.42799995854</v>
      </c>
      <c r="D17" s="50">
        <v>146201.23519995995</v>
      </c>
      <c r="E17" s="50"/>
      <c r="F17" s="50">
        <f t="shared" si="1"/>
        <v>533148.59880050749</v>
      </c>
      <c r="G17" s="50">
        <v>267410.50380025164</v>
      </c>
      <c r="H17" s="50">
        <v>265738.09500025585</v>
      </c>
      <c r="I17" s="50"/>
      <c r="J17" s="50">
        <f t="shared" si="2"/>
        <v>49885.080800009186</v>
      </c>
      <c r="K17" s="50">
        <v>25081.078000004632</v>
      </c>
      <c r="L17" s="50">
        <v>24804.002800004553</v>
      </c>
    </row>
    <row r="18" spans="1:12" s="71" customFormat="1" x14ac:dyDescent="0.2">
      <c r="A18" s="57" t="s">
        <v>513</v>
      </c>
      <c r="B18" s="49">
        <f t="shared" si="0"/>
        <v>48538.481599994353</v>
      </c>
      <c r="C18" s="49">
        <v>24113.006399997197</v>
      </c>
      <c r="D18" s="49">
        <v>24425.475199997156</v>
      </c>
      <c r="E18" s="49"/>
      <c r="F18" s="49">
        <f t="shared" si="1"/>
        <v>90203.593600005668</v>
      </c>
      <c r="G18" s="49">
        <v>43814.667600003035</v>
      </c>
      <c r="H18" s="49">
        <v>46388.926000002626</v>
      </c>
      <c r="I18" s="49"/>
      <c r="J18" s="49">
        <f t="shared" si="2"/>
        <v>8124.652999999832</v>
      </c>
      <c r="K18" s="49">
        <v>4023.3627999999171</v>
      </c>
      <c r="L18" s="49">
        <v>4101.2901999999149</v>
      </c>
    </row>
    <row r="19" spans="1:12" x14ac:dyDescent="0.2">
      <c r="A19" s="262" t="s">
        <v>514</v>
      </c>
      <c r="B19" s="49">
        <f t="shared" si="0"/>
        <v>243499.18159982559</v>
      </c>
      <c r="C19" s="49">
        <v>121723.42159991272</v>
      </c>
      <c r="D19" s="49">
        <v>121775.75999991287</v>
      </c>
      <c r="E19" s="49"/>
      <c r="F19" s="49">
        <f t="shared" si="1"/>
        <v>442945.00520038488</v>
      </c>
      <c r="G19" s="49">
        <v>223595.83620019967</v>
      </c>
      <c r="H19" s="49">
        <v>219349.16900018524</v>
      </c>
      <c r="I19" s="49"/>
      <c r="J19" s="49">
        <f t="shared" si="2"/>
        <v>41760.427800006859</v>
      </c>
      <c r="K19" s="49">
        <v>21057.71520000348</v>
      </c>
      <c r="L19" s="49">
        <v>20702.712600003379</v>
      </c>
    </row>
    <row r="20" spans="1:12" s="71" customFormat="1" x14ac:dyDescent="0.2">
      <c r="A20" s="263" t="s">
        <v>515</v>
      </c>
      <c r="B20" s="50">
        <f t="shared" si="0"/>
        <v>260866.98479978295</v>
      </c>
      <c r="C20" s="50">
        <v>129600.97679989273</v>
      </c>
      <c r="D20" s="50">
        <v>131266.00799989022</v>
      </c>
      <c r="E20" s="50"/>
      <c r="F20" s="50">
        <f t="shared" si="1"/>
        <v>518596.26730056189</v>
      </c>
      <c r="G20" s="50">
        <v>254951.81650027243</v>
      </c>
      <c r="H20" s="50">
        <v>263644.45080028946</v>
      </c>
      <c r="I20" s="50"/>
      <c r="J20" s="50">
        <f t="shared" si="2"/>
        <v>43561.416600007375</v>
      </c>
      <c r="K20" s="50">
        <v>20194.741400003233</v>
      </c>
      <c r="L20" s="50">
        <v>23366.675200004142</v>
      </c>
    </row>
    <row r="21" spans="1:12" x14ac:dyDescent="0.2">
      <c r="A21" s="57" t="s">
        <v>515</v>
      </c>
      <c r="B21" s="49">
        <f t="shared" si="0"/>
        <v>124628.88080006081</v>
      </c>
      <c r="C21" s="49">
        <v>61452.075200029445</v>
      </c>
      <c r="D21" s="49">
        <v>63176.805600031359</v>
      </c>
      <c r="E21" s="49"/>
      <c r="F21" s="49">
        <f t="shared" si="1"/>
        <v>247031.57160009054</v>
      </c>
      <c r="G21" s="49">
        <v>120087.91580004874</v>
      </c>
      <c r="H21" s="49">
        <v>126943.65580004182</v>
      </c>
      <c r="I21" s="49"/>
      <c r="J21" s="49">
        <f t="shared" si="2"/>
        <v>22509.473800001349</v>
      </c>
      <c r="K21" s="49">
        <v>9680.3148000002238</v>
      </c>
      <c r="L21" s="49">
        <v>12829.159000001126</v>
      </c>
    </row>
    <row r="22" spans="1:12" s="71" customFormat="1" x14ac:dyDescent="0.2">
      <c r="A22" s="57" t="s">
        <v>516</v>
      </c>
      <c r="B22" s="49">
        <f t="shared" si="0"/>
        <v>136238.10400005683</v>
      </c>
      <c r="C22" s="49">
        <v>68148.901600028243</v>
      </c>
      <c r="D22" s="49">
        <v>68089.202400028589</v>
      </c>
      <c r="E22" s="49"/>
      <c r="F22" s="49">
        <f t="shared" si="1"/>
        <v>271564.69570010912</v>
      </c>
      <c r="G22" s="49">
        <v>134863.90070005704</v>
      </c>
      <c r="H22" s="49">
        <v>136700.79500005211</v>
      </c>
      <c r="I22" s="49"/>
      <c r="J22" s="49">
        <f t="shared" si="2"/>
        <v>21051.942800000932</v>
      </c>
      <c r="K22" s="49">
        <v>10514.426600000463</v>
      </c>
      <c r="L22" s="49">
        <v>10537.516200000469</v>
      </c>
    </row>
    <row r="23" spans="1:12" x14ac:dyDescent="0.2">
      <c r="A23" s="261" t="s">
        <v>517</v>
      </c>
      <c r="B23" s="50">
        <f t="shared" si="0"/>
        <v>284821.1431998848</v>
      </c>
      <c r="C23" s="50">
        <v>141302.73279993676</v>
      </c>
      <c r="D23" s="50">
        <v>143518.41039994807</v>
      </c>
      <c r="E23" s="50"/>
      <c r="F23" s="50">
        <f t="shared" si="1"/>
        <v>534764.57640051283</v>
      </c>
      <c r="G23" s="50">
        <v>263517.60840027267</v>
      </c>
      <c r="H23" s="50">
        <v>271246.9680002401</v>
      </c>
      <c r="I23" s="50"/>
      <c r="J23" s="50">
        <f t="shared" si="2"/>
        <v>46277.330800008152</v>
      </c>
      <c r="K23" s="50">
        <v>22076.543800003772</v>
      </c>
      <c r="L23" s="50">
        <v>24200.78700000438</v>
      </c>
    </row>
    <row r="24" spans="1:12" x14ac:dyDescent="0.2">
      <c r="A24" s="57" t="s">
        <v>517</v>
      </c>
      <c r="B24" s="49">
        <f t="shared" si="0"/>
        <v>284821.1431998848</v>
      </c>
      <c r="C24" s="49">
        <v>141302.73279993676</v>
      </c>
      <c r="D24" s="49">
        <v>143518.41039994807</v>
      </c>
      <c r="E24" s="49"/>
      <c r="F24" s="49">
        <f t="shared" si="1"/>
        <v>534764.57640051283</v>
      </c>
      <c r="G24" s="49">
        <v>263517.60840027267</v>
      </c>
      <c r="H24" s="49">
        <v>271246.9680002401</v>
      </c>
      <c r="I24" s="49"/>
      <c r="J24" s="49">
        <f t="shared" si="2"/>
        <v>46277.330800008152</v>
      </c>
      <c r="K24" s="49">
        <v>22076.543800003772</v>
      </c>
      <c r="L24" s="49">
        <v>24200.78700000438</v>
      </c>
    </row>
    <row r="25" spans="1:12" s="71" customFormat="1" x14ac:dyDescent="0.2">
      <c r="A25" s="261" t="s">
        <v>518</v>
      </c>
      <c r="B25" s="50">
        <f t="shared" si="0"/>
        <v>140176.69040004833</v>
      </c>
      <c r="C25" s="50">
        <v>69038.646800026385</v>
      </c>
      <c r="D25" s="50">
        <v>71138.043600021949</v>
      </c>
      <c r="E25" s="50"/>
      <c r="F25" s="50">
        <f t="shared" si="1"/>
        <v>218750.84270008613</v>
      </c>
      <c r="G25" s="50">
        <v>107006.34230004277</v>
      </c>
      <c r="H25" s="50">
        <v>111744.50040004335</v>
      </c>
      <c r="I25" s="50"/>
      <c r="J25" s="50">
        <f t="shared" si="2"/>
        <v>22933.745200001471</v>
      </c>
      <c r="K25" s="50">
        <v>11218.659400000664</v>
      </c>
      <c r="L25" s="50">
        <v>11715.085800000807</v>
      </c>
    </row>
    <row r="26" spans="1:12" x14ac:dyDescent="0.2">
      <c r="A26" s="178" t="s">
        <v>519</v>
      </c>
      <c r="B26" s="49">
        <f t="shared" si="0"/>
        <v>3530.0124000000205</v>
      </c>
      <c r="C26" s="49">
        <v>1773.3352000000102</v>
      </c>
      <c r="D26" s="49">
        <v>1756.6772000000103</v>
      </c>
      <c r="E26" s="49"/>
      <c r="F26" s="49">
        <f t="shared" si="1"/>
        <v>4390.1428999999753</v>
      </c>
      <c r="G26" s="49">
        <v>2296.1569999999861</v>
      </c>
      <c r="H26" s="49">
        <v>2093.9858999999897</v>
      </c>
      <c r="I26" s="49"/>
      <c r="J26" s="49">
        <f t="shared" si="2"/>
        <v>251.09940000000012</v>
      </c>
      <c r="K26" s="49">
        <v>132.76520000000005</v>
      </c>
      <c r="L26" s="49">
        <v>118.33420000000005</v>
      </c>
    </row>
    <row r="27" spans="1:12" s="71" customFormat="1" x14ac:dyDescent="0.2">
      <c r="A27" s="178" t="s">
        <v>520</v>
      </c>
      <c r="B27" s="49">
        <f t="shared" si="0"/>
        <v>16921.762799998862</v>
      </c>
      <c r="C27" s="49">
        <v>8227.0939999995026</v>
      </c>
      <c r="D27" s="49">
        <v>8694.6687999993574</v>
      </c>
      <c r="E27" s="49"/>
      <c r="F27" s="49">
        <f t="shared" si="1"/>
        <v>30028.531800000041</v>
      </c>
      <c r="G27" s="49">
        <v>14807.729000000016</v>
      </c>
      <c r="H27" s="49">
        <v>15220.802800000025</v>
      </c>
      <c r="I27" s="49"/>
      <c r="J27" s="49">
        <f t="shared" si="2"/>
        <v>3163.2751999999746</v>
      </c>
      <c r="K27" s="49">
        <v>1471.9619999999904</v>
      </c>
      <c r="L27" s="49">
        <v>1691.3131999999841</v>
      </c>
    </row>
    <row r="28" spans="1:12" x14ac:dyDescent="0.2">
      <c r="A28" s="178" t="s">
        <v>521</v>
      </c>
      <c r="B28" s="49">
        <f t="shared" si="0"/>
        <v>119724.91520005572</v>
      </c>
      <c r="C28" s="49">
        <v>59038.217600026837</v>
      </c>
      <c r="D28" s="49">
        <v>60686.697600028878</v>
      </c>
      <c r="E28" s="49"/>
      <c r="F28" s="49">
        <f t="shared" si="1"/>
        <v>184332.16800004998</v>
      </c>
      <c r="G28" s="49">
        <v>89902.456300022735</v>
      </c>
      <c r="H28" s="49">
        <v>94429.711700027241</v>
      </c>
      <c r="I28" s="49"/>
      <c r="J28" s="49">
        <f t="shared" si="2"/>
        <v>19519.370600000493</v>
      </c>
      <c r="K28" s="49">
        <v>9613.9322000002048</v>
      </c>
      <c r="L28" s="49">
        <v>9905.4384000002883</v>
      </c>
    </row>
    <row r="29" spans="1:12" s="71" customFormat="1" x14ac:dyDescent="0.2">
      <c r="A29" s="261" t="s">
        <v>522</v>
      </c>
      <c r="B29" s="50">
        <f t="shared" si="0"/>
        <v>355716.54480020131</v>
      </c>
      <c r="C29" s="50">
        <v>175636.64120009035</v>
      </c>
      <c r="D29" s="50">
        <v>180079.90360011099</v>
      </c>
      <c r="E29" s="50"/>
      <c r="F29" s="50">
        <f t="shared" si="1"/>
        <v>711923.62449994206</v>
      </c>
      <c r="G29" s="50">
        <v>349953.27149998565</v>
      </c>
      <c r="H29" s="50">
        <v>361970.35299995641</v>
      </c>
      <c r="I29" s="50"/>
      <c r="J29" s="50">
        <f t="shared" si="2"/>
        <v>53140.714400010118</v>
      </c>
      <c r="K29" s="50">
        <v>25626.569800004789</v>
      </c>
      <c r="L29" s="50">
        <v>27514.144600005329</v>
      </c>
    </row>
    <row r="30" spans="1:12" x14ac:dyDescent="0.2">
      <c r="A30" s="57" t="s">
        <v>523</v>
      </c>
      <c r="B30" s="49">
        <f t="shared" si="0"/>
        <v>206713.67479990271</v>
      </c>
      <c r="C30" s="49">
        <v>102696.99959995245</v>
      </c>
      <c r="D30" s="49">
        <v>104016.67519995024</v>
      </c>
      <c r="E30" s="49"/>
      <c r="F30" s="49">
        <f t="shared" si="1"/>
        <v>417562.458100371</v>
      </c>
      <c r="G30" s="49">
        <v>206388.83280018298</v>
      </c>
      <c r="H30" s="49">
        <v>211173.62530018802</v>
      </c>
      <c r="I30" s="49"/>
      <c r="J30" s="49">
        <f t="shared" si="2"/>
        <v>31520.19020000393</v>
      </c>
      <c r="K30" s="49">
        <v>15262.225600001822</v>
      </c>
      <c r="L30" s="49">
        <v>16257.964600002108</v>
      </c>
    </row>
    <row r="31" spans="1:12" x14ac:dyDescent="0.2">
      <c r="A31" s="57" t="s">
        <v>524</v>
      </c>
      <c r="B31" s="49">
        <f t="shared" si="0"/>
        <v>149002.87000002988</v>
      </c>
      <c r="C31" s="49">
        <v>72939.641600018076</v>
      </c>
      <c r="D31" s="49">
        <v>76063.228400011809</v>
      </c>
      <c r="E31" s="49"/>
      <c r="F31" s="49">
        <f t="shared" si="1"/>
        <v>294361.16640015657</v>
      </c>
      <c r="G31" s="49">
        <v>143564.43870007014</v>
      </c>
      <c r="H31" s="49">
        <v>150796.72770008643</v>
      </c>
      <c r="I31" s="49"/>
      <c r="J31" s="49">
        <f t="shared" si="2"/>
        <v>21620.524200001095</v>
      </c>
      <c r="K31" s="49">
        <v>10364.34420000042</v>
      </c>
      <c r="L31" s="49">
        <v>11256.180000000675</v>
      </c>
    </row>
    <row r="32" spans="1:12" x14ac:dyDescent="0.2">
      <c r="A32" s="261" t="s">
        <v>525</v>
      </c>
      <c r="B32" s="50">
        <f t="shared" si="0"/>
        <v>87795.405200019915</v>
      </c>
      <c r="C32" s="50">
        <v>43311.73720000928</v>
      </c>
      <c r="D32" s="50">
        <v>44483.668000010643</v>
      </c>
      <c r="E32" s="50"/>
      <c r="F32" s="50">
        <f t="shared" si="1"/>
        <v>184305.74100005213</v>
      </c>
      <c r="G32" s="50">
        <v>89661.147400023445</v>
      </c>
      <c r="H32" s="50">
        <v>94644.593600028689</v>
      </c>
      <c r="I32" s="50"/>
      <c r="J32" s="50">
        <f t="shared" si="2"/>
        <v>20818.160600000865</v>
      </c>
      <c r="K32" s="50">
        <v>10119.017200000349</v>
      </c>
      <c r="L32" s="50">
        <v>10699.143400000516</v>
      </c>
    </row>
    <row r="33" spans="1:12" x14ac:dyDescent="0.2">
      <c r="A33" s="264" t="s">
        <v>525</v>
      </c>
      <c r="B33" s="49">
        <f t="shared" si="0"/>
        <v>28723.06519999561</v>
      </c>
      <c r="C33" s="49">
        <v>14230.715199997829</v>
      </c>
      <c r="D33" s="49">
        <v>14492.349999997779</v>
      </c>
      <c r="E33" s="49"/>
      <c r="F33" s="49">
        <f t="shared" si="1"/>
        <v>64621.633400005609</v>
      </c>
      <c r="G33" s="49">
        <v>31325.397600002685</v>
      </c>
      <c r="H33" s="49">
        <v>33296.235800002927</v>
      </c>
      <c r="I33" s="49"/>
      <c r="J33" s="49">
        <f t="shared" si="2"/>
        <v>7746.5607999998429</v>
      </c>
      <c r="K33" s="49">
        <v>3726.0841999999257</v>
      </c>
      <c r="L33" s="49">
        <v>4020.4765999999172</v>
      </c>
    </row>
    <row r="34" spans="1:12" x14ac:dyDescent="0.2">
      <c r="A34" s="57" t="s">
        <v>526</v>
      </c>
      <c r="B34" s="49">
        <f t="shared" si="0"/>
        <v>59072.339999994663</v>
      </c>
      <c r="C34" s="49">
        <v>29081.021999997432</v>
      </c>
      <c r="D34" s="49">
        <v>29991.317999997231</v>
      </c>
      <c r="E34" s="49"/>
      <c r="F34" s="49">
        <f t="shared" si="1"/>
        <v>119684.1076000063</v>
      </c>
      <c r="G34" s="49">
        <v>58335.749800002122</v>
      </c>
      <c r="H34" s="49">
        <v>61348.357800004182</v>
      </c>
      <c r="I34" s="49"/>
      <c r="J34" s="49">
        <f t="shared" si="2"/>
        <v>13071.599799999691</v>
      </c>
      <c r="K34" s="49">
        <v>6392.932999999849</v>
      </c>
      <c r="L34" s="49">
        <v>6678.6667999998408</v>
      </c>
    </row>
    <row r="35" spans="1:12" x14ac:dyDescent="0.2">
      <c r="A35" s="261" t="s">
        <v>527</v>
      </c>
      <c r="B35" s="50">
        <f t="shared" si="0"/>
        <v>294050.36159992637</v>
      </c>
      <c r="C35" s="50">
        <v>145534.11679995622</v>
      </c>
      <c r="D35" s="50">
        <v>148516.24479997013</v>
      </c>
      <c r="E35" s="50"/>
      <c r="F35" s="50">
        <f t="shared" si="1"/>
        <v>536505.58460052707</v>
      </c>
      <c r="G35" s="50">
        <v>264147.07320026006</v>
      </c>
      <c r="H35" s="50">
        <v>272358.51140026696</v>
      </c>
      <c r="I35" s="50"/>
      <c r="J35" s="50">
        <f t="shared" si="2"/>
        <v>51458.059800009636</v>
      </c>
      <c r="K35" s="50">
        <v>25222.501800004673</v>
      </c>
      <c r="L35" s="50">
        <v>26235.558000004963</v>
      </c>
    </row>
    <row r="36" spans="1:12" x14ac:dyDescent="0.2">
      <c r="A36" s="57" t="s">
        <v>527</v>
      </c>
      <c r="B36" s="49">
        <f t="shared" si="0"/>
        <v>294050.36159992637</v>
      </c>
      <c r="C36" s="49">
        <v>145534.11679995622</v>
      </c>
      <c r="D36" s="49">
        <v>148516.24479997013</v>
      </c>
      <c r="E36" s="49"/>
      <c r="F36" s="49">
        <f t="shared" si="1"/>
        <v>536505.58460052707</v>
      </c>
      <c r="G36" s="49">
        <v>264147.07320026006</v>
      </c>
      <c r="H36" s="49">
        <v>272358.51140026696</v>
      </c>
      <c r="I36" s="49"/>
      <c r="J36" s="49">
        <f t="shared" si="2"/>
        <v>51458.059800009636</v>
      </c>
      <c r="K36" s="49">
        <v>25222.501800004673</v>
      </c>
      <c r="L36" s="49">
        <v>26235.558000004963</v>
      </c>
    </row>
    <row r="37" spans="1:12" x14ac:dyDescent="0.2">
      <c r="A37" s="261" t="s">
        <v>528</v>
      </c>
      <c r="B37" s="50">
        <f t="shared" si="0"/>
        <v>224677.29919986532</v>
      </c>
      <c r="C37" s="50">
        <v>111104.85559993499</v>
      </c>
      <c r="D37" s="50">
        <v>113572.44359993032</v>
      </c>
      <c r="E37" s="50"/>
      <c r="F37" s="50">
        <f t="shared" si="1"/>
        <v>407946.86580032477</v>
      </c>
      <c r="G37" s="50">
        <v>198198.70140015226</v>
      </c>
      <c r="H37" s="50">
        <v>209748.16440017251</v>
      </c>
      <c r="I37" s="50"/>
      <c r="J37" s="50">
        <f t="shared" si="2"/>
        <v>34469.886600004771</v>
      </c>
      <c r="K37" s="50">
        <v>16471.543400002167</v>
      </c>
      <c r="L37" s="50">
        <v>17998.343200002604</v>
      </c>
    </row>
    <row r="38" spans="1:12" x14ac:dyDescent="0.2">
      <c r="A38" s="57" t="s">
        <v>528</v>
      </c>
      <c r="B38" s="49">
        <f t="shared" si="0"/>
        <v>224677.29919986532</v>
      </c>
      <c r="C38" s="49">
        <v>111104.85559993499</v>
      </c>
      <c r="D38" s="49">
        <v>113572.44359993032</v>
      </c>
      <c r="E38" s="49"/>
      <c r="F38" s="49">
        <f t="shared" si="1"/>
        <v>407946.86580032477</v>
      </c>
      <c r="G38" s="49">
        <v>198198.70140015226</v>
      </c>
      <c r="H38" s="49">
        <v>209748.16440017251</v>
      </c>
      <c r="I38" s="49"/>
      <c r="J38" s="49">
        <f t="shared" si="2"/>
        <v>34469.886600004771</v>
      </c>
      <c r="K38" s="49">
        <v>16471.543400002167</v>
      </c>
      <c r="L38" s="49">
        <v>17998.343200002604</v>
      </c>
    </row>
    <row r="39" spans="1:12" x14ac:dyDescent="0.2">
      <c r="A39" s="263" t="s">
        <v>529</v>
      </c>
      <c r="B39" s="50">
        <f t="shared" si="0"/>
        <v>180708.01079995985</v>
      </c>
      <c r="C39" s="50">
        <v>89492.190399981628</v>
      </c>
      <c r="D39" s="50">
        <v>91215.820399978227</v>
      </c>
      <c r="E39" s="50"/>
      <c r="F39" s="50">
        <f t="shared" si="1"/>
        <v>287099.78810018394</v>
      </c>
      <c r="G39" s="50">
        <v>140198.19590008914</v>
      </c>
      <c r="H39" s="50">
        <v>146901.59220009483</v>
      </c>
      <c r="I39" s="50"/>
      <c r="J39" s="50">
        <f t="shared" si="2"/>
        <v>25785.310800002288</v>
      </c>
      <c r="K39" s="50">
        <v>12399.115200001002</v>
      </c>
      <c r="L39" s="50">
        <v>13386.195600001285</v>
      </c>
    </row>
    <row r="40" spans="1:12" x14ac:dyDescent="0.2">
      <c r="A40" s="262" t="s">
        <v>529</v>
      </c>
      <c r="B40" s="49">
        <f t="shared" si="0"/>
        <v>83072.365200014552</v>
      </c>
      <c r="C40" s="49">
        <v>40914.160400006578</v>
      </c>
      <c r="D40" s="49">
        <v>42158.204800007981</v>
      </c>
      <c r="E40" s="49"/>
      <c r="F40" s="49">
        <f t="shared" si="1"/>
        <v>141894.49220005024</v>
      </c>
      <c r="G40" s="49">
        <v>67403.567400020576</v>
      </c>
      <c r="H40" s="49">
        <v>74490.924800029665</v>
      </c>
      <c r="I40" s="49"/>
      <c r="J40" s="49">
        <f t="shared" si="2"/>
        <v>12560.742399999705</v>
      </c>
      <c r="K40" s="49">
        <v>5884.9617999998636</v>
      </c>
      <c r="L40" s="49">
        <v>6675.7805999998409</v>
      </c>
    </row>
    <row r="41" spans="1:12" x14ac:dyDescent="0.2">
      <c r="A41" s="262" t="s">
        <v>530</v>
      </c>
      <c r="B41" s="49">
        <f t="shared" si="0"/>
        <v>97635.645600030286</v>
      </c>
      <c r="C41" s="49">
        <v>48578.030000014915</v>
      </c>
      <c r="D41" s="49">
        <v>49057.615600015364</v>
      </c>
      <c r="E41" s="49"/>
      <c r="F41" s="49">
        <f t="shared" si="1"/>
        <v>145205.29590001854</v>
      </c>
      <c r="G41" s="49">
        <v>72794.628500007995</v>
      </c>
      <c r="H41" s="49">
        <v>72410.667400010541</v>
      </c>
      <c r="I41" s="49"/>
      <c r="J41" s="49">
        <f t="shared" si="2"/>
        <v>13224.568399999685</v>
      </c>
      <c r="K41" s="49">
        <v>6514.1533999998455</v>
      </c>
      <c r="L41" s="49">
        <v>6710.4149999998399</v>
      </c>
    </row>
    <row r="42" spans="1:12" x14ac:dyDescent="0.2">
      <c r="A42" s="261" t="s">
        <v>531</v>
      </c>
      <c r="B42" s="50">
        <f t="shared" si="0"/>
        <v>200820.04799991706</v>
      </c>
      <c r="C42" s="50">
        <v>98467.276799962696</v>
      </c>
      <c r="D42" s="50">
        <v>102352.77119995437</v>
      </c>
      <c r="E42" s="50"/>
      <c r="F42" s="50">
        <f t="shared" si="1"/>
        <v>409421.44590039249</v>
      </c>
      <c r="G42" s="50">
        <v>203556.56390019774</v>
      </c>
      <c r="H42" s="50">
        <v>205864.88200019475</v>
      </c>
      <c r="I42" s="50"/>
      <c r="J42" s="50">
        <f t="shared" si="2"/>
        <v>31808.810200004013</v>
      </c>
      <c r="K42" s="50">
        <v>15562.390400001908</v>
      </c>
      <c r="L42" s="50">
        <v>16246.419800002104</v>
      </c>
    </row>
    <row r="43" spans="1:12" x14ac:dyDescent="0.2">
      <c r="A43" s="57" t="s">
        <v>531</v>
      </c>
      <c r="B43" s="49">
        <f t="shared" si="0"/>
        <v>200820.04799991706</v>
      </c>
      <c r="C43" s="49">
        <v>98467.276799962696</v>
      </c>
      <c r="D43" s="49">
        <v>102352.77119995437</v>
      </c>
      <c r="E43" s="49"/>
      <c r="F43" s="49">
        <f t="shared" si="1"/>
        <v>409421.44590039249</v>
      </c>
      <c r="G43" s="49">
        <v>203556.56390019774</v>
      </c>
      <c r="H43" s="49">
        <v>205864.88200019475</v>
      </c>
      <c r="I43" s="49"/>
      <c r="J43" s="49">
        <f t="shared" si="2"/>
        <v>31808.810200004013</v>
      </c>
      <c r="K43" s="49">
        <v>15562.390400001908</v>
      </c>
      <c r="L43" s="49">
        <v>16246.419800002104</v>
      </c>
    </row>
    <row r="44" spans="1:12" x14ac:dyDescent="0.2">
      <c r="A44" s="261" t="s">
        <v>532</v>
      </c>
      <c r="B44" s="50">
        <f t="shared" si="0"/>
        <v>56575.114399994767</v>
      </c>
      <c r="C44" s="50">
        <v>28097.833199997505</v>
      </c>
      <c r="D44" s="50">
        <v>28477.281199997258</v>
      </c>
      <c r="E44" s="50"/>
      <c r="F44" s="50">
        <f t="shared" si="1"/>
        <v>118381.93620000241</v>
      </c>
      <c r="G44" s="50">
        <v>56403.712200001886</v>
      </c>
      <c r="H44" s="50">
        <v>61978.224000000533</v>
      </c>
      <c r="I44" s="50"/>
      <c r="J44" s="50">
        <f t="shared" si="2"/>
        <v>15611.455799999938</v>
      </c>
      <c r="K44" s="50">
        <v>6398.7053999998489</v>
      </c>
      <c r="L44" s="50">
        <v>9212.7504000000899</v>
      </c>
    </row>
    <row r="45" spans="1:12" x14ac:dyDescent="0.2">
      <c r="A45" s="57" t="s">
        <v>532</v>
      </c>
      <c r="B45" s="49">
        <f t="shared" si="0"/>
        <v>56575.114399994767</v>
      </c>
      <c r="C45" s="49">
        <v>28097.833199997505</v>
      </c>
      <c r="D45" s="49">
        <v>28477.281199997258</v>
      </c>
      <c r="E45" s="49"/>
      <c r="F45" s="49">
        <f t="shared" si="1"/>
        <v>118381.93620000241</v>
      </c>
      <c r="G45" s="49">
        <v>56403.712200001886</v>
      </c>
      <c r="H45" s="49">
        <v>61978.224000000533</v>
      </c>
      <c r="I45" s="49"/>
      <c r="J45" s="49">
        <f t="shared" si="2"/>
        <v>15611.455799999938</v>
      </c>
      <c r="K45" s="49">
        <v>6398.7053999998489</v>
      </c>
      <c r="L45" s="49">
        <v>9212.7504000000899</v>
      </c>
    </row>
    <row r="46" spans="1:12" x14ac:dyDescent="0.2">
      <c r="A46" s="261" t="s">
        <v>533</v>
      </c>
      <c r="B46" s="50">
        <f t="shared" si="0"/>
        <v>112790.26280004648</v>
      </c>
      <c r="C46" s="50">
        <v>55536.634800022213</v>
      </c>
      <c r="D46" s="50">
        <v>57253.628000024262</v>
      </c>
      <c r="E46" s="50"/>
      <c r="F46" s="50">
        <f t="shared" si="1"/>
        <v>226774.30470006983</v>
      </c>
      <c r="G46" s="50">
        <v>110435.18440003404</v>
      </c>
      <c r="H46" s="50">
        <v>116339.12030003581</v>
      </c>
      <c r="I46" s="50"/>
      <c r="J46" s="50">
        <f t="shared" si="2"/>
        <v>25421.649600002183</v>
      </c>
      <c r="K46" s="50">
        <v>12188.422600000942</v>
      </c>
      <c r="L46" s="50">
        <v>13233.227000001241</v>
      </c>
    </row>
    <row r="47" spans="1:12" x14ac:dyDescent="0.2">
      <c r="A47" s="178" t="s">
        <v>533</v>
      </c>
      <c r="B47" s="49">
        <f t="shared" si="0"/>
        <v>112790.26280004648</v>
      </c>
      <c r="C47" s="49">
        <v>55536.634800022213</v>
      </c>
      <c r="D47" s="49">
        <v>57253.628000024262</v>
      </c>
      <c r="E47" s="49"/>
      <c r="F47" s="49">
        <f t="shared" si="1"/>
        <v>226774.30470006983</v>
      </c>
      <c r="G47" s="49">
        <v>110435.18440003404</v>
      </c>
      <c r="H47" s="49">
        <v>116339.12030003581</v>
      </c>
      <c r="I47" s="49"/>
      <c r="J47" s="49">
        <f t="shared" si="2"/>
        <v>25421.649600002183</v>
      </c>
      <c r="K47" s="49">
        <v>12188.422600000942</v>
      </c>
      <c r="L47" s="49">
        <v>13233.227000001241</v>
      </c>
    </row>
    <row r="48" spans="1:12" x14ac:dyDescent="0.2">
      <c r="A48" s="9" t="s">
        <v>534</v>
      </c>
      <c r="B48" s="50">
        <f t="shared" si="0"/>
        <v>6033.4444000000385</v>
      </c>
      <c r="C48" s="50">
        <v>3121.4920000000197</v>
      </c>
      <c r="D48" s="50">
        <v>2911.9524000000183</v>
      </c>
      <c r="E48" s="50"/>
      <c r="F48" s="50">
        <f t="shared" si="1"/>
        <v>8637.3679999997512</v>
      </c>
      <c r="G48" s="50">
        <v>4466.6649999998508</v>
      </c>
      <c r="H48" s="50">
        <v>4170.7029999999013</v>
      </c>
      <c r="I48" s="50"/>
      <c r="J48" s="50">
        <f t="shared" si="2"/>
        <v>611.87439999999935</v>
      </c>
      <c r="K48" s="50">
        <v>274.18899999999996</v>
      </c>
      <c r="L48" s="50">
        <v>337.68539999999939</v>
      </c>
    </row>
    <row r="49" spans="1:12" x14ac:dyDescent="0.2">
      <c r="A49" s="178" t="s">
        <v>534</v>
      </c>
      <c r="B49" s="49">
        <f t="shared" si="0"/>
        <v>6033.4444000000385</v>
      </c>
      <c r="C49" s="49">
        <v>3121.4920000000197</v>
      </c>
      <c r="D49" s="49">
        <v>2911.9524000000183</v>
      </c>
      <c r="E49" s="49"/>
      <c r="F49" s="49">
        <f t="shared" si="1"/>
        <v>8637.3679999997512</v>
      </c>
      <c r="G49" s="49">
        <v>4466.6649999998508</v>
      </c>
      <c r="H49" s="49">
        <v>4170.7029999999013</v>
      </c>
      <c r="I49" s="49"/>
      <c r="J49" s="49">
        <f t="shared" si="2"/>
        <v>611.87439999999935</v>
      </c>
      <c r="K49" s="49">
        <v>274.18899999999996</v>
      </c>
      <c r="L49" s="49">
        <v>337.68539999999939</v>
      </c>
    </row>
  </sheetData>
  <mergeCells count="6">
    <mergeCell ref="A1:L1"/>
    <mergeCell ref="A2:A4"/>
    <mergeCell ref="B2:K2"/>
    <mergeCell ref="B3:D3"/>
    <mergeCell ref="F3:H3"/>
    <mergeCell ref="J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0"/>
  <sheetViews>
    <sheetView zoomScale="120" zoomScaleNormal="120" workbookViewId="0">
      <selection activeCell="F9" sqref="F9"/>
    </sheetView>
  </sheetViews>
  <sheetFormatPr defaultRowHeight="12" x14ac:dyDescent="0.2"/>
  <cols>
    <col min="1" max="1" width="23" style="68" customWidth="1"/>
    <col min="2" max="2" width="13.140625" style="68" customWidth="1"/>
    <col min="3" max="3" width="14.5703125" style="68" customWidth="1"/>
    <col min="4" max="16384" width="9.140625" style="68"/>
  </cols>
  <sheetData>
    <row r="1" spans="1:3" ht="21" customHeight="1" x14ac:dyDescent="0.2">
      <c r="A1" s="601" t="s">
        <v>549</v>
      </c>
      <c r="B1" s="601"/>
      <c r="C1" s="601"/>
    </row>
    <row r="2" spans="1:3" ht="31.5" customHeight="1" x14ac:dyDescent="0.2">
      <c r="A2" s="570" t="s">
        <v>445</v>
      </c>
      <c r="B2" s="571" t="s">
        <v>113</v>
      </c>
      <c r="C2" s="571" t="s">
        <v>114</v>
      </c>
    </row>
    <row r="3" spans="1:3" x14ac:dyDescent="0.2">
      <c r="A3" s="265" t="s">
        <v>509</v>
      </c>
      <c r="B3" s="266">
        <v>26.445962470732834</v>
      </c>
      <c r="C3" s="266">
        <v>23</v>
      </c>
    </row>
    <row r="4" spans="1:3" x14ac:dyDescent="0.2">
      <c r="A4" s="116"/>
      <c r="B4" s="11"/>
      <c r="C4" s="11"/>
    </row>
    <row r="5" spans="1:3" x14ac:dyDescent="0.2">
      <c r="A5" s="257" t="s">
        <v>110</v>
      </c>
      <c r="B5" s="267"/>
      <c r="C5" s="267"/>
    </row>
    <row r="6" spans="1:3" x14ac:dyDescent="0.2">
      <c r="A6" s="25" t="s">
        <v>3</v>
      </c>
      <c r="B6" s="51">
        <v>26.445835742743572</v>
      </c>
      <c r="C6" s="51">
        <v>23</v>
      </c>
    </row>
    <row r="7" spans="1:3" x14ac:dyDescent="0.2">
      <c r="A7" s="25" t="s">
        <v>4</v>
      </c>
      <c r="B7" s="51">
        <v>26.464054356448987</v>
      </c>
      <c r="C7" s="51">
        <v>20</v>
      </c>
    </row>
    <row r="8" spans="1:3" x14ac:dyDescent="0.2">
      <c r="A8" s="257" t="s">
        <v>111</v>
      </c>
      <c r="B8" s="268"/>
      <c r="C8" s="266"/>
    </row>
    <row r="9" spans="1:3" x14ac:dyDescent="0.2">
      <c r="A9" s="25" t="s">
        <v>1</v>
      </c>
      <c r="B9" s="51">
        <v>26.448159024739343</v>
      </c>
      <c r="C9" s="51">
        <v>23</v>
      </c>
    </row>
    <row r="10" spans="1:3" x14ac:dyDescent="0.2">
      <c r="A10" s="25" t="s">
        <v>2</v>
      </c>
      <c r="B10" s="51">
        <v>26.443834636548633</v>
      </c>
      <c r="C10" s="51">
        <v>23</v>
      </c>
    </row>
    <row r="11" spans="1:3" x14ac:dyDescent="0.2">
      <c r="A11" s="259" t="s">
        <v>448</v>
      </c>
      <c r="B11" s="267"/>
      <c r="C11" s="267"/>
    </row>
    <row r="12" spans="1:3" s="71" customFormat="1" x14ac:dyDescent="0.2">
      <c r="A12" s="261" t="s">
        <v>510</v>
      </c>
      <c r="B12" s="130">
        <v>31.535490778591686</v>
      </c>
      <c r="C12" s="130">
        <v>29</v>
      </c>
    </row>
    <row r="13" spans="1:3" x14ac:dyDescent="0.2">
      <c r="A13" s="57" t="s">
        <v>510</v>
      </c>
      <c r="B13" s="51">
        <v>31.535490778591686</v>
      </c>
      <c r="C13" s="51">
        <v>29</v>
      </c>
    </row>
    <row r="14" spans="1:3" s="71" customFormat="1" x14ac:dyDescent="0.2">
      <c r="A14" s="261" t="s">
        <v>511</v>
      </c>
      <c r="B14" s="130">
        <v>26.642420950975563</v>
      </c>
      <c r="C14" s="130">
        <v>24</v>
      </c>
    </row>
    <row r="15" spans="1:3" x14ac:dyDescent="0.2">
      <c r="A15" s="57" t="s">
        <v>511</v>
      </c>
      <c r="B15" s="51">
        <v>26.642420950975563</v>
      </c>
      <c r="C15" s="51">
        <v>24</v>
      </c>
    </row>
    <row r="16" spans="1:3" x14ac:dyDescent="0.2">
      <c r="A16" s="261" t="s">
        <v>512</v>
      </c>
      <c r="B16" s="130">
        <v>27.185206778488379</v>
      </c>
      <c r="C16" s="130">
        <v>24</v>
      </c>
    </row>
    <row r="17" spans="1:3" s="71" customFormat="1" x14ac:dyDescent="0.2">
      <c r="A17" s="57" t="s">
        <v>512</v>
      </c>
      <c r="B17" s="51">
        <v>27.185206778488379</v>
      </c>
      <c r="C17" s="51">
        <v>24</v>
      </c>
    </row>
    <row r="18" spans="1:3" x14ac:dyDescent="0.2">
      <c r="A18" s="261" t="s">
        <v>513</v>
      </c>
      <c r="B18" s="130">
        <v>26.038875150267479</v>
      </c>
      <c r="C18" s="130">
        <v>22</v>
      </c>
    </row>
    <row r="19" spans="1:3" s="71" customFormat="1" x14ac:dyDescent="0.2">
      <c r="A19" s="57" t="s">
        <v>513</v>
      </c>
      <c r="B19" s="51">
        <v>26.107262343154883</v>
      </c>
      <c r="C19" s="51">
        <v>22</v>
      </c>
    </row>
    <row r="20" spans="1:3" x14ac:dyDescent="0.2">
      <c r="A20" s="262" t="s">
        <v>514</v>
      </c>
      <c r="B20" s="51">
        <v>26.025082593787083</v>
      </c>
      <c r="C20" s="51">
        <v>22</v>
      </c>
    </row>
    <row r="21" spans="1:3" s="71" customFormat="1" x14ac:dyDescent="0.2">
      <c r="A21" s="263" t="s">
        <v>515</v>
      </c>
      <c r="B21" s="130">
        <v>26.385751606993036</v>
      </c>
      <c r="C21" s="130">
        <v>23</v>
      </c>
    </row>
    <row r="22" spans="1:3" x14ac:dyDescent="0.2">
      <c r="A22" s="57" t="s">
        <v>515</v>
      </c>
      <c r="B22" s="51">
        <v>26.606090376569849</v>
      </c>
      <c r="C22" s="51">
        <v>23</v>
      </c>
    </row>
    <row r="23" spans="1:3" x14ac:dyDescent="0.2">
      <c r="A23" s="57" t="s">
        <v>516</v>
      </c>
      <c r="B23" s="51">
        <v>26.183233346210507</v>
      </c>
      <c r="C23" s="51">
        <v>23</v>
      </c>
    </row>
    <row r="24" spans="1:3" x14ac:dyDescent="0.2">
      <c r="A24" s="261" t="s">
        <v>517</v>
      </c>
      <c r="B24" s="130">
        <v>26.062296790837966</v>
      </c>
      <c r="C24" s="130">
        <v>22</v>
      </c>
    </row>
    <row r="25" spans="1:3" s="71" customFormat="1" x14ac:dyDescent="0.2">
      <c r="A25" s="57" t="s">
        <v>517</v>
      </c>
      <c r="B25" s="51">
        <v>26.062296790837966</v>
      </c>
      <c r="C25" s="51">
        <v>22</v>
      </c>
    </row>
    <row r="26" spans="1:3" x14ac:dyDescent="0.2">
      <c r="A26" s="261" t="s">
        <v>518</v>
      </c>
      <c r="B26" s="130">
        <v>25.539597483728915</v>
      </c>
      <c r="C26" s="130">
        <v>20</v>
      </c>
    </row>
    <row r="27" spans="1:3" s="71" customFormat="1" x14ac:dyDescent="0.2">
      <c r="A27" s="178" t="s">
        <v>519</v>
      </c>
      <c r="B27" s="51">
        <v>21.316361158098761</v>
      </c>
      <c r="C27" s="51">
        <v>17</v>
      </c>
    </row>
    <row r="28" spans="1:3" x14ac:dyDescent="0.2">
      <c r="A28" s="178" t="s">
        <v>520</v>
      </c>
      <c r="B28" s="51">
        <v>26.693749264691292</v>
      </c>
      <c r="C28" s="51">
        <v>23</v>
      </c>
    </row>
    <row r="29" spans="1:3" s="71" customFormat="1" x14ac:dyDescent="0.2">
      <c r="A29" s="178" t="s">
        <v>521</v>
      </c>
      <c r="B29" s="51">
        <v>25.467498522594983</v>
      </c>
      <c r="C29" s="51">
        <v>20</v>
      </c>
    </row>
    <row r="30" spans="1:3" x14ac:dyDescent="0.2">
      <c r="A30" s="261" t="s">
        <v>522</v>
      </c>
      <c r="B30" s="130">
        <v>26.110376543685533</v>
      </c>
      <c r="C30" s="130">
        <v>23</v>
      </c>
    </row>
    <row r="31" spans="1:3" x14ac:dyDescent="0.2">
      <c r="A31" s="57" t="s">
        <v>523</v>
      </c>
      <c r="B31" s="51">
        <v>26.128749647964529</v>
      </c>
      <c r="C31" s="51">
        <v>23</v>
      </c>
    </row>
    <row r="32" spans="1:3" x14ac:dyDescent="0.2">
      <c r="A32" s="57" t="s">
        <v>524</v>
      </c>
      <c r="B32" s="51">
        <v>26.084463824689863</v>
      </c>
      <c r="C32" s="51">
        <v>23</v>
      </c>
    </row>
    <row r="33" spans="1:3" x14ac:dyDescent="0.2">
      <c r="A33" s="261" t="s">
        <v>525</v>
      </c>
      <c r="B33" s="130">
        <v>28.041168188009237</v>
      </c>
      <c r="C33" s="130">
        <v>24</v>
      </c>
    </row>
    <row r="34" spans="1:3" x14ac:dyDescent="0.2">
      <c r="A34" s="264" t="s">
        <v>525</v>
      </c>
      <c r="B34" s="51">
        <v>29.038104018317053</v>
      </c>
      <c r="C34" s="51">
        <v>25</v>
      </c>
    </row>
    <row r="35" spans="1:3" x14ac:dyDescent="0.2">
      <c r="A35" s="57" t="s">
        <v>526</v>
      </c>
      <c r="B35" s="51">
        <v>27.515794031355917</v>
      </c>
      <c r="C35" s="51">
        <v>24</v>
      </c>
    </row>
    <row r="36" spans="1:3" x14ac:dyDescent="0.2">
      <c r="A36" s="261" t="s">
        <v>527</v>
      </c>
      <c r="B36" s="130">
        <v>26.260836729895797</v>
      </c>
      <c r="C36" s="130">
        <v>22</v>
      </c>
    </row>
    <row r="37" spans="1:3" x14ac:dyDescent="0.2">
      <c r="A37" s="57" t="s">
        <v>527</v>
      </c>
      <c r="B37" s="51">
        <v>26.260836729895797</v>
      </c>
      <c r="C37" s="51">
        <v>22</v>
      </c>
    </row>
    <row r="38" spans="1:3" x14ac:dyDescent="0.2">
      <c r="A38" s="261" t="s">
        <v>528</v>
      </c>
      <c r="B38" s="130">
        <v>25.90511037460217</v>
      </c>
      <c r="C38" s="130">
        <v>22</v>
      </c>
    </row>
    <row r="39" spans="1:3" x14ac:dyDescent="0.2">
      <c r="A39" s="57" t="s">
        <v>528</v>
      </c>
      <c r="B39" s="51">
        <v>25.90511037460217</v>
      </c>
      <c r="C39" s="51">
        <v>22</v>
      </c>
    </row>
    <row r="40" spans="1:3" x14ac:dyDescent="0.2">
      <c r="A40" s="263" t="s">
        <v>529</v>
      </c>
      <c r="B40" s="130">
        <v>25.498673169419888</v>
      </c>
      <c r="C40" s="130">
        <v>21</v>
      </c>
    </row>
    <row r="41" spans="1:3" x14ac:dyDescent="0.2">
      <c r="A41" s="262" t="s">
        <v>529</v>
      </c>
      <c r="B41" s="51">
        <v>26.251538437819672</v>
      </c>
      <c r="C41" s="51">
        <v>22</v>
      </c>
    </row>
    <row r="42" spans="1:3" x14ac:dyDescent="0.2">
      <c r="A42" s="262" t="s">
        <v>530</v>
      </c>
      <c r="B42" s="51">
        <v>24.800311721686384</v>
      </c>
      <c r="C42" s="51">
        <v>20</v>
      </c>
    </row>
    <row r="43" spans="1:3" x14ac:dyDescent="0.2">
      <c r="A43" s="261" t="s">
        <v>531</v>
      </c>
      <c r="B43" s="130">
        <v>26.247395948292478</v>
      </c>
      <c r="C43" s="130">
        <v>24</v>
      </c>
    </row>
    <row r="44" spans="1:3" x14ac:dyDescent="0.2">
      <c r="A44" s="57" t="s">
        <v>531</v>
      </c>
      <c r="B44" s="51">
        <v>26.247395948292478</v>
      </c>
      <c r="C44" s="51">
        <v>24</v>
      </c>
    </row>
    <row r="45" spans="1:3" x14ac:dyDescent="0.2">
      <c r="A45" s="261" t="s">
        <v>532</v>
      </c>
      <c r="B45" s="130">
        <v>29.026793504297387</v>
      </c>
      <c r="C45" s="130">
        <v>26</v>
      </c>
    </row>
    <row r="46" spans="1:3" x14ac:dyDescent="0.2">
      <c r="A46" s="57" t="s">
        <v>532</v>
      </c>
      <c r="B46" s="51">
        <v>29.026793504297387</v>
      </c>
      <c r="C46" s="51">
        <v>26</v>
      </c>
    </row>
    <row r="47" spans="1:3" x14ac:dyDescent="0.2">
      <c r="A47" s="261" t="s">
        <v>533</v>
      </c>
      <c r="B47" s="130">
        <v>27.422974720325193</v>
      </c>
      <c r="C47" s="130">
        <v>24</v>
      </c>
    </row>
    <row r="48" spans="1:3" x14ac:dyDescent="0.2">
      <c r="A48" s="178" t="s">
        <v>533</v>
      </c>
      <c r="B48" s="51">
        <v>27.422974720325193</v>
      </c>
      <c r="C48" s="51">
        <v>24</v>
      </c>
    </row>
    <row r="49" spans="1:3" x14ac:dyDescent="0.2">
      <c r="A49" s="9" t="s">
        <v>534</v>
      </c>
      <c r="B49" s="130">
        <v>23.388750275247691</v>
      </c>
      <c r="C49" s="130">
        <v>19</v>
      </c>
    </row>
    <row r="50" spans="1:3" x14ac:dyDescent="0.2">
      <c r="A50" s="178" t="s">
        <v>534</v>
      </c>
      <c r="B50" s="51">
        <v>23.388750275247691</v>
      </c>
      <c r="C50" s="51">
        <v>19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E497D"/>
  </sheetPr>
  <dimension ref="A1"/>
  <sheetViews>
    <sheetView topLeftCell="A13" workbookViewId="0">
      <selection activeCell="L48" sqref="L48"/>
    </sheetView>
  </sheetViews>
  <sheetFormatPr defaultRowHeight="15" x14ac:dyDescent="0.25"/>
  <cols>
    <col min="1" max="16384" width="9.140625" style="1"/>
  </cols>
  <sheetData>
    <row r="1" spans="1:1" x14ac:dyDescent="0.25">
      <c r="A1" s="12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4.9989318521683403E-2"/>
  </sheetPr>
  <dimension ref="A1:H51"/>
  <sheetViews>
    <sheetView zoomScale="120" zoomScaleNormal="120" workbookViewId="0">
      <selection activeCell="B19" activeCellId="3" sqref="B13 B15 B17 B19"/>
    </sheetView>
  </sheetViews>
  <sheetFormatPr defaultRowHeight="12" x14ac:dyDescent="0.2"/>
  <cols>
    <col min="1" max="1" width="21.42578125" style="68" customWidth="1"/>
    <col min="2" max="2" width="11.7109375" style="68" customWidth="1"/>
    <col min="3" max="3" width="9.140625" style="68"/>
    <col min="4" max="4" width="12.140625" style="68" customWidth="1"/>
    <col min="5" max="5" width="9.140625" style="68"/>
    <col min="6" max="6" width="10.140625" style="68" customWidth="1"/>
    <col min="7" max="16384" width="9.140625" style="68"/>
  </cols>
  <sheetData>
    <row r="1" spans="1:8" ht="15" customHeight="1" x14ac:dyDescent="0.2">
      <c r="A1" s="602" t="s">
        <v>550</v>
      </c>
      <c r="B1" s="602"/>
      <c r="C1" s="602"/>
      <c r="D1" s="602"/>
      <c r="E1" s="602"/>
      <c r="F1" s="602"/>
      <c r="G1" s="602"/>
      <c r="H1" s="602"/>
    </row>
    <row r="2" spans="1:8" ht="15" customHeight="1" x14ac:dyDescent="0.2">
      <c r="A2" s="603" t="s">
        <v>445</v>
      </c>
      <c r="B2" s="605" t="s">
        <v>115</v>
      </c>
      <c r="C2" s="606" t="s">
        <v>116</v>
      </c>
      <c r="D2" s="606"/>
      <c r="E2" s="606"/>
      <c r="F2" s="606"/>
      <c r="G2" s="606"/>
      <c r="H2" s="606"/>
    </row>
    <row r="3" spans="1:8" ht="38.25" customHeight="1" x14ac:dyDescent="0.2">
      <c r="A3" s="604"/>
      <c r="B3" s="605"/>
      <c r="C3" s="562" t="s">
        <v>117</v>
      </c>
      <c r="D3" s="562" t="s">
        <v>118</v>
      </c>
      <c r="E3" s="562" t="s">
        <v>119</v>
      </c>
      <c r="F3" s="562" t="s">
        <v>120</v>
      </c>
      <c r="G3" s="562" t="s">
        <v>121</v>
      </c>
      <c r="H3" s="562" t="s">
        <v>106</v>
      </c>
    </row>
    <row r="4" spans="1:8" x14ac:dyDescent="0.2">
      <c r="A4" s="253" t="s">
        <v>509</v>
      </c>
      <c r="B4" s="254">
        <v>6494299.5460760333</v>
      </c>
      <c r="C4" s="254">
        <v>3711800.0913811028</v>
      </c>
      <c r="D4" s="254">
        <v>2162510.1899755327</v>
      </c>
      <c r="E4" s="254">
        <v>106376.84810004113</v>
      </c>
      <c r="F4" s="254">
        <v>11587.53620000005</v>
      </c>
      <c r="G4" s="254">
        <v>130612.4771000122</v>
      </c>
      <c r="H4" s="254">
        <v>371412.40320009808</v>
      </c>
    </row>
    <row r="5" spans="1:8" x14ac:dyDescent="0.2">
      <c r="A5" s="9"/>
      <c r="B5" s="27"/>
      <c r="C5" s="27"/>
      <c r="D5" s="27"/>
      <c r="E5" s="27"/>
      <c r="F5" s="27"/>
      <c r="G5" s="27"/>
      <c r="H5" s="27"/>
    </row>
    <row r="6" spans="1:8" x14ac:dyDescent="0.2">
      <c r="A6" s="253" t="s">
        <v>111</v>
      </c>
      <c r="B6" s="255"/>
      <c r="C6" s="255"/>
      <c r="D6" s="256"/>
      <c r="E6" s="256"/>
      <c r="F6" s="256"/>
      <c r="G6" s="256"/>
      <c r="H6" s="256"/>
    </row>
    <row r="7" spans="1:8" x14ac:dyDescent="0.2">
      <c r="A7" s="10" t="s">
        <v>1</v>
      </c>
      <c r="B7" s="49">
        <v>3183359.4253864819</v>
      </c>
      <c r="C7" s="49">
        <v>1902970.0888860482</v>
      </c>
      <c r="D7" s="49">
        <v>1037887.9128960008</v>
      </c>
      <c r="E7" s="49">
        <v>35310.363400005197</v>
      </c>
      <c r="F7" s="49">
        <v>4638.7484999998842</v>
      </c>
      <c r="G7" s="49">
        <v>23082.254200003797</v>
      </c>
      <c r="H7" s="49">
        <v>179470.0575001204</v>
      </c>
    </row>
    <row r="8" spans="1:8" x14ac:dyDescent="0.2">
      <c r="A8" s="10" t="s">
        <v>2</v>
      </c>
      <c r="B8" s="49">
        <v>3310940.1205855068</v>
      </c>
      <c r="C8" s="49">
        <v>1808830.0024885396</v>
      </c>
      <c r="D8" s="49">
        <v>1124622.2770927348</v>
      </c>
      <c r="E8" s="49">
        <v>71066.484699992769</v>
      </c>
      <c r="F8" s="49">
        <v>6948.7876999996242</v>
      </c>
      <c r="G8" s="49">
        <v>107530.22289999909</v>
      </c>
      <c r="H8" s="49">
        <v>191942.34570014043</v>
      </c>
    </row>
    <row r="9" spans="1:8" x14ac:dyDescent="0.2">
      <c r="A9" s="257" t="s">
        <v>110</v>
      </c>
      <c r="B9" s="258"/>
      <c r="C9" s="258"/>
      <c r="D9" s="258"/>
      <c r="E9" s="258"/>
      <c r="F9" s="258"/>
      <c r="G9" s="258"/>
      <c r="H9" s="258"/>
    </row>
    <row r="10" spans="1:8" x14ac:dyDescent="0.2">
      <c r="A10" s="25" t="s">
        <v>3</v>
      </c>
      <c r="B10" s="49">
        <v>6452783.3279748335</v>
      </c>
      <c r="C10" s="49">
        <v>3690792.3337810719</v>
      </c>
      <c r="D10" s="49">
        <v>2146577.4430751954</v>
      </c>
      <c r="E10" s="49">
        <v>105798.94230004009</v>
      </c>
      <c r="F10" s="49">
        <v>11536.226400000045</v>
      </c>
      <c r="G10" s="49">
        <v>129959.36270001197</v>
      </c>
      <c r="H10" s="49">
        <v>368119.0196001046</v>
      </c>
    </row>
    <row r="11" spans="1:8" x14ac:dyDescent="0.2">
      <c r="A11" s="25" t="s">
        <v>4</v>
      </c>
      <c r="B11" s="49">
        <v>41516.218100001388</v>
      </c>
      <c r="C11" s="49">
        <v>21007.75760000011</v>
      </c>
      <c r="D11" s="49">
        <v>15932.74690000058</v>
      </c>
      <c r="E11" s="49">
        <v>577.90579999999875</v>
      </c>
      <c r="F11" s="49">
        <v>51.309800000000017</v>
      </c>
      <c r="G11" s="49">
        <v>653.11439999999925</v>
      </c>
      <c r="H11" s="49">
        <v>3293.3835999999692</v>
      </c>
    </row>
    <row r="12" spans="1:8" x14ac:dyDescent="0.2">
      <c r="A12" s="259" t="s">
        <v>448</v>
      </c>
      <c r="B12" s="260"/>
      <c r="C12" s="260"/>
      <c r="D12" s="260"/>
      <c r="E12" s="260"/>
      <c r="F12" s="260"/>
      <c r="G12" s="260"/>
      <c r="H12" s="260"/>
    </row>
    <row r="13" spans="1:8" s="71" customFormat="1" x14ac:dyDescent="0.2">
      <c r="A13" s="261" t="s">
        <v>510</v>
      </c>
      <c r="B13" s="50">
        <v>116151.53350001443</v>
      </c>
      <c r="C13" s="50">
        <v>66740.852900014535</v>
      </c>
      <c r="D13" s="50">
        <v>40008.421500002805</v>
      </c>
      <c r="E13" s="50">
        <v>2288.503499999983</v>
      </c>
      <c r="F13" s="50">
        <v>740.56530000000055</v>
      </c>
      <c r="G13" s="50">
        <v>3218.2274999999745</v>
      </c>
      <c r="H13" s="50">
        <v>3154.962799999932</v>
      </c>
    </row>
    <row r="14" spans="1:8" x14ac:dyDescent="0.2">
      <c r="A14" s="57" t="s">
        <v>510</v>
      </c>
      <c r="B14" s="49">
        <v>116151.53350001443</v>
      </c>
      <c r="C14" s="49">
        <v>66740.852900014535</v>
      </c>
      <c r="D14" s="49">
        <v>40008.421500002805</v>
      </c>
      <c r="E14" s="49">
        <v>2288.503499999983</v>
      </c>
      <c r="F14" s="49">
        <v>740.56530000000055</v>
      </c>
      <c r="G14" s="49">
        <v>3218.2274999999745</v>
      </c>
      <c r="H14" s="49">
        <v>3154.962799999932</v>
      </c>
    </row>
    <row r="15" spans="1:8" s="71" customFormat="1" x14ac:dyDescent="0.2">
      <c r="A15" s="261" t="s">
        <v>511</v>
      </c>
      <c r="B15" s="50">
        <v>135309.19020003174</v>
      </c>
      <c r="C15" s="50">
        <v>82431.408200018079</v>
      </c>
      <c r="D15" s="50">
        <v>41922.261800002379</v>
      </c>
      <c r="E15" s="50">
        <v>2279.4251999999869</v>
      </c>
      <c r="F15" s="50">
        <v>311.40309999999965</v>
      </c>
      <c r="G15" s="50">
        <v>3102.3255999999747</v>
      </c>
      <c r="H15" s="50">
        <v>5262.3662999997596</v>
      </c>
    </row>
    <row r="16" spans="1:8" x14ac:dyDescent="0.2">
      <c r="A16" s="57" t="s">
        <v>511</v>
      </c>
      <c r="B16" s="49">
        <v>135309.19020003174</v>
      </c>
      <c r="C16" s="49">
        <v>82431.408200018079</v>
      </c>
      <c r="D16" s="49">
        <v>41922.261800002379</v>
      </c>
      <c r="E16" s="49">
        <v>2279.4251999999869</v>
      </c>
      <c r="F16" s="49">
        <v>311.40309999999965</v>
      </c>
      <c r="G16" s="49">
        <v>3102.3255999999747</v>
      </c>
      <c r="H16" s="49">
        <v>5262.3662999997596</v>
      </c>
    </row>
    <row r="17" spans="1:8" x14ac:dyDescent="0.2">
      <c r="A17" s="261" t="s">
        <v>512</v>
      </c>
      <c r="B17" s="50">
        <v>552836.83269930608</v>
      </c>
      <c r="C17" s="50">
        <v>335836.28420024499</v>
      </c>
      <c r="D17" s="50">
        <v>178374.57890019001</v>
      </c>
      <c r="E17" s="50">
        <v>10036.433399999674</v>
      </c>
      <c r="F17" s="50">
        <v>1246.9899</v>
      </c>
      <c r="G17" s="50">
        <v>14101.377500001061</v>
      </c>
      <c r="H17" s="50">
        <v>13241.168799999841</v>
      </c>
    </row>
    <row r="18" spans="1:8" s="71" customFormat="1" x14ac:dyDescent="0.2">
      <c r="A18" s="57" t="s">
        <v>512</v>
      </c>
      <c r="B18" s="49">
        <v>552836.83269930608</v>
      </c>
      <c r="C18" s="49">
        <v>335836.28420024499</v>
      </c>
      <c r="D18" s="49">
        <v>178374.57890019001</v>
      </c>
      <c r="E18" s="49">
        <v>10036.433399999674</v>
      </c>
      <c r="F18" s="49">
        <v>1246.9899</v>
      </c>
      <c r="G18" s="49">
        <v>14101.377500001061</v>
      </c>
      <c r="H18" s="49">
        <v>13241.168799999841</v>
      </c>
    </row>
    <row r="19" spans="1:8" x14ac:dyDescent="0.2">
      <c r="A19" s="261" t="s">
        <v>513</v>
      </c>
      <c r="B19" s="50">
        <v>652214.96959866292</v>
      </c>
      <c r="C19" s="50">
        <v>361386.76270013279</v>
      </c>
      <c r="D19" s="50">
        <v>213161.08080028434</v>
      </c>
      <c r="E19" s="50">
        <v>10899.411899999686</v>
      </c>
      <c r="F19" s="50">
        <v>640.85659999999962</v>
      </c>
      <c r="G19" s="50">
        <v>10082.991499999966</v>
      </c>
      <c r="H19" s="50">
        <v>56043.866100014806</v>
      </c>
    </row>
    <row r="20" spans="1:8" s="71" customFormat="1" x14ac:dyDescent="0.2">
      <c r="A20" s="57" t="s">
        <v>513</v>
      </c>
      <c r="B20" s="49">
        <v>109812.74660002199</v>
      </c>
      <c r="C20" s="49">
        <v>65581.786400026656</v>
      </c>
      <c r="D20" s="49">
        <v>37186.217500003069</v>
      </c>
      <c r="E20" s="49">
        <v>1776.9135999999994</v>
      </c>
      <c r="F20" s="49">
        <v>169.74360000000013</v>
      </c>
      <c r="G20" s="49">
        <v>2221.7318999999775</v>
      </c>
      <c r="H20" s="49">
        <v>2876.3535999999726</v>
      </c>
    </row>
    <row r="21" spans="1:8" x14ac:dyDescent="0.2">
      <c r="A21" s="262" t="s">
        <v>514</v>
      </c>
      <c r="B21" s="49">
        <v>542402.22299937252</v>
      </c>
      <c r="C21" s="49">
        <v>295804.97630018537</v>
      </c>
      <c r="D21" s="49">
        <v>175974.86330018402</v>
      </c>
      <c r="E21" s="49">
        <v>9122.4982999995336</v>
      </c>
      <c r="F21" s="49">
        <v>471.11299999999812</v>
      </c>
      <c r="G21" s="49">
        <v>7861.2595999996038</v>
      </c>
      <c r="H21" s="49">
        <v>53167.512500010729</v>
      </c>
    </row>
    <row r="22" spans="1:8" s="71" customFormat="1" x14ac:dyDescent="0.2">
      <c r="A22" s="263" t="s">
        <v>515</v>
      </c>
      <c r="B22" s="50">
        <v>621712.06389874138</v>
      </c>
      <c r="C22" s="50">
        <v>355888.30480025371</v>
      </c>
      <c r="D22" s="50">
        <v>192817.43310024246</v>
      </c>
      <c r="E22" s="50">
        <v>10190.868699999672</v>
      </c>
      <c r="F22" s="50">
        <v>846.16380000000208</v>
      </c>
      <c r="G22" s="50">
        <v>15530.374400001461</v>
      </c>
      <c r="H22" s="50">
        <v>46438.919100008628</v>
      </c>
    </row>
    <row r="23" spans="1:8" x14ac:dyDescent="0.2">
      <c r="A23" s="57" t="s">
        <v>515</v>
      </c>
      <c r="B23" s="49">
        <v>296976.73540022911</v>
      </c>
      <c r="C23" s="49">
        <v>176609.29140008701</v>
      </c>
      <c r="D23" s="49">
        <v>96197.623400021635</v>
      </c>
      <c r="E23" s="49">
        <v>5060.4026999997932</v>
      </c>
      <c r="F23" s="49">
        <v>442.2634999999982</v>
      </c>
      <c r="G23" s="49">
        <v>8562.5801999997129</v>
      </c>
      <c r="H23" s="49">
        <v>10104.574199999524</v>
      </c>
    </row>
    <row r="24" spans="1:8" s="71" customFormat="1" x14ac:dyDescent="0.2">
      <c r="A24" s="57" t="s">
        <v>516</v>
      </c>
      <c r="B24" s="49">
        <v>324735.32850020536</v>
      </c>
      <c r="C24" s="49">
        <v>179279.01340008853</v>
      </c>
      <c r="D24" s="49">
        <v>96619.809700015685</v>
      </c>
      <c r="E24" s="49">
        <v>5130.4659999997812</v>
      </c>
      <c r="F24" s="49">
        <v>403.90029999999877</v>
      </c>
      <c r="G24" s="49">
        <v>6967.7941999997029</v>
      </c>
      <c r="H24" s="49">
        <v>36334.344900001524</v>
      </c>
    </row>
    <row r="25" spans="1:8" x14ac:dyDescent="0.2">
      <c r="A25" s="261" t="s">
        <v>517</v>
      </c>
      <c r="B25" s="50">
        <v>648017.72719870461</v>
      </c>
      <c r="C25" s="50">
        <v>374397.55850020575</v>
      </c>
      <c r="D25" s="50">
        <v>211899.72780029167</v>
      </c>
      <c r="E25" s="50">
        <v>10325.779899999672</v>
      </c>
      <c r="F25" s="50">
        <v>892.51710000000321</v>
      </c>
      <c r="G25" s="50">
        <v>12192.732800000509</v>
      </c>
      <c r="H25" s="50">
        <v>38309.411100001256</v>
      </c>
    </row>
    <row r="26" spans="1:8" x14ac:dyDescent="0.2">
      <c r="A26" s="57" t="s">
        <v>517</v>
      </c>
      <c r="B26" s="49">
        <v>648017.72719870461</v>
      </c>
      <c r="C26" s="49">
        <v>374397.55850020575</v>
      </c>
      <c r="D26" s="49">
        <v>211899.72780029167</v>
      </c>
      <c r="E26" s="49">
        <v>10325.779899999672</v>
      </c>
      <c r="F26" s="49">
        <v>892.51710000000321</v>
      </c>
      <c r="G26" s="49">
        <v>12192.732800000509</v>
      </c>
      <c r="H26" s="49">
        <v>38309.411100001256</v>
      </c>
    </row>
    <row r="27" spans="1:8" s="71" customFormat="1" x14ac:dyDescent="0.2">
      <c r="A27" s="261" t="s">
        <v>518</v>
      </c>
      <c r="B27" s="50">
        <v>272376.07790026022</v>
      </c>
      <c r="C27" s="50">
        <v>149072.88240004491</v>
      </c>
      <c r="D27" s="50">
        <v>104247.96850003097</v>
      </c>
      <c r="E27" s="50">
        <v>2983.92919999996</v>
      </c>
      <c r="F27" s="50">
        <v>430.43309999999821</v>
      </c>
      <c r="G27" s="50">
        <v>3944.2914999999703</v>
      </c>
      <c r="H27" s="50">
        <v>11696.573199999579</v>
      </c>
    </row>
    <row r="28" spans="1:8" x14ac:dyDescent="0.2">
      <c r="A28" s="178" t="s">
        <v>519</v>
      </c>
      <c r="B28" s="49">
        <v>5279.022299999775</v>
      </c>
      <c r="C28" s="49">
        <v>2670.6927999999784</v>
      </c>
      <c r="D28" s="49">
        <v>2336.4372999999832</v>
      </c>
      <c r="E28" s="49">
        <v>83.667900000000031</v>
      </c>
      <c r="F28" s="49">
        <v>8.7658000000000005</v>
      </c>
      <c r="G28" s="49">
        <v>79.945500000000024</v>
      </c>
      <c r="H28" s="49">
        <v>99.513000000000048</v>
      </c>
    </row>
    <row r="29" spans="1:8" s="71" customFormat="1" x14ac:dyDescent="0.2">
      <c r="A29" s="178" t="s">
        <v>520</v>
      </c>
      <c r="B29" s="49">
        <v>36880.227000001061</v>
      </c>
      <c r="C29" s="49">
        <v>19491.273099999285</v>
      </c>
      <c r="D29" s="49">
        <v>13550.469800000035</v>
      </c>
      <c r="E29" s="49">
        <v>444.3489999999984</v>
      </c>
      <c r="F29" s="49">
        <v>138.88490000000013</v>
      </c>
      <c r="G29" s="49">
        <v>800.16880000000117</v>
      </c>
      <c r="H29" s="49">
        <v>2455.081399999985</v>
      </c>
    </row>
    <row r="30" spans="1:8" x14ac:dyDescent="0.2">
      <c r="A30" s="178" t="s">
        <v>521</v>
      </c>
      <c r="B30" s="49">
        <v>230216.82860023822</v>
      </c>
      <c r="C30" s="49">
        <v>126910.91650001868</v>
      </c>
      <c r="D30" s="49">
        <v>88361.061400013321</v>
      </c>
      <c r="E30" s="49">
        <v>2455.9122999999781</v>
      </c>
      <c r="F30" s="49">
        <v>282.78239999999988</v>
      </c>
      <c r="G30" s="49">
        <v>3064.1771999999746</v>
      </c>
      <c r="H30" s="49">
        <v>9141.9787999993987</v>
      </c>
    </row>
    <row r="31" spans="1:8" s="71" customFormat="1" x14ac:dyDescent="0.2">
      <c r="A31" s="261" t="s">
        <v>522</v>
      </c>
      <c r="B31" s="50">
        <v>846472.71889718447</v>
      </c>
      <c r="C31" s="50">
        <v>499043.38980018022</v>
      </c>
      <c r="D31" s="50">
        <v>287302.77890023979</v>
      </c>
      <c r="E31" s="50">
        <v>18050.535800001046</v>
      </c>
      <c r="F31" s="50">
        <v>1643.4633999999937</v>
      </c>
      <c r="G31" s="50">
        <v>20458.929800002963</v>
      </c>
      <c r="H31" s="50">
        <v>19973.621200000085</v>
      </c>
    </row>
    <row r="32" spans="1:8" x14ac:dyDescent="0.2">
      <c r="A32" s="57" t="s">
        <v>523</v>
      </c>
      <c r="B32" s="49">
        <v>495598.21829968056</v>
      </c>
      <c r="C32" s="49">
        <v>291778.46130022337</v>
      </c>
      <c r="D32" s="49">
        <v>169147.19150016856</v>
      </c>
      <c r="E32" s="49">
        <v>11009.16719999974</v>
      </c>
      <c r="F32" s="49">
        <v>847.35670000000221</v>
      </c>
      <c r="G32" s="49">
        <v>12428.018000000648</v>
      </c>
      <c r="H32" s="49">
        <v>10388.02359999958</v>
      </c>
    </row>
    <row r="33" spans="1:8" x14ac:dyDescent="0.2">
      <c r="A33" s="57" t="s">
        <v>524</v>
      </c>
      <c r="B33" s="49">
        <v>350874.50060003181</v>
      </c>
      <c r="C33" s="49">
        <v>207264.92850013709</v>
      </c>
      <c r="D33" s="49">
        <v>118155.58740004471</v>
      </c>
      <c r="E33" s="49">
        <v>7041.3685999995678</v>
      </c>
      <c r="F33" s="49">
        <v>796.10670000000152</v>
      </c>
      <c r="G33" s="49">
        <v>8030.9117999996115</v>
      </c>
      <c r="H33" s="49">
        <v>9585.5975999994698</v>
      </c>
    </row>
    <row r="34" spans="1:8" x14ac:dyDescent="0.2">
      <c r="A34" s="261" t="s">
        <v>525</v>
      </c>
      <c r="B34" s="50">
        <v>224353.19160023218</v>
      </c>
      <c r="C34" s="50">
        <v>126941.16150001167</v>
      </c>
      <c r="D34" s="50">
        <v>81604.197400003497</v>
      </c>
      <c r="E34" s="50">
        <v>2770.7414999999719</v>
      </c>
      <c r="F34" s="50">
        <v>825.54770000000178</v>
      </c>
      <c r="G34" s="50">
        <v>3650.269699999983</v>
      </c>
      <c r="H34" s="50">
        <v>8561.273799999426</v>
      </c>
    </row>
    <row r="35" spans="1:8" x14ac:dyDescent="0.2">
      <c r="A35" s="264" t="s">
        <v>525</v>
      </c>
      <c r="B35" s="49">
        <v>78670.174200001973</v>
      </c>
      <c r="C35" s="49">
        <v>44369.466700009019</v>
      </c>
      <c r="D35" s="49">
        <v>28815.647700005251</v>
      </c>
      <c r="E35" s="49">
        <v>914.3624000000035</v>
      </c>
      <c r="F35" s="49">
        <v>320.01129999999955</v>
      </c>
      <c r="G35" s="49">
        <v>1315.8560999999954</v>
      </c>
      <c r="H35" s="49">
        <v>2934.8299999999685</v>
      </c>
    </row>
    <row r="36" spans="1:8" x14ac:dyDescent="0.2">
      <c r="A36" s="57" t="s">
        <v>526</v>
      </c>
      <c r="B36" s="49">
        <v>145683.017400057</v>
      </c>
      <c r="C36" s="49">
        <v>82571.694800021665</v>
      </c>
      <c r="D36" s="49">
        <v>52788.54969999451</v>
      </c>
      <c r="E36" s="49">
        <v>1856.3790999999981</v>
      </c>
      <c r="F36" s="49">
        <v>505.53639999999746</v>
      </c>
      <c r="G36" s="49">
        <v>2334.413599999978</v>
      </c>
      <c r="H36" s="49">
        <v>5626.4437999997344</v>
      </c>
    </row>
    <row r="37" spans="1:8" x14ac:dyDescent="0.2">
      <c r="A37" s="261" t="s">
        <v>527</v>
      </c>
      <c r="B37" s="50">
        <v>658547.60439864825</v>
      </c>
      <c r="C37" s="50">
        <v>384502.79680022353</v>
      </c>
      <c r="D37" s="50">
        <v>225767.13720033178</v>
      </c>
      <c r="E37" s="50">
        <v>9498.9689999995699</v>
      </c>
      <c r="F37" s="50">
        <v>511.1332999999974</v>
      </c>
      <c r="G37" s="50">
        <v>11607.643900000343</v>
      </c>
      <c r="H37" s="50">
        <v>26659.924199999798</v>
      </c>
    </row>
    <row r="38" spans="1:8" x14ac:dyDescent="0.2">
      <c r="A38" s="57" t="s">
        <v>527</v>
      </c>
      <c r="B38" s="49">
        <v>658547.60439864825</v>
      </c>
      <c r="C38" s="49">
        <v>384502.79680022353</v>
      </c>
      <c r="D38" s="49">
        <v>225767.13720033178</v>
      </c>
      <c r="E38" s="49">
        <v>9498.9689999995699</v>
      </c>
      <c r="F38" s="49">
        <v>511.1332999999974</v>
      </c>
      <c r="G38" s="49">
        <v>11607.643900000343</v>
      </c>
      <c r="H38" s="49">
        <v>26659.924199999798</v>
      </c>
    </row>
    <row r="39" spans="1:8" x14ac:dyDescent="0.2">
      <c r="A39" s="261" t="s">
        <v>528</v>
      </c>
      <c r="B39" s="50">
        <v>495530.89239957026</v>
      </c>
      <c r="C39" s="50">
        <v>291111.61760021042</v>
      </c>
      <c r="D39" s="50">
        <v>170522.73420017556</v>
      </c>
      <c r="E39" s="50">
        <v>7656.4630999995079</v>
      </c>
      <c r="F39" s="50">
        <v>922.82630000000347</v>
      </c>
      <c r="G39" s="50">
        <v>8838.223799999756</v>
      </c>
      <c r="H39" s="50">
        <v>16479.027399999857</v>
      </c>
    </row>
    <row r="40" spans="1:8" x14ac:dyDescent="0.2">
      <c r="A40" s="57" t="s">
        <v>528</v>
      </c>
      <c r="B40" s="49">
        <v>495530.89239957026</v>
      </c>
      <c r="C40" s="49">
        <v>291111.61760021042</v>
      </c>
      <c r="D40" s="49">
        <v>170522.73420017556</v>
      </c>
      <c r="E40" s="49">
        <v>7656.4630999995079</v>
      </c>
      <c r="F40" s="49">
        <v>922.82630000000347</v>
      </c>
      <c r="G40" s="49">
        <v>8838.223799999756</v>
      </c>
      <c r="H40" s="49">
        <v>16479.027399999857</v>
      </c>
    </row>
    <row r="41" spans="1:8" x14ac:dyDescent="0.2">
      <c r="A41" s="263" t="s">
        <v>529</v>
      </c>
      <c r="B41" s="50">
        <v>352407.38890019461</v>
      </c>
      <c r="C41" s="50">
        <v>190680.03230010893</v>
      </c>
      <c r="D41" s="50">
        <v>136179.72300009639</v>
      </c>
      <c r="E41" s="50">
        <v>5243.4543999997722</v>
      </c>
      <c r="F41" s="50">
        <v>984.42760000000408</v>
      </c>
      <c r="G41" s="50">
        <v>4956.0737999999055</v>
      </c>
      <c r="H41" s="50">
        <v>14363.677799999723</v>
      </c>
    </row>
    <row r="42" spans="1:8" x14ac:dyDescent="0.2">
      <c r="A42" s="262" t="s">
        <v>529</v>
      </c>
      <c r="B42" s="49">
        <v>172681.02460007727</v>
      </c>
      <c r="C42" s="49">
        <v>92687.784600033992</v>
      </c>
      <c r="D42" s="49">
        <v>64550.528399989467</v>
      </c>
      <c r="E42" s="49">
        <v>1916.6887000000015</v>
      </c>
      <c r="F42" s="49">
        <v>832.0367000000017</v>
      </c>
      <c r="G42" s="49">
        <v>2899.7958999999773</v>
      </c>
      <c r="H42" s="49">
        <v>9794.1902999994181</v>
      </c>
    </row>
    <row r="43" spans="1:8" x14ac:dyDescent="0.2">
      <c r="A43" s="262" t="s">
        <v>530</v>
      </c>
      <c r="B43" s="49">
        <v>179726.36430014123</v>
      </c>
      <c r="C43" s="49">
        <v>97992.247700018706</v>
      </c>
      <c r="D43" s="49">
        <v>71629.194599994982</v>
      </c>
      <c r="E43" s="49">
        <v>3326.765699999934</v>
      </c>
      <c r="F43" s="49">
        <v>152.3909000000001</v>
      </c>
      <c r="G43" s="49">
        <v>2056.2778999999809</v>
      </c>
      <c r="H43" s="49">
        <v>4569.4874999998729</v>
      </c>
    </row>
    <row r="44" spans="1:8" x14ac:dyDescent="0.2">
      <c r="A44" s="261" t="s">
        <v>531</v>
      </c>
      <c r="B44" s="50">
        <v>486862.74609963573</v>
      </c>
      <c r="C44" s="50">
        <v>244713.82720024523</v>
      </c>
      <c r="D44" s="50">
        <v>131653.36170005868</v>
      </c>
      <c r="E44" s="50">
        <v>6845.3380999995506</v>
      </c>
      <c r="F44" s="50">
        <v>547.3207999999978</v>
      </c>
      <c r="G44" s="50">
        <v>7753.6367999996546</v>
      </c>
      <c r="H44" s="50">
        <v>95349.261500012726</v>
      </c>
    </row>
    <row r="45" spans="1:8" x14ac:dyDescent="0.2">
      <c r="A45" s="57" t="s">
        <v>531</v>
      </c>
      <c r="B45" s="49">
        <v>486862.74609963573</v>
      </c>
      <c r="C45" s="49">
        <v>244713.82720024523</v>
      </c>
      <c r="D45" s="49">
        <v>131653.36170005868</v>
      </c>
      <c r="E45" s="49">
        <v>6845.3380999995506</v>
      </c>
      <c r="F45" s="49">
        <v>547.3207999999978</v>
      </c>
      <c r="G45" s="49">
        <v>7753.6367999996546</v>
      </c>
      <c r="H45" s="49">
        <v>95349.261500012726</v>
      </c>
    </row>
    <row r="46" spans="1:8" x14ac:dyDescent="0.2">
      <c r="A46" s="261" t="s">
        <v>532</v>
      </c>
      <c r="B46" s="50">
        <v>145587.16200006398</v>
      </c>
      <c r="C46" s="50">
        <v>86844.161900020685</v>
      </c>
      <c r="D46" s="50">
        <v>47295.559399999125</v>
      </c>
      <c r="E46" s="50">
        <v>2355.0027999999866</v>
      </c>
      <c r="F46" s="50">
        <v>453.38669999999803</v>
      </c>
      <c r="G46" s="50">
        <v>5536.8375999998625</v>
      </c>
      <c r="H46" s="50">
        <v>3102.2135999999741</v>
      </c>
    </row>
    <row r="47" spans="1:8" x14ac:dyDescent="0.2">
      <c r="A47" s="57" t="s">
        <v>532</v>
      </c>
      <c r="B47" s="49">
        <v>145587.16200006398</v>
      </c>
      <c r="C47" s="49">
        <v>86844.161900020685</v>
      </c>
      <c r="D47" s="49">
        <v>47295.559399999125</v>
      </c>
      <c r="E47" s="49">
        <v>2355.0027999999866</v>
      </c>
      <c r="F47" s="49">
        <v>453.38669999999803</v>
      </c>
      <c r="G47" s="49">
        <v>5536.8375999998625</v>
      </c>
      <c r="H47" s="49">
        <v>3102.2135999999741</v>
      </c>
    </row>
    <row r="48" spans="1:8" x14ac:dyDescent="0.2">
      <c r="A48" s="261" t="s">
        <v>533</v>
      </c>
      <c r="B48" s="50">
        <v>275443.70430030237</v>
      </c>
      <c r="C48" s="50">
        <v>156173.39340004692</v>
      </c>
      <c r="D48" s="50">
        <v>95934.821600014067</v>
      </c>
      <c r="E48" s="50">
        <v>4754.9274999998597</v>
      </c>
      <c r="F48" s="50">
        <v>586.39429999999857</v>
      </c>
      <c r="G48" s="50">
        <v>5465.4540999998608</v>
      </c>
      <c r="H48" s="50">
        <v>12528.713399999859</v>
      </c>
    </row>
    <row r="49" spans="1:8" x14ac:dyDescent="0.2">
      <c r="A49" s="178" t="s">
        <v>533</v>
      </c>
      <c r="B49" s="49">
        <v>275443.70430030237</v>
      </c>
      <c r="C49" s="49">
        <v>156173.39340004692</v>
      </c>
      <c r="D49" s="49">
        <v>95934.821600014067</v>
      </c>
      <c r="E49" s="49">
        <v>4754.9274999998597</v>
      </c>
      <c r="F49" s="49">
        <v>586.39429999999857</v>
      </c>
      <c r="G49" s="49">
        <v>5465.4540999998608</v>
      </c>
      <c r="H49" s="49">
        <v>12528.713399999859</v>
      </c>
    </row>
    <row r="50" spans="1:8" x14ac:dyDescent="0.2">
      <c r="A50" s="9" t="s">
        <v>534</v>
      </c>
      <c r="B50" s="50">
        <v>10475.742399999568</v>
      </c>
      <c r="C50" s="50">
        <v>6035.6571999996804</v>
      </c>
      <c r="D50" s="50">
        <v>3818.4041999998972</v>
      </c>
      <c r="E50" s="50">
        <v>197.0641000000002</v>
      </c>
      <c r="F50" s="50">
        <v>4.1072000000000006</v>
      </c>
      <c r="G50" s="50">
        <v>173.08680000000015</v>
      </c>
      <c r="H50" s="50">
        <v>247.42290000000017</v>
      </c>
    </row>
    <row r="51" spans="1:8" x14ac:dyDescent="0.2">
      <c r="A51" s="178" t="s">
        <v>534</v>
      </c>
      <c r="B51" s="49">
        <v>10475.742399999568</v>
      </c>
      <c r="C51" s="49">
        <v>6035.6571999996804</v>
      </c>
      <c r="D51" s="49">
        <v>3818.4041999998972</v>
      </c>
      <c r="E51" s="49">
        <v>197.0641000000002</v>
      </c>
      <c r="F51" s="49">
        <v>4.1072000000000006</v>
      </c>
      <c r="G51" s="49">
        <v>173.08680000000015</v>
      </c>
      <c r="H51" s="49">
        <v>247.42290000000017</v>
      </c>
    </row>
  </sheetData>
  <mergeCells count="4">
    <mergeCell ref="A1:H1"/>
    <mergeCell ref="A2:A3"/>
    <mergeCell ref="B2:B3"/>
    <mergeCell ref="C2:H2"/>
  </mergeCells>
  <phoneticPr fontId="1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E497D"/>
  </sheetPr>
  <dimension ref="A1"/>
  <sheetViews>
    <sheetView workbookViewId="0">
      <selection activeCell="M46" sqref="M46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8"/>
  <sheetViews>
    <sheetView zoomScale="120" zoomScaleNormal="120" workbookViewId="0">
      <selection activeCell="C8" sqref="C8"/>
    </sheetView>
  </sheetViews>
  <sheetFormatPr defaultRowHeight="12" x14ac:dyDescent="0.2"/>
  <cols>
    <col min="1" max="1" width="22.140625" style="68" customWidth="1"/>
    <col min="2" max="2" width="11.140625" style="68" customWidth="1"/>
    <col min="3" max="3" width="10.85546875" style="68" customWidth="1"/>
    <col min="4" max="4" width="10.5703125" style="68" customWidth="1"/>
    <col min="5" max="5" width="10.85546875" style="68" customWidth="1"/>
    <col min="6" max="16384" width="9.140625" style="68"/>
  </cols>
  <sheetData>
    <row r="1" spans="1:5" ht="25.5" customHeight="1" x14ac:dyDescent="0.2">
      <c r="A1" s="607" t="s">
        <v>551</v>
      </c>
      <c r="B1" s="607"/>
      <c r="C1" s="607"/>
      <c r="D1" s="607"/>
      <c r="E1" s="607"/>
    </row>
    <row r="2" spans="1:5" ht="15" customHeight="1" x14ac:dyDescent="0.2">
      <c r="A2" s="608" t="s">
        <v>453</v>
      </c>
      <c r="B2" s="609" t="s">
        <v>5</v>
      </c>
      <c r="C2" s="610" t="s">
        <v>122</v>
      </c>
      <c r="D2" s="610"/>
      <c r="E2" s="610"/>
    </row>
    <row r="3" spans="1:5" x14ac:dyDescent="0.2">
      <c r="A3" s="608"/>
      <c r="B3" s="609"/>
      <c r="C3" s="187" t="s">
        <v>0</v>
      </c>
      <c r="D3" s="187" t="s">
        <v>1</v>
      </c>
      <c r="E3" s="187" t="s">
        <v>2</v>
      </c>
    </row>
    <row r="4" spans="1:5" x14ac:dyDescent="0.2">
      <c r="A4" s="237" t="s">
        <v>509</v>
      </c>
      <c r="B4" s="238">
        <v>8665509.5133728515</v>
      </c>
      <c r="C4" s="238">
        <v>6532011.6628959747</v>
      </c>
      <c r="D4" s="238">
        <v>3217117.6937856129</v>
      </c>
      <c r="E4" s="238">
        <v>3314893.9689846262</v>
      </c>
    </row>
    <row r="5" spans="1:5" x14ac:dyDescent="0.2">
      <c r="A5" s="15"/>
      <c r="B5" s="56"/>
      <c r="C5" s="56"/>
      <c r="D5" s="56"/>
      <c r="E5" s="56"/>
    </row>
    <row r="6" spans="1:5" x14ac:dyDescent="0.2">
      <c r="A6" s="237" t="s">
        <v>110</v>
      </c>
      <c r="B6" s="237"/>
      <c r="C6" s="237"/>
      <c r="D6" s="237"/>
      <c r="E6" s="237"/>
    </row>
    <row r="7" spans="1:5" x14ac:dyDescent="0.2">
      <c r="A7" s="75" t="s">
        <v>193</v>
      </c>
      <c r="B7" s="43">
        <v>8605232.555269435</v>
      </c>
      <c r="C7" s="43">
        <v>6500058.1981947897</v>
      </c>
      <c r="D7" s="43">
        <v>3200628.5933855372</v>
      </c>
      <c r="E7" s="43">
        <v>3299429.6046845955</v>
      </c>
    </row>
    <row r="8" spans="1:5" x14ac:dyDescent="0.2">
      <c r="A8" s="75" t="s">
        <v>4</v>
      </c>
      <c r="B8" s="43">
        <v>60276.958100010197</v>
      </c>
      <c r="C8" s="43">
        <v>31953.464700001055</v>
      </c>
      <c r="D8" s="43">
        <v>16489.100399999897</v>
      </c>
      <c r="E8" s="43">
        <v>15464.364299999816</v>
      </c>
    </row>
    <row r="9" spans="1:5" x14ac:dyDescent="0.2">
      <c r="A9" s="237" t="s">
        <v>448</v>
      </c>
      <c r="B9" s="237"/>
      <c r="C9" s="237"/>
      <c r="D9" s="237"/>
      <c r="E9" s="237"/>
    </row>
    <row r="10" spans="1:5" x14ac:dyDescent="0.2">
      <c r="A10" s="117" t="s">
        <v>510</v>
      </c>
      <c r="B10" s="50">
        <v>144910.90230003025</v>
      </c>
      <c r="C10" s="50">
        <v>118539.20729999442</v>
      </c>
      <c r="D10" s="50">
        <v>58211.443800009925</v>
      </c>
      <c r="E10" s="50">
        <v>60327.763500011279</v>
      </c>
    </row>
    <row r="11" spans="1:5" x14ac:dyDescent="0.2">
      <c r="A11" s="118" t="s">
        <v>510</v>
      </c>
      <c r="B11" s="49">
        <v>144910.90230003025</v>
      </c>
      <c r="C11" s="49">
        <v>118539.20729999442</v>
      </c>
      <c r="D11" s="49">
        <v>58211.443800009925</v>
      </c>
      <c r="E11" s="49">
        <v>60327.763500011279</v>
      </c>
    </row>
    <row r="12" spans="1:5" x14ac:dyDescent="0.2">
      <c r="A12" s="117" t="s">
        <v>511</v>
      </c>
      <c r="B12" s="50">
        <v>177808.35420012547</v>
      </c>
      <c r="C12" s="50">
        <v>141121.46480002857</v>
      </c>
      <c r="D12" s="50">
        <v>69661.116700010461</v>
      </c>
      <c r="E12" s="50">
        <v>71460.348100013493</v>
      </c>
    </row>
    <row r="13" spans="1:5" x14ac:dyDescent="0.2">
      <c r="A13" s="118" t="s">
        <v>511</v>
      </c>
      <c r="B13" s="49">
        <v>177808.35420012547</v>
      </c>
      <c r="C13" s="49">
        <v>141121.46480002857</v>
      </c>
      <c r="D13" s="49">
        <v>69661.116700010461</v>
      </c>
      <c r="E13" s="49">
        <v>71460.348100013493</v>
      </c>
    </row>
    <row r="14" spans="1:5" x14ac:dyDescent="0.2">
      <c r="A14" s="117" t="s">
        <v>512</v>
      </c>
      <c r="B14" s="50">
        <v>727680.84429801849</v>
      </c>
      <c r="C14" s="50">
        <v>594549.49049897038</v>
      </c>
      <c r="D14" s="50">
        <v>290474.78780026309</v>
      </c>
      <c r="E14" s="50">
        <v>304074.70270022633</v>
      </c>
    </row>
    <row r="15" spans="1:5" x14ac:dyDescent="0.2">
      <c r="A15" s="118" t="s">
        <v>512</v>
      </c>
      <c r="B15" s="49">
        <v>727680.84429801849</v>
      </c>
      <c r="C15" s="49">
        <v>594549.49049897038</v>
      </c>
      <c r="D15" s="49">
        <v>290474.78780026309</v>
      </c>
      <c r="E15" s="49">
        <v>304074.70270022633</v>
      </c>
    </row>
    <row r="16" spans="1:5" x14ac:dyDescent="0.2">
      <c r="A16" s="117" t="s">
        <v>513</v>
      </c>
      <c r="B16" s="50">
        <v>875071.3427973974</v>
      </c>
      <c r="C16" s="50">
        <v>585392.54749901756</v>
      </c>
      <c r="D16" s="50">
        <v>295642.53760020126</v>
      </c>
      <c r="E16" s="50">
        <v>289750.00990023708</v>
      </c>
    </row>
    <row r="17" spans="1:5" x14ac:dyDescent="0.2">
      <c r="A17" s="118" t="s">
        <v>513</v>
      </c>
      <c r="B17" s="49">
        <v>146866.7282000324</v>
      </c>
      <c r="C17" s="49">
        <v>112775.2883000023</v>
      </c>
      <c r="D17" s="49">
        <v>55016.300600009461</v>
      </c>
      <c r="E17" s="49">
        <v>57758.987700013087</v>
      </c>
    </row>
    <row r="18" spans="1:5" x14ac:dyDescent="0.2">
      <c r="A18" s="118" t="s">
        <v>514</v>
      </c>
      <c r="B18" s="49">
        <v>728204.61459823244</v>
      </c>
      <c r="C18" s="49">
        <v>472617.25919953827</v>
      </c>
      <c r="D18" s="49">
        <v>240626.23700029706</v>
      </c>
      <c r="E18" s="49">
        <v>231991.0222002728</v>
      </c>
    </row>
    <row r="19" spans="1:5" x14ac:dyDescent="0.2">
      <c r="A19" s="117" t="s">
        <v>515</v>
      </c>
      <c r="B19" s="50">
        <v>823024.66869754484</v>
      </c>
      <c r="C19" s="50">
        <v>603856.46279888973</v>
      </c>
      <c r="D19" s="50">
        <v>296914.76200025412</v>
      </c>
      <c r="E19" s="50">
        <v>306941.70080023271</v>
      </c>
    </row>
    <row r="20" spans="1:5" x14ac:dyDescent="0.2">
      <c r="A20" s="118" t="s">
        <v>515</v>
      </c>
      <c r="B20" s="49">
        <v>394169.92619997571</v>
      </c>
      <c r="C20" s="49">
        <v>315295.68880020845</v>
      </c>
      <c r="D20" s="49">
        <v>152656.53770005333</v>
      </c>
      <c r="E20" s="49">
        <v>162639.15110008794</v>
      </c>
    </row>
    <row r="21" spans="1:5" x14ac:dyDescent="0.2">
      <c r="A21" s="118" t="s">
        <v>516</v>
      </c>
      <c r="B21" s="49">
        <v>428854.74249988975</v>
      </c>
      <c r="C21" s="49">
        <v>288560.77400031046</v>
      </c>
      <c r="D21" s="49">
        <v>144258.22430005367</v>
      </c>
      <c r="E21" s="49">
        <v>144302.54970004864</v>
      </c>
    </row>
    <row r="22" spans="1:5" x14ac:dyDescent="0.2">
      <c r="A22" s="117" t="s">
        <v>517</v>
      </c>
      <c r="B22" s="50">
        <v>865863.05039750587</v>
      </c>
      <c r="C22" s="50">
        <v>652541.37409861584</v>
      </c>
      <c r="D22" s="50">
        <v>321517.8302000977</v>
      </c>
      <c r="E22" s="50">
        <v>331023.5439000827</v>
      </c>
    </row>
    <row r="23" spans="1:5" x14ac:dyDescent="0.2">
      <c r="A23" s="118" t="s">
        <v>517</v>
      </c>
      <c r="B23" s="49">
        <v>865863.05039750587</v>
      </c>
      <c r="C23" s="49">
        <v>652541.37409861584</v>
      </c>
      <c r="D23" s="49">
        <v>321517.8302000977</v>
      </c>
      <c r="E23" s="49">
        <v>331023.5439000827</v>
      </c>
    </row>
    <row r="24" spans="1:5" x14ac:dyDescent="0.2">
      <c r="A24" s="117" t="s">
        <v>518</v>
      </c>
      <c r="B24" s="50">
        <v>381861.27829993377</v>
      </c>
      <c r="C24" s="50">
        <v>273691.55470029509</v>
      </c>
      <c r="D24" s="50">
        <v>134729.11020001865</v>
      </c>
      <c r="E24" s="50">
        <v>138962.44450002653</v>
      </c>
    </row>
    <row r="25" spans="1:5" x14ac:dyDescent="0.2">
      <c r="A25" s="118" t="s">
        <v>519</v>
      </c>
      <c r="B25" s="49">
        <v>8171.2546999994411</v>
      </c>
      <c r="C25" s="49">
        <v>5516.9701999997642</v>
      </c>
      <c r="D25" s="49">
        <v>2854.7264999999843</v>
      </c>
      <c r="E25" s="49">
        <v>2662.2436999999923</v>
      </c>
    </row>
    <row r="26" spans="1:5" x14ac:dyDescent="0.2">
      <c r="A26" s="118" t="s">
        <v>520</v>
      </c>
      <c r="B26" s="49">
        <v>50113.569800009624</v>
      </c>
      <c r="C26" s="49">
        <v>35443.792400001257</v>
      </c>
      <c r="D26" s="49">
        <v>17487.352899999132</v>
      </c>
      <c r="E26" s="49">
        <v>17956.439499999204</v>
      </c>
    </row>
    <row r="27" spans="1:5" x14ac:dyDescent="0.2">
      <c r="A27" s="118" t="s">
        <v>521</v>
      </c>
      <c r="B27" s="49">
        <v>323576.45380014379</v>
      </c>
      <c r="C27" s="49">
        <v>232730.79210026661</v>
      </c>
      <c r="D27" s="49">
        <v>114387.03080000829</v>
      </c>
      <c r="E27" s="49">
        <v>118343.76130000626</v>
      </c>
    </row>
    <row r="28" spans="1:5" x14ac:dyDescent="0.2">
      <c r="A28" s="117" t="s">
        <v>522</v>
      </c>
      <c r="B28" s="50">
        <v>1120780.8836952839</v>
      </c>
      <c r="C28" s="50">
        <v>915687.92149686557</v>
      </c>
      <c r="D28" s="50">
        <v>450806.32339964982</v>
      </c>
      <c r="E28" s="50">
        <v>464881.59809965495</v>
      </c>
    </row>
    <row r="29" spans="1:5" x14ac:dyDescent="0.2">
      <c r="A29" s="118" t="s">
        <v>523</v>
      </c>
      <c r="B29" s="49">
        <v>655796.32309870759</v>
      </c>
      <c r="C29" s="49">
        <v>543794.5703993676</v>
      </c>
      <c r="D29" s="49">
        <v>268821.02970032941</v>
      </c>
      <c r="E29" s="49">
        <v>274973.54070030357</v>
      </c>
    </row>
    <row r="30" spans="1:5" x14ac:dyDescent="0.2">
      <c r="A30" s="74" t="s">
        <v>524</v>
      </c>
      <c r="B30" s="65">
        <v>464984.56059975515</v>
      </c>
      <c r="C30" s="65">
        <v>371893.35109998967</v>
      </c>
      <c r="D30" s="65">
        <v>181985.29370013817</v>
      </c>
      <c r="E30" s="65">
        <v>189908.05740015651</v>
      </c>
    </row>
    <row r="31" spans="1:5" x14ac:dyDescent="0.2">
      <c r="A31" s="201" t="s">
        <v>525</v>
      </c>
      <c r="B31" s="217">
        <v>292919.30680026917</v>
      </c>
      <c r="C31" s="217">
        <v>226126.64440025907</v>
      </c>
      <c r="D31" s="217">
        <v>110380.67400000413</v>
      </c>
      <c r="E31" s="217">
        <v>115745.97039999989</v>
      </c>
    </row>
    <row r="32" spans="1:5" x14ac:dyDescent="0.2">
      <c r="A32" s="74" t="s">
        <v>525</v>
      </c>
      <c r="B32" s="65">
        <v>101091.25939998867</v>
      </c>
      <c r="C32" s="65">
        <v>80125.399299999393</v>
      </c>
      <c r="D32" s="65">
        <v>38828.199600005071</v>
      </c>
      <c r="E32" s="65">
        <v>41297.199700007026</v>
      </c>
    </row>
    <row r="33" spans="1:5" x14ac:dyDescent="0.2">
      <c r="A33" s="74" t="s">
        <v>526</v>
      </c>
      <c r="B33" s="65">
        <v>191828.04740015537</v>
      </c>
      <c r="C33" s="65">
        <v>146001.24510004136</v>
      </c>
      <c r="D33" s="65">
        <v>71552.474400011502</v>
      </c>
      <c r="E33" s="65">
        <v>74448.770700013323</v>
      </c>
    </row>
    <row r="34" spans="1:5" x14ac:dyDescent="0.2">
      <c r="A34" s="201" t="s">
        <v>527</v>
      </c>
      <c r="B34" s="217">
        <v>882014.00599740364</v>
      </c>
      <c r="C34" s="217">
        <v>658381.59829865652</v>
      </c>
      <c r="D34" s="217">
        <v>325043.04000013066</v>
      </c>
      <c r="E34" s="217">
        <v>333338.55830010807</v>
      </c>
    </row>
    <row r="35" spans="1:5" x14ac:dyDescent="0.2">
      <c r="A35" s="74" t="s">
        <v>527</v>
      </c>
      <c r="B35" s="65">
        <v>882014.00599740364</v>
      </c>
      <c r="C35" s="65">
        <v>658381.59829865652</v>
      </c>
      <c r="D35" s="65">
        <v>325043.04000013066</v>
      </c>
      <c r="E35" s="65">
        <v>333338.55830010807</v>
      </c>
    </row>
    <row r="36" spans="1:5" x14ac:dyDescent="0.2">
      <c r="A36" s="201" t="s">
        <v>528</v>
      </c>
      <c r="B36" s="217">
        <v>667094.05159866635</v>
      </c>
      <c r="C36" s="217">
        <v>537103.52929932938</v>
      </c>
      <c r="D36" s="217">
        <v>262314.39380033978</v>
      </c>
      <c r="E36" s="217">
        <v>274789.13550029084</v>
      </c>
    </row>
    <row r="37" spans="1:5" x14ac:dyDescent="0.2">
      <c r="A37" s="74" t="s">
        <v>528</v>
      </c>
      <c r="B37" s="65">
        <v>667094.05159866635</v>
      </c>
      <c r="C37" s="65">
        <v>537103.52929932938</v>
      </c>
      <c r="D37" s="65">
        <v>262314.39380033978</v>
      </c>
      <c r="E37" s="65">
        <v>274789.13550029084</v>
      </c>
    </row>
    <row r="38" spans="1:5" x14ac:dyDescent="0.2">
      <c r="A38" s="201" t="s">
        <v>529</v>
      </c>
      <c r="B38" s="217">
        <v>493593.10969943571</v>
      </c>
      <c r="C38" s="217">
        <v>358109.69640009606</v>
      </c>
      <c r="D38" s="217">
        <v>176459.54280016152</v>
      </c>
      <c r="E38" s="217">
        <v>181650.1536001683</v>
      </c>
    </row>
    <row r="39" spans="1:5" x14ac:dyDescent="0.2">
      <c r="A39" s="74" t="s">
        <v>529</v>
      </c>
      <c r="B39" s="65">
        <v>237527.59980027386</v>
      </c>
      <c r="C39" s="65">
        <v>180337.74860005936</v>
      </c>
      <c r="D39" s="65">
        <v>86721.276900033467</v>
      </c>
      <c r="E39" s="65">
        <v>93616.471700026319</v>
      </c>
    </row>
    <row r="40" spans="1:5" x14ac:dyDescent="0.2">
      <c r="A40" s="74" t="s">
        <v>530</v>
      </c>
      <c r="B40" s="65">
        <v>256065.50990033103</v>
      </c>
      <c r="C40" s="65">
        <v>177771.94780013969</v>
      </c>
      <c r="D40" s="65">
        <v>89738.265900009836</v>
      </c>
      <c r="E40" s="65">
        <v>88033.681900009469</v>
      </c>
    </row>
    <row r="41" spans="1:5" x14ac:dyDescent="0.2">
      <c r="A41" s="201" t="s">
        <v>531</v>
      </c>
      <c r="B41" s="217">
        <v>642050.30409873486</v>
      </c>
      <c r="C41" s="217">
        <v>410788.2738998757</v>
      </c>
      <c r="D41" s="217">
        <v>204546.81420022194</v>
      </c>
      <c r="E41" s="217">
        <v>206241.45970021255</v>
      </c>
    </row>
    <row r="42" spans="1:5" x14ac:dyDescent="0.2">
      <c r="A42" s="74" t="s">
        <v>531</v>
      </c>
      <c r="B42" s="65">
        <v>642050.30409873486</v>
      </c>
      <c r="C42" s="65">
        <v>410788.2738998757</v>
      </c>
      <c r="D42" s="65">
        <v>204546.81420022194</v>
      </c>
      <c r="E42" s="65">
        <v>206241.45970021255</v>
      </c>
    </row>
    <row r="43" spans="1:5" x14ac:dyDescent="0.2">
      <c r="A43" s="201" t="s">
        <v>532</v>
      </c>
      <c r="B43" s="217">
        <v>190568.50640017088</v>
      </c>
      <c r="C43" s="217">
        <v>164877.81030009547</v>
      </c>
      <c r="D43" s="217">
        <v>78206.554100012334</v>
      </c>
      <c r="E43" s="217">
        <v>86671.256200009462</v>
      </c>
    </row>
    <row r="44" spans="1:5" x14ac:dyDescent="0.2">
      <c r="A44" s="74" t="s">
        <v>532</v>
      </c>
      <c r="B44" s="65">
        <v>190568.50640017088</v>
      </c>
      <c r="C44" s="65">
        <v>164877.81030009547</v>
      </c>
      <c r="D44" s="65">
        <v>78206.554100012334</v>
      </c>
      <c r="E44" s="65">
        <v>86671.256200009462</v>
      </c>
    </row>
    <row r="45" spans="1:5" x14ac:dyDescent="0.2">
      <c r="A45" s="201" t="s">
        <v>533</v>
      </c>
      <c r="B45" s="217">
        <v>364986.2171000638</v>
      </c>
      <c r="C45" s="217">
        <v>281138.31500031363</v>
      </c>
      <c r="D45" s="217">
        <v>136983.22480000064</v>
      </c>
      <c r="E45" s="217">
        <v>144155.09020002669</v>
      </c>
    </row>
    <row r="46" spans="1:5" x14ac:dyDescent="0.2">
      <c r="A46" s="74" t="s">
        <v>533</v>
      </c>
      <c r="B46" s="65">
        <v>364986.2171000638</v>
      </c>
      <c r="C46" s="65">
        <v>281138.31500031363</v>
      </c>
      <c r="D46" s="65">
        <v>136983.22480000064</v>
      </c>
      <c r="E46" s="65">
        <v>144155.09020002669</v>
      </c>
    </row>
    <row r="47" spans="1:5" x14ac:dyDescent="0.2">
      <c r="A47" s="201" t="s">
        <v>534</v>
      </c>
      <c r="B47" s="217">
        <v>15282.686799998994</v>
      </c>
      <c r="C47" s="217">
        <v>10105.771999999359</v>
      </c>
      <c r="D47" s="217">
        <v>5225.5383999997839</v>
      </c>
      <c r="E47" s="217">
        <v>4880.2335999998277</v>
      </c>
    </row>
    <row r="48" spans="1:5" x14ac:dyDescent="0.2">
      <c r="A48" s="74" t="s">
        <v>534</v>
      </c>
      <c r="B48" s="65">
        <v>15282.686799998994</v>
      </c>
      <c r="C48" s="65">
        <v>10105.771999999359</v>
      </c>
      <c r="D48" s="65">
        <v>5225.5383999997839</v>
      </c>
      <c r="E48" s="65">
        <v>4880.2335999998277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4"/>
  <sheetViews>
    <sheetView zoomScale="120" zoomScaleNormal="120" workbookViewId="0">
      <selection activeCell="A10" sqref="A10"/>
    </sheetView>
  </sheetViews>
  <sheetFormatPr defaultRowHeight="12" x14ac:dyDescent="0.2"/>
  <cols>
    <col min="1" max="1" width="18" style="68" customWidth="1"/>
    <col min="2" max="16384" width="9.140625" style="68"/>
  </cols>
  <sheetData>
    <row r="1" spans="1:5" ht="37.5" customHeight="1" x14ac:dyDescent="0.2">
      <c r="A1" s="595" t="s">
        <v>552</v>
      </c>
      <c r="B1" s="595"/>
      <c r="C1" s="595"/>
      <c r="D1" s="595"/>
      <c r="E1" s="595"/>
    </row>
    <row r="2" spans="1:5" ht="15" customHeight="1" x14ac:dyDescent="0.2">
      <c r="A2" s="611" t="s">
        <v>468</v>
      </c>
      <c r="B2" s="609" t="s">
        <v>5</v>
      </c>
      <c r="C2" s="610" t="s">
        <v>122</v>
      </c>
      <c r="D2" s="610"/>
      <c r="E2" s="610"/>
    </row>
    <row r="3" spans="1:5" ht="21" customHeight="1" x14ac:dyDescent="0.2">
      <c r="A3" s="609"/>
      <c r="B3" s="609"/>
      <c r="C3" s="522" t="s">
        <v>0</v>
      </c>
      <c r="D3" s="522" t="s">
        <v>1</v>
      </c>
      <c r="E3" s="522" t="s">
        <v>2</v>
      </c>
    </row>
    <row r="4" spans="1:5" x14ac:dyDescent="0.2">
      <c r="A4" s="239" t="s">
        <v>509</v>
      </c>
      <c r="B4" s="240">
        <v>8665509.5133728515</v>
      </c>
      <c r="C4" s="240">
        <v>6532011.6628959747</v>
      </c>
      <c r="D4" s="240">
        <v>3217117.6937856129</v>
      </c>
      <c r="E4" s="240">
        <v>3314893.9689846262</v>
      </c>
    </row>
    <row r="5" spans="1:5" x14ac:dyDescent="0.2">
      <c r="A5" s="14"/>
      <c r="B5" s="44"/>
      <c r="C5" s="44"/>
      <c r="D5" s="44"/>
      <c r="E5" s="44"/>
    </row>
    <row r="6" spans="1:5" x14ac:dyDescent="0.2">
      <c r="A6" s="239" t="s">
        <v>110</v>
      </c>
      <c r="B6" s="240"/>
      <c r="C6" s="240"/>
      <c r="D6" s="240"/>
      <c r="E6" s="240"/>
    </row>
    <row r="7" spans="1:5" x14ac:dyDescent="0.2">
      <c r="A7" s="119" t="s">
        <v>3</v>
      </c>
      <c r="B7" s="44">
        <v>8605232.555269435</v>
      </c>
      <c r="C7" s="44">
        <v>6500058.1981947897</v>
      </c>
      <c r="D7" s="44">
        <v>3200628.5933855372</v>
      </c>
      <c r="E7" s="44">
        <v>3299429.6046845955</v>
      </c>
    </row>
    <row r="8" spans="1:5" x14ac:dyDescent="0.2">
      <c r="A8" s="119" t="s">
        <v>4</v>
      </c>
      <c r="B8" s="44">
        <v>60276.958100010197</v>
      </c>
      <c r="C8" s="44">
        <v>31953.464700001055</v>
      </c>
      <c r="D8" s="44">
        <v>16489.100399999897</v>
      </c>
      <c r="E8" s="44">
        <v>15464.364299999816</v>
      </c>
    </row>
    <row r="9" spans="1:5" x14ac:dyDescent="0.2">
      <c r="A9" s="239" t="s">
        <v>125</v>
      </c>
      <c r="B9" s="240"/>
      <c r="C9" s="240"/>
      <c r="D9" s="240"/>
      <c r="E9" s="240"/>
    </row>
    <row r="10" spans="1:5" x14ac:dyDescent="0.2">
      <c r="A10" s="57" t="s">
        <v>7</v>
      </c>
      <c r="B10" s="45">
        <v>839610.06720262382</v>
      </c>
      <c r="C10" s="45">
        <v>433922.52480101673</v>
      </c>
      <c r="D10" s="45">
        <v>216048.92160015361</v>
      </c>
      <c r="E10" s="45">
        <v>217873.60320016084</v>
      </c>
    </row>
    <row r="11" spans="1:5" x14ac:dyDescent="0.2">
      <c r="A11" s="57" t="s">
        <v>126</v>
      </c>
      <c r="B11" s="45">
        <v>937694.92999489489</v>
      </c>
      <c r="C11" s="45">
        <v>651182.29999728804</v>
      </c>
      <c r="D11" s="45">
        <v>323517.25000002491</v>
      </c>
      <c r="E11" s="45">
        <v>327665.04999999027</v>
      </c>
    </row>
    <row r="12" spans="1:5" x14ac:dyDescent="0.2">
      <c r="A12" s="57" t="s">
        <v>127</v>
      </c>
      <c r="B12" s="45">
        <v>1032889.1699940998</v>
      </c>
      <c r="C12" s="45">
        <v>766071.8999963284</v>
      </c>
      <c r="D12" s="45">
        <v>372965.26999961189</v>
      </c>
      <c r="E12" s="45">
        <v>393106.62999944366</v>
      </c>
    </row>
    <row r="13" spans="1:5" x14ac:dyDescent="0.2">
      <c r="A13" s="57" t="s">
        <v>128</v>
      </c>
      <c r="B13" s="45">
        <v>977547.81460548623</v>
      </c>
      <c r="C13" s="45">
        <v>773219.61780376418</v>
      </c>
      <c r="D13" s="45">
        <v>371766.39570038079</v>
      </c>
      <c r="E13" s="45">
        <v>401453.22210063098</v>
      </c>
    </row>
    <row r="14" spans="1:5" x14ac:dyDescent="0.2">
      <c r="A14" s="57" t="s">
        <v>129</v>
      </c>
      <c r="B14" s="45">
        <v>894743.73449277726</v>
      </c>
      <c r="C14" s="45">
        <v>720432.71849702892</v>
      </c>
      <c r="D14" s="45">
        <v>342395.50400091731</v>
      </c>
      <c r="E14" s="45">
        <v>378037.21450109285</v>
      </c>
    </row>
    <row r="15" spans="1:5" x14ac:dyDescent="0.2">
      <c r="A15" s="57" t="s">
        <v>130</v>
      </c>
      <c r="B15" s="45">
        <v>808215.64449488779</v>
      </c>
      <c r="C15" s="45">
        <v>659289.24599852029</v>
      </c>
      <c r="D15" s="45">
        <v>322389.60600081878</v>
      </c>
      <c r="E15" s="45">
        <v>336899.64000089024</v>
      </c>
    </row>
    <row r="16" spans="1:5" x14ac:dyDescent="0.2">
      <c r="A16" s="57" t="s">
        <v>131</v>
      </c>
      <c r="B16" s="45">
        <v>671895.45809548034</v>
      </c>
      <c r="C16" s="45">
        <v>552956.02499694063</v>
      </c>
      <c r="D16" s="45">
        <v>278318.93370031245</v>
      </c>
      <c r="E16" s="45">
        <v>274637.09130035766</v>
      </c>
    </row>
    <row r="17" spans="1:5" x14ac:dyDescent="0.2">
      <c r="A17" s="57" t="s">
        <v>132</v>
      </c>
      <c r="B17" s="45">
        <v>547928.44589700236</v>
      </c>
      <c r="C17" s="45">
        <v>455505.65729813703</v>
      </c>
      <c r="D17" s="45">
        <v>227206.18380041636</v>
      </c>
      <c r="E17" s="45">
        <v>228299.47350041932</v>
      </c>
    </row>
    <row r="18" spans="1:5" x14ac:dyDescent="0.2">
      <c r="A18" s="57" t="s">
        <v>133</v>
      </c>
      <c r="B18" s="45">
        <v>443805.70979828067</v>
      </c>
      <c r="C18" s="45">
        <v>367663.81079921551</v>
      </c>
      <c r="D18" s="45">
        <v>187537.05060030887</v>
      </c>
      <c r="E18" s="45">
        <v>180126.76020028879</v>
      </c>
    </row>
    <row r="19" spans="1:5" x14ac:dyDescent="0.2">
      <c r="A19" s="57" t="s">
        <v>134</v>
      </c>
      <c r="B19" s="45">
        <v>369402.62199903803</v>
      </c>
      <c r="C19" s="45">
        <v>303100.15019986412</v>
      </c>
      <c r="D19" s="45">
        <v>153393.1964001435</v>
      </c>
      <c r="E19" s="45">
        <v>149706.95380013567</v>
      </c>
    </row>
    <row r="20" spans="1:5" x14ac:dyDescent="0.2">
      <c r="A20" s="57" t="s">
        <v>135</v>
      </c>
      <c r="B20" s="45">
        <v>279439.94120015891</v>
      </c>
      <c r="C20" s="45">
        <v>226960.3802002997</v>
      </c>
      <c r="D20" s="45">
        <v>116624.57300006544</v>
      </c>
      <c r="E20" s="45">
        <v>110335.80720005209</v>
      </c>
    </row>
    <row r="21" spans="1:5" x14ac:dyDescent="0.2">
      <c r="A21" s="57" t="s">
        <v>136</v>
      </c>
      <c r="B21" s="45">
        <v>202368.13260024748</v>
      </c>
      <c r="C21" s="45">
        <v>161306.5434001603</v>
      </c>
      <c r="D21" s="45">
        <v>82352.695399992677</v>
      </c>
      <c r="E21" s="45">
        <v>78953.847999985461</v>
      </c>
    </row>
    <row r="22" spans="1:5" x14ac:dyDescent="0.2">
      <c r="A22" s="57" t="s">
        <v>137</v>
      </c>
      <c r="B22" s="45">
        <v>168996.36080017663</v>
      </c>
      <c r="C22" s="45">
        <v>130796.74880009553</v>
      </c>
      <c r="D22" s="45">
        <v>66178.732199958336</v>
      </c>
      <c r="E22" s="45">
        <v>64618.01659995837</v>
      </c>
    </row>
    <row r="23" spans="1:5" x14ac:dyDescent="0.2">
      <c r="A23" s="57" t="s">
        <v>138</v>
      </c>
      <c r="B23" s="45">
        <v>490971.48200088012</v>
      </c>
      <c r="C23" s="45">
        <v>329604.04000042711</v>
      </c>
      <c r="D23" s="45">
        <v>156423.38139994093</v>
      </c>
      <c r="E23" s="45">
        <v>173180.65859998798</v>
      </c>
    </row>
    <row r="24" spans="1:5" ht="15" customHeight="1" x14ac:dyDescent="0.2"/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2"/>
  <sheetViews>
    <sheetView zoomScale="120" zoomScaleNormal="120" workbookViewId="0">
      <selection activeCell="D26" sqref="D26"/>
    </sheetView>
  </sheetViews>
  <sheetFormatPr defaultRowHeight="12" x14ac:dyDescent="0.2"/>
  <cols>
    <col min="1" max="1" width="15.28515625" style="68" customWidth="1"/>
    <col min="2" max="2" width="12.42578125" style="68" customWidth="1"/>
    <col min="3" max="3" width="9" style="68" customWidth="1"/>
    <col min="4" max="4" width="14.42578125" style="68" customWidth="1"/>
    <col min="5" max="5" width="12.5703125" style="68" customWidth="1"/>
    <col min="6" max="16384" width="9.140625" style="68"/>
  </cols>
  <sheetData>
    <row r="1" spans="1:5" ht="21" customHeight="1" x14ac:dyDescent="0.2">
      <c r="A1" s="612" t="s">
        <v>553</v>
      </c>
      <c r="B1" s="612"/>
      <c r="C1" s="612"/>
      <c r="D1" s="612"/>
      <c r="E1" s="612"/>
    </row>
    <row r="2" spans="1:5" x14ac:dyDescent="0.2">
      <c r="A2" s="608" t="s">
        <v>468</v>
      </c>
      <c r="B2" s="609" t="s">
        <v>450</v>
      </c>
      <c r="C2" s="610" t="s">
        <v>426</v>
      </c>
      <c r="D2" s="610"/>
      <c r="E2" s="610"/>
    </row>
    <row r="3" spans="1:5" x14ac:dyDescent="0.2">
      <c r="A3" s="608"/>
      <c r="B3" s="609"/>
      <c r="C3" s="187" t="s">
        <v>431</v>
      </c>
      <c r="D3" s="187" t="s">
        <v>1</v>
      </c>
      <c r="E3" s="187" t="s">
        <v>2</v>
      </c>
    </row>
    <row r="4" spans="1:5" x14ac:dyDescent="0.2">
      <c r="A4" s="241" t="s">
        <v>509</v>
      </c>
      <c r="B4" s="242">
        <v>7825899.4462323058</v>
      </c>
      <c r="C4" s="242">
        <v>5376103.1526512243</v>
      </c>
      <c r="D4" s="242">
        <v>2655253.4022821472</v>
      </c>
      <c r="E4" s="242">
        <v>2720849.7502821125</v>
      </c>
    </row>
    <row r="5" spans="1:5" x14ac:dyDescent="0.2">
      <c r="A5" s="13"/>
      <c r="B5" s="56"/>
      <c r="C5" s="56"/>
      <c r="D5" s="56"/>
      <c r="E5" s="56"/>
    </row>
    <row r="6" spans="1:5" x14ac:dyDescent="0.2">
      <c r="A6" s="241" t="s">
        <v>110</v>
      </c>
      <c r="B6" s="241"/>
      <c r="C6" s="241"/>
      <c r="D6" s="241"/>
      <c r="E6" s="241"/>
    </row>
    <row r="7" spans="1:5" x14ac:dyDescent="0.2">
      <c r="A7" s="321" t="s">
        <v>3</v>
      </c>
      <c r="B7" s="43">
        <v>7773639.0881274361</v>
      </c>
      <c r="C7" s="43">
        <v>5352916.7290490419</v>
      </c>
      <c r="D7" s="43">
        <v>2643072.5597821795</v>
      </c>
      <c r="E7" s="43">
        <v>2709844.1691821483</v>
      </c>
    </row>
    <row r="8" spans="1:5" x14ac:dyDescent="0.2">
      <c r="A8" s="321" t="s">
        <v>4</v>
      </c>
      <c r="B8" s="43">
        <v>52260.358100006502</v>
      </c>
      <c r="C8" s="43">
        <v>23186.423600001061</v>
      </c>
      <c r="D8" s="43">
        <v>12180.842499999881</v>
      </c>
      <c r="E8" s="43">
        <v>11005.581099999756</v>
      </c>
    </row>
    <row r="9" spans="1:5" x14ac:dyDescent="0.2">
      <c r="A9" s="241" t="s">
        <v>125</v>
      </c>
      <c r="B9" s="241"/>
      <c r="C9" s="241"/>
      <c r="D9" s="241"/>
      <c r="E9" s="241"/>
    </row>
    <row r="10" spans="1:5" x14ac:dyDescent="0.2">
      <c r="A10" s="85" t="s">
        <v>126</v>
      </c>
      <c r="B10" s="43">
        <v>937694.92999489489</v>
      </c>
      <c r="C10" s="43">
        <v>336837.03999991366</v>
      </c>
      <c r="D10" s="43">
        <v>166721.49000008922</v>
      </c>
      <c r="E10" s="43">
        <v>170115.55000010517</v>
      </c>
    </row>
    <row r="11" spans="1:5" x14ac:dyDescent="0.2">
      <c r="A11" s="85" t="s">
        <v>127</v>
      </c>
      <c r="B11" s="43">
        <v>1032889.1699940998</v>
      </c>
      <c r="C11" s="43">
        <v>552770.16999811004</v>
      </c>
      <c r="D11" s="43">
        <v>267851.99000048987</v>
      </c>
      <c r="E11" s="43">
        <v>284918.18000034732</v>
      </c>
    </row>
    <row r="12" spans="1:5" x14ac:dyDescent="0.2">
      <c r="A12" s="85" t="s">
        <v>128</v>
      </c>
      <c r="B12" s="43">
        <v>977547.81460548623</v>
      </c>
      <c r="C12" s="43">
        <v>691181.96560307278</v>
      </c>
      <c r="D12" s="43">
        <v>332674.07320005132</v>
      </c>
      <c r="E12" s="43">
        <v>358507.89240026905</v>
      </c>
    </row>
    <row r="13" spans="1:5" x14ac:dyDescent="0.2">
      <c r="A13" s="85" t="s">
        <v>129</v>
      </c>
      <c r="B13" s="43">
        <v>894743.73449277726</v>
      </c>
      <c r="C13" s="43">
        <v>688192.16949781531</v>
      </c>
      <c r="D13" s="43">
        <v>329072.79900085169</v>
      </c>
      <c r="E13" s="43">
        <v>359119.37050099968</v>
      </c>
    </row>
    <row r="14" spans="1:5" x14ac:dyDescent="0.2">
      <c r="A14" s="85" t="s">
        <v>130</v>
      </c>
      <c r="B14" s="43">
        <v>808215.64449488779</v>
      </c>
      <c r="C14" s="43">
        <v>638054.32349903823</v>
      </c>
      <c r="D14" s="43">
        <v>313498.53700077499</v>
      </c>
      <c r="E14" s="43">
        <v>324555.78650082945</v>
      </c>
    </row>
    <row r="15" spans="1:5" x14ac:dyDescent="0.2">
      <c r="A15" s="85" t="s">
        <v>131</v>
      </c>
      <c r="B15" s="43">
        <v>671895.45809548034</v>
      </c>
      <c r="C15" s="43">
        <v>536875.15109713806</v>
      </c>
      <c r="D15" s="43">
        <v>271578.59880039521</v>
      </c>
      <c r="E15" s="43">
        <v>265296.55230047234</v>
      </c>
    </row>
    <row r="16" spans="1:5" x14ac:dyDescent="0.2">
      <c r="A16" s="85" t="s">
        <v>132</v>
      </c>
      <c r="B16" s="43">
        <v>547928.44589700236</v>
      </c>
      <c r="C16" s="43">
        <v>443427.03929828532</v>
      </c>
      <c r="D16" s="43">
        <v>222427.16790040341</v>
      </c>
      <c r="E16" s="43">
        <v>220999.87140039954</v>
      </c>
    </row>
    <row r="17" spans="1:5" x14ac:dyDescent="0.2">
      <c r="A17" s="85" t="s">
        <v>133</v>
      </c>
      <c r="B17" s="43">
        <v>443805.70979828067</v>
      </c>
      <c r="C17" s="43">
        <v>359150.52119932004</v>
      </c>
      <c r="D17" s="43">
        <v>184018.32780029933</v>
      </c>
      <c r="E17" s="43">
        <v>175132.19340027525</v>
      </c>
    </row>
    <row r="18" spans="1:5" x14ac:dyDescent="0.2">
      <c r="A18" s="85" t="s">
        <v>134</v>
      </c>
      <c r="B18" s="43">
        <v>369402.62199903803</v>
      </c>
      <c r="C18" s="43">
        <v>296835.33399994217</v>
      </c>
      <c r="D18" s="43">
        <v>150842.56400013808</v>
      </c>
      <c r="E18" s="43">
        <v>145992.77000012778</v>
      </c>
    </row>
    <row r="19" spans="1:5" x14ac:dyDescent="0.2">
      <c r="A19" s="85" t="s">
        <v>135</v>
      </c>
      <c r="B19" s="43">
        <v>279439.94120015891</v>
      </c>
      <c r="C19" s="43">
        <v>222685.37660029062</v>
      </c>
      <c r="D19" s="43">
        <v>114888.22700006176</v>
      </c>
      <c r="E19" s="43">
        <v>107797.1496000467</v>
      </c>
    </row>
    <row r="20" spans="1:5" x14ac:dyDescent="0.2">
      <c r="A20" s="85" t="s">
        <v>136</v>
      </c>
      <c r="B20" s="46">
        <v>202368.13260024748</v>
      </c>
      <c r="C20" s="46">
        <v>158562.31840015447</v>
      </c>
      <c r="D20" s="46">
        <v>81434.627399990728</v>
      </c>
      <c r="E20" s="46">
        <v>77127.690999981583</v>
      </c>
    </row>
    <row r="21" spans="1:5" x14ac:dyDescent="0.2">
      <c r="A21" s="85" t="s">
        <v>137</v>
      </c>
      <c r="B21" s="43">
        <v>168996.36080017663</v>
      </c>
      <c r="C21" s="43">
        <v>128311.97780009026</v>
      </c>
      <c r="D21" s="43">
        <v>65400.370199957179</v>
      </c>
      <c r="E21" s="43">
        <v>62911.607599960967</v>
      </c>
    </row>
    <row r="22" spans="1:5" x14ac:dyDescent="0.2">
      <c r="A22" s="85" t="s">
        <v>138</v>
      </c>
      <c r="B22" s="43">
        <v>490971.48200088012</v>
      </c>
      <c r="C22" s="43">
        <v>323219.76560040918</v>
      </c>
      <c r="D22" s="43">
        <v>154844.6299999365</v>
      </c>
      <c r="E22" s="43">
        <v>168375.13559997448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8"/>
  <sheetViews>
    <sheetView zoomScale="120" zoomScaleNormal="120" workbookViewId="0">
      <selection activeCell="F8" sqref="F8"/>
    </sheetView>
  </sheetViews>
  <sheetFormatPr defaultRowHeight="12" x14ac:dyDescent="0.2"/>
  <cols>
    <col min="1" max="1" width="22.7109375" style="68" customWidth="1"/>
    <col min="2" max="2" width="11.28515625" style="68" customWidth="1"/>
    <col min="3" max="16384" width="9.140625" style="68"/>
  </cols>
  <sheetData>
    <row r="1" spans="1:5" ht="24.75" customHeight="1" x14ac:dyDescent="0.2">
      <c r="A1" s="613" t="s">
        <v>554</v>
      </c>
      <c r="B1" s="613"/>
      <c r="C1" s="613"/>
      <c r="D1" s="613"/>
      <c r="E1" s="613"/>
    </row>
    <row r="2" spans="1:5" ht="15" customHeight="1" x14ac:dyDescent="0.2">
      <c r="A2" s="608" t="s">
        <v>453</v>
      </c>
      <c r="B2" s="609" t="s">
        <v>450</v>
      </c>
      <c r="C2" s="610" t="s">
        <v>426</v>
      </c>
      <c r="D2" s="610"/>
      <c r="E2" s="610"/>
    </row>
    <row r="3" spans="1:5" ht="18.75" customHeight="1" x14ac:dyDescent="0.2">
      <c r="A3" s="608"/>
      <c r="B3" s="609"/>
      <c r="C3" s="187" t="s">
        <v>430</v>
      </c>
      <c r="D3" s="187" t="s">
        <v>1</v>
      </c>
      <c r="E3" s="187" t="s">
        <v>2</v>
      </c>
    </row>
    <row r="4" spans="1:5" x14ac:dyDescent="0.2">
      <c r="A4" s="237" t="s">
        <v>509</v>
      </c>
      <c r="B4" s="238">
        <v>7825899.4462323058</v>
      </c>
      <c r="C4" s="238">
        <v>5376103.1526512243</v>
      </c>
      <c r="D4" s="238">
        <v>2655253.4022821472</v>
      </c>
      <c r="E4" s="238">
        <v>2720849.7502821125</v>
      </c>
    </row>
    <row r="5" spans="1:5" x14ac:dyDescent="0.2">
      <c r="A5" s="15"/>
      <c r="B5" s="52"/>
      <c r="C5" s="47"/>
      <c r="D5" s="53"/>
      <c r="E5" s="53"/>
    </row>
    <row r="6" spans="1:5" x14ac:dyDescent="0.2">
      <c r="A6" s="237" t="s">
        <v>469</v>
      </c>
      <c r="B6" s="237"/>
      <c r="C6" s="237"/>
      <c r="D6" s="237"/>
      <c r="E6" s="237"/>
    </row>
    <row r="7" spans="1:5" x14ac:dyDescent="0.2">
      <c r="A7" s="75" t="s">
        <v>193</v>
      </c>
      <c r="B7" s="43">
        <v>7773639.0881274361</v>
      </c>
      <c r="C7" s="43">
        <v>5352916.7290490419</v>
      </c>
      <c r="D7" s="43">
        <v>2643072.5597821795</v>
      </c>
      <c r="E7" s="43">
        <v>2709844.1691821483</v>
      </c>
    </row>
    <row r="8" spans="1:5" x14ac:dyDescent="0.2">
      <c r="A8" s="75" t="s">
        <v>4</v>
      </c>
      <c r="B8" s="43">
        <v>52260.358100006502</v>
      </c>
      <c r="C8" s="43">
        <v>23186.423600001061</v>
      </c>
      <c r="D8" s="43">
        <v>12180.842499999881</v>
      </c>
      <c r="E8" s="43">
        <v>11005.581099999756</v>
      </c>
    </row>
    <row r="9" spans="1:5" x14ac:dyDescent="0.2">
      <c r="A9" s="237" t="s">
        <v>448</v>
      </c>
      <c r="B9" s="237"/>
      <c r="C9" s="237"/>
      <c r="D9" s="237"/>
      <c r="E9" s="237"/>
    </row>
    <row r="10" spans="1:5" s="71" customFormat="1" x14ac:dyDescent="0.2">
      <c r="A10" s="117" t="s">
        <v>510</v>
      </c>
      <c r="B10" s="50">
        <v>133737.31350001306</v>
      </c>
      <c r="C10" s="50">
        <v>103878.21720000639</v>
      </c>
      <c r="D10" s="50">
        <v>50766.465400007924</v>
      </c>
      <c r="E10" s="50">
        <v>53111.75180000854</v>
      </c>
    </row>
    <row r="11" spans="1:5" x14ac:dyDescent="0.2">
      <c r="A11" s="118" t="s">
        <v>510</v>
      </c>
      <c r="B11" s="49">
        <v>133737.31350001306</v>
      </c>
      <c r="C11" s="49">
        <v>103878.21720000639</v>
      </c>
      <c r="D11" s="49">
        <v>50766.465400007924</v>
      </c>
      <c r="E11" s="49">
        <v>53111.75180000854</v>
      </c>
    </row>
    <row r="12" spans="1:5" s="71" customFormat="1" x14ac:dyDescent="0.2">
      <c r="A12" s="117" t="s">
        <v>511</v>
      </c>
      <c r="B12" s="50">
        <v>161092.45020008751</v>
      </c>
      <c r="C12" s="50">
        <v>118166.7976000214</v>
      </c>
      <c r="D12" s="50">
        <v>58418.571400008215</v>
      </c>
      <c r="E12" s="50">
        <v>59748.226200011079</v>
      </c>
    </row>
    <row r="13" spans="1:5" x14ac:dyDescent="0.2">
      <c r="A13" s="118" t="s">
        <v>511</v>
      </c>
      <c r="B13" s="49">
        <v>161092.45020008751</v>
      </c>
      <c r="C13" s="49">
        <v>118166.7976000214</v>
      </c>
      <c r="D13" s="49">
        <v>58418.571400008215</v>
      </c>
      <c r="E13" s="49">
        <v>59748.226200011079</v>
      </c>
    </row>
    <row r="14" spans="1:5" x14ac:dyDescent="0.2">
      <c r="A14" s="117" t="s">
        <v>512</v>
      </c>
      <c r="B14" s="50">
        <v>657689.20269820641</v>
      </c>
      <c r="C14" s="50">
        <v>501653.42499947263</v>
      </c>
      <c r="D14" s="50">
        <v>244357.24170031963</v>
      </c>
      <c r="E14" s="50">
        <v>257296.18330034628</v>
      </c>
    </row>
    <row r="15" spans="1:5" s="71" customFormat="1" x14ac:dyDescent="0.2">
      <c r="A15" s="118" t="s">
        <v>512</v>
      </c>
      <c r="B15" s="49">
        <v>657689.20269820641</v>
      </c>
      <c r="C15" s="49">
        <v>501653.42499947263</v>
      </c>
      <c r="D15" s="49">
        <v>244357.24170031963</v>
      </c>
      <c r="E15" s="49">
        <v>257296.18330034628</v>
      </c>
    </row>
    <row r="16" spans="1:5" x14ac:dyDescent="0.2">
      <c r="A16" s="117" t="s">
        <v>513</v>
      </c>
      <c r="B16" s="50">
        <v>791462.85959738272</v>
      </c>
      <c r="C16" s="50">
        <v>472905.74519949051</v>
      </c>
      <c r="D16" s="50">
        <v>241926.21180028821</v>
      </c>
      <c r="E16" s="50">
        <v>230979.53340025397</v>
      </c>
    </row>
    <row r="17" spans="1:5" s="71" customFormat="1" x14ac:dyDescent="0.2">
      <c r="A17" s="118" t="s">
        <v>513</v>
      </c>
      <c r="B17" s="49">
        <v>132732.68660001192</v>
      </c>
      <c r="C17" s="49">
        <v>92442.491800018906</v>
      </c>
      <c r="D17" s="49">
        <v>45108.718200005787</v>
      </c>
      <c r="E17" s="49">
        <v>47333.773600005057</v>
      </c>
    </row>
    <row r="18" spans="1:5" x14ac:dyDescent="0.2">
      <c r="A18" s="118" t="s">
        <v>514</v>
      </c>
      <c r="B18" s="49">
        <v>658730.17299826327</v>
      </c>
      <c r="C18" s="49">
        <v>380463.25339981436</v>
      </c>
      <c r="D18" s="49">
        <v>196817.49360018206</v>
      </c>
      <c r="E18" s="49">
        <v>183645.75980015009</v>
      </c>
    </row>
    <row r="19" spans="1:5" s="71" customFormat="1" x14ac:dyDescent="0.2">
      <c r="A19" s="117" t="s">
        <v>515</v>
      </c>
      <c r="B19" s="50">
        <v>742453.18389759201</v>
      </c>
      <c r="C19" s="50">
        <v>500644.73109949054</v>
      </c>
      <c r="D19" s="50">
        <v>246822.34320030035</v>
      </c>
      <c r="E19" s="50">
        <v>253822.38790030801</v>
      </c>
    </row>
    <row r="20" spans="1:5" x14ac:dyDescent="0.2">
      <c r="A20" s="118" t="s">
        <v>515</v>
      </c>
      <c r="B20" s="49">
        <v>354829.62540003902</v>
      </c>
      <c r="C20" s="49">
        <v>260029.1456003387</v>
      </c>
      <c r="D20" s="49">
        <v>125833.44090001941</v>
      </c>
      <c r="E20" s="49">
        <v>134195.70470001342</v>
      </c>
    </row>
    <row r="21" spans="1:5" s="71" customFormat="1" x14ac:dyDescent="0.2">
      <c r="A21" s="118" t="s">
        <v>516</v>
      </c>
      <c r="B21" s="49">
        <v>387623.55849995691</v>
      </c>
      <c r="C21" s="49">
        <v>240615.58550028264</v>
      </c>
      <c r="D21" s="49">
        <v>120988.90230001415</v>
      </c>
      <c r="E21" s="49">
        <v>119626.68320001327</v>
      </c>
    </row>
    <row r="22" spans="1:5" x14ac:dyDescent="0.2">
      <c r="A22" s="117" t="s">
        <v>517</v>
      </c>
      <c r="B22" s="50">
        <v>781478.76719740347</v>
      </c>
      <c r="C22" s="50">
        <v>532148.4016993118</v>
      </c>
      <c r="D22" s="50">
        <v>262989.43110033433</v>
      </c>
      <c r="E22" s="50">
        <v>269158.97060030058</v>
      </c>
    </row>
    <row r="23" spans="1:5" x14ac:dyDescent="0.2">
      <c r="A23" s="118" t="s">
        <v>517</v>
      </c>
      <c r="B23" s="49">
        <v>781478.76719740347</v>
      </c>
      <c r="C23" s="49">
        <v>532148.4016993118</v>
      </c>
      <c r="D23" s="49">
        <v>262989.43110033433</v>
      </c>
      <c r="E23" s="49">
        <v>269158.97060030058</v>
      </c>
    </row>
    <row r="24" spans="1:5" s="71" customFormat="1" x14ac:dyDescent="0.2">
      <c r="A24" s="117" t="s">
        <v>518</v>
      </c>
      <c r="B24" s="50">
        <v>339175.72790001304</v>
      </c>
      <c r="C24" s="50">
        <v>209408.10240021395</v>
      </c>
      <c r="D24" s="50">
        <v>103970.53560002112</v>
      </c>
      <c r="E24" s="50">
        <v>105437.5668000185</v>
      </c>
    </row>
    <row r="25" spans="1:5" x14ac:dyDescent="0.2">
      <c r="A25" s="118" t="s">
        <v>519</v>
      </c>
      <c r="B25" s="49">
        <v>6882.3922999995666</v>
      </c>
      <c r="C25" s="49">
        <v>3561.6412999999361</v>
      </c>
      <c r="D25" s="49">
        <v>1906.699099999998</v>
      </c>
      <c r="E25" s="49">
        <v>1654.9422</v>
      </c>
    </row>
    <row r="26" spans="1:5" s="71" customFormat="1" x14ac:dyDescent="0.2">
      <c r="A26" s="118" t="s">
        <v>520</v>
      </c>
      <c r="B26" s="49">
        <v>44825.717000003853</v>
      </c>
      <c r="C26" s="49">
        <v>28527.003800000428</v>
      </c>
      <c r="D26" s="49">
        <v>14193.09189999959</v>
      </c>
      <c r="E26" s="49">
        <v>14333.911899999541</v>
      </c>
    </row>
    <row r="27" spans="1:5" x14ac:dyDescent="0.2">
      <c r="A27" s="118" t="s">
        <v>521</v>
      </c>
      <c r="B27" s="49">
        <v>287467.61860024964</v>
      </c>
      <c r="C27" s="49">
        <v>177319.45730014573</v>
      </c>
      <c r="D27" s="49">
        <v>87870.744600012287</v>
      </c>
      <c r="E27" s="49">
        <v>89448.712700013552</v>
      </c>
    </row>
    <row r="28" spans="1:5" s="71" customFormat="1" x14ac:dyDescent="0.2">
      <c r="A28" s="117" t="s">
        <v>522</v>
      </c>
      <c r="B28" s="50">
        <v>1015952.718895645</v>
      </c>
      <c r="C28" s="50">
        <v>757192.2895976142</v>
      </c>
      <c r="D28" s="50">
        <v>373790.53449992038</v>
      </c>
      <c r="E28" s="50">
        <v>383401.75509989372</v>
      </c>
    </row>
    <row r="29" spans="1:5" x14ac:dyDescent="0.2">
      <c r="A29" s="118" t="s">
        <v>523</v>
      </c>
      <c r="B29" s="49">
        <v>593999.19829886581</v>
      </c>
      <c r="C29" s="49">
        <v>449098.95519968215</v>
      </c>
      <c r="D29" s="49">
        <v>222641.86010024289</v>
      </c>
      <c r="E29" s="49">
        <v>226457.09510024919</v>
      </c>
    </row>
    <row r="30" spans="1:5" x14ac:dyDescent="0.2">
      <c r="A30" s="74" t="s">
        <v>524</v>
      </c>
      <c r="B30" s="65">
        <v>421953.5205997061</v>
      </c>
      <c r="C30" s="65">
        <v>308093.33440014097</v>
      </c>
      <c r="D30" s="65">
        <v>151148.67440007196</v>
      </c>
      <c r="E30" s="65">
        <v>156944.66000008109</v>
      </c>
    </row>
    <row r="31" spans="1:5" x14ac:dyDescent="0.2">
      <c r="A31" s="201" t="s">
        <v>525</v>
      </c>
      <c r="B31" s="217">
        <v>265706.31160033128</v>
      </c>
      <c r="C31" s="217">
        <v>188561.17060016323</v>
      </c>
      <c r="D31" s="217">
        <v>91762.239500013544</v>
      </c>
      <c r="E31" s="217">
        <v>96798.931100014117</v>
      </c>
    </row>
    <row r="32" spans="1:5" x14ac:dyDescent="0.2">
      <c r="A32" s="74" t="s">
        <v>525</v>
      </c>
      <c r="B32" s="65">
        <v>92342.304199995007</v>
      </c>
      <c r="C32" s="65">
        <v>66496.81680000732</v>
      </c>
      <c r="D32" s="65">
        <v>32025.086700001659</v>
      </c>
      <c r="E32" s="65">
        <v>34471.730100002023</v>
      </c>
    </row>
    <row r="33" spans="1:5" x14ac:dyDescent="0.2">
      <c r="A33" s="74" t="s">
        <v>526</v>
      </c>
      <c r="B33" s="65">
        <v>173364.00740011391</v>
      </c>
      <c r="C33" s="65">
        <v>122064.35380002038</v>
      </c>
      <c r="D33" s="65">
        <v>59737.152800007803</v>
      </c>
      <c r="E33" s="65">
        <v>62327.201000010027</v>
      </c>
    </row>
    <row r="34" spans="1:5" x14ac:dyDescent="0.2">
      <c r="A34" s="201" t="s">
        <v>527</v>
      </c>
      <c r="B34" s="217">
        <v>797333.88439748157</v>
      </c>
      <c r="C34" s="217">
        <v>530839.0962993867</v>
      </c>
      <c r="D34" s="217">
        <v>263728.06080031896</v>
      </c>
      <c r="E34" s="217">
        <v>267111.03550032171</v>
      </c>
    </row>
    <row r="35" spans="1:5" x14ac:dyDescent="0.2">
      <c r="A35" s="74" t="s">
        <v>527</v>
      </c>
      <c r="B35" s="65">
        <v>797333.88439748157</v>
      </c>
      <c r="C35" s="65">
        <v>530839.0962993867</v>
      </c>
      <c r="D35" s="65">
        <v>263728.06080031896</v>
      </c>
      <c r="E35" s="65">
        <v>267111.03550032171</v>
      </c>
    </row>
    <row r="36" spans="1:5" x14ac:dyDescent="0.2">
      <c r="A36" s="201" t="s">
        <v>528</v>
      </c>
      <c r="B36" s="217">
        <v>602218.55239874928</v>
      </c>
      <c r="C36" s="217">
        <v>440308.91379968449</v>
      </c>
      <c r="D36" s="217">
        <v>215117.60580022083</v>
      </c>
      <c r="E36" s="217">
        <v>225191.30800023832</v>
      </c>
    </row>
    <row r="37" spans="1:5" x14ac:dyDescent="0.2">
      <c r="A37" s="74" t="s">
        <v>528</v>
      </c>
      <c r="B37" s="65">
        <v>602218.55239874928</v>
      </c>
      <c r="C37" s="65">
        <v>440308.91379968449</v>
      </c>
      <c r="D37" s="65">
        <v>215117.60580022083</v>
      </c>
      <c r="E37" s="65">
        <v>225191.30800023832</v>
      </c>
    </row>
    <row r="38" spans="1:5" x14ac:dyDescent="0.2">
      <c r="A38" s="201" t="s">
        <v>529</v>
      </c>
      <c r="B38" s="217">
        <v>441219.3688994901</v>
      </c>
      <c r="C38" s="217">
        <v>290491.68630025839</v>
      </c>
      <c r="D38" s="217">
        <v>143766.52390006458</v>
      </c>
      <c r="E38" s="217">
        <v>146725.16240006688</v>
      </c>
    </row>
    <row r="39" spans="1:5" x14ac:dyDescent="0.2">
      <c r="A39" s="74" t="s">
        <v>529</v>
      </c>
      <c r="B39" s="65">
        <v>213521.24460018234</v>
      </c>
      <c r="C39" s="65">
        <v>149738.86020000704</v>
      </c>
      <c r="D39" s="65">
        <v>71718.231400029254</v>
      </c>
      <c r="E39" s="65">
        <v>78020.628800033213</v>
      </c>
    </row>
    <row r="40" spans="1:5" x14ac:dyDescent="0.2">
      <c r="A40" s="74" t="s">
        <v>530</v>
      </c>
      <c r="B40" s="65">
        <v>227698.12430027043</v>
      </c>
      <c r="C40" s="65">
        <v>140752.82610005053</v>
      </c>
      <c r="D40" s="65">
        <v>72048.292500009091</v>
      </c>
      <c r="E40" s="65">
        <v>68704.533600013383</v>
      </c>
    </row>
    <row r="41" spans="1:5" x14ac:dyDescent="0.2">
      <c r="A41" s="201" t="s">
        <v>531</v>
      </c>
      <c r="B41" s="217">
        <v>582603.33609877829</v>
      </c>
      <c r="C41" s="217">
        <v>348646.60520004673</v>
      </c>
      <c r="D41" s="217">
        <v>174754.92900014159</v>
      </c>
      <c r="E41" s="217">
        <v>173891.676200129</v>
      </c>
    </row>
    <row r="42" spans="1:5" x14ac:dyDescent="0.2">
      <c r="A42" s="74" t="s">
        <v>531</v>
      </c>
      <c r="B42" s="65">
        <v>582603.33609877829</v>
      </c>
      <c r="C42" s="65">
        <v>348646.60520004673</v>
      </c>
      <c r="D42" s="65">
        <v>174754.92900014159</v>
      </c>
      <c r="E42" s="65">
        <v>173891.676200129</v>
      </c>
    </row>
    <row r="43" spans="1:5" x14ac:dyDescent="0.2">
      <c r="A43" s="201" t="s">
        <v>532</v>
      </c>
      <c r="B43" s="217">
        <v>172853.37200012841</v>
      </c>
      <c r="C43" s="217">
        <v>138986.38260004192</v>
      </c>
      <c r="D43" s="217">
        <v>64995.205600011002</v>
      </c>
      <c r="E43" s="217">
        <v>73991.177000011812</v>
      </c>
    </row>
    <row r="44" spans="1:5" x14ac:dyDescent="0.2">
      <c r="A44" s="74" t="s">
        <v>532</v>
      </c>
      <c r="B44" s="65">
        <v>172853.37200012841</v>
      </c>
      <c r="C44" s="65">
        <v>138986.38260004192</v>
      </c>
      <c r="D44" s="65">
        <v>64995.205600011002</v>
      </c>
      <c r="E44" s="65">
        <v>73991.177000011812</v>
      </c>
    </row>
    <row r="45" spans="1:5" x14ac:dyDescent="0.2">
      <c r="A45" s="201" t="s">
        <v>533</v>
      </c>
      <c r="B45" s="217">
        <v>327683.68430011615</v>
      </c>
      <c r="C45" s="217">
        <v>234860.21750028656</v>
      </c>
      <c r="D45" s="217">
        <v>114240.44910001205</v>
      </c>
      <c r="E45" s="217">
        <v>120619.76840000911</v>
      </c>
    </row>
    <row r="46" spans="1:5" x14ac:dyDescent="0.2">
      <c r="A46" s="74" t="s">
        <v>533</v>
      </c>
      <c r="B46" s="65">
        <v>327683.68430011615</v>
      </c>
      <c r="C46" s="65">
        <v>234860.21750028656</v>
      </c>
      <c r="D46" s="65">
        <v>114240.44910001205</v>
      </c>
      <c r="E46" s="65">
        <v>120619.76840000911</v>
      </c>
    </row>
    <row r="47" spans="1:5" x14ac:dyDescent="0.2">
      <c r="A47" s="201" t="s">
        <v>534</v>
      </c>
      <c r="B47" s="217">
        <v>13238.712399999398</v>
      </c>
      <c r="C47" s="217">
        <v>7411.3704999995325</v>
      </c>
      <c r="D47" s="217">
        <v>3847.0538999999208</v>
      </c>
      <c r="E47" s="217">
        <v>3564.3165999999474</v>
      </c>
    </row>
    <row r="48" spans="1:5" x14ac:dyDescent="0.2">
      <c r="A48" s="74" t="s">
        <v>534</v>
      </c>
      <c r="B48" s="65">
        <v>13238.712399999398</v>
      </c>
      <c r="C48" s="65">
        <v>7411.3704999995325</v>
      </c>
      <c r="D48" s="65">
        <v>3847.0538999999208</v>
      </c>
      <c r="E48" s="65">
        <v>3564.3165999999474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E497D"/>
  </sheetPr>
  <dimension ref="A1"/>
  <sheetViews>
    <sheetView workbookViewId="0">
      <selection activeCell="M32" sqref="M32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6"/>
  <sheetViews>
    <sheetView zoomScale="120" zoomScaleNormal="120" workbookViewId="0">
      <selection activeCell="B12" sqref="B12"/>
    </sheetView>
  </sheetViews>
  <sheetFormatPr defaultRowHeight="12" x14ac:dyDescent="0.2"/>
  <cols>
    <col min="1" max="1" width="20.85546875" style="68" customWidth="1"/>
    <col min="2" max="2" width="28.85546875" style="68" customWidth="1"/>
    <col min="3" max="3" width="18.85546875" style="68" customWidth="1"/>
    <col min="4" max="4" width="16.5703125" style="68" customWidth="1"/>
    <col min="5" max="16384" width="9.140625" style="68"/>
  </cols>
  <sheetData>
    <row r="1" spans="1:4" x14ac:dyDescent="0.2">
      <c r="A1" s="617" t="s">
        <v>451</v>
      </c>
      <c r="B1" s="617"/>
      <c r="C1" s="617"/>
      <c r="D1" s="617"/>
    </row>
    <row r="2" spans="1:4" x14ac:dyDescent="0.2">
      <c r="A2" s="131" t="s">
        <v>166</v>
      </c>
      <c r="B2" s="131" t="s">
        <v>167</v>
      </c>
      <c r="C2" s="132">
        <v>2024</v>
      </c>
      <c r="D2" s="133"/>
    </row>
    <row r="3" spans="1:4" x14ac:dyDescent="0.2">
      <c r="A3" s="100"/>
      <c r="B3" s="100"/>
      <c r="C3" s="134" t="s">
        <v>168</v>
      </c>
      <c r="D3" s="134" t="s">
        <v>169</v>
      </c>
    </row>
    <row r="4" spans="1:4" x14ac:dyDescent="0.2">
      <c r="A4" s="618" t="s">
        <v>170</v>
      </c>
      <c r="B4" s="135" t="s">
        <v>171</v>
      </c>
      <c r="C4" s="136">
        <v>7393323.0430129403</v>
      </c>
      <c r="D4" s="137">
        <f>C4/$C$8*100</f>
        <v>94.472502410855469</v>
      </c>
    </row>
    <row r="5" spans="1:4" ht="15" customHeight="1" x14ac:dyDescent="0.2">
      <c r="A5" s="619"/>
      <c r="B5" s="135" t="s">
        <v>172</v>
      </c>
      <c r="C5" s="136">
        <v>392382.90509971738</v>
      </c>
      <c r="D5" s="137">
        <f t="shared" ref="D5:D7" si="0">C5/$C$8*100</f>
        <v>5.0139016964832823</v>
      </c>
    </row>
    <row r="6" spans="1:4" x14ac:dyDescent="0.2">
      <c r="A6" s="619"/>
      <c r="B6" s="135" t="s">
        <v>173</v>
      </c>
      <c r="C6" s="136">
        <v>37098.465900003284</v>
      </c>
      <c r="D6" s="137">
        <f t="shared" si="0"/>
        <v>0.47404731117346433</v>
      </c>
    </row>
    <row r="7" spans="1:4" x14ac:dyDescent="0.2">
      <c r="A7" s="619"/>
      <c r="B7" s="135" t="s">
        <v>174</v>
      </c>
      <c r="C7" s="136">
        <v>3095.0321999999674</v>
      </c>
      <c r="D7" s="137">
        <f t="shared" si="0"/>
        <v>3.9548581236755309E-2</v>
      </c>
    </row>
    <row r="8" spans="1:4" x14ac:dyDescent="0.2">
      <c r="A8" s="620"/>
      <c r="B8" s="138" t="s">
        <v>175</v>
      </c>
      <c r="C8" s="139">
        <v>7825899.4462323058</v>
      </c>
      <c r="D8" s="140">
        <v>99.999999999518835</v>
      </c>
    </row>
    <row r="9" spans="1:4" x14ac:dyDescent="0.2">
      <c r="A9" s="243"/>
      <c r="B9" s="243"/>
      <c r="C9" s="244"/>
      <c r="D9" s="245"/>
    </row>
    <row r="10" spans="1:4" x14ac:dyDescent="0.2">
      <c r="A10" s="618" t="s">
        <v>176</v>
      </c>
      <c r="B10" s="135" t="s">
        <v>171</v>
      </c>
      <c r="C10" s="136">
        <v>7763842.4571283814</v>
      </c>
      <c r="D10" s="137">
        <f>C10/$C$14*100</f>
        <v>99.207030584403938</v>
      </c>
    </row>
    <row r="11" spans="1:4" ht="15" customHeight="1" x14ac:dyDescent="0.2">
      <c r="A11" s="619"/>
      <c r="B11" s="135" t="s">
        <v>172</v>
      </c>
      <c r="C11" s="136">
        <v>53958.324000004563</v>
      </c>
      <c r="D11" s="137">
        <f t="shared" ref="D11:D13" si="1">C11/$C$14*100</f>
        <v>0.68948399312723363</v>
      </c>
    </row>
    <row r="12" spans="1:4" x14ac:dyDescent="0.2">
      <c r="A12" s="619"/>
      <c r="B12" s="135" t="s">
        <v>173</v>
      </c>
      <c r="C12" s="136">
        <v>6074.5068999997357</v>
      </c>
      <c r="D12" s="137">
        <f t="shared" si="1"/>
        <v>7.7620559039053849E-2</v>
      </c>
    </row>
    <row r="13" spans="1:4" x14ac:dyDescent="0.2">
      <c r="A13" s="619"/>
      <c r="B13" s="135" t="s">
        <v>177</v>
      </c>
      <c r="C13" s="136">
        <v>2024.1581999999946</v>
      </c>
      <c r="D13" s="137">
        <f t="shared" si="1"/>
        <v>2.586486337969118E-2</v>
      </c>
    </row>
    <row r="14" spans="1:4" x14ac:dyDescent="0.2">
      <c r="A14" s="620"/>
      <c r="B14" s="138" t="s">
        <v>0</v>
      </c>
      <c r="C14" s="139">
        <v>7825899.4462323058</v>
      </c>
      <c r="D14" s="140">
        <v>100.00000000007928</v>
      </c>
    </row>
    <row r="15" spans="1:4" x14ac:dyDescent="0.2">
      <c r="A15" s="243"/>
      <c r="B15" s="243"/>
      <c r="C15" s="244"/>
      <c r="D15" s="245"/>
    </row>
    <row r="16" spans="1:4" x14ac:dyDescent="0.2">
      <c r="A16" s="618" t="s">
        <v>178</v>
      </c>
      <c r="B16" s="135" t="s">
        <v>171</v>
      </c>
      <c r="C16" s="136">
        <v>7729208.9030312076</v>
      </c>
      <c r="D16" s="137">
        <f>C16/$C$20*100</f>
        <v>98.764480123142278</v>
      </c>
    </row>
    <row r="17" spans="1:4" ht="15" customHeight="1" x14ac:dyDescent="0.2">
      <c r="A17" s="619"/>
      <c r="B17" s="135" t="s">
        <v>172</v>
      </c>
      <c r="C17" s="136">
        <v>74296.9969999936</v>
      </c>
      <c r="D17" s="137">
        <f t="shared" ref="D17:D19" si="2">C17/$C$20*100</f>
        <v>0.94937326387145282</v>
      </c>
    </row>
    <row r="18" spans="1:4" x14ac:dyDescent="0.2">
      <c r="A18" s="619"/>
      <c r="B18" s="135" t="s">
        <v>173</v>
      </c>
      <c r="C18" s="136">
        <v>18277.047800001714</v>
      </c>
      <c r="D18" s="137">
        <f t="shared" si="2"/>
        <v>0.23354565089385346</v>
      </c>
    </row>
    <row r="19" spans="1:4" x14ac:dyDescent="0.2">
      <c r="A19" s="619"/>
      <c r="B19" s="135" t="s">
        <v>179</v>
      </c>
      <c r="C19" s="136">
        <v>4116.4983999999513</v>
      </c>
      <c r="D19" s="137">
        <f t="shared" si="2"/>
        <v>5.2600962078317964E-2</v>
      </c>
    </row>
    <row r="20" spans="1:4" x14ac:dyDescent="0.2">
      <c r="A20" s="620"/>
      <c r="B20" s="138" t="s">
        <v>0</v>
      </c>
      <c r="C20" s="139">
        <v>7825899.4462323058</v>
      </c>
      <c r="D20" s="140">
        <v>100.00000000001245</v>
      </c>
    </row>
    <row r="21" spans="1:4" x14ac:dyDescent="0.2">
      <c r="A21" s="243"/>
      <c r="B21" s="243"/>
      <c r="C21" s="244"/>
      <c r="D21" s="245"/>
    </row>
    <row r="22" spans="1:4" x14ac:dyDescent="0.2">
      <c r="A22" s="618" t="s">
        <v>180</v>
      </c>
      <c r="B22" s="135" t="s">
        <v>171</v>
      </c>
      <c r="C22" s="136">
        <v>7794589.1468290994</v>
      </c>
      <c r="D22" s="137">
        <f>C22/$C$26*100</f>
        <v>99.599914366159155</v>
      </c>
    </row>
    <row r="23" spans="1:4" ht="15" customHeight="1" x14ac:dyDescent="0.2">
      <c r="A23" s="619"/>
      <c r="B23" s="135" t="s">
        <v>172</v>
      </c>
      <c r="C23" s="136">
        <v>23834.594600001179</v>
      </c>
      <c r="D23" s="137">
        <f t="shared" ref="D23:D25" si="3">C23/$C$26*100</f>
        <v>0.30456045038345192</v>
      </c>
    </row>
    <row r="24" spans="1:4" x14ac:dyDescent="0.2">
      <c r="A24" s="619"/>
      <c r="B24" s="135" t="s">
        <v>173</v>
      </c>
      <c r="C24" s="136">
        <v>5335.8564999997925</v>
      </c>
      <c r="D24" s="137">
        <f t="shared" si="3"/>
        <v>6.8182022228367403E-2</v>
      </c>
    </row>
    <row r="25" spans="1:4" x14ac:dyDescent="0.2">
      <c r="A25" s="619"/>
      <c r="B25" s="135" t="s">
        <v>181</v>
      </c>
      <c r="C25" s="136">
        <v>2139.8482999999942</v>
      </c>
      <c r="D25" s="137">
        <f t="shared" si="3"/>
        <v>2.7343161188075334E-2</v>
      </c>
    </row>
    <row r="26" spans="1:4" x14ac:dyDescent="0.2">
      <c r="A26" s="620"/>
      <c r="B26" s="138" t="s">
        <v>0</v>
      </c>
      <c r="C26" s="139">
        <v>7825899.4462323058</v>
      </c>
      <c r="D26" s="140">
        <v>100.00000000003865</v>
      </c>
    </row>
    <row r="27" spans="1:4" x14ac:dyDescent="0.2">
      <c r="A27" s="243"/>
      <c r="B27" s="243"/>
      <c r="C27" s="244"/>
      <c r="D27" s="245"/>
    </row>
    <row r="28" spans="1:4" x14ac:dyDescent="0.2">
      <c r="A28" s="618" t="s">
        <v>182</v>
      </c>
      <c r="B28" s="135" t="s">
        <v>171</v>
      </c>
      <c r="C28" s="136">
        <v>7770510.5672283573</v>
      </c>
      <c r="D28" s="137">
        <f>C28/$C$32*100</f>
        <v>99.292236254957061</v>
      </c>
    </row>
    <row r="29" spans="1:4" ht="15" customHeight="1" x14ac:dyDescent="0.2">
      <c r="A29" s="619"/>
      <c r="B29" s="135" t="s">
        <v>172</v>
      </c>
      <c r="C29" s="136">
        <v>46082.965300004507</v>
      </c>
      <c r="D29" s="137">
        <f t="shared" ref="D29:D31" si="4">C29/$C$32*100</f>
        <v>0.58885199863116888</v>
      </c>
    </row>
    <row r="30" spans="1:4" x14ac:dyDescent="0.2">
      <c r="A30" s="619"/>
      <c r="B30" s="135" t="s">
        <v>173</v>
      </c>
      <c r="C30" s="136">
        <v>7475.721499999564</v>
      </c>
      <c r="D30" s="137">
        <f t="shared" si="4"/>
        <v>9.5525396810441629E-2</v>
      </c>
    </row>
    <row r="31" spans="1:4" x14ac:dyDescent="0.2">
      <c r="A31" s="619"/>
      <c r="B31" s="135" t="s">
        <v>183</v>
      </c>
      <c r="C31" s="136">
        <v>1830.192199999997</v>
      </c>
      <c r="D31" s="137">
        <f t="shared" si="4"/>
        <v>2.3386349550927634E-2</v>
      </c>
    </row>
    <row r="32" spans="1:4" x14ac:dyDescent="0.2">
      <c r="A32" s="620"/>
      <c r="B32" s="138" t="s">
        <v>0</v>
      </c>
      <c r="C32" s="139">
        <v>7825899.4462323058</v>
      </c>
      <c r="D32" s="140">
        <v>100.00000000007384</v>
      </c>
    </row>
    <row r="33" spans="1:4" x14ac:dyDescent="0.2">
      <c r="A33" s="243"/>
      <c r="B33" s="243"/>
      <c r="C33" s="244"/>
      <c r="D33" s="245"/>
    </row>
    <row r="34" spans="1:4" x14ac:dyDescent="0.2">
      <c r="A34" s="618" t="s">
        <v>184</v>
      </c>
      <c r="B34" s="135" t="s">
        <v>171</v>
      </c>
      <c r="C34" s="136">
        <v>7797559.5562299034</v>
      </c>
      <c r="D34" s="137">
        <f>C34/$C$38*100</f>
        <v>99.637870506807417</v>
      </c>
    </row>
    <row r="35" spans="1:4" ht="15" customHeight="1" x14ac:dyDescent="0.2">
      <c r="A35" s="619"/>
      <c r="B35" s="135" t="s">
        <v>172</v>
      </c>
      <c r="C35" s="136">
        <v>22241.269100002006</v>
      </c>
      <c r="D35" s="137">
        <f t="shared" ref="D35:D37" si="5">C35/$C$38*100</f>
        <v>0.28420080340681891</v>
      </c>
    </row>
    <row r="36" spans="1:4" x14ac:dyDescent="0.2">
      <c r="A36" s="619"/>
      <c r="B36" s="135" t="s">
        <v>173</v>
      </c>
      <c r="C36" s="136">
        <v>4621.1035999999003</v>
      </c>
      <c r="D36" s="137">
        <f t="shared" si="5"/>
        <v>5.9048849678546282E-2</v>
      </c>
    </row>
    <row r="37" spans="1:4" x14ac:dyDescent="0.2">
      <c r="A37" s="619"/>
      <c r="B37" s="135" t="s">
        <v>185</v>
      </c>
      <c r="C37" s="136">
        <v>1477.5172999999995</v>
      </c>
      <c r="D37" s="137">
        <f t="shared" si="5"/>
        <v>1.8879840076546524E-2</v>
      </c>
    </row>
    <row r="38" spans="1:4" x14ac:dyDescent="0.2">
      <c r="A38" s="620"/>
      <c r="B38" s="138" t="s">
        <v>0</v>
      </c>
      <c r="C38" s="139">
        <v>7825899.4462323058</v>
      </c>
      <c r="D38" s="140">
        <v>100.00000000003276</v>
      </c>
    </row>
    <row r="39" spans="1:4" x14ac:dyDescent="0.2">
      <c r="A39" s="243"/>
      <c r="B39" s="243"/>
      <c r="C39" s="244"/>
      <c r="D39" s="245"/>
    </row>
    <row r="40" spans="1:4" x14ac:dyDescent="0.2">
      <c r="A40" s="614" t="s">
        <v>186</v>
      </c>
      <c r="B40" s="135" t="s">
        <v>171</v>
      </c>
      <c r="C40" s="136">
        <v>7792501.3313292069</v>
      </c>
      <c r="D40" s="137">
        <f>C40/$C$44*100</f>
        <v>99.573236084458287</v>
      </c>
    </row>
    <row r="41" spans="1:4" ht="15" customHeight="1" x14ac:dyDescent="0.2">
      <c r="A41" s="615"/>
      <c r="B41" s="135" t="s">
        <v>172</v>
      </c>
      <c r="C41" s="136">
        <v>24096.184200001673</v>
      </c>
      <c r="D41" s="137">
        <f t="shared" ref="D41:D43" si="6">C41/$C$44*100</f>
        <v>0.30790306424908792</v>
      </c>
    </row>
    <row r="42" spans="1:4" x14ac:dyDescent="0.2">
      <c r="A42" s="615"/>
      <c r="B42" s="135" t="s">
        <v>173</v>
      </c>
      <c r="C42" s="136">
        <v>7574.1351999995331</v>
      </c>
      <c r="D42" s="137">
        <f t="shared" si="6"/>
        <v>9.6782935329510503E-2</v>
      </c>
    </row>
    <row r="43" spans="1:4" x14ac:dyDescent="0.2">
      <c r="A43" s="615"/>
      <c r="B43" s="135" t="s">
        <v>187</v>
      </c>
      <c r="C43" s="136">
        <v>1727.7954999999972</v>
      </c>
      <c r="D43" s="137">
        <f t="shared" si="6"/>
        <v>2.2077915923540591E-2</v>
      </c>
    </row>
    <row r="44" spans="1:4" x14ac:dyDescent="0.2">
      <c r="A44" s="616"/>
      <c r="B44" s="138" t="s">
        <v>0</v>
      </c>
      <c r="C44" s="139">
        <v>7825899.4462323058</v>
      </c>
      <c r="D44" s="140">
        <v>100.00000000003834</v>
      </c>
    </row>
    <row r="45" spans="1:4" x14ac:dyDescent="0.2">
      <c r="A45" s="98" t="s">
        <v>188</v>
      </c>
      <c r="B45" s="98"/>
      <c r="C45" s="98"/>
      <c r="D45" s="98"/>
    </row>
    <row r="46" spans="1:4" ht="120" x14ac:dyDescent="0.2">
      <c r="A46" s="99" t="s">
        <v>189</v>
      </c>
      <c r="B46" s="99"/>
      <c r="C46" s="99"/>
      <c r="D46" s="99"/>
    </row>
  </sheetData>
  <mergeCells count="8">
    <mergeCell ref="A40:A44"/>
    <mergeCell ref="A1:D1"/>
    <mergeCell ref="A4:A8"/>
    <mergeCell ref="A10:A14"/>
    <mergeCell ref="A16:A20"/>
    <mergeCell ref="A22:A26"/>
    <mergeCell ref="A28:A32"/>
    <mergeCell ref="A34:A3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7"/>
  <sheetViews>
    <sheetView zoomScale="120" zoomScaleNormal="120" workbookViewId="0">
      <selection activeCell="D5" sqref="D5"/>
    </sheetView>
  </sheetViews>
  <sheetFormatPr defaultRowHeight="12" x14ac:dyDescent="0.2"/>
  <cols>
    <col min="1" max="1" width="21.42578125" style="68" customWidth="1"/>
    <col min="2" max="2" width="9.28515625" style="68" customWidth="1"/>
    <col min="3" max="3" width="7" style="68" customWidth="1"/>
    <col min="4" max="4" width="9.140625" style="68"/>
    <col min="5" max="5" width="8.42578125" style="68" bestFit="1" customWidth="1"/>
    <col min="6" max="16384" width="9.140625" style="68"/>
  </cols>
  <sheetData>
    <row r="1" spans="1:5" ht="23.25" customHeight="1" x14ac:dyDescent="0.2">
      <c r="A1" s="621" t="s">
        <v>447</v>
      </c>
      <c r="B1" s="621"/>
      <c r="C1" s="621"/>
      <c r="D1" s="621"/>
      <c r="E1" s="621"/>
    </row>
    <row r="2" spans="1:5" ht="24" customHeight="1" x14ac:dyDescent="0.2">
      <c r="A2" s="72" t="s">
        <v>445</v>
      </c>
      <c r="B2" s="564" t="s">
        <v>5</v>
      </c>
      <c r="C2" s="564" t="s">
        <v>0</v>
      </c>
      <c r="D2" s="564" t="s">
        <v>1</v>
      </c>
      <c r="E2" s="564" t="s">
        <v>2</v>
      </c>
    </row>
    <row r="3" spans="1:5" x14ac:dyDescent="0.2">
      <c r="A3" s="285" t="s">
        <v>509</v>
      </c>
      <c r="B3" s="286">
        <v>8665509.5133728515</v>
      </c>
      <c r="C3" s="286">
        <f>+D3+E3</f>
        <v>135548.03520002833</v>
      </c>
      <c r="D3" s="286">
        <v>68542.866200013043</v>
      </c>
      <c r="E3" s="286">
        <v>67005.169000015274</v>
      </c>
    </row>
    <row r="4" spans="1:5" x14ac:dyDescent="0.2">
      <c r="A4" s="60"/>
      <c r="B4" s="77"/>
      <c r="C4" s="77"/>
      <c r="D4" s="77"/>
      <c r="E4" s="77"/>
    </row>
    <row r="5" spans="1:5" x14ac:dyDescent="0.2">
      <c r="A5" s="285" t="s">
        <v>110</v>
      </c>
      <c r="B5" s="285"/>
      <c r="C5" s="285"/>
      <c r="D5" s="285"/>
      <c r="E5" s="285"/>
    </row>
    <row r="6" spans="1:5" x14ac:dyDescent="0.2">
      <c r="A6" s="60" t="s">
        <v>3</v>
      </c>
      <c r="B6" s="84">
        <v>8605232.555269435</v>
      </c>
      <c r="C6" s="84">
        <f>+D6+E6</f>
        <v>134698.87700002923</v>
      </c>
      <c r="D6" s="84">
        <v>68086.079300013298</v>
      </c>
      <c r="E6" s="84">
        <v>66612.79770001593</v>
      </c>
    </row>
    <row r="7" spans="1:5" x14ac:dyDescent="0.2">
      <c r="A7" s="60" t="s">
        <v>4</v>
      </c>
      <c r="B7" s="84">
        <v>60276.958100010197</v>
      </c>
      <c r="C7" s="84">
        <f>+D7+E7</f>
        <v>849.15819999999962</v>
      </c>
      <c r="D7" s="84">
        <v>456.78689999999989</v>
      </c>
      <c r="E7" s="84">
        <v>392.37129999999979</v>
      </c>
    </row>
    <row r="8" spans="1:5" x14ac:dyDescent="0.2">
      <c r="A8" s="285" t="s">
        <v>448</v>
      </c>
      <c r="B8" s="285"/>
      <c r="C8" s="285"/>
      <c r="D8" s="285"/>
      <c r="E8" s="285"/>
    </row>
    <row r="9" spans="1:5" s="71" customFormat="1" x14ac:dyDescent="0.2">
      <c r="A9" s="117" t="s">
        <v>510</v>
      </c>
      <c r="B9" s="83">
        <v>144910.90230003025</v>
      </c>
      <c r="C9" s="83">
        <f>D9+E9</f>
        <v>1537.3746000000028</v>
      </c>
      <c r="D9" s="83">
        <v>804.20420000000161</v>
      </c>
      <c r="E9" s="83">
        <v>733.17040000000134</v>
      </c>
    </row>
    <row r="10" spans="1:5" x14ac:dyDescent="0.2">
      <c r="A10" s="118" t="s">
        <v>510</v>
      </c>
      <c r="B10" s="84">
        <v>144910.90230003025</v>
      </c>
      <c r="C10" s="84">
        <f t="shared" ref="C10:C47" si="0">D10+E10</f>
        <v>1537.3746000000028</v>
      </c>
      <c r="D10" s="84">
        <v>804.20420000000161</v>
      </c>
      <c r="E10" s="84">
        <v>733.17040000000134</v>
      </c>
    </row>
    <row r="11" spans="1:5" s="71" customFormat="1" x14ac:dyDescent="0.2">
      <c r="A11" s="117" t="s">
        <v>511</v>
      </c>
      <c r="B11" s="83">
        <v>177808.35420012547</v>
      </c>
      <c r="C11" s="83">
        <f t="shared" si="0"/>
        <v>3073.9451000000108</v>
      </c>
      <c r="D11" s="83">
        <v>1548.2598000000071</v>
      </c>
      <c r="E11" s="83">
        <v>1525.685300000004</v>
      </c>
    </row>
    <row r="12" spans="1:5" x14ac:dyDescent="0.2">
      <c r="A12" s="118" t="s">
        <v>511</v>
      </c>
      <c r="B12" s="84">
        <v>177808.35420012547</v>
      </c>
      <c r="C12" s="84">
        <f t="shared" si="0"/>
        <v>3073.9451000000108</v>
      </c>
      <c r="D12" s="84">
        <v>1548.2598000000071</v>
      </c>
      <c r="E12" s="84">
        <v>1525.685300000004</v>
      </c>
    </row>
    <row r="13" spans="1:5" x14ac:dyDescent="0.2">
      <c r="A13" s="117" t="s">
        <v>512</v>
      </c>
      <c r="B13" s="83">
        <v>727680.84429801849</v>
      </c>
      <c r="C13" s="83">
        <f t="shared" si="0"/>
        <v>12598.756099999293</v>
      </c>
      <c r="D13" s="83">
        <v>6128.9415999996691</v>
      </c>
      <c r="E13" s="83">
        <v>6469.8144999996248</v>
      </c>
    </row>
    <row r="14" spans="1:5" s="71" customFormat="1" x14ac:dyDescent="0.2">
      <c r="A14" s="118" t="s">
        <v>512</v>
      </c>
      <c r="B14" s="84">
        <v>727680.84429801849</v>
      </c>
      <c r="C14" s="84">
        <f t="shared" si="0"/>
        <v>12598.756099999293</v>
      </c>
      <c r="D14" s="84">
        <v>6128.9415999996691</v>
      </c>
      <c r="E14" s="84">
        <v>6469.8144999996248</v>
      </c>
    </row>
    <row r="15" spans="1:5" x14ac:dyDescent="0.2">
      <c r="A15" s="117" t="s">
        <v>513</v>
      </c>
      <c r="B15" s="83">
        <v>875071.3427973974</v>
      </c>
      <c r="C15" s="83">
        <f t="shared" si="0"/>
        <v>16554.111599998931</v>
      </c>
      <c r="D15" s="83">
        <v>8775.3933999994642</v>
      </c>
      <c r="E15" s="83">
        <v>7778.7181999994655</v>
      </c>
    </row>
    <row r="16" spans="1:5" s="71" customFormat="1" x14ac:dyDescent="0.2">
      <c r="A16" s="118" t="s">
        <v>513</v>
      </c>
      <c r="B16" s="84">
        <v>146866.7282000324</v>
      </c>
      <c r="C16" s="84">
        <f t="shared" si="0"/>
        <v>2152.8849000000087</v>
      </c>
      <c r="D16" s="84">
        <v>1142.0759000000044</v>
      </c>
      <c r="E16" s="84">
        <v>1010.8090000000044</v>
      </c>
    </row>
    <row r="17" spans="1:5" x14ac:dyDescent="0.2">
      <c r="A17" s="118" t="s">
        <v>514</v>
      </c>
      <c r="B17" s="84">
        <v>728204.61459823244</v>
      </c>
      <c r="C17" s="84">
        <f t="shared" si="0"/>
        <v>14401.226699999141</v>
      </c>
      <c r="D17" s="84">
        <v>7633.317499999519</v>
      </c>
      <c r="E17" s="84">
        <v>6767.9091999996217</v>
      </c>
    </row>
    <row r="18" spans="1:5" s="71" customFormat="1" x14ac:dyDescent="0.2">
      <c r="A18" s="117" t="s">
        <v>515</v>
      </c>
      <c r="B18" s="83">
        <v>823024.66869754484</v>
      </c>
      <c r="C18" s="83">
        <f t="shared" si="0"/>
        <v>15424.724199999007</v>
      </c>
      <c r="D18" s="83">
        <v>7758.7993999994942</v>
      </c>
      <c r="E18" s="83">
        <v>7665.9247999995123</v>
      </c>
    </row>
    <row r="19" spans="1:5" x14ac:dyDescent="0.2">
      <c r="A19" s="118" t="s">
        <v>515</v>
      </c>
      <c r="B19" s="84">
        <v>394169.92619997571</v>
      </c>
      <c r="C19" s="84">
        <f t="shared" si="0"/>
        <v>6039.1310999999459</v>
      </c>
      <c r="D19" s="84">
        <v>2960.0371999999738</v>
      </c>
      <c r="E19" s="84">
        <v>3079.0938999999721</v>
      </c>
    </row>
    <row r="20" spans="1:5" s="71" customFormat="1" x14ac:dyDescent="0.2">
      <c r="A20" s="118" t="s">
        <v>516</v>
      </c>
      <c r="B20" s="84">
        <v>428854.74249988975</v>
      </c>
      <c r="C20" s="84">
        <f t="shared" si="0"/>
        <v>9385.5930999997072</v>
      </c>
      <c r="D20" s="84">
        <v>4798.7621999998473</v>
      </c>
      <c r="E20" s="84">
        <v>4586.8308999998608</v>
      </c>
    </row>
    <row r="21" spans="1:5" x14ac:dyDescent="0.2">
      <c r="A21" s="117" t="s">
        <v>517</v>
      </c>
      <c r="B21" s="83">
        <v>865863.05039750587</v>
      </c>
      <c r="C21" s="83">
        <f t="shared" si="0"/>
        <v>14459.159099999129</v>
      </c>
      <c r="D21" s="83">
        <v>7574.2066999995268</v>
      </c>
      <c r="E21" s="83">
        <v>6884.9523999996027</v>
      </c>
    </row>
    <row r="22" spans="1:5" x14ac:dyDescent="0.2">
      <c r="A22" s="118" t="s">
        <v>517</v>
      </c>
      <c r="B22" s="84">
        <v>865863.05039750587</v>
      </c>
      <c r="C22" s="84">
        <f t="shared" si="0"/>
        <v>14459.159099999129</v>
      </c>
      <c r="D22" s="84">
        <v>7574.2066999995268</v>
      </c>
      <c r="E22" s="84">
        <v>6884.9523999996027</v>
      </c>
    </row>
    <row r="23" spans="1:5" s="71" customFormat="1" x14ac:dyDescent="0.2">
      <c r="A23" s="117" t="s">
        <v>518</v>
      </c>
      <c r="B23" s="83">
        <v>381861.27829993377</v>
      </c>
      <c r="C23" s="83">
        <f t="shared" si="0"/>
        <v>5503.7641999999742</v>
      </c>
      <c r="D23" s="83">
        <v>2652.093899999993</v>
      </c>
      <c r="E23" s="83">
        <v>2851.6702999999816</v>
      </c>
    </row>
    <row r="24" spans="1:5" x14ac:dyDescent="0.2">
      <c r="A24" s="118" t="s">
        <v>519</v>
      </c>
      <c r="B24" s="84">
        <v>8171.2546999994411</v>
      </c>
      <c r="C24" s="84">
        <f t="shared" si="0"/>
        <v>134.67579999999998</v>
      </c>
      <c r="D24" s="84">
        <v>64.506999999999977</v>
      </c>
      <c r="E24" s="84">
        <v>70.168800000000005</v>
      </c>
    </row>
    <row r="25" spans="1:5" s="71" customFormat="1" x14ac:dyDescent="0.2">
      <c r="A25" s="118" t="s">
        <v>520</v>
      </c>
      <c r="B25" s="84">
        <v>50113.569800009624</v>
      </c>
      <c r="C25" s="84">
        <f t="shared" si="0"/>
        <v>452.0685000000002</v>
      </c>
      <c r="D25" s="84">
        <v>224.50800000000007</v>
      </c>
      <c r="E25" s="84">
        <v>227.56050000000013</v>
      </c>
    </row>
    <row r="26" spans="1:5" x14ac:dyDescent="0.2">
      <c r="A26" s="118" t="s">
        <v>521</v>
      </c>
      <c r="B26" s="84">
        <v>323576.45380014379</v>
      </c>
      <c r="C26" s="84">
        <f t="shared" si="0"/>
        <v>4917.0198999999884</v>
      </c>
      <c r="D26" s="84">
        <v>2363.0788999999977</v>
      </c>
      <c r="E26" s="84">
        <v>2553.9409999999907</v>
      </c>
    </row>
    <row r="27" spans="1:5" s="71" customFormat="1" x14ac:dyDescent="0.2">
      <c r="A27" s="117" t="s">
        <v>522</v>
      </c>
      <c r="B27" s="83">
        <v>1120780.8836952839</v>
      </c>
      <c r="C27" s="83">
        <f t="shared" si="0"/>
        <v>16088.668799998919</v>
      </c>
      <c r="D27" s="83">
        <v>8216.2159999994328</v>
      </c>
      <c r="E27" s="83">
        <v>7872.4527999994871</v>
      </c>
    </row>
    <row r="28" spans="1:5" x14ac:dyDescent="0.2">
      <c r="A28" s="118" t="s">
        <v>523</v>
      </c>
      <c r="B28" s="84">
        <v>655796.32309870759</v>
      </c>
      <c r="C28" s="84">
        <f t="shared" si="0"/>
        <v>9432.0907999997435</v>
      </c>
      <c r="D28" s="84">
        <v>4806.7111999998542</v>
      </c>
      <c r="E28" s="84">
        <v>4625.3795999998883</v>
      </c>
    </row>
    <row r="29" spans="1:5" x14ac:dyDescent="0.2">
      <c r="A29" s="74" t="s">
        <v>524</v>
      </c>
      <c r="B29" s="84">
        <v>464984.56059975515</v>
      </c>
      <c r="C29" s="84">
        <f t="shared" si="0"/>
        <v>6656.5779999999586</v>
      </c>
      <c r="D29" s="84">
        <v>3409.5047999999783</v>
      </c>
      <c r="E29" s="84">
        <v>3247.0731999999803</v>
      </c>
    </row>
    <row r="30" spans="1:5" x14ac:dyDescent="0.2">
      <c r="A30" s="201" t="s">
        <v>525</v>
      </c>
      <c r="B30" s="83">
        <v>292919.30680026917</v>
      </c>
      <c r="C30" s="83">
        <f t="shared" si="0"/>
        <v>2672.9581000000067</v>
      </c>
      <c r="D30" s="83">
        <v>1380.3979000000031</v>
      </c>
      <c r="E30" s="83">
        <v>1292.5602000000035</v>
      </c>
    </row>
    <row r="31" spans="1:5" x14ac:dyDescent="0.2">
      <c r="A31" s="74" t="s">
        <v>525</v>
      </c>
      <c r="B31" s="84">
        <v>101091.25939998867</v>
      </c>
      <c r="C31" s="84">
        <f t="shared" si="0"/>
        <v>1010.754399999999</v>
      </c>
      <c r="D31" s="84">
        <v>503.67679999999928</v>
      </c>
      <c r="E31" s="84">
        <v>507.07759999999973</v>
      </c>
    </row>
    <row r="32" spans="1:5" x14ac:dyDescent="0.2">
      <c r="A32" s="74" t="s">
        <v>526</v>
      </c>
      <c r="B32" s="84">
        <v>191828.04740015537</v>
      </c>
      <c r="C32" s="84">
        <f t="shared" si="0"/>
        <v>1662.2037000000046</v>
      </c>
      <c r="D32" s="84">
        <v>876.72110000000293</v>
      </c>
      <c r="E32" s="84">
        <v>785.48260000000175</v>
      </c>
    </row>
    <row r="33" spans="1:5" x14ac:dyDescent="0.2">
      <c r="A33" s="201" t="s">
        <v>527</v>
      </c>
      <c r="B33" s="83">
        <v>882014.00599740364</v>
      </c>
      <c r="C33" s="83">
        <f t="shared" si="0"/>
        <v>12082.655999999417</v>
      </c>
      <c r="D33" s="83">
        <v>5957.9321999997219</v>
      </c>
      <c r="E33" s="83">
        <v>6124.723799999696</v>
      </c>
    </row>
    <row r="34" spans="1:5" x14ac:dyDescent="0.2">
      <c r="A34" s="74" t="s">
        <v>527</v>
      </c>
      <c r="B34" s="84">
        <v>882014.00599740364</v>
      </c>
      <c r="C34" s="84">
        <f t="shared" si="0"/>
        <v>12082.655999999417</v>
      </c>
      <c r="D34" s="84">
        <v>5957.9321999997219</v>
      </c>
      <c r="E34" s="84">
        <v>6124.723799999696</v>
      </c>
    </row>
    <row r="35" spans="1:5" x14ac:dyDescent="0.2">
      <c r="A35" s="201" t="s">
        <v>528</v>
      </c>
      <c r="B35" s="83">
        <v>667094.05159866635</v>
      </c>
      <c r="C35" s="83">
        <f t="shared" si="0"/>
        <v>7856.6992999999238</v>
      </c>
      <c r="D35" s="83">
        <v>3897.6928999999695</v>
      </c>
      <c r="E35" s="83">
        <v>3959.0063999999547</v>
      </c>
    </row>
    <row r="36" spans="1:5" x14ac:dyDescent="0.2">
      <c r="A36" s="74" t="s">
        <v>528</v>
      </c>
      <c r="B36" s="84">
        <v>667094.05159866635</v>
      </c>
      <c r="C36" s="84">
        <f t="shared" si="0"/>
        <v>7856.6992999999238</v>
      </c>
      <c r="D36" s="84">
        <v>3897.6928999999695</v>
      </c>
      <c r="E36" s="84">
        <v>3959.0063999999547</v>
      </c>
    </row>
    <row r="37" spans="1:5" x14ac:dyDescent="0.2">
      <c r="A37" s="201" t="s">
        <v>529</v>
      </c>
      <c r="B37" s="83">
        <v>493593.10969943571</v>
      </c>
      <c r="C37" s="83">
        <f t="shared" si="0"/>
        <v>6677.7124999999487</v>
      </c>
      <c r="D37" s="83">
        <v>3404.402499999977</v>
      </c>
      <c r="E37" s="83">
        <v>3273.3099999999722</v>
      </c>
    </row>
    <row r="38" spans="1:5" x14ac:dyDescent="0.2">
      <c r="A38" s="74" t="s">
        <v>529</v>
      </c>
      <c r="B38" s="84">
        <v>237527.59980027386</v>
      </c>
      <c r="C38" s="84">
        <f t="shared" si="0"/>
        <v>2803.6227000000026</v>
      </c>
      <c r="D38" s="84">
        <v>1360.0691000000015</v>
      </c>
      <c r="E38" s="84">
        <v>1443.5536000000013</v>
      </c>
    </row>
    <row r="39" spans="1:5" x14ac:dyDescent="0.2">
      <c r="A39" s="74" t="s">
        <v>530</v>
      </c>
      <c r="B39" s="84">
        <v>256065.50990033103</v>
      </c>
      <c r="C39" s="84">
        <f t="shared" si="0"/>
        <v>3874.0898000000052</v>
      </c>
      <c r="D39" s="84">
        <v>2044.3334000000023</v>
      </c>
      <c r="E39" s="84">
        <v>1829.7564000000032</v>
      </c>
    </row>
    <row r="40" spans="1:5" x14ac:dyDescent="0.2">
      <c r="A40" s="201" t="s">
        <v>531</v>
      </c>
      <c r="B40" s="83">
        <v>642050.30409873486</v>
      </c>
      <c r="C40" s="83">
        <f t="shared" si="0"/>
        <v>12011.250699999342</v>
      </c>
      <c r="D40" s="83">
        <v>6154.2381999996414</v>
      </c>
      <c r="E40" s="83">
        <v>5857.0124999996997</v>
      </c>
    </row>
    <row r="41" spans="1:5" x14ac:dyDescent="0.2">
      <c r="A41" s="74" t="s">
        <v>531</v>
      </c>
      <c r="B41" s="84">
        <v>642050.30409873486</v>
      </c>
      <c r="C41" s="84">
        <f t="shared" si="0"/>
        <v>12011.250699999342</v>
      </c>
      <c r="D41" s="287">
        <v>6154.2381999996414</v>
      </c>
      <c r="E41" s="84">
        <v>5857.0124999996997</v>
      </c>
    </row>
    <row r="42" spans="1:5" x14ac:dyDescent="0.2">
      <c r="A42" s="201" t="s">
        <v>532</v>
      </c>
      <c r="B42" s="176">
        <v>190568.50640017088</v>
      </c>
      <c r="C42" s="83">
        <f t="shared" si="0"/>
        <v>3536.0728000000045</v>
      </c>
      <c r="D42" s="176">
        <v>1694.9821000000034</v>
      </c>
      <c r="E42" s="176">
        <v>1841.0907000000009</v>
      </c>
    </row>
    <row r="43" spans="1:5" x14ac:dyDescent="0.2">
      <c r="A43" s="74" t="s">
        <v>532</v>
      </c>
      <c r="B43" s="125">
        <v>190568.50640017088</v>
      </c>
      <c r="C43" s="84">
        <f t="shared" si="0"/>
        <v>3536.0728000000045</v>
      </c>
      <c r="D43" s="125">
        <v>1694.9821000000034</v>
      </c>
      <c r="E43" s="125">
        <v>1841.0907000000009</v>
      </c>
    </row>
    <row r="44" spans="1:5" x14ac:dyDescent="0.2">
      <c r="A44" s="201" t="s">
        <v>533</v>
      </c>
      <c r="B44" s="322">
        <v>364986.2171000638</v>
      </c>
      <c r="C44" s="83">
        <f t="shared" si="0"/>
        <v>5378.0454999999547</v>
      </c>
      <c r="D44" s="322">
        <v>2551.675699999983</v>
      </c>
      <c r="E44" s="322">
        <v>2826.3697999999717</v>
      </c>
    </row>
    <row r="45" spans="1:5" x14ac:dyDescent="0.2">
      <c r="A45" s="74" t="s">
        <v>533</v>
      </c>
      <c r="B45" s="125">
        <v>364986.2171000638</v>
      </c>
      <c r="C45" s="84">
        <f t="shared" si="0"/>
        <v>5378.0454999999547</v>
      </c>
      <c r="D45" s="125">
        <v>2551.675699999983</v>
      </c>
      <c r="E45" s="125">
        <v>2826.3697999999717</v>
      </c>
    </row>
    <row r="46" spans="1:5" x14ac:dyDescent="0.2">
      <c r="A46" s="201" t="s">
        <v>534</v>
      </c>
      <c r="B46" s="322">
        <v>15282.686799998994</v>
      </c>
      <c r="C46" s="83">
        <f t="shared" si="0"/>
        <v>92.136600000000001</v>
      </c>
      <c r="D46" s="322">
        <v>43.429700000000011</v>
      </c>
      <c r="E46" s="322">
        <v>48.70689999999999</v>
      </c>
    </row>
    <row r="47" spans="1:5" x14ac:dyDescent="0.2">
      <c r="A47" s="74" t="s">
        <v>534</v>
      </c>
      <c r="B47" s="125">
        <v>15282.686799998994</v>
      </c>
      <c r="C47" s="84">
        <f t="shared" si="0"/>
        <v>92.136600000000001</v>
      </c>
      <c r="D47" s="125">
        <v>43.429700000000011</v>
      </c>
      <c r="E47" s="125">
        <v>48.70689999999999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5"/>
  <sheetViews>
    <sheetView zoomScale="120" zoomScaleNormal="120" workbookViewId="0">
      <selection activeCell="C11" sqref="C11"/>
    </sheetView>
  </sheetViews>
  <sheetFormatPr defaultRowHeight="12" x14ac:dyDescent="0.2"/>
  <cols>
    <col min="1" max="1" width="23" style="68" customWidth="1"/>
    <col min="2" max="2" width="13.42578125" style="68" bestFit="1" customWidth="1"/>
    <col min="3" max="3" width="22.28515625" style="68" customWidth="1"/>
    <col min="4" max="5" width="10.28515625" style="68" bestFit="1" customWidth="1"/>
    <col min="6" max="6" width="11.140625" style="68" bestFit="1" customWidth="1"/>
    <col min="7" max="7" width="9.28515625" style="68" bestFit="1" customWidth="1"/>
    <col min="8" max="16384" width="9.140625" style="68"/>
  </cols>
  <sheetData>
    <row r="1" spans="1:7" ht="15.75" customHeight="1" thickBot="1" x14ac:dyDescent="0.25">
      <c r="A1" s="623" t="s">
        <v>449</v>
      </c>
      <c r="B1" s="623"/>
      <c r="C1" s="623"/>
      <c r="D1" s="623"/>
      <c r="E1" s="623"/>
      <c r="F1" s="623"/>
      <c r="G1" s="623"/>
    </row>
    <row r="2" spans="1:7" x14ac:dyDescent="0.2">
      <c r="A2" s="624" t="s">
        <v>445</v>
      </c>
      <c r="B2" s="626" t="s">
        <v>5</v>
      </c>
      <c r="C2" s="626" t="s">
        <v>427</v>
      </c>
      <c r="D2" s="622" t="s">
        <v>6</v>
      </c>
      <c r="E2" s="622"/>
      <c r="F2" s="622"/>
      <c r="G2" s="622"/>
    </row>
    <row r="3" spans="1:7" ht="13.5" customHeight="1" x14ac:dyDescent="0.2">
      <c r="A3" s="625"/>
      <c r="B3" s="622"/>
      <c r="C3" s="622"/>
      <c r="D3" s="127" t="s">
        <v>7</v>
      </c>
      <c r="E3" s="127" t="s">
        <v>8</v>
      </c>
      <c r="F3" s="127" t="s">
        <v>9</v>
      </c>
      <c r="G3" s="63" t="s">
        <v>10</v>
      </c>
    </row>
    <row r="4" spans="1:7" x14ac:dyDescent="0.2">
      <c r="A4" s="288" t="s">
        <v>509</v>
      </c>
      <c r="B4" s="289">
        <v>8665509.5133728515</v>
      </c>
      <c r="C4" s="289">
        <f>+D4+E4+F4+G4</f>
        <v>135548.03520001238</v>
      </c>
      <c r="D4" s="289">
        <v>14365.747199997355</v>
      </c>
      <c r="E4" s="289">
        <v>28876.26999999518</v>
      </c>
      <c r="F4" s="289">
        <v>88253.793200019922</v>
      </c>
      <c r="G4" s="289">
        <v>4052.2247999999163</v>
      </c>
    </row>
    <row r="5" spans="1:7" x14ac:dyDescent="0.2">
      <c r="A5" s="60"/>
      <c r="B5" s="61"/>
      <c r="C5" s="61"/>
      <c r="D5" s="62"/>
      <c r="E5" s="61"/>
      <c r="F5" s="61"/>
      <c r="G5" s="61"/>
    </row>
    <row r="6" spans="1:7" x14ac:dyDescent="0.2">
      <c r="A6" s="288" t="s">
        <v>110</v>
      </c>
      <c r="B6" s="289"/>
      <c r="C6" s="289"/>
      <c r="D6" s="289"/>
      <c r="E6" s="289"/>
      <c r="F6" s="289"/>
      <c r="G6" s="289"/>
    </row>
    <row r="7" spans="1:7" x14ac:dyDescent="0.2">
      <c r="A7" s="60" t="s">
        <v>3</v>
      </c>
      <c r="B7" s="78">
        <v>8605232.555269435</v>
      </c>
      <c r="C7" s="78">
        <f>+D7+E7+F7+G7</f>
        <v>134698.87700001211</v>
      </c>
      <c r="D7" s="78">
        <v>14173.348799997439</v>
      </c>
      <c r="E7" s="78">
        <v>28662.189999995222</v>
      </c>
      <c r="F7" s="78">
        <v>87837.089200019531</v>
      </c>
      <c r="G7" s="78">
        <v>4026.248999999917</v>
      </c>
    </row>
    <row r="8" spans="1:7" x14ac:dyDescent="0.2">
      <c r="A8" s="60" t="s">
        <v>4</v>
      </c>
      <c r="B8" s="78">
        <v>60276.958100010197</v>
      </c>
      <c r="C8" s="78">
        <f>+D8+E8+F8+G8</f>
        <v>849.1581999999986</v>
      </c>
      <c r="D8" s="78">
        <v>192.39840000000024</v>
      </c>
      <c r="E8" s="78">
        <v>214.07999999999967</v>
      </c>
      <c r="F8" s="78">
        <v>416.7039999999987</v>
      </c>
      <c r="G8" s="78">
        <v>25.975799999999996</v>
      </c>
    </row>
    <row r="9" spans="1:7" x14ac:dyDescent="0.2">
      <c r="A9" s="290" t="s">
        <v>448</v>
      </c>
      <c r="B9" s="289"/>
      <c r="C9" s="289"/>
      <c r="D9" s="289"/>
      <c r="E9" s="289"/>
      <c r="F9" s="289"/>
      <c r="G9" s="289"/>
    </row>
    <row r="10" spans="1:7" s="71" customFormat="1" x14ac:dyDescent="0.2">
      <c r="A10" s="117" t="s">
        <v>510</v>
      </c>
      <c r="B10" s="179">
        <v>144910.90230003025</v>
      </c>
      <c r="C10" s="179">
        <f>+D10+E10+F10+G10</f>
        <v>1537.3746000000037</v>
      </c>
      <c r="D10" s="179">
        <v>182.05440000000019</v>
      </c>
      <c r="E10" s="179">
        <v>307.7399999999999</v>
      </c>
      <c r="F10" s="179">
        <v>984.08380000000363</v>
      </c>
      <c r="G10" s="179">
        <v>63.496400000000015</v>
      </c>
    </row>
    <row r="11" spans="1:7" x14ac:dyDescent="0.2">
      <c r="A11" s="118" t="s">
        <v>510</v>
      </c>
      <c r="B11" s="180">
        <v>144910.90230003025</v>
      </c>
      <c r="C11" s="180">
        <f t="shared" ref="C11:C48" si="0">+D11+E11+F11+G11</f>
        <v>1537.3746000000037</v>
      </c>
      <c r="D11" s="180">
        <v>182.05440000000019</v>
      </c>
      <c r="E11" s="180">
        <v>307.7399999999999</v>
      </c>
      <c r="F11" s="180">
        <v>984.08380000000363</v>
      </c>
      <c r="G11" s="180">
        <v>63.496400000000015</v>
      </c>
    </row>
    <row r="12" spans="1:7" s="71" customFormat="1" x14ac:dyDescent="0.2">
      <c r="A12" s="117" t="s">
        <v>511</v>
      </c>
      <c r="B12" s="179">
        <v>177808.35420012547</v>
      </c>
      <c r="C12" s="179">
        <f t="shared" si="0"/>
        <v>3073.9450999999954</v>
      </c>
      <c r="D12" s="179">
        <v>304.11360000000076</v>
      </c>
      <c r="E12" s="179">
        <v>490.60000000000139</v>
      </c>
      <c r="F12" s="179">
        <v>2149.3524999999936</v>
      </c>
      <c r="G12" s="179">
        <v>129.87900000000005</v>
      </c>
    </row>
    <row r="13" spans="1:7" s="71" customFormat="1" x14ac:dyDescent="0.2">
      <c r="A13" s="118" t="s">
        <v>511</v>
      </c>
      <c r="B13" s="180">
        <v>177808.35420012547</v>
      </c>
      <c r="C13" s="180">
        <f t="shared" si="0"/>
        <v>3073.9450999999954</v>
      </c>
      <c r="D13" s="180">
        <v>304.11360000000076</v>
      </c>
      <c r="E13" s="180">
        <v>490.60000000000139</v>
      </c>
      <c r="F13" s="180">
        <v>2149.3524999999936</v>
      </c>
      <c r="G13" s="180">
        <v>129.87900000000005</v>
      </c>
    </row>
    <row r="14" spans="1:7" x14ac:dyDescent="0.2">
      <c r="A14" s="117" t="s">
        <v>512</v>
      </c>
      <c r="B14" s="179">
        <v>727680.84429801849</v>
      </c>
      <c r="C14" s="179">
        <f t="shared" si="0"/>
        <v>12598.756099999411</v>
      </c>
      <c r="D14" s="179">
        <v>1251.6240000000053</v>
      </c>
      <c r="E14" s="179">
        <v>2415.090000000017</v>
      </c>
      <c r="F14" s="179">
        <v>8504.8844999993908</v>
      </c>
      <c r="G14" s="179">
        <v>427.15759999999858</v>
      </c>
    </row>
    <row r="15" spans="1:7" s="71" customFormat="1" x14ac:dyDescent="0.2">
      <c r="A15" s="118" t="s">
        <v>512</v>
      </c>
      <c r="B15" s="180">
        <v>727680.84429801849</v>
      </c>
      <c r="C15" s="180">
        <f t="shared" si="0"/>
        <v>12598.756099999411</v>
      </c>
      <c r="D15" s="180">
        <v>1251.6240000000053</v>
      </c>
      <c r="E15" s="180">
        <v>2415.090000000017</v>
      </c>
      <c r="F15" s="180">
        <v>8504.8844999993908</v>
      </c>
      <c r="G15" s="180">
        <v>427.15759999999858</v>
      </c>
    </row>
    <row r="16" spans="1:7" x14ac:dyDescent="0.2">
      <c r="A16" s="117" t="s">
        <v>513</v>
      </c>
      <c r="B16" s="179">
        <v>875071.3427973974</v>
      </c>
      <c r="C16" s="179">
        <f t="shared" si="0"/>
        <v>16554.1115999998</v>
      </c>
      <c r="D16" s="179">
        <v>1423.3344000000061</v>
      </c>
      <c r="E16" s="179">
        <v>3313.7800000000243</v>
      </c>
      <c r="F16" s="179">
        <v>11412.929199999769</v>
      </c>
      <c r="G16" s="179">
        <v>404.06799999999879</v>
      </c>
    </row>
    <row r="17" spans="1:7" s="71" customFormat="1" x14ac:dyDescent="0.2">
      <c r="A17" s="118" t="s">
        <v>513</v>
      </c>
      <c r="B17" s="180">
        <v>146866.7282000324</v>
      </c>
      <c r="C17" s="180">
        <f t="shared" si="0"/>
        <v>2152.8849000000032</v>
      </c>
      <c r="D17" s="180">
        <v>237.91200000000046</v>
      </c>
      <c r="E17" s="180">
        <v>548.58000000000186</v>
      </c>
      <c r="F17" s="180">
        <v>1314.4413000000009</v>
      </c>
      <c r="G17" s="180">
        <v>51.951600000000006</v>
      </c>
    </row>
    <row r="18" spans="1:7" x14ac:dyDescent="0.2">
      <c r="A18" s="118" t="s">
        <v>514</v>
      </c>
      <c r="B18" s="180">
        <v>728204.61459823244</v>
      </c>
      <c r="C18" s="180">
        <f t="shared" si="0"/>
        <v>14401.226699999665</v>
      </c>
      <c r="D18" s="180">
        <v>1185.4224000000049</v>
      </c>
      <c r="E18" s="180">
        <v>2765.2000000000198</v>
      </c>
      <c r="F18" s="180">
        <v>10098.48789999964</v>
      </c>
      <c r="G18" s="180">
        <v>352.11639999999926</v>
      </c>
    </row>
    <row r="19" spans="1:7" s="71" customFormat="1" x14ac:dyDescent="0.2">
      <c r="A19" s="117" t="s">
        <v>515</v>
      </c>
      <c r="B19" s="179">
        <v>823024.66869754484</v>
      </c>
      <c r="C19" s="179">
        <f t="shared" si="0"/>
        <v>15424.724199999715</v>
      </c>
      <c r="D19" s="179">
        <v>1553.6688000000067</v>
      </c>
      <c r="E19" s="179">
        <v>2609.1000000000186</v>
      </c>
      <c r="F19" s="179">
        <v>10580.812199999689</v>
      </c>
      <c r="G19" s="179">
        <v>681.14319999999964</v>
      </c>
    </row>
    <row r="20" spans="1:7" x14ac:dyDescent="0.2">
      <c r="A20" s="118" t="s">
        <v>515</v>
      </c>
      <c r="B20" s="180">
        <v>394169.92619997571</v>
      </c>
      <c r="C20" s="180">
        <f t="shared" si="0"/>
        <v>6039.1310999998959</v>
      </c>
      <c r="D20" s="180">
        <v>585.47040000000209</v>
      </c>
      <c r="E20" s="180">
        <v>1050.3300000000058</v>
      </c>
      <c r="F20" s="180">
        <v>4103.165899999889</v>
      </c>
      <c r="G20" s="180">
        <v>300.16479999999973</v>
      </c>
    </row>
    <row r="21" spans="1:7" s="71" customFormat="1" x14ac:dyDescent="0.2">
      <c r="A21" s="118" t="s">
        <v>516</v>
      </c>
      <c r="B21" s="180">
        <v>428854.74249988975</v>
      </c>
      <c r="C21" s="180">
        <f t="shared" si="0"/>
        <v>9385.5930999996108</v>
      </c>
      <c r="D21" s="180">
        <v>968.19840000000397</v>
      </c>
      <c r="E21" s="180">
        <v>1558.77000000001</v>
      </c>
      <c r="F21" s="180">
        <v>6477.6462999995993</v>
      </c>
      <c r="G21" s="180">
        <v>380.978399999999</v>
      </c>
    </row>
    <row r="22" spans="1:7" x14ac:dyDescent="0.2">
      <c r="A22" s="117" t="s">
        <v>517</v>
      </c>
      <c r="B22" s="179">
        <v>865863.05039750587</v>
      </c>
      <c r="C22" s="179">
        <f t="shared" si="0"/>
        <v>14459.159099999506</v>
      </c>
      <c r="D22" s="179">
        <v>1547.4624000000067</v>
      </c>
      <c r="E22" s="179">
        <v>3284.7900000000241</v>
      </c>
      <c r="F22" s="179">
        <v>9292.1074999994762</v>
      </c>
      <c r="G22" s="179">
        <v>334.79919999999942</v>
      </c>
    </row>
    <row r="23" spans="1:7" x14ac:dyDescent="0.2">
      <c r="A23" s="118" t="s">
        <v>517</v>
      </c>
      <c r="B23" s="180">
        <v>865863.05039750587</v>
      </c>
      <c r="C23" s="180">
        <f t="shared" si="0"/>
        <v>14459.159099999506</v>
      </c>
      <c r="D23" s="180">
        <v>1547.4624000000067</v>
      </c>
      <c r="E23" s="180">
        <v>3284.7900000000241</v>
      </c>
      <c r="F23" s="180">
        <v>9292.1074999994762</v>
      </c>
      <c r="G23" s="180">
        <v>334.79919999999942</v>
      </c>
    </row>
    <row r="24" spans="1:7" s="71" customFormat="1" x14ac:dyDescent="0.2">
      <c r="A24" s="117" t="s">
        <v>518</v>
      </c>
      <c r="B24" s="179">
        <v>381861.27829993377</v>
      </c>
      <c r="C24" s="179">
        <f t="shared" si="0"/>
        <v>5503.7641999999378</v>
      </c>
      <c r="D24" s="179">
        <v>573.05760000000203</v>
      </c>
      <c r="E24" s="179">
        <v>1393.7500000000086</v>
      </c>
      <c r="F24" s="179">
        <v>3433.0533999999275</v>
      </c>
      <c r="G24" s="179">
        <v>103.90320000000004</v>
      </c>
    </row>
    <row r="25" spans="1:7" x14ac:dyDescent="0.2">
      <c r="A25" s="118" t="s">
        <v>519</v>
      </c>
      <c r="B25" s="180">
        <v>8171.2546999994411</v>
      </c>
      <c r="C25" s="180">
        <f t="shared" si="0"/>
        <v>134.67580000000004</v>
      </c>
      <c r="D25" s="180">
        <v>10.343999999999999</v>
      </c>
      <c r="E25" s="180">
        <v>31.220000000000002</v>
      </c>
      <c r="F25" s="180">
        <v>90.225600000000028</v>
      </c>
      <c r="G25" s="180">
        <v>2.8862000000000001</v>
      </c>
    </row>
    <row r="26" spans="1:7" s="71" customFormat="1" x14ac:dyDescent="0.2">
      <c r="A26" s="118" t="s">
        <v>520</v>
      </c>
      <c r="B26" s="180">
        <v>50113.569800009624</v>
      </c>
      <c r="C26" s="180">
        <f t="shared" si="0"/>
        <v>452.06850000000003</v>
      </c>
      <c r="D26" s="180">
        <v>45.513600000000018</v>
      </c>
      <c r="E26" s="180">
        <v>111.50000000000004</v>
      </c>
      <c r="F26" s="180">
        <v>289.28249999999997</v>
      </c>
      <c r="G26" s="180">
        <v>5.7724000000000002</v>
      </c>
    </row>
    <row r="27" spans="1:7" x14ac:dyDescent="0.2">
      <c r="A27" s="118" t="s">
        <v>521</v>
      </c>
      <c r="B27" s="180">
        <v>323576.45380014379</v>
      </c>
      <c r="C27" s="180">
        <f t="shared" si="0"/>
        <v>4917.0198999999529</v>
      </c>
      <c r="D27" s="180">
        <v>517.20000000000175</v>
      </c>
      <c r="E27" s="180">
        <v>1251.0300000000075</v>
      </c>
      <c r="F27" s="180">
        <v>3053.5452999999438</v>
      </c>
      <c r="G27" s="180">
        <v>95.244600000000034</v>
      </c>
    </row>
    <row r="28" spans="1:7" s="71" customFormat="1" x14ac:dyDescent="0.2">
      <c r="A28" s="117" t="s">
        <v>522</v>
      </c>
      <c r="B28" s="179">
        <v>1120780.8836952839</v>
      </c>
      <c r="C28" s="179">
        <f t="shared" si="0"/>
        <v>16088.668799999707</v>
      </c>
      <c r="D28" s="179">
        <v>1743.9984000000077</v>
      </c>
      <c r="E28" s="179">
        <v>3746.4000000000278</v>
      </c>
      <c r="F28" s="179">
        <v>10093.185399999673</v>
      </c>
      <c r="G28" s="179">
        <v>505.08499999999788</v>
      </c>
    </row>
    <row r="29" spans="1:7" x14ac:dyDescent="0.2">
      <c r="A29" s="118" t="s">
        <v>523</v>
      </c>
      <c r="B29" s="180">
        <v>655796.32309870759</v>
      </c>
      <c r="C29" s="180">
        <f t="shared" si="0"/>
        <v>9432.0907999996507</v>
      </c>
      <c r="D29" s="180">
        <v>796.48800000000313</v>
      </c>
      <c r="E29" s="180">
        <v>2047.140000000014</v>
      </c>
      <c r="F29" s="180">
        <v>6259.4359999996341</v>
      </c>
      <c r="G29" s="180">
        <v>329.02679999999947</v>
      </c>
    </row>
    <row r="30" spans="1:7" x14ac:dyDescent="0.2">
      <c r="A30" s="74" t="s">
        <v>524</v>
      </c>
      <c r="B30" s="180">
        <v>464984.56059975515</v>
      </c>
      <c r="C30" s="180">
        <f t="shared" si="0"/>
        <v>6656.5779999999249</v>
      </c>
      <c r="D30" s="180">
        <v>947.51040000000387</v>
      </c>
      <c r="E30" s="180">
        <v>1699.2600000000111</v>
      </c>
      <c r="F30" s="180">
        <v>3833.7493999999097</v>
      </c>
      <c r="G30" s="180">
        <v>176.05820000000008</v>
      </c>
    </row>
    <row r="31" spans="1:7" s="71" customFormat="1" x14ac:dyDescent="0.2">
      <c r="A31" s="201" t="s">
        <v>525</v>
      </c>
      <c r="B31" s="179">
        <v>292919.30680026917</v>
      </c>
      <c r="C31" s="179">
        <f t="shared" si="0"/>
        <v>2672.9581000000026</v>
      </c>
      <c r="D31" s="179">
        <v>302.04480000000075</v>
      </c>
      <c r="E31" s="179">
        <v>715.83000000000322</v>
      </c>
      <c r="F31" s="179">
        <v>1585.8144999999986</v>
      </c>
      <c r="G31" s="179">
        <v>69.268800000000013</v>
      </c>
    </row>
    <row r="32" spans="1:7" x14ac:dyDescent="0.2">
      <c r="A32" s="74" t="s">
        <v>525</v>
      </c>
      <c r="B32" s="180">
        <v>101091.25939998867</v>
      </c>
      <c r="C32" s="180">
        <f t="shared" si="0"/>
        <v>1010.7543999999986</v>
      </c>
      <c r="D32" s="180">
        <v>109.64639999999996</v>
      </c>
      <c r="E32" s="180">
        <v>251.9899999999995</v>
      </c>
      <c r="F32" s="180">
        <v>628.91459999999904</v>
      </c>
      <c r="G32" s="180">
        <v>20.203399999999998</v>
      </c>
    </row>
    <row r="33" spans="1:7" x14ac:dyDescent="0.2">
      <c r="A33" s="74" t="s">
        <v>526</v>
      </c>
      <c r="B33" s="180">
        <v>191828.04740015537</v>
      </c>
      <c r="C33" s="180">
        <f t="shared" si="0"/>
        <v>1662.2037000000046</v>
      </c>
      <c r="D33" s="180">
        <v>192.39840000000024</v>
      </c>
      <c r="E33" s="180">
        <v>463.84000000000117</v>
      </c>
      <c r="F33" s="180">
        <v>956.89990000000307</v>
      </c>
      <c r="G33" s="180">
        <v>49.065400000000004</v>
      </c>
    </row>
    <row r="34" spans="1:7" s="71" customFormat="1" x14ac:dyDescent="0.2">
      <c r="A34" s="201" t="s">
        <v>527</v>
      </c>
      <c r="B34" s="179">
        <v>882014.00599740364</v>
      </c>
      <c r="C34" s="179">
        <f t="shared" si="0"/>
        <v>12082.655999999484</v>
      </c>
      <c r="D34" s="179">
        <v>1487.4672000000064</v>
      </c>
      <c r="E34" s="179">
        <v>2660.390000000019</v>
      </c>
      <c r="F34" s="179">
        <v>7611.5443999994586</v>
      </c>
      <c r="G34" s="179">
        <v>323.25439999999952</v>
      </c>
    </row>
    <row r="35" spans="1:7" x14ac:dyDescent="0.2">
      <c r="A35" s="74" t="s">
        <v>527</v>
      </c>
      <c r="B35" s="180">
        <v>882014.00599740364</v>
      </c>
      <c r="C35" s="180">
        <f t="shared" si="0"/>
        <v>12082.655999999484</v>
      </c>
      <c r="D35" s="180">
        <v>1487.4672000000064</v>
      </c>
      <c r="E35" s="180">
        <v>2660.390000000019</v>
      </c>
      <c r="F35" s="180">
        <v>7611.5443999994586</v>
      </c>
      <c r="G35" s="180">
        <v>323.25439999999952</v>
      </c>
    </row>
    <row r="36" spans="1:7" s="71" customFormat="1" x14ac:dyDescent="0.2">
      <c r="A36" s="201" t="s">
        <v>528</v>
      </c>
      <c r="B36" s="179">
        <v>667094.05159866635</v>
      </c>
      <c r="C36" s="179">
        <f t="shared" si="0"/>
        <v>7856.6992999998456</v>
      </c>
      <c r="D36" s="179">
        <v>904.06560000000366</v>
      </c>
      <c r="E36" s="179">
        <v>1879.8900000000126</v>
      </c>
      <c r="F36" s="179">
        <v>4931.3198999998294</v>
      </c>
      <c r="G36" s="179">
        <v>141.42380000000006</v>
      </c>
    </row>
    <row r="37" spans="1:7" x14ac:dyDescent="0.2">
      <c r="A37" s="74" t="s">
        <v>528</v>
      </c>
      <c r="B37" s="180">
        <v>667094.05159866635</v>
      </c>
      <c r="C37" s="180">
        <f t="shared" si="0"/>
        <v>7856.6992999998456</v>
      </c>
      <c r="D37" s="180">
        <v>904.06560000000366</v>
      </c>
      <c r="E37" s="180">
        <v>1879.8900000000126</v>
      </c>
      <c r="F37" s="180">
        <v>4931.3198999998294</v>
      </c>
      <c r="G37" s="180">
        <v>141.42380000000006</v>
      </c>
    </row>
    <row r="38" spans="1:7" s="71" customFormat="1" x14ac:dyDescent="0.2">
      <c r="A38" s="201" t="s">
        <v>529</v>
      </c>
      <c r="B38" s="179">
        <v>493593.10969943571</v>
      </c>
      <c r="C38" s="179">
        <f t="shared" si="0"/>
        <v>6677.7124999999241</v>
      </c>
      <c r="D38" s="179">
        <v>734.42400000000282</v>
      </c>
      <c r="E38" s="179">
        <v>1817.4500000000121</v>
      </c>
      <c r="F38" s="179">
        <v>3978.642299999909</v>
      </c>
      <c r="G38" s="179">
        <v>147.19620000000006</v>
      </c>
    </row>
    <row r="39" spans="1:7" x14ac:dyDescent="0.2">
      <c r="A39" s="74" t="s">
        <v>529</v>
      </c>
      <c r="B39" s="180">
        <v>237527.59980027386</v>
      </c>
      <c r="C39" s="180">
        <f t="shared" si="0"/>
        <v>2803.6227000000031</v>
      </c>
      <c r="D39" s="180">
        <v>351.69600000000099</v>
      </c>
      <c r="E39" s="180">
        <v>831.79000000000417</v>
      </c>
      <c r="F39" s="180">
        <v>1539.3230999999982</v>
      </c>
      <c r="G39" s="180">
        <v>80.813600000000022</v>
      </c>
    </row>
    <row r="40" spans="1:7" x14ac:dyDescent="0.2">
      <c r="A40" s="74" t="s">
        <v>530</v>
      </c>
      <c r="B40" s="180">
        <v>256065.50990033103</v>
      </c>
      <c r="C40" s="180">
        <f t="shared" si="0"/>
        <v>3874.0897999999843</v>
      </c>
      <c r="D40" s="180">
        <v>382.72800000000115</v>
      </c>
      <c r="E40" s="180">
        <v>985.66000000000543</v>
      </c>
      <c r="F40" s="180">
        <v>2439.3191999999776</v>
      </c>
      <c r="G40" s="180">
        <v>66.382600000000011</v>
      </c>
    </row>
    <row r="41" spans="1:7" x14ac:dyDescent="0.2">
      <c r="A41" s="201" t="s">
        <v>531</v>
      </c>
      <c r="B41" s="179">
        <v>642050.30409873486</v>
      </c>
      <c r="C41" s="179">
        <f t="shared" si="0"/>
        <v>12011.250699999417</v>
      </c>
      <c r="D41" s="179">
        <v>1222.6608000000051</v>
      </c>
      <c r="E41" s="179">
        <v>2372.7200000000166</v>
      </c>
      <c r="F41" s="179">
        <v>8055.0948999993952</v>
      </c>
      <c r="G41" s="179">
        <v>360.77499999999918</v>
      </c>
    </row>
    <row r="42" spans="1:7" s="71" customFormat="1" x14ac:dyDescent="0.2">
      <c r="A42" s="74" t="s">
        <v>531</v>
      </c>
      <c r="B42" s="180">
        <v>642050.30409873486</v>
      </c>
      <c r="C42" s="180">
        <f t="shared" si="0"/>
        <v>12011.250699999417</v>
      </c>
      <c r="D42" s="180">
        <v>1222.6608000000051</v>
      </c>
      <c r="E42" s="180">
        <v>2372.7200000000166</v>
      </c>
      <c r="F42" s="180">
        <v>8055.0948999993952</v>
      </c>
      <c r="G42" s="180">
        <v>360.77499999999918</v>
      </c>
    </row>
    <row r="43" spans="1:7" x14ac:dyDescent="0.2">
      <c r="A43" s="201" t="s">
        <v>532</v>
      </c>
      <c r="B43" s="179">
        <v>190568.50640017088</v>
      </c>
      <c r="C43" s="179">
        <f t="shared" si="0"/>
        <v>3536.0727999999931</v>
      </c>
      <c r="D43" s="179">
        <v>397.20960000000122</v>
      </c>
      <c r="E43" s="179">
        <v>720.29000000000326</v>
      </c>
      <c r="F43" s="179">
        <v>2219.4253999999887</v>
      </c>
      <c r="G43" s="179">
        <v>199.1478000000001</v>
      </c>
    </row>
    <row r="44" spans="1:7" x14ac:dyDescent="0.2">
      <c r="A44" s="74" t="s">
        <v>532</v>
      </c>
      <c r="B44" s="180">
        <v>190568.50640017088</v>
      </c>
      <c r="C44" s="180">
        <f t="shared" si="0"/>
        <v>3536.0727999999931</v>
      </c>
      <c r="D44" s="180">
        <v>397.20960000000122</v>
      </c>
      <c r="E44" s="180">
        <v>720.29000000000326</v>
      </c>
      <c r="F44" s="180">
        <v>2219.4253999999887</v>
      </c>
      <c r="G44" s="180">
        <v>199.1478000000001</v>
      </c>
    </row>
    <row r="45" spans="1:7" s="71" customFormat="1" x14ac:dyDescent="0.2">
      <c r="A45" s="201" t="s">
        <v>533</v>
      </c>
      <c r="B45" s="179">
        <v>364986.2171000638</v>
      </c>
      <c r="C45" s="179">
        <f t="shared" si="0"/>
        <v>5378.0454999999383</v>
      </c>
      <c r="D45" s="179">
        <v>730.2864000000028</v>
      </c>
      <c r="E45" s="179">
        <v>1132.8400000000065</v>
      </c>
      <c r="F45" s="179">
        <v>3359.0642999999291</v>
      </c>
      <c r="G45" s="179">
        <v>155.85480000000007</v>
      </c>
    </row>
    <row r="46" spans="1:7" x14ac:dyDescent="0.2">
      <c r="A46" s="74" t="s">
        <v>533</v>
      </c>
      <c r="B46" s="180">
        <v>364986.2171000638</v>
      </c>
      <c r="C46" s="180">
        <f t="shared" si="0"/>
        <v>5378.0454999999383</v>
      </c>
      <c r="D46" s="180">
        <v>730.2864000000028</v>
      </c>
      <c r="E46" s="180">
        <v>1132.8400000000065</v>
      </c>
      <c r="F46" s="180">
        <v>3359.0642999999291</v>
      </c>
      <c r="G46" s="180">
        <v>155.85480000000007</v>
      </c>
    </row>
    <row r="47" spans="1:7" s="71" customFormat="1" x14ac:dyDescent="0.2">
      <c r="A47" s="201" t="s">
        <v>534</v>
      </c>
      <c r="B47" s="179">
        <v>15282.686799998994</v>
      </c>
      <c r="C47" s="179">
        <f t="shared" si="0"/>
        <v>92.136600000000001</v>
      </c>
      <c r="D47" s="179">
        <v>8.2751999999999999</v>
      </c>
      <c r="E47" s="179">
        <v>15.610000000000001</v>
      </c>
      <c r="F47" s="179">
        <v>62.478999999999999</v>
      </c>
      <c r="G47" s="179">
        <v>5.7724000000000002</v>
      </c>
    </row>
    <row r="48" spans="1:7" x14ac:dyDescent="0.2">
      <c r="A48" s="74" t="s">
        <v>534</v>
      </c>
      <c r="B48" s="180">
        <v>15282.686799998994</v>
      </c>
      <c r="C48" s="180">
        <f t="shared" si="0"/>
        <v>92.136600000000001</v>
      </c>
      <c r="D48" s="180">
        <v>8.2751999999999999</v>
      </c>
      <c r="E48" s="180">
        <v>15.610000000000001</v>
      </c>
      <c r="F48" s="180">
        <v>62.478999999999999</v>
      </c>
      <c r="G48" s="180">
        <v>5.7724000000000002</v>
      </c>
    </row>
    <row r="49" s="71" customFormat="1" x14ac:dyDescent="0.2"/>
    <row r="51" s="71" customFormat="1" x14ac:dyDescent="0.2"/>
    <row r="53" s="71" customFormat="1" x14ac:dyDescent="0.2"/>
    <row r="55" s="71" customFormat="1" x14ac:dyDescent="0.2"/>
  </sheetData>
  <mergeCells count="5">
    <mergeCell ref="D2:G2"/>
    <mergeCell ref="A1:G1"/>
    <mergeCell ref="A2:A3"/>
    <mergeCell ref="B2:B3"/>
    <mergeCell ref="C2:C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E497D"/>
  </sheetPr>
  <dimension ref="A1"/>
  <sheetViews>
    <sheetView workbookViewId="0">
      <selection activeCell="M3" sqref="M3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48"/>
  <sheetViews>
    <sheetView zoomScale="120" zoomScaleNormal="120" workbookViewId="0">
      <selection activeCell="R21" sqref="R21"/>
    </sheetView>
  </sheetViews>
  <sheetFormatPr defaultRowHeight="12" x14ac:dyDescent="0.2"/>
  <cols>
    <col min="1" max="1" width="17.85546875" style="68" customWidth="1"/>
    <col min="2" max="2" width="11.85546875" style="68" customWidth="1"/>
    <col min="3" max="3" width="18.7109375" style="68" customWidth="1"/>
    <col min="4" max="6" width="9.140625" style="68"/>
    <col min="7" max="7" width="2.42578125" style="68" customWidth="1"/>
    <col min="8" max="10" width="9.140625" style="68"/>
    <col min="11" max="11" width="2.28515625" style="68" customWidth="1"/>
    <col min="12" max="16384" width="9.140625" style="68"/>
  </cols>
  <sheetData>
    <row r="1" spans="1:14" x14ac:dyDescent="0.2">
      <c r="A1" s="627" t="s">
        <v>555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</row>
    <row r="2" spans="1:14" ht="14.25" customHeight="1" x14ac:dyDescent="0.2">
      <c r="A2" s="630" t="s">
        <v>453</v>
      </c>
      <c r="B2" s="628" t="s">
        <v>432</v>
      </c>
      <c r="C2" s="628" t="s">
        <v>433</v>
      </c>
      <c r="D2" s="629" t="s">
        <v>190</v>
      </c>
      <c r="E2" s="629"/>
      <c r="F2" s="629"/>
      <c r="G2" s="565"/>
      <c r="H2" s="629" t="s">
        <v>191</v>
      </c>
      <c r="I2" s="629"/>
      <c r="J2" s="629"/>
      <c r="K2" s="565"/>
      <c r="L2" s="629" t="s">
        <v>192</v>
      </c>
      <c r="M2" s="629"/>
      <c r="N2" s="629"/>
    </row>
    <row r="3" spans="1:14" ht="25.5" customHeight="1" x14ac:dyDescent="0.2">
      <c r="A3" s="630"/>
      <c r="B3" s="628"/>
      <c r="C3" s="628"/>
      <c r="D3" s="563" t="s">
        <v>430</v>
      </c>
      <c r="E3" s="563" t="s">
        <v>1</v>
      </c>
      <c r="F3" s="563" t="s">
        <v>2</v>
      </c>
      <c r="G3" s="565"/>
      <c r="H3" s="563" t="s">
        <v>430</v>
      </c>
      <c r="I3" s="563" t="s">
        <v>1</v>
      </c>
      <c r="J3" s="563" t="s">
        <v>2</v>
      </c>
      <c r="K3" s="565"/>
      <c r="L3" s="563" t="s">
        <v>430</v>
      </c>
      <c r="M3" s="563" t="s">
        <v>1</v>
      </c>
      <c r="N3" s="563" t="s">
        <v>2</v>
      </c>
    </row>
    <row r="4" spans="1:14" x14ac:dyDescent="0.2">
      <c r="A4" s="237" t="s">
        <v>509</v>
      </c>
      <c r="B4" s="246">
        <v>3399725.4857927705</v>
      </c>
      <c r="C4" s="246">
        <v>945958.92949992069</v>
      </c>
      <c r="D4" s="246">
        <v>92342.671700029692</v>
      </c>
      <c r="E4" s="246">
        <v>44285.43870001196</v>
      </c>
      <c r="F4" s="246">
        <v>48057.233000017732</v>
      </c>
      <c r="G4" s="246"/>
      <c r="H4" s="246">
        <v>802575.35399989807</v>
      </c>
      <c r="I4" s="246">
        <v>380585.55340000294</v>
      </c>
      <c r="J4" s="246">
        <v>421989.80059989518</v>
      </c>
      <c r="K4" s="246"/>
      <c r="L4" s="246">
        <v>51040.903799992971</v>
      </c>
      <c r="M4" s="246">
        <v>23225.16259999686</v>
      </c>
      <c r="N4" s="246">
        <v>27815.741199996115</v>
      </c>
    </row>
    <row r="5" spans="1:14" x14ac:dyDescent="0.2">
      <c r="A5" s="15"/>
      <c r="B5" s="58"/>
      <c r="C5" s="59"/>
      <c r="D5" s="59"/>
      <c r="E5" s="58"/>
      <c r="F5" s="58"/>
      <c r="G5" s="58"/>
      <c r="H5" s="59"/>
      <c r="I5" s="58"/>
      <c r="J5" s="58"/>
      <c r="K5" s="58"/>
      <c r="L5" s="59"/>
      <c r="M5" s="58"/>
      <c r="N5" s="58"/>
    </row>
    <row r="6" spans="1:14" x14ac:dyDescent="0.2">
      <c r="A6" s="237" t="s">
        <v>469</v>
      </c>
      <c r="B6" s="247"/>
      <c r="C6" s="246"/>
      <c r="D6" s="246"/>
      <c r="E6" s="247"/>
      <c r="F6" s="247"/>
      <c r="G6" s="247"/>
      <c r="H6" s="246"/>
      <c r="I6" s="247"/>
      <c r="J6" s="247"/>
      <c r="K6" s="247"/>
      <c r="L6" s="246"/>
      <c r="M6" s="247"/>
      <c r="N6" s="247"/>
    </row>
    <row r="7" spans="1:14" x14ac:dyDescent="0.2">
      <c r="A7" s="75" t="s">
        <v>193</v>
      </c>
      <c r="B7" s="120">
        <v>3372738.7479928364</v>
      </c>
      <c r="C7" s="120">
        <v>937924.55069993332</v>
      </c>
      <c r="D7" s="120">
        <v>91055.021100027807</v>
      </c>
      <c r="E7" s="120">
        <v>43585.206800010943</v>
      </c>
      <c r="F7" s="120">
        <v>47469.814300016857</v>
      </c>
      <c r="G7" s="120"/>
      <c r="H7" s="120">
        <v>796710.13039991236</v>
      </c>
      <c r="I7" s="120">
        <v>377586.42280000827</v>
      </c>
      <c r="J7" s="120">
        <v>419123.70759990404</v>
      </c>
      <c r="K7" s="120"/>
      <c r="L7" s="120">
        <v>50159.399199993117</v>
      </c>
      <c r="M7" s="120">
        <v>22763.414199996936</v>
      </c>
      <c r="N7" s="120">
        <v>27395.984999996184</v>
      </c>
    </row>
    <row r="8" spans="1:14" x14ac:dyDescent="0.2">
      <c r="A8" s="75" t="s">
        <v>4</v>
      </c>
      <c r="B8" s="120">
        <v>26986.737799997311</v>
      </c>
      <c r="C8" s="120">
        <v>8034.378800000045</v>
      </c>
      <c r="D8" s="120">
        <v>1287.6506000000036</v>
      </c>
      <c r="E8" s="120">
        <v>700.23190000000238</v>
      </c>
      <c r="F8" s="120">
        <v>587.41870000000131</v>
      </c>
      <c r="G8" s="120"/>
      <c r="H8" s="120">
        <v>5865.2236000000421</v>
      </c>
      <c r="I8" s="120">
        <v>2999.1306000000236</v>
      </c>
      <c r="J8" s="120">
        <v>2866.0930000000185</v>
      </c>
      <c r="K8" s="120"/>
      <c r="L8" s="120">
        <v>881.50459999999953</v>
      </c>
      <c r="M8" s="120">
        <v>461.74839999999944</v>
      </c>
      <c r="N8" s="120">
        <v>419.75620000000004</v>
      </c>
    </row>
    <row r="9" spans="1:14" x14ac:dyDescent="0.2">
      <c r="A9" s="237" t="s">
        <v>448</v>
      </c>
      <c r="B9" s="248"/>
      <c r="C9" s="246"/>
      <c r="D9" s="246"/>
      <c r="E9" s="248"/>
      <c r="F9" s="248"/>
      <c r="G9" s="248"/>
      <c r="H9" s="246"/>
      <c r="I9" s="248"/>
      <c r="J9" s="248"/>
      <c r="K9" s="248"/>
      <c r="L9" s="246"/>
      <c r="M9" s="248"/>
      <c r="N9" s="248"/>
    </row>
    <row r="10" spans="1:14" s="71" customFormat="1" x14ac:dyDescent="0.2">
      <c r="A10" s="117" t="s">
        <v>510</v>
      </c>
      <c r="B10" s="121">
        <v>43264.347900009525</v>
      </c>
      <c r="C10" s="121">
        <v>15356.425899999369</v>
      </c>
      <c r="D10" s="121">
        <v>1277.7148000000029</v>
      </c>
      <c r="E10" s="121">
        <v>616.16600000000119</v>
      </c>
      <c r="F10" s="121">
        <v>661.54880000000173</v>
      </c>
      <c r="G10" s="121"/>
      <c r="H10" s="121">
        <v>13353.786899999366</v>
      </c>
      <c r="I10" s="121">
        <v>6409.7510999997176</v>
      </c>
      <c r="J10" s="121">
        <v>6944.0357999996477</v>
      </c>
      <c r="K10" s="121"/>
      <c r="L10" s="121">
        <v>724.92420000000027</v>
      </c>
      <c r="M10" s="121">
        <v>329.06070000000005</v>
      </c>
      <c r="N10" s="121">
        <v>395.86350000000022</v>
      </c>
    </row>
    <row r="11" spans="1:14" x14ac:dyDescent="0.2">
      <c r="A11" s="118" t="s">
        <v>510</v>
      </c>
      <c r="B11" s="90">
        <v>43264.347900009525</v>
      </c>
      <c r="C11" s="90">
        <v>15356.425899999369</v>
      </c>
      <c r="D11" s="90">
        <v>1277.7148000000029</v>
      </c>
      <c r="E11" s="90">
        <v>616.16600000000119</v>
      </c>
      <c r="F11" s="90">
        <v>661.54880000000173</v>
      </c>
      <c r="G11" s="90"/>
      <c r="H11" s="90">
        <v>13353.786899999366</v>
      </c>
      <c r="I11" s="90">
        <v>6409.7510999997176</v>
      </c>
      <c r="J11" s="90">
        <v>6944.0357999996477</v>
      </c>
      <c r="K11" s="90"/>
      <c r="L11" s="90">
        <v>724.92420000000027</v>
      </c>
      <c r="M11" s="90">
        <v>329.06070000000005</v>
      </c>
      <c r="N11" s="90">
        <v>395.86350000000022</v>
      </c>
    </row>
    <row r="12" spans="1:14" s="71" customFormat="1" x14ac:dyDescent="0.2">
      <c r="A12" s="117" t="s">
        <v>511</v>
      </c>
      <c r="B12" s="121">
        <v>65416.304100036316</v>
      </c>
      <c r="C12" s="121">
        <v>22782.71759999817</v>
      </c>
      <c r="D12" s="121">
        <v>1954.70460000001</v>
      </c>
      <c r="E12" s="121">
        <v>933.74040000000457</v>
      </c>
      <c r="F12" s="121">
        <v>1020.9642000000055</v>
      </c>
      <c r="G12" s="121"/>
      <c r="H12" s="121">
        <v>19653.975099998155</v>
      </c>
      <c r="I12" s="121">
        <v>9413.9050999991887</v>
      </c>
      <c r="J12" s="121">
        <v>10240.069999998967</v>
      </c>
      <c r="K12" s="121"/>
      <c r="L12" s="121">
        <v>1174.0379000000012</v>
      </c>
      <c r="M12" s="121">
        <v>551.33090000000004</v>
      </c>
      <c r="N12" s="121">
        <v>622.70700000000102</v>
      </c>
    </row>
    <row r="13" spans="1:14" x14ac:dyDescent="0.2">
      <c r="A13" s="118" t="s">
        <v>511</v>
      </c>
      <c r="B13" s="90">
        <v>65416.304100036316</v>
      </c>
      <c r="C13" s="90">
        <v>22782.71759999817</v>
      </c>
      <c r="D13" s="90">
        <v>1954.70460000001</v>
      </c>
      <c r="E13" s="90">
        <v>933.74040000000457</v>
      </c>
      <c r="F13" s="90">
        <v>1020.9642000000055</v>
      </c>
      <c r="G13" s="90"/>
      <c r="H13" s="90">
        <v>19653.975099998155</v>
      </c>
      <c r="I13" s="90">
        <v>9413.9050999991887</v>
      </c>
      <c r="J13" s="90">
        <v>10240.069999998967</v>
      </c>
      <c r="K13" s="90"/>
      <c r="L13" s="90">
        <v>1174.0379000000012</v>
      </c>
      <c r="M13" s="90">
        <v>551.33090000000004</v>
      </c>
      <c r="N13" s="90">
        <v>622.70700000000102</v>
      </c>
    </row>
    <row r="14" spans="1:14" x14ac:dyDescent="0.2">
      <c r="A14" s="117" t="s">
        <v>512</v>
      </c>
      <c r="B14" s="121">
        <v>266485.17210028792</v>
      </c>
      <c r="C14" s="121">
        <v>89583.728100008797</v>
      </c>
      <c r="D14" s="121">
        <v>7849.4053000000995</v>
      </c>
      <c r="E14" s="121">
        <v>3700.8585000000448</v>
      </c>
      <c r="F14" s="121">
        <v>4148.5468000000546</v>
      </c>
      <c r="G14" s="121"/>
      <c r="H14" s="121">
        <v>77278.316100008698</v>
      </c>
      <c r="I14" s="121">
        <v>36540.841400001867</v>
      </c>
      <c r="J14" s="121">
        <v>40737.474700006831</v>
      </c>
      <c r="K14" s="121"/>
      <c r="L14" s="121">
        <v>4456.0067000000035</v>
      </c>
      <c r="M14" s="121">
        <v>1981.9188999999949</v>
      </c>
      <c r="N14" s="121">
        <v>2474.0878000000089</v>
      </c>
    </row>
    <row r="15" spans="1:14" s="71" customFormat="1" x14ac:dyDescent="0.2">
      <c r="A15" s="118" t="s">
        <v>512</v>
      </c>
      <c r="B15" s="90">
        <v>266485.17210028792</v>
      </c>
      <c r="C15" s="90">
        <v>89583.728100008797</v>
      </c>
      <c r="D15" s="90">
        <v>7849.4053000000995</v>
      </c>
      <c r="E15" s="90">
        <v>3700.8585000000448</v>
      </c>
      <c r="F15" s="90">
        <v>4148.5468000000546</v>
      </c>
      <c r="G15" s="90"/>
      <c r="H15" s="90">
        <v>77278.316100008698</v>
      </c>
      <c r="I15" s="90">
        <v>36540.841400001867</v>
      </c>
      <c r="J15" s="90">
        <v>40737.474700006831</v>
      </c>
      <c r="K15" s="90"/>
      <c r="L15" s="90">
        <v>4456.0067000000035</v>
      </c>
      <c r="M15" s="90">
        <v>1981.9188999999949</v>
      </c>
      <c r="N15" s="90">
        <v>2474.0878000000089</v>
      </c>
    </row>
    <row r="16" spans="1:14" x14ac:dyDescent="0.2">
      <c r="A16" s="117" t="s">
        <v>513</v>
      </c>
      <c r="B16" s="121">
        <v>355124.29100002587</v>
      </c>
      <c r="C16" s="121">
        <v>90866.349200003722</v>
      </c>
      <c r="D16" s="121">
        <v>10787.158499999683</v>
      </c>
      <c r="E16" s="121">
        <v>5261.001999999864</v>
      </c>
      <c r="F16" s="121">
        <v>5526.1564999998191</v>
      </c>
      <c r="G16" s="121"/>
      <c r="H16" s="121">
        <v>73949.077500003987</v>
      </c>
      <c r="I16" s="121">
        <v>35473.423900000067</v>
      </c>
      <c r="J16" s="121">
        <v>38475.65360000392</v>
      </c>
      <c r="K16" s="121"/>
      <c r="L16" s="121">
        <v>6130.1132000000507</v>
      </c>
      <c r="M16" s="121">
        <v>2915.010900000022</v>
      </c>
      <c r="N16" s="121">
        <v>3215.1023000000291</v>
      </c>
    </row>
    <row r="17" spans="1:14" s="71" customFormat="1" x14ac:dyDescent="0.2">
      <c r="A17" s="118" t="s">
        <v>513</v>
      </c>
      <c r="B17" s="90">
        <v>59367.638400029711</v>
      </c>
      <c r="C17" s="90">
        <v>17038.986199999224</v>
      </c>
      <c r="D17" s="90">
        <v>1816.2290000000089</v>
      </c>
      <c r="E17" s="90">
        <v>881.51140000000419</v>
      </c>
      <c r="F17" s="90">
        <v>934.71760000000461</v>
      </c>
      <c r="G17" s="90"/>
      <c r="H17" s="90">
        <v>14197.464899999217</v>
      </c>
      <c r="I17" s="90">
        <v>6583.6017999996884</v>
      </c>
      <c r="J17" s="90">
        <v>7613.8630999995285</v>
      </c>
      <c r="K17" s="90"/>
      <c r="L17" s="90">
        <v>1025.2922999999996</v>
      </c>
      <c r="M17" s="90">
        <v>468.6324999999996</v>
      </c>
      <c r="N17" s="90">
        <v>556.65980000000002</v>
      </c>
    </row>
    <row r="18" spans="1:14" x14ac:dyDescent="0.2">
      <c r="A18" s="118" t="s">
        <v>514</v>
      </c>
      <c r="B18" s="90">
        <v>295756.65260022186</v>
      </c>
      <c r="C18" s="90">
        <v>73827.362999993886</v>
      </c>
      <c r="D18" s="90">
        <v>8970.9294999999784</v>
      </c>
      <c r="E18" s="90">
        <v>4379.4906000000101</v>
      </c>
      <c r="F18" s="90">
        <v>4591.4388999999683</v>
      </c>
      <c r="G18" s="90"/>
      <c r="H18" s="90">
        <v>59751.612599993881</v>
      </c>
      <c r="I18" s="90">
        <v>28889.822099997051</v>
      </c>
      <c r="J18" s="90">
        <v>30861.790499996834</v>
      </c>
      <c r="K18" s="90"/>
      <c r="L18" s="90">
        <v>5104.8209000000224</v>
      </c>
      <c r="M18" s="90">
        <v>2446.3784000000082</v>
      </c>
      <c r="N18" s="90">
        <v>2658.4425000000147</v>
      </c>
    </row>
    <row r="19" spans="1:14" s="71" customFormat="1" x14ac:dyDescent="0.2">
      <c r="A19" s="117" t="s">
        <v>515</v>
      </c>
      <c r="B19" s="121">
        <v>315364.9710001708</v>
      </c>
      <c r="C19" s="121">
        <v>89655.148400006554</v>
      </c>
      <c r="D19" s="121">
        <v>8488.7877000000717</v>
      </c>
      <c r="E19" s="121">
        <v>4207.9836000000414</v>
      </c>
      <c r="F19" s="121">
        <v>4280.8041000000303</v>
      </c>
      <c r="G19" s="121"/>
      <c r="H19" s="121">
        <v>76195.798400006461</v>
      </c>
      <c r="I19" s="121">
        <v>36503.595900001412</v>
      </c>
      <c r="J19" s="121">
        <v>39692.202500005042</v>
      </c>
      <c r="K19" s="121"/>
      <c r="L19" s="121">
        <v>4970.5623000000178</v>
      </c>
      <c r="M19" s="121">
        <v>2396.9352000000067</v>
      </c>
      <c r="N19" s="121">
        <v>2573.6271000000111</v>
      </c>
    </row>
    <row r="20" spans="1:14" x14ac:dyDescent="0.2">
      <c r="A20" s="118" t="s">
        <v>515</v>
      </c>
      <c r="B20" s="90">
        <v>150373.58859998599</v>
      </c>
      <c r="C20" s="90">
        <v>46886.693699994728</v>
      </c>
      <c r="D20" s="90">
        <v>3866.4736999999932</v>
      </c>
      <c r="E20" s="90">
        <v>1815.3600999999978</v>
      </c>
      <c r="F20" s="90">
        <v>2051.1135999999951</v>
      </c>
      <c r="G20" s="90"/>
      <c r="H20" s="90">
        <v>40755.542099994724</v>
      </c>
      <c r="I20" s="90">
        <v>19260.234799997455</v>
      </c>
      <c r="J20" s="90">
        <v>21495.307299997265</v>
      </c>
      <c r="K20" s="90"/>
      <c r="L20" s="90">
        <v>2264.6779000000079</v>
      </c>
      <c r="M20" s="90">
        <v>1040.7311000000054</v>
      </c>
      <c r="N20" s="90">
        <v>1223.9468000000024</v>
      </c>
    </row>
    <row r="21" spans="1:14" s="71" customFormat="1" x14ac:dyDescent="0.2">
      <c r="A21" s="118" t="s">
        <v>516</v>
      </c>
      <c r="B21" s="90">
        <v>164991.38240003731</v>
      </c>
      <c r="C21" s="90">
        <v>42768.454699995142</v>
      </c>
      <c r="D21" s="90">
        <v>4622.314000000003</v>
      </c>
      <c r="E21" s="90">
        <v>2392.623500000002</v>
      </c>
      <c r="F21" s="90">
        <v>2229.6905000000011</v>
      </c>
      <c r="G21" s="90"/>
      <c r="H21" s="90">
        <v>35440.256299995133</v>
      </c>
      <c r="I21" s="90">
        <v>17243.36109999755</v>
      </c>
      <c r="J21" s="90">
        <v>18196.89519999758</v>
      </c>
      <c r="K21" s="90"/>
      <c r="L21" s="90">
        <v>2705.8844000000063</v>
      </c>
      <c r="M21" s="90">
        <v>1356.2041000000029</v>
      </c>
      <c r="N21" s="90">
        <v>1349.6803000000032</v>
      </c>
    </row>
    <row r="22" spans="1:14" x14ac:dyDescent="0.2">
      <c r="A22" s="117" t="s">
        <v>517</v>
      </c>
      <c r="B22" s="121">
        <v>348559.13290006155</v>
      </c>
      <c r="C22" s="121">
        <v>90681.411500009097</v>
      </c>
      <c r="D22" s="121">
        <v>8503.2419000000609</v>
      </c>
      <c r="E22" s="121">
        <v>4136.4074000000483</v>
      </c>
      <c r="F22" s="121">
        <v>4366.8345000000127</v>
      </c>
      <c r="G22" s="121"/>
      <c r="H22" s="121">
        <v>77664.953500009025</v>
      </c>
      <c r="I22" s="121">
        <v>36947.355400002176</v>
      </c>
      <c r="J22" s="121">
        <v>40717.59810000685</v>
      </c>
      <c r="K22" s="121"/>
      <c r="L22" s="121">
        <v>4513.2161000000015</v>
      </c>
      <c r="M22" s="121">
        <v>2031.8942999999954</v>
      </c>
      <c r="N22" s="121">
        <v>2481.3218000000065</v>
      </c>
    </row>
    <row r="23" spans="1:14" x14ac:dyDescent="0.2">
      <c r="A23" s="118" t="s">
        <v>517</v>
      </c>
      <c r="B23" s="90">
        <v>348559.13290006155</v>
      </c>
      <c r="C23" s="90">
        <v>90681.411500009097</v>
      </c>
      <c r="D23" s="90">
        <v>8503.2419000000609</v>
      </c>
      <c r="E23" s="90">
        <v>4136.4074000000483</v>
      </c>
      <c r="F23" s="90">
        <v>4366.8345000000127</v>
      </c>
      <c r="G23" s="90"/>
      <c r="H23" s="90">
        <v>77664.953500009025</v>
      </c>
      <c r="I23" s="90">
        <v>36947.355400002176</v>
      </c>
      <c r="J23" s="90">
        <v>40717.59810000685</v>
      </c>
      <c r="K23" s="90"/>
      <c r="L23" s="90">
        <v>4513.2161000000015</v>
      </c>
      <c r="M23" s="90">
        <v>2031.8942999999954</v>
      </c>
      <c r="N23" s="90">
        <v>2481.3218000000065</v>
      </c>
    </row>
    <row r="24" spans="1:14" s="71" customFormat="1" x14ac:dyDescent="0.2">
      <c r="A24" s="117" t="s">
        <v>518</v>
      </c>
      <c r="B24" s="121">
        <v>167709.99130003847</v>
      </c>
      <c r="C24" s="121">
        <v>39320.210399995412</v>
      </c>
      <c r="D24" s="121">
        <v>5041.8304000000244</v>
      </c>
      <c r="E24" s="121">
        <v>2454.2418000000089</v>
      </c>
      <c r="F24" s="121">
        <v>2587.5886000000155</v>
      </c>
      <c r="G24" s="121"/>
      <c r="H24" s="121">
        <v>31749.61059999538</v>
      </c>
      <c r="I24" s="121">
        <v>14627.032899997885</v>
      </c>
      <c r="J24" s="121">
        <v>17122.577699997495</v>
      </c>
      <c r="K24" s="121"/>
      <c r="L24" s="121">
        <v>2528.7694000000042</v>
      </c>
      <c r="M24" s="121">
        <v>1175.8579000000027</v>
      </c>
      <c r="N24" s="121">
        <v>1352.9115000000015</v>
      </c>
    </row>
    <row r="25" spans="1:14" x14ac:dyDescent="0.2">
      <c r="A25" s="118" t="s">
        <v>519</v>
      </c>
      <c r="B25" s="90">
        <v>4132.5752000000321</v>
      </c>
      <c r="C25" s="90">
        <v>1190.2848000000008</v>
      </c>
      <c r="D25" s="90">
        <v>179.09060000000002</v>
      </c>
      <c r="E25" s="90">
        <v>73.278699999999972</v>
      </c>
      <c r="F25" s="90">
        <v>105.81190000000005</v>
      </c>
      <c r="G25" s="90"/>
      <c r="H25" s="90">
        <v>898.91140000000087</v>
      </c>
      <c r="I25" s="90">
        <v>429.28240000000022</v>
      </c>
      <c r="J25" s="90">
        <v>469.62900000000059</v>
      </c>
      <c r="K25" s="90"/>
      <c r="L25" s="90">
        <v>112.28279999999995</v>
      </c>
      <c r="M25" s="90">
        <v>49.504299999999986</v>
      </c>
      <c r="N25" s="90">
        <v>62.778499999999966</v>
      </c>
    </row>
    <row r="26" spans="1:14" s="71" customFormat="1" x14ac:dyDescent="0.2">
      <c r="A26" s="118" t="s">
        <v>520</v>
      </c>
      <c r="B26" s="90">
        <v>20123.408099997385</v>
      </c>
      <c r="C26" s="90">
        <v>4752.9303000000109</v>
      </c>
      <c r="D26" s="90">
        <v>547.94029999999964</v>
      </c>
      <c r="E26" s="90">
        <v>281.55979999999983</v>
      </c>
      <c r="F26" s="90">
        <v>266.38049999999981</v>
      </c>
      <c r="G26" s="90"/>
      <c r="H26" s="90">
        <v>3965.155400000011</v>
      </c>
      <c r="I26" s="90">
        <v>1807.702100000005</v>
      </c>
      <c r="J26" s="90">
        <v>2157.453300000006</v>
      </c>
      <c r="K26" s="90"/>
      <c r="L26" s="90">
        <v>239.83460000000008</v>
      </c>
      <c r="M26" s="90">
        <v>108.84790000000004</v>
      </c>
      <c r="N26" s="90">
        <v>130.98670000000004</v>
      </c>
    </row>
    <row r="27" spans="1:14" x14ac:dyDescent="0.2">
      <c r="A27" s="118" t="s">
        <v>521</v>
      </c>
      <c r="B27" s="90">
        <v>143454.00799996877</v>
      </c>
      <c r="C27" s="90">
        <v>33376.995299996408</v>
      </c>
      <c r="D27" s="90">
        <v>4314.7995000000046</v>
      </c>
      <c r="E27" s="90">
        <v>2099.4033000000004</v>
      </c>
      <c r="F27" s="90">
        <v>2215.3962000000042</v>
      </c>
      <c r="G27" s="90"/>
      <c r="H27" s="90">
        <v>26885.543799996398</v>
      </c>
      <c r="I27" s="90">
        <v>12390.048399998437</v>
      </c>
      <c r="J27" s="90">
        <v>14495.495399997961</v>
      </c>
      <c r="K27" s="90"/>
      <c r="L27" s="90">
        <v>2176.6520000000078</v>
      </c>
      <c r="M27" s="90">
        <v>1017.5057000000048</v>
      </c>
      <c r="N27" s="90">
        <v>1159.1463000000031</v>
      </c>
    </row>
    <row r="28" spans="1:14" s="71" customFormat="1" x14ac:dyDescent="0.2">
      <c r="A28" s="117" t="s">
        <v>522</v>
      </c>
      <c r="B28" s="121">
        <v>431690.37839987344</v>
      </c>
      <c r="C28" s="121">
        <v>133562.2782000548</v>
      </c>
      <c r="D28" s="121">
        <v>11703.74779999953</v>
      </c>
      <c r="E28" s="121">
        <v>5750.2438999997803</v>
      </c>
      <c r="F28" s="121">
        <v>5953.5038999997496</v>
      </c>
      <c r="G28" s="121"/>
      <c r="H28" s="121">
        <v>114988.7418000552</v>
      </c>
      <c r="I28" s="121">
        <v>54743.311600024019</v>
      </c>
      <c r="J28" s="121">
        <v>60245.43020003118</v>
      </c>
      <c r="K28" s="121"/>
      <c r="L28" s="121">
        <v>6869.7886000000844</v>
      </c>
      <c r="M28" s="121">
        <v>3241.8695000000334</v>
      </c>
      <c r="N28" s="121">
        <v>3627.919100000051</v>
      </c>
    </row>
    <row r="29" spans="1:14" x14ac:dyDescent="0.2">
      <c r="A29" s="118" t="s">
        <v>523</v>
      </c>
      <c r="B29" s="90">
        <v>249809.64520025326</v>
      </c>
      <c r="C29" s="90">
        <v>81521.351499998913</v>
      </c>
      <c r="D29" s="90">
        <v>7274.6356000000897</v>
      </c>
      <c r="E29" s="90">
        <v>3480.7908000000407</v>
      </c>
      <c r="F29" s="90">
        <v>3793.844800000049</v>
      </c>
      <c r="G29" s="90"/>
      <c r="H29" s="90">
        <v>69917.805699998818</v>
      </c>
      <c r="I29" s="90">
        <v>33602.083999997798</v>
      </c>
      <c r="J29" s="90">
        <v>36315.721700001021</v>
      </c>
      <c r="K29" s="90"/>
      <c r="L29" s="90">
        <v>4328.9102000000003</v>
      </c>
      <c r="M29" s="90">
        <v>1997.0795999999953</v>
      </c>
      <c r="N29" s="90">
        <v>2331.8306000000048</v>
      </c>
    </row>
    <row r="30" spans="1:14" x14ac:dyDescent="0.2">
      <c r="A30" s="74" t="s">
        <v>524</v>
      </c>
      <c r="B30" s="65">
        <v>181880.73320007784</v>
      </c>
      <c r="C30" s="65">
        <v>52040.926699994292</v>
      </c>
      <c r="D30" s="65">
        <v>4429.1122000000014</v>
      </c>
      <c r="E30" s="65">
        <v>2269.4531000000034</v>
      </c>
      <c r="F30" s="65">
        <v>2159.6590999999985</v>
      </c>
      <c r="G30" s="65"/>
      <c r="H30" s="65">
        <v>45070.936099994287</v>
      </c>
      <c r="I30" s="65">
        <v>21141.227599997255</v>
      </c>
      <c r="J30" s="65">
        <v>23929.708499997028</v>
      </c>
      <c r="K30" s="65"/>
      <c r="L30" s="65">
        <v>2540.8784000000051</v>
      </c>
      <c r="M30" s="65">
        <v>1244.7899000000025</v>
      </c>
      <c r="N30" s="65">
        <v>1296.0885000000023</v>
      </c>
    </row>
    <row r="31" spans="1:14" x14ac:dyDescent="0.2">
      <c r="A31" s="201" t="s">
        <v>525</v>
      </c>
      <c r="B31" s="217">
        <v>106379.37549997304</v>
      </c>
      <c r="C31" s="217">
        <v>30872.999199996626</v>
      </c>
      <c r="D31" s="217">
        <v>3007.1758</v>
      </c>
      <c r="E31" s="217">
        <v>1383.4706000000015</v>
      </c>
      <c r="F31" s="217">
        <v>1623.7051999999983</v>
      </c>
      <c r="G31" s="217"/>
      <c r="H31" s="217">
        <v>26255.761599996618</v>
      </c>
      <c r="I31" s="217">
        <v>12070.719799998544</v>
      </c>
      <c r="J31" s="217">
        <v>14185.041799998075</v>
      </c>
      <c r="K31" s="217"/>
      <c r="L31" s="217">
        <v>1610.0618000000063</v>
      </c>
      <c r="M31" s="217">
        <v>687.47530000000165</v>
      </c>
      <c r="N31" s="217">
        <v>922.58650000000466</v>
      </c>
    </row>
    <row r="32" spans="1:14" x14ac:dyDescent="0.2">
      <c r="A32" s="74" t="s">
        <v>525</v>
      </c>
      <c r="B32" s="65">
        <v>35090.286899999708</v>
      </c>
      <c r="C32" s="65">
        <v>9954.0221000000147</v>
      </c>
      <c r="D32" s="65">
        <v>931.28629999999998</v>
      </c>
      <c r="E32" s="65">
        <v>396.61160000000018</v>
      </c>
      <c r="F32" s="65">
        <v>534.6746999999998</v>
      </c>
      <c r="G32" s="65"/>
      <c r="H32" s="65">
        <v>8501.8214000000153</v>
      </c>
      <c r="I32" s="65">
        <v>3936.7069000000392</v>
      </c>
      <c r="J32" s="65">
        <v>4565.1144999999769</v>
      </c>
      <c r="K32" s="65"/>
      <c r="L32" s="65">
        <v>520.9144</v>
      </c>
      <c r="M32" s="65">
        <v>191.80219999999994</v>
      </c>
      <c r="N32" s="65">
        <v>329.11220000000003</v>
      </c>
    </row>
    <row r="33" spans="1:14" x14ac:dyDescent="0.2">
      <c r="A33" s="74" t="s">
        <v>526</v>
      </c>
      <c r="B33" s="65">
        <v>71289.088600026924</v>
      </c>
      <c r="C33" s="65">
        <v>20918.977099998625</v>
      </c>
      <c r="D33" s="65">
        <v>2075.8895000000093</v>
      </c>
      <c r="E33" s="65">
        <v>986.8590000000047</v>
      </c>
      <c r="F33" s="65">
        <v>1089.0305000000048</v>
      </c>
      <c r="G33" s="65"/>
      <c r="H33" s="65">
        <v>17753.940199998615</v>
      </c>
      <c r="I33" s="65">
        <v>8134.0128999994922</v>
      </c>
      <c r="J33" s="65">
        <v>9619.9272999991208</v>
      </c>
      <c r="K33" s="65"/>
      <c r="L33" s="65">
        <v>1089.1474000000005</v>
      </c>
      <c r="M33" s="65">
        <v>495.67309999999969</v>
      </c>
      <c r="N33" s="65">
        <v>593.47430000000077</v>
      </c>
    </row>
    <row r="34" spans="1:14" x14ac:dyDescent="0.2">
      <c r="A34" s="201" t="s">
        <v>527</v>
      </c>
      <c r="B34" s="217">
        <v>360130.70810005668</v>
      </c>
      <c r="C34" s="217">
        <v>90571.776300008947</v>
      </c>
      <c r="D34" s="217">
        <v>8729.260700000008</v>
      </c>
      <c r="E34" s="217">
        <v>4068.6985000000536</v>
      </c>
      <c r="F34" s="217">
        <v>4660.5621999999548</v>
      </c>
      <c r="G34" s="217"/>
      <c r="H34" s="217">
        <v>77455.592500008934</v>
      </c>
      <c r="I34" s="217">
        <v>37144.180400002508</v>
      </c>
      <c r="J34" s="217">
        <v>40311.412100006426</v>
      </c>
      <c r="K34" s="217"/>
      <c r="L34" s="217">
        <v>4386.9231000000063</v>
      </c>
      <c r="M34" s="217">
        <v>1968.8830999999957</v>
      </c>
      <c r="N34" s="217">
        <v>2418.0400000000104</v>
      </c>
    </row>
    <row r="35" spans="1:14" x14ac:dyDescent="0.2">
      <c r="A35" s="74" t="s">
        <v>527</v>
      </c>
      <c r="B35" s="65">
        <v>360130.70810005668</v>
      </c>
      <c r="C35" s="65">
        <v>90571.776300008947</v>
      </c>
      <c r="D35" s="65">
        <v>8729.260700000008</v>
      </c>
      <c r="E35" s="65">
        <v>4068.6985000000536</v>
      </c>
      <c r="F35" s="65">
        <v>4660.5621999999548</v>
      </c>
      <c r="G35" s="65"/>
      <c r="H35" s="65">
        <v>77455.592500008934</v>
      </c>
      <c r="I35" s="65">
        <v>37144.180400002508</v>
      </c>
      <c r="J35" s="65">
        <v>40311.412100006426</v>
      </c>
      <c r="K35" s="65"/>
      <c r="L35" s="65">
        <v>4386.9231000000063</v>
      </c>
      <c r="M35" s="65">
        <v>1968.8830999999957</v>
      </c>
      <c r="N35" s="65">
        <v>2418.0400000000104</v>
      </c>
    </row>
    <row r="36" spans="1:14" x14ac:dyDescent="0.2">
      <c r="A36" s="201" t="s">
        <v>528</v>
      </c>
      <c r="B36" s="217">
        <v>274407.82550025877</v>
      </c>
      <c r="C36" s="217">
        <v>73868.6020999951</v>
      </c>
      <c r="D36" s="217">
        <v>6702.2964000000766</v>
      </c>
      <c r="E36" s="217">
        <v>3111.0682000000293</v>
      </c>
      <c r="F36" s="217">
        <v>3591.2282000000473</v>
      </c>
      <c r="G36" s="217"/>
      <c r="H36" s="217">
        <v>63669.268999995023</v>
      </c>
      <c r="I36" s="217">
        <v>29647.342799996884</v>
      </c>
      <c r="J36" s="217">
        <v>34021.926199998139</v>
      </c>
      <c r="K36" s="217"/>
      <c r="L36" s="217">
        <v>3497.036699999996</v>
      </c>
      <c r="M36" s="217">
        <v>1435.5952000000016</v>
      </c>
      <c r="N36" s="217">
        <v>2061.4414999999944</v>
      </c>
    </row>
    <row r="37" spans="1:14" x14ac:dyDescent="0.2">
      <c r="A37" s="74" t="s">
        <v>528</v>
      </c>
      <c r="B37" s="65">
        <v>274407.82550025877</v>
      </c>
      <c r="C37" s="65">
        <v>73868.6020999951</v>
      </c>
      <c r="D37" s="65">
        <v>6702.2964000000766</v>
      </c>
      <c r="E37" s="65">
        <v>3111.0682000000293</v>
      </c>
      <c r="F37" s="65">
        <v>3591.2282000000473</v>
      </c>
      <c r="G37" s="65"/>
      <c r="H37" s="65">
        <v>63669.268999995023</v>
      </c>
      <c r="I37" s="65">
        <v>29647.342799996884</v>
      </c>
      <c r="J37" s="65">
        <v>34021.926199998139</v>
      </c>
      <c r="K37" s="65"/>
      <c r="L37" s="65">
        <v>3497.036699999996</v>
      </c>
      <c r="M37" s="65">
        <v>1435.5952000000016</v>
      </c>
      <c r="N37" s="65">
        <v>2061.4414999999944</v>
      </c>
    </row>
    <row r="38" spans="1:14" x14ac:dyDescent="0.2">
      <c r="A38" s="201" t="s">
        <v>529</v>
      </c>
      <c r="B38" s="217">
        <v>214428.18890017318</v>
      </c>
      <c r="C38" s="217">
        <v>48337.349699994928</v>
      </c>
      <c r="D38" s="217">
        <v>6057.0635000000566</v>
      </c>
      <c r="E38" s="217">
        <v>2897.3045000000216</v>
      </c>
      <c r="F38" s="217">
        <v>3159.759000000035</v>
      </c>
      <c r="G38" s="217"/>
      <c r="H38" s="217">
        <v>39220.612299994871</v>
      </c>
      <c r="I38" s="217">
        <v>18301.209699997475</v>
      </c>
      <c r="J38" s="217">
        <v>20919.4025999974</v>
      </c>
      <c r="K38" s="217"/>
      <c r="L38" s="217">
        <v>3059.673899999998</v>
      </c>
      <c r="M38" s="217">
        <v>1324.7071000000037</v>
      </c>
      <c r="N38" s="217">
        <v>1734.9667999999942</v>
      </c>
    </row>
    <row r="39" spans="1:14" x14ac:dyDescent="0.2">
      <c r="A39" s="74" t="s">
        <v>529</v>
      </c>
      <c r="B39" s="65">
        <v>98910.855699981752</v>
      </c>
      <c r="C39" s="65">
        <v>23304.817899998197</v>
      </c>
      <c r="D39" s="65">
        <v>2598.826200000005</v>
      </c>
      <c r="E39" s="65">
        <v>1211.2094000000031</v>
      </c>
      <c r="F39" s="65">
        <v>1387.6168000000021</v>
      </c>
      <c r="G39" s="65"/>
      <c r="H39" s="65">
        <v>19374.053399998193</v>
      </c>
      <c r="I39" s="65">
        <v>8952.1776999992799</v>
      </c>
      <c r="J39" s="65">
        <v>10421.875699998913</v>
      </c>
      <c r="K39" s="65"/>
      <c r="L39" s="65">
        <v>1331.9383000000032</v>
      </c>
      <c r="M39" s="65">
        <v>564.26910000000123</v>
      </c>
      <c r="N39" s="65">
        <v>767.66920000000198</v>
      </c>
    </row>
    <row r="40" spans="1:14" x14ac:dyDescent="0.2">
      <c r="A40" s="74" t="s">
        <v>530</v>
      </c>
      <c r="B40" s="65">
        <v>115517.33319995471</v>
      </c>
      <c r="C40" s="65">
        <v>25032.531799998058</v>
      </c>
      <c r="D40" s="65">
        <v>3458.2373000000034</v>
      </c>
      <c r="E40" s="65">
        <v>1686.095100000002</v>
      </c>
      <c r="F40" s="65">
        <v>1772.1422000000016</v>
      </c>
      <c r="G40" s="65"/>
      <c r="H40" s="65">
        <v>19846.558899998046</v>
      </c>
      <c r="I40" s="65">
        <v>9349.031999999168</v>
      </c>
      <c r="J40" s="65">
        <v>10497.526899998878</v>
      </c>
      <c r="K40" s="65"/>
      <c r="L40" s="65">
        <v>1727.7356000000073</v>
      </c>
      <c r="M40" s="65">
        <v>760.4380000000026</v>
      </c>
      <c r="N40" s="65">
        <v>967.29760000000465</v>
      </c>
    </row>
    <row r="41" spans="1:14" x14ac:dyDescent="0.2">
      <c r="A41" s="201" t="s">
        <v>531</v>
      </c>
      <c r="B41" s="217">
        <v>241705.20700025055</v>
      </c>
      <c r="C41" s="217">
        <v>57761.816199994297</v>
      </c>
      <c r="D41" s="217">
        <v>5513.0157000000399</v>
      </c>
      <c r="E41" s="217">
        <v>2584.344600000014</v>
      </c>
      <c r="F41" s="217">
        <v>2928.6711000000259</v>
      </c>
      <c r="G41" s="217"/>
      <c r="H41" s="217">
        <v>49294.914499994258</v>
      </c>
      <c r="I41" s="217">
        <v>23356.773499997256</v>
      </c>
      <c r="J41" s="217">
        <v>25938.140999997002</v>
      </c>
      <c r="K41" s="217"/>
      <c r="L41" s="217">
        <v>2953.8859999999995</v>
      </c>
      <c r="M41" s="217">
        <v>1338.6054000000017</v>
      </c>
      <c r="N41" s="217">
        <v>1615.2805999999975</v>
      </c>
    </row>
    <row r="42" spans="1:14" x14ac:dyDescent="0.2">
      <c r="A42" s="74" t="s">
        <v>531</v>
      </c>
      <c r="B42" s="65">
        <v>241705.20700025055</v>
      </c>
      <c r="C42" s="65">
        <v>57761.816199994297</v>
      </c>
      <c r="D42" s="65">
        <v>5513.0157000000399</v>
      </c>
      <c r="E42" s="65">
        <v>2584.344600000014</v>
      </c>
      <c r="F42" s="65">
        <v>2928.6711000000259</v>
      </c>
      <c r="G42" s="65"/>
      <c r="H42" s="65">
        <v>49294.914499994258</v>
      </c>
      <c r="I42" s="65">
        <v>23356.773499997256</v>
      </c>
      <c r="J42" s="65">
        <v>25938.140999997002</v>
      </c>
      <c r="K42" s="65"/>
      <c r="L42" s="65">
        <v>2953.8859999999995</v>
      </c>
      <c r="M42" s="65">
        <v>1338.6054000000017</v>
      </c>
      <c r="N42" s="65">
        <v>1615.2805999999975</v>
      </c>
    </row>
    <row r="43" spans="1:14" x14ac:dyDescent="0.2">
      <c r="A43" s="201" t="s">
        <v>532</v>
      </c>
      <c r="B43" s="217">
        <v>67083.894500033435</v>
      </c>
      <c r="C43" s="217">
        <v>24231.345599997694</v>
      </c>
      <c r="D43" s="217">
        <v>1634.0567000000071</v>
      </c>
      <c r="E43" s="217">
        <v>735.79970000000276</v>
      </c>
      <c r="F43" s="217">
        <v>898.25700000000438</v>
      </c>
      <c r="G43" s="217"/>
      <c r="H43" s="217">
        <v>21650.116999997685</v>
      </c>
      <c r="I43" s="217">
        <v>10288.076299998986</v>
      </c>
      <c r="J43" s="217">
        <v>11362.040699998697</v>
      </c>
      <c r="K43" s="217"/>
      <c r="L43" s="217">
        <v>947.17189999999982</v>
      </c>
      <c r="M43" s="217">
        <v>370.07069999999993</v>
      </c>
      <c r="N43" s="217">
        <v>577.10119999999995</v>
      </c>
    </row>
    <row r="44" spans="1:14" x14ac:dyDescent="0.2">
      <c r="A44" s="74" t="s">
        <v>532</v>
      </c>
      <c r="B44" s="65">
        <v>67083.894500033435</v>
      </c>
      <c r="C44" s="65">
        <v>24231.345599997694</v>
      </c>
      <c r="D44" s="65">
        <v>1634.0567000000071</v>
      </c>
      <c r="E44" s="65">
        <v>735.79970000000276</v>
      </c>
      <c r="F44" s="65">
        <v>898.25700000000438</v>
      </c>
      <c r="G44" s="65"/>
      <c r="H44" s="65">
        <v>21650.116999997685</v>
      </c>
      <c r="I44" s="65">
        <v>10288.076299998986</v>
      </c>
      <c r="J44" s="65">
        <v>11362.040699998697</v>
      </c>
      <c r="K44" s="65"/>
      <c r="L44" s="65">
        <v>947.17189999999982</v>
      </c>
      <c r="M44" s="65">
        <v>370.07069999999993</v>
      </c>
      <c r="N44" s="65">
        <v>577.10119999999995</v>
      </c>
    </row>
    <row r="45" spans="1:14" x14ac:dyDescent="0.2">
      <c r="A45" s="201" t="s">
        <v>533</v>
      </c>
      <c r="B45" s="217">
        <v>134885.64659993988</v>
      </c>
      <c r="C45" s="217">
        <v>45874.081799994725</v>
      </c>
      <c r="D45" s="217">
        <v>4716.3983000000135</v>
      </c>
      <c r="E45" s="217">
        <v>2252.2993000000065</v>
      </c>
      <c r="F45" s="217">
        <v>2464.099000000007</v>
      </c>
      <c r="G45" s="217"/>
      <c r="H45" s="217">
        <v>38149.58699999471</v>
      </c>
      <c r="I45" s="217">
        <v>18090.306199997362</v>
      </c>
      <c r="J45" s="217">
        <v>20059.280799997348</v>
      </c>
      <c r="K45" s="217"/>
      <c r="L45" s="217">
        <v>3008.0965000000015</v>
      </c>
      <c r="M45" s="217">
        <v>1373.6738000000009</v>
      </c>
      <c r="N45" s="217">
        <v>1634.4227000000005</v>
      </c>
    </row>
    <row r="46" spans="1:14" x14ac:dyDescent="0.2">
      <c r="A46" s="74" t="s">
        <v>533</v>
      </c>
      <c r="B46" s="65">
        <v>134885.64659993988</v>
      </c>
      <c r="C46" s="65">
        <v>45874.081799994725</v>
      </c>
      <c r="D46" s="65">
        <v>4716.3983000000135</v>
      </c>
      <c r="E46" s="65">
        <v>2252.2993000000065</v>
      </c>
      <c r="F46" s="65">
        <v>2464.099000000007</v>
      </c>
      <c r="G46" s="65"/>
      <c r="H46" s="65">
        <v>38149.58699999471</v>
      </c>
      <c r="I46" s="65">
        <v>18090.306199997362</v>
      </c>
      <c r="J46" s="65">
        <v>20059.280799997348</v>
      </c>
      <c r="K46" s="65"/>
      <c r="L46" s="65">
        <v>3008.0965000000015</v>
      </c>
      <c r="M46" s="65">
        <v>1373.6738000000009</v>
      </c>
      <c r="N46" s="65">
        <v>1634.4227000000005</v>
      </c>
    </row>
    <row r="47" spans="1:14" x14ac:dyDescent="0.2">
      <c r="A47" s="201" t="s">
        <v>534</v>
      </c>
      <c r="B47" s="217">
        <v>7090.0509999996584</v>
      </c>
      <c r="C47" s="217">
        <v>2632.6893000000105</v>
      </c>
      <c r="D47" s="217">
        <v>376.81359999999995</v>
      </c>
      <c r="E47" s="217">
        <v>191.80969999999994</v>
      </c>
      <c r="F47" s="217">
        <v>185.00389999999999</v>
      </c>
      <c r="G47" s="217"/>
      <c r="H47" s="217">
        <v>2045.2402000000106</v>
      </c>
      <c r="I47" s="217">
        <v>1027.7274000000054</v>
      </c>
      <c r="J47" s="217">
        <v>1017.5128000000053</v>
      </c>
      <c r="K47" s="217"/>
      <c r="L47" s="217">
        <v>210.63550000000004</v>
      </c>
      <c r="M47" s="217">
        <v>102.27370000000002</v>
      </c>
      <c r="N47" s="217">
        <v>108.36180000000003</v>
      </c>
    </row>
    <row r="48" spans="1:14" x14ac:dyDescent="0.2">
      <c r="A48" s="74" t="s">
        <v>534</v>
      </c>
      <c r="B48" s="65">
        <v>7090.0509999996584</v>
      </c>
      <c r="C48" s="65">
        <v>2632.6893000000105</v>
      </c>
      <c r="D48" s="65">
        <v>376.81359999999995</v>
      </c>
      <c r="E48" s="65">
        <v>191.80969999999994</v>
      </c>
      <c r="F48" s="65">
        <v>185.00389999999999</v>
      </c>
      <c r="G48" s="65"/>
      <c r="H48" s="65">
        <v>2045.2402000000106</v>
      </c>
      <c r="I48" s="65">
        <v>1027.7274000000054</v>
      </c>
      <c r="J48" s="65">
        <v>1017.5128000000053</v>
      </c>
      <c r="K48" s="65"/>
      <c r="L48" s="65">
        <v>210.63550000000004</v>
      </c>
      <c r="M48" s="65">
        <v>102.27370000000002</v>
      </c>
      <c r="N48" s="65">
        <v>108.36180000000003</v>
      </c>
    </row>
  </sheetData>
  <mergeCells count="7">
    <mergeCell ref="A1:N1"/>
    <mergeCell ref="B2:B3"/>
    <mergeCell ref="C2:C3"/>
    <mergeCell ref="D2:F2"/>
    <mergeCell ref="H2:J2"/>
    <mergeCell ref="L2:N2"/>
    <mergeCell ref="A2:A3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4"/>
  <sheetViews>
    <sheetView zoomScale="120" zoomScaleNormal="120" workbookViewId="0">
      <selection activeCell="N8" sqref="N8:N9"/>
    </sheetView>
  </sheetViews>
  <sheetFormatPr defaultRowHeight="12" x14ac:dyDescent="0.2"/>
  <cols>
    <col min="1" max="1" width="19.140625" style="68" customWidth="1"/>
    <col min="2" max="2" width="11.42578125" style="68" customWidth="1"/>
    <col min="3" max="3" width="11.7109375" style="68" customWidth="1"/>
    <col min="4" max="6" width="9.140625" style="68"/>
    <col min="7" max="7" width="3.7109375" style="68" customWidth="1"/>
    <col min="8" max="10" width="9.140625" style="68"/>
    <col min="11" max="11" width="2.85546875" style="68" customWidth="1"/>
    <col min="12" max="16384" width="9.140625" style="68"/>
  </cols>
  <sheetData>
    <row r="1" spans="1:15" ht="12" customHeight="1" x14ac:dyDescent="0.2">
      <c r="A1" s="631" t="s">
        <v>556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104"/>
    </row>
    <row r="2" spans="1:15" ht="12" customHeight="1" x14ac:dyDescent="0.2">
      <c r="A2" s="634" t="s">
        <v>507</v>
      </c>
      <c r="B2" s="636" t="s">
        <v>429</v>
      </c>
      <c r="C2" s="637" t="s">
        <v>194</v>
      </c>
      <c r="D2" s="638" t="s">
        <v>195</v>
      </c>
      <c r="E2" s="638"/>
      <c r="F2" s="638"/>
      <c r="G2" s="122"/>
      <c r="H2" s="638" t="s">
        <v>196</v>
      </c>
      <c r="I2" s="638"/>
      <c r="J2" s="638"/>
      <c r="K2" s="122"/>
      <c r="L2" s="638" t="s">
        <v>197</v>
      </c>
      <c r="M2" s="638"/>
      <c r="N2" s="638"/>
      <c r="O2" s="632" t="s">
        <v>198</v>
      </c>
    </row>
    <row r="3" spans="1:15" ht="9" customHeight="1" x14ac:dyDescent="0.2">
      <c r="A3" s="635"/>
      <c r="B3" s="636"/>
      <c r="C3" s="637"/>
      <c r="D3" s="639"/>
      <c r="E3" s="639"/>
      <c r="F3" s="639"/>
      <c r="G3" s="48"/>
      <c r="H3" s="639"/>
      <c r="I3" s="639"/>
      <c r="J3" s="639"/>
      <c r="K3" s="48"/>
      <c r="L3" s="639"/>
      <c r="M3" s="639"/>
      <c r="N3" s="639"/>
      <c r="O3" s="633"/>
    </row>
    <row r="4" spans="1:15" x14ac:dyDescent="0.2">
      <c r="A4" s="635"/>
      <c r="B4" s="636"/>
      <c r="C4" s="637"/>
      <c r="D4" s="523" t="s">
        <v>0</v>
      </c>
      <c r="E4" s="523" t="s">
        <v>123</v>
      </c>
      <c r="F4" s="523" t="s">
        <v>124</v>
      </c>
      <c r="G4" s="523"/>
      <c r="H4" s="523" t="s">
        <v>0</v>
      </c>
      <c r="I4" s="523" t="s">
        <v>123</v>
      </c>
      <c r="J4" s="523" t="s">
        <v>124</v>
      </c>
      <c r="K4" s="523"/>
      <c r="L4" s="523" t="s">
        <v>0</v>
      </c>
      <c r="M4" s="523" t="s">
        <v>123</v>
      </c>
      <c r="N4" s="523" t="s">
        <v>124</v>
      </c>
      <c r="O4" s="633"/>
    </row>
    <row r="5" spans="1:15" x14ac:dyDescent="0.2">
      <c r="A5" s="249" t="s">
        <v>509</v>
      </c>
      <c r="B5" s="250">
        <v>3399725.4857927705</v>
      </c>
      <c r="C5" s="250">
        <v>250719.3071999833</v>
      </c>
      <c r="D5" s="250">
        <v>28470.511899996585</v>
      </c>
      <c r="E5" s="250">
        <v>14068.522599998316</v>
      </c>
      <c r="F5" s="250">
        <v>14401.989299998271</v>
      </c>
      <c r="G5" s="250"/>
      <c r="H5" s="250">
        <v>211602.59499998699</v>
      </c>
      <c r="I5" s="250">
        <v>102542.34319999571</v>
      </c>
      <c r="J5" s="250">
        <v>109060.2517999913</v>
      </c>
      <c r="K5" s="250"/>
      <c r="L5" s="250">
        <v>10646.200299999722</v>
      </c>
      <c r="M5" s="250">
        <v>5073.8550999998961</v>
      </c>
      <c r="N5" s="250">
        <v>5572.345199999826</v>
      </c>
      <c r="O5" s="251">
        <f>C5/B5*100</f>
        <v>7.3746926993877251</v>
      </c>
    </row>
    <row r="6" spans="1:15" x14ac:dyDescent="0.2">
      <c r="A6" s="16"/>
      <c r="B6" s="17"/>
      <c r="C6" s="17"/>
      <c r="D6" s="17">
        <f t="shared" ref="D6:D7" si="0">E6+F6</f>
        <v>0</v>
      </c>
      <c r="E6" s="17"/>
      <c r="F6" s="17"/>
      <c r="G6" s="17"/>
      <c r="H6" s="17">
        <f t="shared" ref="H6:H7" si="1">I6+J6</f>
        <v>0</v>
      </c>
      <c r="I6" s="17"/>
      <c r="J6" s="17"/>
      <c r="K6" s="17"/>
      <c r="L6" s="18">
        <f t="shared" ref="L6:L7" si="2">M6+N6</f>
        <v>0</v>
      </c>
      <c r="M6" s="17"/>
      <c r="N6" s="17"/>
      <c r="O6" s="123"/>
    </row>
    <row r="7" spans="1:15" x14ac:dyDescent="0.2">
      <c r="A7" s="249" t="s">
        <v>469</v>
      </c>
      <c r="B7" s="250"/>
      <c r="C7" s="250"/>
      <c r="D7" s="250">
        <f t="shared" si="0"/>
        <v>0</v>
      </c>
      <c r="E7" s="250"/>
      <c r="F7" s="250"/>
      <c r="G7" s="250"/>
      <c r="H7" s="250">
        <f t="shared" si="1"/>
        <v>0</v>
      </c>
      <c r="I7" s="250"/>
      <c r="J7" s="250"/>
      <c r="K7" s="250"/>
      <c r="L7" s="250">
        <f t="shared" si="2"/>
        <v>0</v>
      </c>
      <c r="M7" s="250"/>
      <c r="N7" s="250"/>
      <c r="O7" s="251"/>
    </row>
    <row r="8" spans="1:15" x14ac:dyDescent="0.2">
      <c r="A8" s="19" t="s">
        <v>3</v>
      </c>
      <c r="B8" s="18">
        <v>3372738.7479928364</v>
      </c>
      <c r="C8" s="18">
        <v>248538.22279998555</v>
      </c>
      <c r="D8" s="18">
        <v>28187.258599996636</v>
      </c>
      <c r="E8" s="18">
        <v>13933.015499998337</v>
      </c>
      <c r="F8" s="18">
        <v>14254.243099998299</v>
      </c>
      <c r="G8" s="18"/>
      <c r="H8" s="18">
        <v>209885.04329998916</v>
      </c>
      <c r="I8" s="18">
        <v>101668.19129999689</v>
      </c>
      <c r="J8" s="18">
        <v>108216.85199999227</v>
      </c>
      <c r="K8" s="18"/>
      <c r="L8" s="18">
        <v>10465.92089999975</v>
      </c>
      <c r="M8" s="18">
        <v>4993.3977999999088</v>
      </c>
      <c r="N8" s="18">
        <v>5472.5230999998421</v>
      </c>
      <c r="O8" s="124">
        <f t="shared" ref="O8:O9" si="3">C8/B8*100</f>
        <v>7.3690327466927013</v>
      </c>
    </row>
    <row r="9" spans="1:15" x14ac:dyDescent="0.2">
      <c r="A9" s="19" t="s">
        <v>4</v>
      </c>
      <c r="B9" s="18">
        <v>26986.737799997311</v>
      </c>
      <c r="C9" s="18">
        <v>2181.0844000000088</v>
      </c>
      <c r="D9" s="18">
        <v>283.25330000000008</v>
      </c>
      <c r="E9" s="18">
        <v>135.50710000000004</v>
      </c>
      <c r="F9" s="18">
        <v>147.74620000000002</v>
      </c>
      <c r="G9" s="18"/>
      <c r="H9" s="18">
        <v>1717.5517000000086</v>
      </c>
      <c r="I9" s="18">
        <v>874.15190000000439</v>
      </c>
      <c r="J9" s="18">
        <v>843.39980000000423</v>
      </c>
      <c r="K9" s="18"/>
      <c r="L9" s="18">
        <v>180.27940000000001</v>
      </c>
      <c r="M9" s="18">
        <v>80.457300000000004</v>
      </c>
      <c r="N9" s="18">
        <v>99.82210000000002</v>
      </c>
      <c r="O9" s="124">
        <f t="shared" si="3"/>
        <v>8.0820602184834147</v>
      </c>
    </row>
    <row r="10" spans="1:15" x14ac:dyDescent="0.2">
      <c r="A10" s="249" t="s">
        <v>199</v>
      </c>
      <c r="B10" s="250"/>
      <c r="C10" s="250"/>
      <c r="D10" s="252">
        <f t="shared" ref="D10" si="4">E10+F10</f>
        <v>0</v>
      </c>
      <c r="E10" s="250"/>
      <c r="F10" s="250"/>
      <c r="G10" s="250"/>
      <c r="H10" s="252">
        <f t="shared" ref="H10" si="5">I10+J10</f>
        <v>0</v>
      </c>
      <c r="I10" s="250"/>
      <c r="J10" s="250"/>
      <c r="K10" s="250"/>
      <c r="L10" s="250">
        <f t="shared" ref="L10" si="6">M10+N10</f>
        <v>0</v>
      </c>
      <c r="M10" s="250"/>
      <c r="N10" s="250"/>
      <c r="O10" s="251"/>
    </row>
    <row r="11" spans="1:15" x14ac:dyDescent="0.2">
      <c r="A11" s="20" t="s">
        <v>7</v>
      </c>
      <c r="B11" s="18">
        <v>839610.06720262382</v>
      </c>
      <c r="C11" s="18">
        <v>36940.492799993612</v>
      </c>
      <c r="D11" s="18">
        <v>1795.7184000000073</v>
      </c>
      <c r="E11" s="18">
        <v>877.17120000000352</v>
      </c>
      <c r="F11" s="18">
        <v>918.54720000000373</v>
      </c>
      <c r="G11" s="18"/>
      <c r="H11" s="18">
        <v>34220.020799993603</v>
      </c>
      <c r="I11" s="18">
        <v>16924.852799996719</v>
      </c>
      <c r="J11" s="18">
        <v>17295.167999996884</v>
      </c>
      <c r="K11" s="18"/>
      <c r="L11" s="18">
        <v>924.75360000000308</v>
      </c>
      <c r="M11" s="18">
        <v>455.1360000000015</v>
      </c>
      <c r="N11" s="18">
        <v>469.61760000000157</v>
      </c>
      <c r="O11" s="124">
        <f t="shared" ref="O11:O14" si="7">C11/B11*100</f>
        <v>4.399720089478004</v>
      </c>
    </row>
    <row r="12" spans="1:15" x14ac:dyDescent="0.2">
      <c r="A12" s="20" t="s">
        <v>126</v>
      </c>
      <c r="B12" s="18">
        <v>937694.92999489489</v>
      </c>
      <c r="C12" s="18">
        <v>60082.889999992112</v>
      </c>
      <c r="D12" s="18">
        <v>8732.6799999999494</v>
      </c>
      <c r="E12" s="18">
        <v>4660.6999999999198</v>
      </c>
      <c r="F12" s="18">
        <v>4071.9800000000305</v>
      </c>
      <c r="G12" s="18"/>
      <c r="H12" s="18">
        <v>48627.379999992147</v>
      </c>
      <c r="I12" s="18">
        <v>23892.219999996156</v>
      </c>
      <c r="J12" s="18">
        <v>24735.159999995991</v>
      </c>
      <c r="K12" s="18"/>
      <c r="L12" s="18">
        <v>2722.8300000000168</v>
      </c>
      <c r="M12" s="18">
        <v>1422.7400000000089</v>
      </c>
      <c r="N12" s="18">
        <v>1300.0900000000079</v>
      </c>
      <c r="O12" s="124">
        <f t="shared" si="7"/>
        <v>6.4075093165235755</v>
      </c>
    </row>
    <row r="13" spans="1:15" x14ac:dyDescent="0.2">
      <c r="A13" s="20" t="s">
        <v>127</v>
      </c>
      <c r="B13" s="18">
        <v>1032889.1699940998</v>
      </c>
      <c r="C13" s="18">
        <v>84884.950000003111</v>
      </c>
      <c r="D13" s="18">
        <v>6792.5800000000499</v>
      </c>
      <c r="E13" s="18">
        <v>3349.4600000000246</v>
      </c>
      <c r="F13" s="18">
        <v>3443.1200000000254</v>
      </c>
      <c r="G13" s="18"/>
      <c r="H13" s="18">
        <v>75445.360000003056</v>
      </c>
      <c r="I13" s="18">
        <v>36451.579999999703</v>
      </c>
      <c r="J13" s="18">
        <v>38993.780000003353</v>
      </c>
      <c r="K13" s="18"/>
      <c r="L13" s="18">
        <v>2647.0100000000161</v>
      </c>
      <c r="M13" s="18">
        <v>1237.6500000000074</v>
      </c>
      <c r="N13" s="18">
        <v>1409.3600000000088</v>
      </c>
      <c r="O13" s="124">
        <f t="shared" si="7"/>
        <v>8.2182050568395439</v>
      </c>
    </row>
    <row r="14" spans="1:15" x14ac:dyDescent="0.2">
      <c r="A14" s="20" t="s">
        <v>200</v>
      </c>
      <c r="B14" s="18">
        <v>589531.31860221608</v>
      </c>
      <c r="C14" s="18">
        <v>68810.9743999934</v>
      </c>
      <c r="D14" s="18">
        <v>11149.533499999785</v>
      </c>
      <c r="E14" s="18">
        <v>5181.1913999999497</v>
      </c>
      <c r="F14" s="18">
        <v>5968.3420999998352</v>
      </c>
      <c r="G14" s="18"/>
      <c r="H14" s="18">
        <v>53309.83419999366</v>
      </c>
      <c r="I14" s="18">
        <v>25273.690399997031</v>
      </c>
      <c r="J14" s="18">
        <v>28036.143799996629</v>
      </c>
      <c r="K14" s="18"/>
      <c r="L14" s="18">
        <v>4351.6066999999593</v>
      </c>
      <c r="M14" s="18">
        <v>1958.3290999999695</v>
      </c>
      <c r="N14" s="18">
        <v>2393.2775999999899</v>
      </c>
      <c r="O14" s="124">
        <f t="shared" si="7"/>
        <v>11.672149083299734</v>
      </c>
    </row>
  </sheetData>
  <mergeCells count="8">
    <mergeCell ref="A1:N1"/>
    <mergeCell ref="O2:O4"/>
    <mergeCell ref="A2:A4"/>
    <mergeCell ref="B2:B4"/>
    <mergeCell ref="C2:C4"/>
    <mergeCell ref="D2:F3"/>
    <mergeCell ref="H2:J3"/>
    <mergeCell ref="L2:N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E497D"/>
  </sheetPr>
  <dimension ref="A1"/>
  <sheetViews>
    <sheetView workbookViewId="0">
      <selection activeCell="P29" sqref="P29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5"/>
  <sheetViews>
    <sheetView zoomScale="120" zoomScaleNormal="120" workbookViewId="0">
      <selection activeCell="I9" sqref="I9"/>
    </sheetView>
  </sheetViews>
  <sheetFormatPr defaultRowHeight="12" x14ac:dyDescent="0.2"/>
  <cols>
    <col min="1" max="1" width="19.140625" style="68" customWidth="1"/>
    <col min="2" max="3" width="9.140625" style="68"/>
    <col min="4" max="4" width="10.28515625" style="68" customWidth="1"/>
    <col min="5" max="5" width="12.28515625" style="68" customWidth="1"/>
    <col min="6" max="6" width="11" style="68" customWidth="1"/>
    <col min="7" max="7" width="9.7109375" style="68" customWidth="1"/>
    <col min="8" max="8" width="12.5703125" style="68" customWidth="1"/>
    <col min="9" max="9" width="10.28515625" style="68" customWidth="1"/>
    <col min="10" max="13" width="9.140625" style="68"/>
    <col min="14" max="14" width="10.28515625" style="68" customWidth="1"/>
    <col min="15" max="16384" width="9.140625" style="68"/>
  </cols>
  <sheetData>
    <row r="1" spans="1:16" ht="15" customHeight="1" x14ac:dyDescent="0.2">
      <c r="A1" s="602" t="s">
        <v>557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</row>
    <row r="2" spans="1:16" ht="16.5" customHeight="1" x14ac:dyDescent="0.2">
      <c r="A2" s="640" t="s">
        <v>445</v>
      </c>
      <c r="B2" s="641" t="s">
        <v>428</v>
      </c>
      <c r="C2" s="642" t="s">
        <v>506</v>
      </c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16" ht="54" customHeight="1" x14ac:dyDescent="0.2">
      <c r="A3" s="604"/>
      <c r="B3" s="641"/>
      <c r="C3" s="572" t="s">
        <v>139</v>
      </c>
      <c r="D3" s="572" t="s">
        <v>140</v>
      </c>
      <c r="E3" s="572" t="s">
        <v>141</v>
      </c>
      <c r="F3" s="572" t="s">
        <v>142</v>
      </c>
      <c r="G3" s="572" t="s">
        <v>143</v>
      </c>
      <c r="H3" s="572" t="s">
        <v>144</v>
      </c>
      <c r="I3" s="572" t="s">
        <v>145</v>
      </c>
      <c r="J3" s="572" t="s">
        <v>146</v>
      </c>
      <c r="K3" s="572" t="s">
        <v>147</v>
      </c>
      <c r="L3" s="572" t="s">
        <v>148</v>
      </c>
      <c r="M3" s="572" t="s">
        <v>149</v>
      </c>
      <c r="N3" s="572" t="s">
        <v>150</v>
      </c>
      <c r="O3" s="572" t="s">
        <v>151</v>
      </c>
      <c r="P3" s="572" t="s">
        <v>152</v>
      </c>
    </row>
    <row r="4" spans="1:16" x14ac:dyDescent="0.2">
      <c r="A4" s="291" t="s">
        <v>509</v>
      </c>
      <c r="B4" s="292">
        <v>8329381.233392559</v>
      </c>
      <c r="C4" s="292">
        <v>1607429.6595887057</v>
      </c>
      <c r="D4" s="292">
        <v>4155894.794192967</v>
      </c>
      <c r="E4" s="292">
        <v>214393.78710022403</v>
      </c>
      <c r="F4" s="292">
        <v>731831.52199801302</v>
      </c>
      <c r="G4" s="292">
        <v>53975.424800011395</v>
      </c>
      <c r="H4" s="292">
        <v>8740.5858999994143</v>
      </c>
      <c r="I4" s="292">
        <v>5005.6227999998437</v>
      </c>
      <c r="J4" s="292">
        <v>1873.8190000000011</v>
      </c>
      <c r="K4" s="292">
        <v>3664.3563999999496</v>
      </c>
      <c r="L4" s="292">
        <v>566.35279999999932</v>
      </c>
      <c r="M4" s="292">
        <v>3979.6631999999345</v>
      </c>
      <c r="N4" s="292">
        <v>3075.8701999999721</v>
      </c>
      <c r="O4" s="292">
        <v>1391752.3928917507</v>
      </c>
      <c r="P4" s="292">
        <v>147197.38230003652</v>
      </c>
    </row>
    <row r="5" spans="1:16" x14ac:dyDescent="0.2">
      <c r="A5" s="10"/>
      <c r="B5" s="8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</row>
    <row r="6" spans="1:16" x14ac:dyDescent="0.2">
      <c r="A6" s="291" t="s">
        <v>110</v>
      </c>
      <c r="B6" s="292"/>
      <c r="C6" s="292"/>
      <c r="D6" s="292"/>
      <c r="E6" s="292"/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</row>
    <row r="7" spans="1:16" x14ac:dyDescent="0.2">
      <c r="A7" s="10" t="s">
        <v>3</v>
      </c>
      <c r="B7" s="294">
        <v>8272250.9200904695</v>
      </c>
      <c r="C7" s="294">
        <v>1601085.4848887795</v>
      </c>
      <c r="D7" s="294">
        <v>4133003.360292898</v>
      </c>
      <c r="E7" s="294">
        <v>208417.65330020772</v>
      </c>
      <c r="F7" s="294">
        <v>724066.86169805867</v>
      </c>
      <c r="G7" s="294">
        <v>51666.709100009786</v>
      </c>
      <c r="H7" s="294">
        <v>7646.9479999994883</v>
      </c>
      <c r="I7" s="294">
        <v>3337.801199999959</v>
      </c>
      <c r="J7" s="294">
        <v>1783.0783000000006</v>
      </c>
      <c r="K7" s="294">
        <v>3552.7957999999544</v>
      </c>
      <c r="L7" s="294">
        <v>564.36729999999932</v>
      </c>
      <c r="M7" s="294">
        <v>3977.6673999999339</v>
      </c>
      <c r="N7" s="294">
        <v>3000.9852999999725</v>
      </c>
      <c r="O7" s="294">
        <v>1385133.6475918195</v>
      </c>
      <c r="P7" s="294">
        <v>145013.55970003002</v>
      </c>
    </row>
    <row r="8" spans="1:16" x14ac:dyDescent="0.2">
      <c r="A8" s="10" t="s">
        <v>4</v>
      </c>
      <c r="B8" s="294">
        <v>57130.313300008398</v>
      </c>
      <c r="C8" s="294">
        <v>6344.1746999997004</v>
      </c>
      <c r="D8" s="294">
        <v>22891.433900000986</v>
      </c>
      <c r="E8" s="294">
        <v>5976.133799999704</v>
      </c>
      <c r="F8" s="294">
        <v>7764.6602999994984</v>
      </c>
      <c r="G8" s="294">
        <v>2308.7157000000016</v>
      </c>
      <c r="H8" s="294">
        <v>1093.6379000000027</v>
      </c>
      <c r="I8" s="294">
        <v>1667.8216000000045</v>
      </c>
      <c r="J8" s="294">
        <v>90.740700000000018</v>
      </c>
      <c r="K8" s="294">
        <v>111.56059999999999</v>
      </c>
      <c r="L8" s="294">
        <v>1.9855</v>
      </c>
      <c r="M8" s="294">
        <v>1.9958</v>
      </c>
      <c r="N8" s="294">
        <v>74.884900000000002</v>
      </c>
      <c r="O8" s="294">
        <v>6618.7452999996349</v>
      </c>
      <c r="P8" s="294">
        <v>2183.8226</v>
      </c>
    </row>
    <row r="9" spans="1:16" x14ac:dyDescent="0.2">
      <c r="A9" s="293" t="s">
        <v>467</v>
      </c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</row>
    <row r="10" spans="1:16" s="71" customFormat="1" x14ac:dyDescent="0.2">
      <c r="A10" s="117" t="s">
        <v>510</v>
      </c>
      <c r="B10" s="295">
        <v>140595.38550001686</v>
      </c>
      <c r="C10" s="295">
        <v>14591.346499999632</v>
      </c>
      <c r="D10" s="295">
        <v>82201.012500002791</v>
      </c>
      <c r="E10" s="295">
        <v>2931.598399999968</v>
      </c>
      <c r="F10" s="295">
        <v>9396.5067999995044</v>
      </c>
      <c r="G10" s="295">
        <v>410.77859999999919</v>
      </c>
      <c r="H10" s="295">
        <v>60.075699999999991</v>
      </c>
      <c r="I10" s="295">
        <v>56.654400000000003</v>
      </c>
      <c r="J10" s="295">
        <v>10.3293</v>
      </c>
      <c r="K10" s="295">
        <v>49.724800000000002</v>
      </c>
      <c r="L10" s="295">
        <v>3.9377</v>
      </c>
      <c r="M10" s="295">
        <v>22.957799999999999</v>
      </c>
      <c r="N10" s="295">
        <v>18.428599999999999</v>
      </c>
      <c r="O10" s="295">
        <v>27493.765900000715</v>
      </c>
      <c r="P10" s="295">
        <v>3348.2684999999678</v>
      </c>
    </row>
    <row r="11" spans="1:16" x14ac:dyDescent="0.2">
      <c r="A11" s="118" t="s">
        <v>510</v>
      </c>
      <c r="B11" s="294">
        <v>140595.38550001686</v>
      </c>
      <c r="C11" s="294">
        <v>14591.346499999632</v>
      </c>
      <c r="D11" s="294">
        <v>82201.012500002791</v>
      </c>
      <c r="E11" s="294">
        <v>2931.598399999968</v>
      </c>
      <c r="F11" s="294">
        <v>9396.5067999995044</v>
      </c>
      <c r="G11" s="294">
        <v>410.77859999999919</v>
      </c>
      <c r="H11" s="294">
        <v>60.075699999999991</v>
      </c>
      <c r="I11" s="294">
        <v>56.654400000000003</v>
      </c>
      <c r="J11" s="294">
        <v>10.3293</v>
      </c>
      <c r="K11" s="294">
        <v>49.724800000000002</v>
      </c>
      <c r="L11" s="294">
        <v>3.9377</v>
      </c>
      <c r="M11" s="294">
        <v>22.957799999999999</v>
      </c>
      <c r="N11" s="294">
        <v>18.428599999999999</v>
      </c>
      <c r="O11" s="294">
        <v>27493.765900000715</v>
      </c>
      <c r="P11" s="294">
        <v>3348.2684999999678</v>
      </c>
    </row>
    <row r="12" spans="1:16" s="71" customFormat="1" x14ac:dyDescent="0.2">
      <c r="A12" s="117" t="s">
        <v>511</v>
      </c>
      <c r="B12" s="295">
        <v>171188.19420010765</v>
      </c>
      <c r="C12" s="295">
        <v>17629.423199999594</v>
      </c>
      <c r="D12" s="295">
        <v>92088.952600002973</v>
      </c>
      <c r="E12" s="295">
        <v>2118.757700000001</v>
      </c>
      <c r="F12" s="295">
        <v>16971.835799999477</v>
      </c>
      <c r="G12" s="295">
        <v>328.10449999999992</v>
      </c>
      <c r="H12" s="295">
        <v>67.678700000000006</v>
      </c>
      <c r="I12" s="295">
        <v>35.651000000000003</v>
      </c>
      <c r="J12" s="295">
        <v>21.856200000000001</v>
      </c>
      <c r="K12" s="295">
        <v>17.993500000000001</v>
      </c>
      <c r="L12" s="295">
        <v>17.618200000000002</v>
      </c>
      <c r="M12" s="295">
        <v>17.895499999999998</v>
      </c>
      <c r="N12" s="295">
        <v>38.045500000000004</v>
      </c>
      <c r="O12" s="295">
        <v>37878.909600004459</v>
      </c>
      <c r="P12" s="295">
        <v>3955.4721999999515</v>
      </c>
    </row>
    <row r="13" spans="1:16" s="71" customFormat="1" x14ac:dyDescent="0.2">
      <c r="A13" s="118" t="s">
        <v>511</v>
      </c>
      <c r="B13" s="294">
        <v>171188.19420010765</v>
      </c>
      <c r="C13" s="294">
        <v>17629.423199999594</v>
      </c>
      <c r="D13" s="294">
        <v>92088.952600002973</v>
      </c>
      <c r="E13" s="294">
        <v>2118.757700000001</v>
      </c>
      <c r="F13" s="294">
        <v>16971.835799999477</v>
      </c>
      <c r="G13" s="294">
        <v>328.10449999999992</v>
      </c>
      <c r="H13" s="294">
        <v>67.678700000000006</v>
      </c>
      <c r="I13" s="294">
        <v>35.651000000000003</v>
      </c>
      <c r="J13" s="294">
        <v>21.856200000000001</v>
      </c>
      <c r="K13" s="294">
        <v>17.993500000000001</v>
      </c>
      <c r="L13" s="294">
        <v>17.618200000000002</v>
      </c>
      <c r="M13" s="294">
        <v>17.895499999999998</v>
      </c>
      <c r="N13" s="294">
        <v>38.045500000000004</v>
      </c>
      <c r="O13" s="294">
        <v>37878.909600004459</v>
      </c>
      <c r="P13" s="294">
        <v>3955.4721999999515</v>
      </c>
    </row>
    <row r="14" spans="1:16" s="71" customFormat="1" x14ac:dyDescent="0.2">
      <c r="A14" s="117" t="s">
        <v>512</v>
      </c>
      <c r="B14" s="295">
        <v>699054.85869813059</v>
      </c>
      <c r="C14" s="295">
        <v>76745.973800017673</v>
      </c>
      <c r="D14" s="295">
        <v>375889.08760001312</v>
      </c>
      <c r="E14" s="295">
        <v>25456.20770000005</v>
      </c>
      <c r="F14" s="295">
        <v>46941.97950000743</v>
      </c>
      <c r="G14" s="295">
        <v>3653.1486999999602</v>
      </c>
      <c r="H14" s="295">
        <v>565.12249999999972</v>
      </c>
      <c r="I14" s="295">
        <v>179.76740000000009</v>
      </c>
      <c r="J14" s="295">
        <v>186.47740000000002</v>
      </c>
      <c r="K14" s="295">
        <v>180.59020000000001</v>
      </c>
      <c r="L14" s="295">
        <v>30.827799999999996</v>
      </c>
      <c r="M14" s="295">
        <v>354.82659999999964</v>
      </c>
      <c r="N14" s="295">
        <v>200.06960000000009</v>
      </c>
      <c r="O14" s="295">
        <v>157084.87160004908</v>
      </c>
      <c r="P14" s="295">
        <v>11585.908299999443</v>
      </c>
    </row>
    <row r="15" spans="1:16" s="71" customFormat="1" x14ac:dyDescent="0.2">
      <c r="A15" s="118" t="s">
        <v>512</v>
      </c>
      <c r="B15" s="294">
        <v>699054.85869813059</v>
      </c>
      <c r="C15" s="294">
        <v>76745.973800017673</v>
      </c>
      <c r="D15" s="294">
        <v>375889.08760001312</v>
      </c>
      <c r="E15" s="294">
        <v>25456.20770000005</v>
      </c>
      <c r="F15" s="294">
        <v>46941.97950000743</v>
      </c>
      <c r="G15" s="294">
        <v>3653.1486999999602</v>
      </c>
      <c r="H15" s="294">
        <v>565.12249999999972</v>
      </c>
      <c r="I15" s="294">
        <v>179.76740000000009</v>
      </c>
      <c r="J15" s="294">
        <v>186.47740000000002</v>
      </c>
      <c r="K15" s="294">
        <v>180.59020000000001</v>
      </c>
      <c r="L15" s="294">
        <v>30.827799999999996</v>
      </c>
      <c r="M15" s="294">
        <v>354.82659999999964</v>
      </c>
      <c r="N15" s="294">
        <v>200.06960000000009</v>
      </c>
      <c r="O15" s="294">
        <v>157084.87160004908</v>
      </c>
      <c r="P15" s="294">
        <v>11585.908299999443</v>
      </c>
    </row>
    <row r="16" spans="1:16" s="71" customFormat="1" x14ac:dyDescent="0.2">
      <c r="A16" s="117" t="s">
        <v>513</v>
      </c>
      <c r="B16" s="295">
        <v>842396.71559736365</v>
      </c>
      <c r="C16" s="295">
        <v>216497.05060023474</v>
      </c>
      <c r="D16" s="295">
        <v>383281.59339988092</v>
      </c>
      <c r="E16" s="295">
        <v>12107.651599999304</v>
      </c>
      <c r="F16" s="295">
        <v>110831.86240000105</v>
      </c>
      <c r="G16" s="295">
        <v>1801.9992000000004</v>
      </c>
      <c r="H16" s="295">
        <v>501.41839999999871</v>
      </c>
      <c r="I16" s="295">
        <v>584.48689999999965</v>
      </c>
      <c r="J16" s="295">
        <v>188.88870000000014</v>
      </c>
      <c r="K16" s="295">
        <v>228.78480000000005</v>
      </c>
      <c r="L16" s="295">
        <v>62.627999999999986</v>
      </c>
      <c r="M16" s="295">
        <v>372.03699999999947</v>
      </c>
      <c r="N16" s="295">
        <v>331.52609999999981</v>
      </c>
      <c r="O16" s="295">
        <v>107189.2564999989</v>
      </c>
      <c r="P16" s="295">
        <v>8417.5319999993844</v>
      </c>
    </row>
    <row r="17" spans="1:16" s="71" customFormat="1" x14ac:dyDescent="0.2">
      <c r="A17" s="118" t="s">
        <v>513</v>
      </c>
      <c r="B17" s="294">
        <v>140916.85940002929</v>
      </c>
      <c r="C17" s="294">
        <v>22881.477199999867</v>
      </c>
      <c r="D17" s="294">
        <v>58567.406000012023</v>
      </c>
      <c r="E17" s="294">
        <v>2119.6015999999972</v>
      </c>
      <c r="F17" s="294">
        <v>27849.214999999684</v>
      </c>
      <c r="G17" s="294">
        <v>282.83229999999992</v>
      </c>
      <c r="H17" s="294">
        <v>50.195299999999982</v>
      </c>
      <c r="I17" s="294">
        <v>10.751300000000001</v>
      </c>
      <c r="J17" s="294">
        <v>13.734400000000001</v>
      </c>
      <c r="K17" s="294">
        <v>12.188400000000001</v>
      </c>
      <c r="L17" s="294">
        <v>1.9419</v>
      </c>
      <c r="M17" s="294">
        <v>186.16880000000003</v>
      </c>
      <c r="N17" s="294">
        <v>56.518899999999995</v>
      </c>
      <c r="O17" s="294">
        <v>26607.524599999244</v>
      </c>
      <c r="P17" s="294">
        <v>2277.3036999999904</v>
      </c>
    </row>
    <row r="18" spans="1:16" x14ac:dyDescent="0.2">
      <c r="A18" s="118" t="s">
        <v>514</v>
      </c>
      <c r="B18" s="294">
        <v>701479.85619826335</v>
      </c>
      <c r="C18" s="294">
        <v>193615.57340018608</v>
      </c>
      <c r="D18" s="294">
        <v>324714.18740010879</v>
      </c>
      <c r="E18" s="294">
        <v>9988.0499999993717</v>
      </c>
      <c r="F18" s="294">
        <v>82982.647400016154</v>
      </c>
      <c r="G18" s="294">
        <v>1519.1669000000038</v>
      </c>
      <c r="H18" s="294">
        <v>451.22309999999902</v>
      </c>
      <c r="I18" s="294">
        <v>573.73559999999975</v>
      </c>
      <c r="J18" s="294">
        <v>175.15430000000012</v>
      </c>
      <c r="K18" s="294">
        <v>216.59640000000002</v>
      </c>
      <c r="L18" s="294">
        <v>60.686099999999989</v>
      </c>
      <c r="M18" s="294">
        <v>185.86820000000014</v>
      </c>
      <c r="N18" s="294">
        <v>275.00720000000001</v>
      </c>
      <c r="O18" s="294">
        <v>80581.731900013576</v>
      </c>
      <c r="P18" s="294">
        <v>6140.2282999996942</v>
      </c>
    </row>
    <row r="19" spans="1:16" s="71" customFormat="1" x14ac:dyDescent="0.2">
      <c r="A19" s="117" t="s">
        <v>515</v>
      </c>
      <c r="B19" s="296">
        <v>790134.88629752817</v>
      </c>
      <c r="C19" s="296">
        <v>157709.92580008015</v>
      </c>
      <c r="D19" s="296">
        <v>425413.4778998167</v>
      </c>
      <c r="E19" s="296">
        <v>9881.2403999992894</v>
      </c>
      <c r="F19" s="296">
        <v>36109.422400004318</v>
      </c>
      <c r="G19" s="296">
        <v>1171.723200000004</v>
      </c>
      <c r="H19" s="296">
        <v>224.96420000000012</v>
      </c>
      <c r="I19" s="296">
        <v>157.07660000000004</v>
      </c>
      <c r="J19" s="296">
        <v>143.0038000000001</v>
      </c>
      <c r="K19" s="296">
        <v>991.12320000000443</v>
      </c>
      <c r="L19" s="296">
        <v>38.319899999999997</v>
      </c>
      <c r="M19" s="296">
        <v>212.06620000000009</v>
      </c>
      <c r="N19" s="296">
        <v>520.78489999999897</v>
      </c>
      <c r="O19" s="296">
        <v>141158.66240002165</v>
      </c>
      <c r="P19" s="296">
        <v>16403.095399999493</v>
      </c>
    </row>
    <row r="20" spans="1:16" x14ac:dyDescent="0.2">
      <c r="A20" s="118" t="s">
        <v>515</v>
      </c>
      <c r="B20" s="294">
        <v>378072.59339998727</v>
      </c>
      <c r="C20" s="294">
        <v>56744.126900012161</v>
      </c>
      <c r="D20" s="294">
        <v>214598.93470022091</v>
      </c>
      <c r="E20" s="294">
        <v>4957.2062999998279</v>
      </c>
      <c r="F20" s="294">
        <v>15212.62849999943</v>
      </c>
      <c r="G20" s="294">
        <v>485.56329999999917</v>
      </c>
      <c r="H20" s="294">
        <v>101.21820000000005</v>
      </c>
      <c r="I20" s="294">
        <v>87.413000000000025</v>
      </c>
      <c r="J20" s="294">
        <v>68.881500000000003</v>
      </c>
      <c r="K20" s="294">
        <v>462.16590000000014</v>
      </c>
      <c r="L20" s="294">
        <v>19.827100000000002</v>
      </c>
      <c r="M20" s="294">
        <v>64.835100000000011</v>
      </c>
      <c r="N20" s="294">
        <v>341.30059999999952</v>
      </c>
      <c r="O20" s="294">
        <v>73242.113800014835</v>
      </c>
      <c r="P20" s="294">
        <v>11686.378499999397</v>
      </c>
    </row>
    <row r="21" spans="1:16" s="71" customFormat="1" x14ac:dyDescent="0.2">
      <c r="A21" s="118" t="s">
        <v>516</v>
      </c>
      <c r="B21" s="294">
        <v>412062.29289992625</v>
      </c>
      <c r="C21" s="294">
        <v>100965.79890001312</v>
      </c>
      <c r="D21" s="294">
        <v>210814.54320020581</v>
      </c>
      <c r="E21" s="294">
        <v>4924.0340999997961</v>
      </c>
      <c r="F21" s="294">
        <v>20896.793899999706</v>
      </c>
      <c r="G21" s="294">
        <v>686.15989999999965</v>
      </c>
      <c r="H21" s="294">
        <v>123.74600000000008</v>
      </c>
      <c r="I21" s="294">
        <v>69.663600000000002</v>
      </c>
      <c r="J21" s="294">
        <v>74.122299999999996</v>
      </c>
      <c r="K21" s="294">
        <v>528.95729999999924</v>
      </c>
      <c r="L21" s="294">
        <v>18.492800000000003</v>
      </c>
      <c r="M21" s="294">
        <v>147.23110000000003</v>
      </c>
      <c r="N21" s="294">
        <v>179.48430000000005</v>
      </c>
      <c r="O21" s="294">
        <v>67916.548600015769</v>
      </c>
      <c r="P21" s="294">
        <v>4716.716899999863</v>
      </c>
    </row>
    <row r="22" spans="1:16" s="71" customFormat="1" x14ac:dyDescent="0.2">
      <c r="A22" s="117" t="s">
        <v>517</v>
      </c>
      <c r="B22" s="295">
        <v>831520.9703973782</v>
      </c>
      <c r="C22" s="295">
        <v>124763.48589999507</v>
      </c>
      <c r="D22" s="295">
        <v>426397.62529979215</v>
      </c>
      <c r="E22" s="295">
        <v>26594.898299999961</v>
      </c>
      <c r="F22" s="295">
        <v>99694.270400007619</v>
      </c>
      <c r="G22" s="295">
        <v>3801.9614999999399</v>
      </c>
      <c r="H22" s="295">
        <v>869.66440000000227</v>
      </c>
      <c r="I22" s="295">
        <v>161.2856000000001</v>
      </c>
      <c r="J22" s="295">
        <v>142.63360000000003</v>
      </c>
      <c r="K22" s="295">
        <v>200.77900000000014</v>
      </c>
      <c r="L22" s="295">
        <v>37.088599999999992</v>
      </c>
      <c r="M22" s="295">
        <v>289.77269999999987</v>
      </c>
      <c r="N22" s="295">
        <v>154.86780000000007</v>
      </c>
      <c r="O22" s="295">
        <v>133145.60229999383</v>
      </c>
      <c r="P22" s="295">
        <v>15267.034999998918</v>
      </c>
    </row>
    <row r="23" spans="1:16" x14ac:dyDescent="0.2">
      <c r="A23" s="118" t="s">
        <v>517</v>
      </c>
      <c r="B23" s="294">
        <v>831520.9703973782</v>
      </c>
      <c r="C23" s="294">
        <v>124763.48589999507</v>
      </c>
      <c r="D23" s="294">
        <v>426397.62529979215</v>
      </c>
      <c r="E23" s="294">
        <v>26594.898299999961</v>
      </c>
      <c r="F23" s="294">
        <v>99694.270400007619</v>
      </c>
      <c r="G23" s="294">
        <v>3801.9614999999399</v>
      </c>
      <c r="H23" s="294">
        <v>869.66440000000227</v>
      </c>
      <c r="I23" s="294">
        <v>161.2856000000001</v>
      </c>
      <c r="J23" s="294">
        <v>142.63360000000003</v>
      </c>
      <c r="K23" s="294">
        <v>200.77900000000014</v>
      </c>
      <c r="L23" s="294">
        <v>37.088599999999992</v>
      </c>
      <c r="M23" s="294">
        <v>289.77269999999987</v>
      </c>
      <c r="N23" s="294">
        <v>154.86780000000007</v>
      </c>
      <c r="O23" s="294">
        <v>133145.60229999383</v>
      </c>
      <c r="P23" s="294">
        <v>15267.034999998918</v>
      </c>
    </row>
    <row r="24" spans="1:16" s="71" customFormat="1" x14ac:dyDescent="0.2">
      <c r="A24" s="117" t="s">
        <v>518</v>
      </c>
      <c r="B24" s="295">
        <v>364435.7758999542</v>
      </c>
      <c r="C24" s="295">
        <v>29151.006800000345</v>
      </c>
      <c r="D24" s="295">
        <v>165698.61490008593</v>
      </c>
      <c r="E24" s="295">
        <v>9233.4615999994257</v>
      </c>
      <c r="F24" s="295">
        <v>55224.357300011339</v>
      </c>
      <c r="G24" s="295">
        <v>14444.155499999137</v>
      </c>
      <c r="H24" s="295">
        <v>744.56150000000116</v>
      </c>
      <c r="I24" s="295">
        <v>168.83850000000015</v>
      </c>
      <c r="J24" s="295">
        <v>299.60180000000003</v>
      </c>
      <c r="K24" s="295">
        <v>142.13690000000008</v>
      </c>
      <c r="L24" s="295">
        <v>54.708099999999988</v>
      </c>
      <c r="M24" s="295">
        <v>573.52080000000012</v>
      </c>
      <c r="N24" s="295">
        <v>198.27220000000003</v>
      </c>
      <c r="O24" s="295">
        <v>82835.118100013526</v>
      </c>
      <c r="P24" s="295">
        <v>5667.4218999997474</v>
      </c>
    </row>
    <row r="25" spans="1:16" x14ac:dyDescent="0.2">
      <c r="A25" s="118" t="s">
        <v>519</v>
      </c>
      <c r="B25" s="294">
        <v>7645.7794999994858</v>
      </c>
      <c r="C25" s="294">
        <v>221.21220000000011</v>
      </c>
      <c r="D25" s="294">
        <v>3705.8897999999663</v>
      </c>
      <c r="E25" s="294">
        <v>45.63069999999999</v>
      </c>
      <c r="F25" s="294">
        <v>1453.2930000000049</v>
      </c>
      <c r="G25" s="294">
        <v>306.5466000000003</v>
      </c>
      <c r="H25" s="294">
        <v>32.003399999999999</v>
      </c>
      <c r="I25" s="294">
        <v>0</v>
      </c>
      <c r="J25" s="294">
        <v>14.508000000000001</v>
      </c>
      <c r="K25" s="294">
        <v>0</v>
      </c>
      <c r="L25" s="294">
        <v>0</v>
      </c>
      <c r="M25" s="294">
        <v>0</v>
      </c>
      <c r="N25" s="294">
        <v>0</v>
      </c>
      <c r="O25" s="294">
        <v>1807.8011999999981</v>
      </c>
      <c r="P25" s="294">
        <v>58.894600000000004</v>
      </c>
    </row>
    <row r="26" spans="1:16" s="71" customFormat="1" x14ac:dyDescent="0.2">
      <c r="A26" s="118" t="s">
        <v>520</v>
      </c>
      <c r="B26" s="294">
        <v>47914.435400007256</v>
      </c>
      <c r="C26" s="294">
        <v>4340.5722999999261</v>
      </c>
      <c r="D26" s="294">
        <v>22938.347299999979</v>
      </c>
      <c r="E26" s="294">
        <v>933.04420000000266</v>
      </c>
      <c r="F26" s="294">
        <v>6527.1923999996307</v>
      </c>
      <c r="G26" s="294">
        <v>2200.0828999999976</v>
      </c>
      <c r="H26" s="294">
        <v>100.36520000000006</v>
      </c>
      <c r="I26" s="294">
        <v>42.207600000000006</v>
      </c>
      <c r="J26" s="294">
        <v>16.975200000000001</v>
      </c>
      <c r="K26" s="294">
        <v>21.060500000000001</v>
      </c>
      <c r="L26" s="294">
        <v>8.3977000000000004</v>
      </c>
      <c r="M26" s="294">
        <v>43.113499999999988</v>
      </c>
      <c r="N26" s="294">
        <v>8.1429000000000009</v>
      </c>
      <c r="O26" s="294">
        <v>9713.6277999992781</v>
      </c>
      <c r="P26" s="294">
        <v>1021.3059000000021</v>
      </c>
    </row>
    <row r="27" spans="1:16" x14ac:dyDescent="0.2">
      <c r="A27" s="118" t="s">
        <v>521</v>
      </c>
      <c r="B27" s="294">
        <v>308875.56100017607</v>
      </c>
      <c r="C27" s="294">
        <v>24589.222299999863</v>
      </c>
      <c r="D27" s="294">
        <v>139054.37780001361</v>
      </c>
      <c r="E27" s="294">
        <v>8254.7866999994239</v>
      </c>
      <c r="F27" s="294">
        <v>47243.871900007318</v>
      </c>
      <c r="G27" s="294">
        <v>11937.525999999216</v>
      </c>
      <c r="H27" s="294">
        <v>612.19289999999967</v>
      </c>
      <c r="I27" s="294">
        <v>126.63090000000008</v>
      </c>
      <c r="J27" s="294">
        <v>268.11860000000007</v>
      </c>
      <c r="K27" s="294">
        <v>121.07640000000008</v>
      </c>
      <c r="L27" s="294">
        <v>46.310399999999994</v>
      </c>
      <c r="M27" s="294">
        <v>530.40729999999962</v>
      </c>
      <c r="N27" s="294">
        <v>190.12930000000003</v>
      </c>
      <c r="O27" s="294">
        <v>71313.689100016898</v>
      </c>
      <c r="P27" s="294">
        <v>4587.2213999998821</v>
      </c>
    </row>
    <row r="28" spans="1:16" s="71" customFormat="1" x14ac:dyDescent="0.2">
      <c r="A28" s="117" t="s">
        <v>522</v>
      </c>
      <c r="B28" s="295">
        <v>1080097.9316954496</v>
      </c>
      <c r="C28" s="295">
        <v>366501.80019997206</v>
      </c>
      <c r="D28" s="295">
        <v>447770.29849969468</v>
      </c>
      <c r="E28" s="295">
        <v>25881.245399999836</v>
      </c>
      <c r="F28" s="295">
        <v>49425.234600006734</v>
      </c>
      <c r="G28" s="295">
        <v>2707.3460999999802</v>
      </c>
      <c r="H28" s="295">
        <v>730.81900000000121</v>
      </c>
      <c r="I28" s="295">
        <v>256.9722000000001</v>
      </c>
      <c r="J28" s="295">
        <v>147.54310000000007</v>
      </c>
      <c r="K28" s="295">
        <v>224.7658000000001</v>
      </c>
      <c r="L28" s="295">
        <v>85.955600000000004</v>
      </c>
      <c r="M28" s="295">
        <v>322.34649999999993</v>
      </c>
      <c r="N28" s="295">
        <v>352.7654999999998</v>
      </c>
      <c r="O28" s="295">
        <v>164262.9994000773</v>
      </c>
      <c r="P28" s="295">
        <v>21427.83979999946</v>
      </c>
    </row>
    <row r="29" spans="1:16" x14ac:dyDescent="0.2">
      <c r="A29" s="118" t="s">
        <v>523</v>
      </c>
      <c r="B29" s="294">
        <v>631616.18869873753</v>
      </c>
      <c r="C29" s="294">
        <v>189359.98500015939</v>
      </c>
      <c r="D29" s="294">
        <v>285146.71090027079</v>
      </c>
      <c r="E29" s="294">
        <v>15161.355599999475</v>
      </c>
      <c r="F29" s="294">
        <v>28458.84689999991</v>
      </c>
      <c r="G29" s="294">
        <v>1588.8015000000023</v>
      </c>
      <c r="H29" s="294">
        <v>457.55109999999956</v>
      </c>
      <c r="I29" s="294">
        <v>148.04140000000004</v>
      </c>
      <c r="J29" s="294">
        <v>72.0749</v>
      </c>
      <c r="K29" s="294">
        <v>131.08960000000008</v>
      </c>
      <c r="L29" s="294">
        <v>51.860499999999981</v>
      </c>
      <c r="M29" s="294">
        <v>195.53710000000015</v>
      </c>
      <c r="N29" s="294">
        <v>241.0612000000001</v>
      </c>
      <c r="O29" s="294">
        <v>98487.188400003797</v>
      </c>
      <c r="P29" s="294">
        <v>12116.08459999934</v>
      </c>
    </row>
    <row r="30" spans="1:16" x14ac:dyDescent="0.2">
      <c r="A30" s="74" t="s">
        <v>524</v>
      </c>
      <c r="B30" s="294">
        <v>448481.74299974885</v>
      </c>
      <c r="C30" s="294">
        <v>177141.81520013305</v>
      </c>
      <c r="D30" s="294">
        <v>162623.58760007619</v>
      </c>
      <c r="E30" s="294">
        <v>10719.889799999442</v>
      </c>
      <c r="F30" s="294">
        <v>20966.387699999861</v>
      </c>
      <c r="G30" s="294">
        <v>1118.5446000000034</v>
      </c>
      <c r="H30" s="294">
        <v>273.26790000000005</v>
      </c>
      <c r="I30" s="294">
        <v>108.93080000000005</v>
      </c>
      <c r="J30" s="294">
        <v>75.468199999999996</v>
      </c>
      <c r="K30" s="294">
        <v>93.676200000000051</v>
      </c>
      <c r="L30" s="294">
        <v>34.095099999999995</v>
      </c>
      <c r="M30" s="294">
        <v>126.80940000000008</v>
      </c>
      <c r="N30" s="294">
        <v>111.70430000000006</v>
      </c>
      <c r="O30" s="294">
        <v>65775.811000017929</v>
      </c>
      <c r="P30" s="294">
        <v>9311.7551999994175</v>
      </c>
    </row>
    <row r="31" spans="1:16" s="71" customFormat="1" x14ac:dyDescent="0.2">
      <c r="A31" s="201" t="s">
        <v>525</v>
      </c>
      <c r="B31" s="295">
        <v>281725.03000029305</v>
      </c>
      <c r="C31" s="295">
        <v>17219.911299999676</v>
      </c>
      <c r="D31" s="295">
        <v>129739.581699998</v>
      </c>
      <c r="E31" s="295">
        <v>6312.7835999996496</v>
      </c>
      <c r="F31" s="295">
        <v>39868.245600003174</v>
      </c>
      <c r="G31" s="295">
        <v>9543.2643999993707</v>
      </c>
      <c r="H31" s="295">
        <v>674.83390000000134</v>
      </c>
      <c r="I31" s="295">
        <v>113.8938000000001</v>
      </c>
      <c r="J31" s="295">
        <v>77.903400000000005</v>
      </c>
      <c r="K31" s="295">
        <v>95.588200000000029</v>
      </c>
      <c r="L31" s="295">
        <v>40.569999999999986</v>
      </c>
      <c r="M31" s="295">
        <v>292.21339999999992</v>
      </c>
      <c r="N31" s="295">
        <v>142.16790000000006</v>
      </c>
      <c r="O31" s="295">
        <v>70963.293600013523</v>
      </c>
      <c r="P31" s="295">
        <v>6640.7791999996216</v>
      </c>
    </row>
    <row r="32" spans="1:16" x14ac:dyDescent="0.2">
      <c r="A32" s="74" t="s">
        <v>525</v>
      </c>
      <c r="B32" s="294">
        <v>97508.097799990035</v>
      </c>
      <c r="C32" s="294">
        <v>6676.6483999996181</v>
      </c>
      <c r="D32" s="294">
        <v>48032.763500009278</v>
      </c>
      <c r="E32" s="294">
        <v>3068.5261999999684</v>
      </c>
      <c r="F32" s="294">
        <v>10318.800699999359</v>
      </c>
      <c r="G32" s="294">
        <v>2173.2100000000019</v>
      </c>
      <c r="H32" s="294">
        <v>139.31950000000006</v>
      </c>
      <c r="I32" s="294">
        <v>47.566199999999988</v>
      </c>
      <c r="J32" s="294">
        <v>12.377000000000001</v>
      </c>
      <c r="K32" s="294">
        <v>32.3962</v>
      </c>
      <c r="L32" s="294">
        <v>24.307700000000001</v>
      </c>
      <c r="M32" s="294">
        <v>24.074499999999997</v>
      </c>
      <c r="N32" s="294">
        <v>58.220799999999997</v>
      </c>
      <c r="O32" s="294">
        <v>24083.696799999518</v>
      </c>
      <c r="P32" s="294">
        <v>2816.1902999999757</v>
      </c>
    </row>
    <row r="33" spans="1:16" x14ac:dyDescent="0.2">
      <c r="A33" s="74" t="s">
        <v>526</v>
      </c>
      <c r="B33" s="294">
        <v>184216.93220014218</v>
      </c>
      <c r="C33" s="294">
        <v>10543.262899999405</v>
      </c>
      <c r="D33" s="294">
        <v>81706.818200007634</v>
      </c>
      <c r="E33" s="294">
        <v>3244.2573999999677</v>
      </c>
      <c r="F33" s="294">
        <v>29549.444899999991</v>
      </c>
      <c r="G33" s="294">
        <v>7370.0543999994989</v>
      </c>
      <c r="H33" s="294">
        <v>535.51439999999957</v>
      </c>
      <c r="I33" s="294">
        <v>66.327600000000018</v>
      </c>
      <c r="J33" s="294">
        <v>65.526399999999995</v>
      </c>
      <c r="K33" s="294">
        <v>63.191999999999993</v>
      </c>
      <c r="L33" s="294">
        <v>16.2623</v>
      </c>
      <c r="M33" s="294">
        <v>268.13890000000009</v>
      </c>
      <c r="N33" s="294">
        <v>83.947099999999992</v>
      </c>
      <c r="O33" s="294">
        <v>46879.596800008563</v>
      </c>
      <c r="P33" s="294">
        <v>3824.5888999999597</v>
      </c>
    </row>
    <row r="34" spans="1:16" s="71" customFormat="1" x14ac:dyDescent="0.2">
      <c r="A34" s="201" t="s">
        <v>527</v>
      </c>
      <c r="B34" s="295">
        <v>848269.80919733085</v>
      </c>
      <c r="C34" s="295">
        <v>82613.993100011285</v>
      </c>
      <c r="D34" s="295">
        <v>494751.65039955475</v>
      </c>
      <c r="E34" s="295">
        <v>17288.009899999339</v>
      </c>
      <c r="F34" s="295">
        <v>113305.40530001116</v>
      </c>
      <c r="G34" s="295">
        <v>3150.8841999999681</v>
      </c>
      <c r="H34" s="295">
        <v>872.78670000000227</v>
      </c>
      <c r="I34" s="295">
        <v>209.24060000000009</v>
      </c>
      <c r="J34" s="295">
        <v>119.71530000000007</v>
      </c>
      <c r="K34" s="295">
        <v>451.19229999999897</v>
      </c>
      <c r="L34" s="295">
        <v>55.419499999999999</v>
      </c>
      <c r="M34" s="295">
        <v>464.90299999999877</v>
      </c>
      <c r="N34" s="295">
        <v>180.05890000000005</v>
      </c>
      <c r="O34" s="295">
        <v>118343.99779999384</v>
      </c>
      <c r="P34" s="295">
        <v>16462.552199998998</v>
      </c>
    </row>
    <row r="35" spans="1:16" x14ac:dyDescent="0.2">
      <c r="A35" s="74" t="s">
        <v>527</v>
      </c>
      <c r="B35" s="294">
        <v>848269.80919733085</v>
      </c>
      <c r="C35" s="294">
        <v>82613.993100011285</v>
      </c>
      <c r="D35" s="294">
        <v>494751.65039955475</v>
      </c>
      <c r="E35" s="294">
        <v>17288.009899999339</v>
      </c>
      <c r="F35" s="294">
        <v>113305.40530001116</v>
      </c>
      <c r="G35" s="294">
        <v>3150.8841999999681</v>
      </c>
      <c r="H35" s="294">
        <v>872.78670000000227</v>
      </c>
      <c r="I35" s="294">
        <v>209.24060000000009</v>
      </c>
      <c r="J35" s="294">
        <v>119.71530000000007</v>
      </c>
      <c r="K35" s="294">
        <v>451.19229999999897</v>
      </c>
      <c r="L35" s="294">
        <v>55.419499999999999</v>
      </c>
      <c r="M35" s="294">
        <v>464.90299999999877</v>
      </c>
      <c r="N35" s="294">
        <v>180.05890000000005</v>
      </c>
      <c r="O35" s="294">
        <v>118343.99779999384</v>
      </c>
      <c r="P35" s="294">
        <v>16462.552199998998</v>
      </c>
    </row>
    <row r="36" spans="1:16" s="71" customFormat="1" x14ac:dyDescent="0.2">
      <c r="A36" s="201" t="s">
        <v>528</v>
      </c>
      <c r="B36" s="295">
        <v>640658.92519867071</v>
      </c>
      <c r="C36" s="295">
        <v>144592.64930003241</v>
      </c>
      <c r="D36" s="295">
        <v>312317.7166001547</v>
      </c>
      <c r="E36" s="295">
        <v>21307.705399999457</v>
      </c>
      <c r="F36" s="295">
        <v>45413.411000005755</v>
      </c>
      <c r="G36" s="295">
        <v>4483.253799999884</v>
      </c>
      <c r="H36" s="295">
        <v>647.79680000000042</v>
      </c>
      <c r="I36" s="295">
        <v>300.99320000000006</v>
      </c>
      <c r="J36" s="295">
        <v>168.76680000000007</v>
      </c>
      <c r="K36" s="295">
        <v>261.88080000000014</v>
      </c>
      <c r="L36" s="295">
        <v>47.595399999999991</v>
      </c>
      <c r="M36" s="295">
        <v>427.55239999999924</v>
      </c>
      <c r="N36" s="295">
        <v>358.9382999999998</v>
      </c>
      <c r="O36" s="295">
        <v>103506.91740000513</v>
      </c>
      <c r="P36" s="295">
        <v>6823.7479999995876</v>
      </c>
    </row>
    <row r="37" spans="1:16" x14ac:dyDescent="0.2">
      <c r="A37" s="74" t="s">
        <v>528</v>
      </c>
      <c r="B37" s="294">
        <v>640658.92519867071</v>
      </c>
      <c r="C37" s="294">
        <v>144592.64930003241</v>
      </c>
      <c r="D37" s="294">
        <v>312317.7166001547</v>
      </c>
      <c r="E37" s="294">
        <v>21307.705399999457</v>
      </c>
      <c r="F37" s="294">
        <v>45413.411000005755</v>
      </c>
      <c r="G37" s="294">
        <v>4483.253799999884</v>
      </c>
      <c r="H37" s="294">
        <v>647.79680000000042</v>
      </c>
      <c r="I37" s="294">
        <v>300.99320000000006</v>
      </c>
      <c r="J37" s="294">
        <v>168.76680000000007</v>
      </c>
      <c r="K37" s="294">
        <v>261.88080000000014</v>
      </c>
      <c r="L37" s="294">
        <v>47.595399999999991</v>
      </c>
      <c r="M37" s="294">
        <v>427.55239999999924</v>
      </c>
      <c r="N37" s="294">
        <v>358.9382999999998</v>
      </c>
      <c r="O37" s="294">
        <v>103506.91740000513</v>
      </c>
      <c r="P37" s="294">
        <v>6823.7479999995876</v>
      </c>
    </row>
    <row r="38" spans="1:16" s="71" customFormat="1" x14ac:dyDescent="0.2">
      <c r="A38" s="201" t="s">
        <v>529</v>
      </c>
      <c r="B38" s="295">
        <v>473008.54969943105</v>
      </c>
      <c r="C38" s="295">
        <v>140677.50500003228</v>
      </c>
      <c r="D38" s="295">
        <v>205709.91980023091</v>
      </c>
      <c r="E38" s="295">
        <v>17557.458899999332</v>
      </c>
      <c r="F38" s="295">
        <v>27707.787900000738</v>
      </c>
      <c r="G38" s="295">
        <v>3079.9093999999709</v>
      </c>
      <c r="H38" s="295">
        <v>406.37149999999963</v>
      </c>
      <c r="I38" s="295">
        <v>203.65670000000017</v>
      </c>
      <c r="J38" s="295">
        <v>103.88170000000005</v>
      </c>
      <c r="K38" s="295">
        <v>140.67760000000007</v>
      </c>
      <c r="L38" s="295">
        <v>32.724000000000004</v>
      </c>
      <c r="M38" s="295">
        <v>156.80810000000011</v>
      </c>
      <c r="N38" s="295">
        <v>129.99640000000008</v>
      </c>
      <c r="O38" s="295">
        <v>70235.022300009659</v>
      </c>
      <c r="P38" s="295">
        <v>6866.8303999996178</v>
      </c>
    </row>
    <row r="39" spans="1:16" x14ac:dyDescent="0.2">
      <c r="A39" s="74" t="s">
        <v>529</v>
      </c>
      <c r="B39" s="294">
        <v>227814.58380023605</v>
      </c>
      <c r="C39" s="294">
        <v>43647.404300006172</v>
      </c>
      <c r="D39" s="294">
        <v>111663.41579999133</v>
      </c>
      <c r="E39" s="294">
        <v>9432.4426999993302</v>
      </c>
      <c r="F39" s="294">
        <v>15215.494499999113</v>
      </c>
      <c r="G39" s="294">
        <v>1628.1334000000029</v>
      </c>
      <c r="H39" s="294">
        <v>224.10440000000014</v>
      </c>
      <c r="I39" s="294">
        <v>108.17460000000005</v>
      </c>
      <c r="J39" s="294">
        <v>55.188399999999973</v>
      </c>
      <c r="K39" s="294">
        <v>91.069900000000018</v>
      </c>
      <c r="L39" s="294">
        <v>26.566600000000001</v>
      </c>
      <c r="M39" s="294">
        <v>97.04470000000002</v>
      </c>
      <c r="N39" s="294">
        <v>85.824000000000012</v>
      </c>
      <c r="O39" s="294">
        <v>41734.903900006851</v>
      </c>
      <c r="P39" s="294">
        <v>3804.8165999999624</v>
      </c>
    </row>
    <row r="40" spans="1:16" x14ac:dyDescent="0.2">
      <c r="A40" s="74" t="s">
        <v>530</v>
      </c>
      <c r="B40" s="294">
        <v>245193.96590029733</v>
      </c>
      <c r="C40" s="294">
        <v>97030.100700009789</v>
      </c>
      <c r="D40" s="294">
        <v>94046.504000004395</v>
      </c>
      <c r="E40" s="294">
        <v>8125.0161999993925</v>
      </c>
      <c r="F40" s="294">
        <v>12492.293399999306</v>
      </c>
      <c r="G40" s="294">
        <v>1451.7760000000046</v>
      </c>
      <c r="H40" s="294">
        <v>182.26710000000011</v>
      </c>
      <c r="I40" s="294">
        <v>95.482100000000017</v>
      </c>
      <c r="J40" s="294">
        <v>48.693299999999994</v>
      </c>
      <c r="K40" s="294">
        <v>49.607699999999994</v>
      </c>
      <c r="L40" s="294">
        <v>6.1574</v>
      </c>
      <c r="M40" s="294">
        <v>59.76339999999999</v>
      </c>
      <c r="N40" s="294">
        <v>44.172399999999996</v>
      </c>
      <c r="O40" s="294">
        <v>28500.118399999239</v>
      </c>
      <c r="P40" s="294">
        <v>3062.0137999999974</v>
      </c>
    </row>
    <row r="41" spans="1:16" s="71" customFormat="1" x14ac:dyDescent="0.2">
      <c r="A41" s="201" t="s">
        <v>531</v>
      </c>
      <c r="B41" s="295">
        <v>619022.49129871384</v>
      </c>
      <c r="C41" s="295">
        <v>165010.48120011113</v>
      </c>
      <c r="D41" s="295">
        <v>323306.44190017955</v>
      </c>
      <c r="E41" s="295">
        <v>7089.5913999995337</v>
      </c>
      <c r="F41" s="295">
        <v>41229.001200005383</v>
      </c>
      <c r="G41" s="295">
        <v>922.66630000000362</v>
      </c>
      <c r="H41" s="295">
        <v>355.31229999999965</v>
      </c>
      <c r="I41" s="295">
        <v>98.170700000000039</v>
      </c>
      <c r="J41" s="295">
        <v>108.56580000000007</v>
      </c>
      <c r="K41" s="295">
        <v>221.25290000000012</v>
      </c>
      <c r="L41" s="295">
        <v>30.7254</v>
      </c>
      <c r="M41" s="295">
        <v>152.79350000000011</v>
      </c>
      <c r="N41" s="295">
        <v>215.09590000000006</v>
      </c>
      <c r="O41" s="295">
        <v>73187.252600008607</v>
      </c>
      <c r="P41" s="295">
        <v>7095.1401999995587</v>
      </c>
    </row>
    <row r="42" spans="1:16" s="71" customFormat="1" x14ac:dyDescent="0.2">
      <c r="A42" s="74" t="s">
        <v>531</v>
      </c>
      <c r="B42" s="294">
        <v>619022.49129871384</v>
      </c>
      <c r="C42" s="294">
        <v>165010.48120011113</v>
      </c>
      <c r="D42" s="294">
        <v>323306.44190017955</v>
      </c>
      <c r="E42" s="294">
        <v>7089.5913999995337</v>
      </c>
      <c r="F42" s="294">
        <v>41229.001200005383</v>
      </c>
      <c r="G42" s="294">
        <v>922.66630000000362</v>
      </c>
      <c r="H42" s="294">
        <v>355.31229999999965</v>
      </c>
      <c r="I42" s="294">
        <v>98.170700000000039</v>
      </c>
      <c r="J42" s="294">
        <v>108.56580000000007</v>
      </c>
      <c r="K42" s="294">
        <v>221.25290000000012</v>
      </c>
      <c r="L42" s="294">
        <v>30.7254</v>
      </c>
      <c r="M42" s="294">
        <v>152.79350000000011</v>
      </c>
      <c r="N42" s="294">
        <v>215.09590000000006</v>
      </c>
      <c r="O42" s="294">
        <v>73187.252600008607</v>
      </c>
      <c r="P42" s="294">
        <v>7095.1401999995587</v>
      </c>
    </row>
    <row r="43" spans="1:16" s="71" customFormat="1" x14ac:dyDescent="0.2">
      <c r="A43" s="201" t="s">
        <v>532</v>
      </c>
      <c r="B43" s="185">
        <v>183292.53680015559</v>
      </c>
      <c r="C43" s="185">
        <v>16183.837599999553</v>
      </c>
      <c r="D43" s="185">
        <v>98835.681800003033</v>
      </c>
      <c r="E43" s="185">
        <v>1630.3905000000022</v>
      </c>
      <c r="F43" s="185">
        <v>6104.1378999996714</v>
      </c>
      <c r="G43" s="185">
        <v>199.61750000000012</v>
      </c>
      <c r="H43" s="185">
        <v>35.463799999999992</v>
      </c>
      <c r="I43" s="185">
        <v>31.332500000000003</v>
      </c>
      <c r="J43" s="185">
        <v>23.607000000000003</v>
      </c>
      <c r="K43" s="185">
        <v>114.58380000000007</v>
      </c>
      <c r="L43" s="185">
        <v>3.9813000000000001</v>
      </c>
      <c r="M43" s="185">
        <v>37.509399999999999</v>
      </c>
      <c r="N43" s="185">
        <v>63.518000000000015</v>
      </c>
      <c r="O43" s="185">
        <v>53528.405500009503</v>
      </c>
      <c r="P43" s="185">
        <v>6500.4701999996169</v>
      </c>
    </row>
    <row r="44" spans="1:16" x14ac:dyDescent="0.2">
      <c r="A44" s="74" t="s">
        <v>532</v>
      </c>
      <c r="B44" s="186">
        <v>183292.53680015559</v>
      </c>
      <c r="C44" s="186">
        <v>16183.837599999553</v>
      </c>
      <c r="D44" s="186">
        <v>98835.681800003033</v>
      </c>
      <c r="E44" s="186">
        <v>1630.3905000000022</v>
      </c>
      <c r="F44" s="186">
        <v>6104.1378999996714</v>
      </c>
      <c r="G44" s="186">
        <v>199.61750000000012</v>
      </c>
      <c r="H44" s="186">
        <v>35.463799999999992</v>
      </c>
      <c r="I44" s="186">
        <v>31.332500000000003</v>
      </c>
      <c r="J44" s="186">
        <v>23.607000000000003</v>
      </c>
      <c r="K44" s="186">
        <v>114.58380000000007</v>
      </c>
      <c r="L44" s="186">
        <v>3.9813000000000001</v>
      </c>
      <c r="M44" s="186">
        <v>37.509399999999999</v>
      </c>
      <c r="N44" s="186">
        <v>63.518000000000015</v>
      </c>
      <c r="O44" s="186">
        <v>53528.405500009503</v>
      </c>
      <c r="P44" s="186">
        <v>6500.4701999996169</v>
      </c>
    </row>
    <row r="45" spans="1:16" s="71" customFormat="1" x14ac:dyDescent="0.2">
      <c r="A45" s="201" t="s">
        <v>533</v>
      </c>
      <c r="B45" s="185">
        <v>349542.62510007678</v>
      </c>
      <c r="C45" s="185">
        <v>36648.802600002935</v>
      </c>
      <c r="D45" s="185">
        <v>186987.26750014583</v>
      </c>
      <c r="E45" s="185">
        <v>28651.051799999139</v>
      </c>
      <c r="F45" s="185">
        <v>29727.384900000441</v>
      </c>
      <c r="G45" s="185">
        <v>3826.2553999999554</v>
      </c>
      <c r="H45" s="185">
        <v>1973.3872000000017</v>
      </c>
      <c r="I45" s="185">
        <v>2439.4495000000034</v>
      </c>
      <c r="J45" s="185">
        <v>128.8151</v>
      </c>
      <c r="K45" s="185">
        <v>343.28260000000051</v>
      </c>
      <c r="L45" s="185">
        <v>20.081400000000002</v>
      </c>
      <c r="M45" s="185">
        <v>239.4722000000001</v>
      </c>
      <c r="N45" s="185">
        <v>169.10460000000009</v>
      </c>
      <c r="O45" s="185">
        <v>47914.607700007793</v>
      </c>
      <c r="P45" s="185">
        <v>10473.662599999139</v>
      </c>
    </row>
    <row r="46" spans="1:16" x14ac:dyDescent="0.2">
      <c r="A46" s="74" t="s">
        <v>533</v>
      </c>
      <c r="B46" s="186">
        <v>349542.62510007678</v>
      </c>
      <c r="C46" s="186">
        <v>36648.802600002935</v>
      </c>
      <c r="D46" s="186">
        <v>186987.26750014583</v>
      </c>
      <c r="E46" s="186">
        <v>28651.051799999139</v>
      </c>
      <c r="F46" s="186">
        <v>29727.384900000441</v>
      </c>
      <c r="G46" s="186">
        <v>3826.2553999999554</v>
      </c>
      <c r="H46" s="186">
        <v>1973.3872000000017</v>
      </c>
      <c r="I46" s="186">
        <v>2439.4495000000034</v>
      </c>
      <c r="J46" s="186">
        <v>128.8151</v>
      </c>
      <c r="K46" s="186">
        <v>343.28260000000051</v>
      </c>
      <c r="L46" s="186">
        <v>20.081400000000002</v>
      </c>
      <c r="M46" s="186">
        <v>239.4722000000001</v>
      </c>
      <c r="N46" s="186">
        <v>169.10460000000009</v>
      </c>
      <c r="O46" s="186">
        <v>47914.607700007793</v>
      </c>
      <c r="P46" s="186">
        <v>10473.662599999139</v>
      </c>
    </row>
    <row r="47" spans="1:16" s="71" customFormat="1" x14ac:dyDescent="0.2">
      <c r="A47" s="201" t="s">
        <v>534</v>
      </c>
      <c r="B47" s="185">
        <v>14436.547599999201</v>
      </c>
      <c r="C47" s="185">
        <v>892.46670000000313</v>
      </c>
      <c r="D47" s="185">
        <v>5505.8717999997561</v>
      </c>
      <c r="E47" s="185">
        <v>351.73449999999985</v>
      </c>
      <c r="F47" s="185">
        <v>3880.6789999999532</v>
      </c>
      <c r="G47" s="185">
        <v>450.35650000000021</v>
      </c>
      <c r="H47" s="185">
        <v>10.3293</v>
      </c>
      <c r="I47" s="185">
        <v>8.1532</v>
      </c>
      <c r="J47" s="185">
        <v>2.23</v>
      </c>
      <c r="K47" s="185">
        <v>0</v>
      </c>
      <c r="L47" s="185">
        <v>4.1718999999999999</v>
      </c>
      <c r="M47" s="185">
        <v>42.988100000000003</v>
      </c>
      <c r="N47" s="185">
        <v>2.23</v>
      </c>
      <c r="O47" s="185">
        <v>3023.7101999999791</v>
      </c>
      <c r="P47" s="185">
        <v>261.62639999999999</v>
      </c>
    </row>
    <row r="48" spans="1:16" x14ac:dyDescent="0.2">
      <c r="A48" s="573" t="s">
        <v>534</v>
      </c>
      <c r="B48" s="574">
        <v>14436.547599999201</v>
      </c>
      <c r="C48" s="574">
        <v>892.46670000000313</v>
      </c>
      <c r="D48" s="574">
        <v>5505.8717999997561</v>
      </c>
      <c r="E48" s="574">
        <v>351.73449999999985</v>
      </c>
      <c r="F48" s="574">
        <v>3880.6789999999532</v>
      </c>
      <c r="G48" s="574">
        <v>450.35650000000021</v>
      </c>
      <c r="H48" s="574">
        <v>10.3293</v>
      </c>
      <c r="I48" s="574">
        <v>8.1532</v>
      </c>
      <c r="J48" s="574">
        <v>2.23</v>
      </c>
      <c r="K48" s="574">
        <v>0</v>
      </c>
      <c r="L48" s="574">
        <v>4.1718999999999999</v>
      </c>
      <c r="M48" s="574">
        <v>42.988100000000003</v>
      </c>
      <c r="N48" s="574">
        <v>2.23</v>
      </c>
      <c r="O48" s="574">
        <v>3023.7101999999791</v>
      </c>
      <c r="P48" s="574">
        <v>261.62639999999999</v>
      </c>
    </row>
    <row r="49" s="71" customFormat="1" x14ac:dyDescent="0.2"/>
    <row r="51" s="71" customFormat="1" x14ac:dyDescent="0.2"/>
    <row r="53" s="71" customFormat="1" x14ac:dyDescent="0.2"/>
    <row r="55" s="71" customFormat="1" x14ac:dyDescent="0.2"/>
  </sheetData>
  <mergeCells count="4">
    <mergeCell ref="A1:P1"/>
    <mergeCell ref="A2:A3"/>
    <mergeCell ref="B2:B3"/>
    <mergeCell ref="C2:P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48"/>
  <sheetViews>
    <sheetView zoomScale="120" zoomScaleNormal="120" workbookViewId="0">
      <selection sqref="A1:Q1"/>
    </sheetView>
  </sheetViews>
  <sheetFormatPr defaultRowHeight="12" x14ac:dyDescent="0.2"/>
  <cols>
    <col min="1" max="1" width="15" style="68" customWidth="1"/>
    <col min="2" max="2" width="10.7109375" style="68" customWidth="1"/>
    <col min="3" max="5" width="9.140625" style="68"/>
    <col min="6" max="6" width="11.42578125" style="68" customWidth="1"/>
    <col min="7" max="9" width="9.140625" style="68"/>
    <col min="10" max="10" width="11.42578125" style="68" customWidth="1"/>
    <col min="11" max="16384" width="9.140625" style="68"/>
  </cols>
  <sheetData>
    <row r="1" spans="1:17" ht="18" customHeight="1" x14ac:dyDescent="0.2">
      <c r="A1" s="646" t="s">
        <v>558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</row>
    <row r="2" spans="1:17" ht="15" customHeight="1" x14ac:dyDescent="0.2">
      <c r="A2" s="643" t="s">
        <v>445</v>
      </c>
      <c r="B2" s="644" t="s">
        <v>428</v>
      </c>
      <c r="C2" s="647" t="s">
        <v>153</v>
      </c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</row>
    <row r="3" spans="1:17" ht="36.75" customHeight="1" x14ac:dyDescent="0.2">
      <c r="A3" s="643"/>
      <c r="B3" s="645"/>
      <c r="C3" s="575" t="s">
        <v>154</v>
      </c>
      <c r="D3" s="575" t="s">
        <v>155</v>
      </c>
      <c r="E3" s="575" t="s">
        <v>156</v>
      </c>
      <c r="F3" s="575" t="s">
        <v>157</v>
      </c>
      <c r="G3" s="575" t="s">
        <v>158</v>
      </c>
      <c r="H3" s="575" t="s">
        <v>159</v>
      </c>
      <c r="I3" s="575" t="s">
        <v>160</v>
      </c>
      <c r="J3" s="575" t="s">
        <v>161</v>
      </c>
      <c r="K3" s="576" t="s">
        <v>162</v>
      </c>
      <c r="L3" s="575" t="s">
        <v>163</v>
      </c>
      <c r="M3" s="576" t="s">
        <v>164</v>
      </c>
      <c r="N3" s="576" t="s">
        <v>147</v>
      </c>
      <c r="O3" s="575" t="s">
        <v>470</v>
      </c>
      <c r="P3" s="576" t="s">
        <v>165</v>
      </c>
      <c r="Q3" s="576" t="s">
        <v>151</v>
      </c>
    </row>
    <row r="4" spans="1:17" x14ac:dyDescent="0.2">
      <c r="A4" s="299" t="s">
        <v>509</v>
      </c>
      <c r="B4" s="300">
        <v>8329381.233392559</v>
      </c>
      <c r="C4" s="300">
        <v>5377188.6345498869</v>
      </c>
      <c r="D4" s="300">
        <v>1416456.4917910665</v>
      </c>
      <c r="E4" s="300">
        <v>407624.37249976955</v>
      </c>
      <c r="F4" s="300">
        <v>120043.03640000928</v>
      </c>
      <c r="G4" s="300">
        <v>782854.23179761774</v>
      </c>
      <c r="H4" s="300">
        <v>36169.754200002237</v>
      </c>
      <c r="I4" s="300">
        <v>17795.957199999666</v>
      </c>
      <c r="J4" s="300">
        <v>12582.119199999586</v>
      </c>
      <c r="K4" s="300">
        <v>27657.800600001006</v>
      </c>
      <c r="L4" s="300">
        <v>1218.603800000003</v>
      </c>
      <c r="M4" s="300">
        <v>3718.1303999999586</v>
      </c>
      <c r="N4" s="300">
        <v>3216.9264999999691</v>
      </c>
      <c r="O4" s="300">
        <v>49597.052200001126</v>
      </c>
      <c r="P4" s="300">
        <v>19390.819500000489</v>
      </c>
      <c r="Q4" s="300">
        <v>53867.302600009301</v>
      </c>
    </row>
    <row r="5" spans="1:17" x14ac:dyDescent="0.2">
      <c r="A5" s="301"/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</row>
    <row r="6" spans="1:17" x14ac:dyDescent="0.2">
      <c r="A6" s="303" t="s">
        <v>110</v>
      </c>
      <c r="B6" s="304"/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</row>
    <row r="7" spans="1:17" x14ac:dyDescent="0.2">
      <c r="A7" s="305" t="s">
        <v>3</v>
      </c>
      <c r="B7" s="306">
        <v>8272250.9200904695</v>
      </c>
      <c r="C7" s="306">
        <v>5348065.7158487868</v>
      </c>
      <c r="D7" s="306">
        <v>1409410.6241911522</v>
      </c>
      <c r="E7" s="306">
        <v>401543.259599788</v>
      </c>
      <c r="F7" s="306">
        <v>114871.14340001099</v>
      </c>
      <c r="G7" s="306">
        <v>779794.27879762754</v>
      </c>
      <c r="H7" s="306">
        <v>35363.450200001746</v>
      </c>
      <c r="I7" s="306">
        <v>15131.000099999595</v>
      </c>
      <c r="J7" s="306">
        <v>10137.100699999508</v>
      </c>
      <c r="K7" s="306">
        <v>27608.778000000988</v>
      </c>
      <c r="L7" s="306">
        <v>1179.7066000000029</v>
      </c>
      <c r="M7" s="306">
        <v>3682.4225999999603</v>
      </c>
      <c r="N7" s="306">
        <v>3103.2333999999669</v>
      </c>
      <c r="O7" s="306">
        <v>49493.393800001104</v>
      </c>
      <c r="P7" s="306">
        <v>19286.029300000482</v>
      </c>
      <c r="Q7" s="306">
        <v>53580.783400009146</v>
      </c>
    </row>
    <row r="8" spans="1:17" x14ac:dyDescent="0.2">
      <c r="A8" s="305" t="s">
        <v>4</v>
      </c>
      <c r="B8" s="306">
        <v>57130.313300008398</v>
      </c>
      <c r="C8" s="306">
        <v>29122.918700000926</v>
      </c>
      <c r="D8" s="306">
        <v>7045.8675999995994</v>
      </c>
      <c r="E8" s="306">
        <v>6081.1128999997027</v>
      </c>
      <c r="F8" s="306">
        <v>5171.89299999985</v>
      </c>
      <c r="G8" s="306">
        <v>3059.9529999999863</v>
      </c>
      <c r="H8" s="306">
        <v>806.30400000000293</v>
      </c>
      <c r="I8" s="306">
        <v>2664.9571000000014</v>
      </c>
      <c r="J8" s="306">
        <v>2445.018500000001</v>
      </c>
      <c r="K8" s="306">
        <v>49.02259999999999</v>
      </c>
      <c r="L8" s="306">
        <v>38.897200000000005</v>
      </c>
      <c r="M8" s="306">
        <v>35.707799999999999</v>
      </c>
      <c r="N8" s="306">
        <v>113.6931</v>
      </c>
      <c r="O8" s="306">
        <v>103.65840000000006</v>
      </c>
      <c r="P8" s="306">
        <v>104.79020000000004</v>
      </c>
      <c r="Q8" s="306">
        <v>286.51920000000013</v>
      </c>
    </row>
    <row r="9" spans="1:17" x14ac:dyDescent="0.2">
      <c r="A9" s="307" t="s">
        <v>467</v>
      </c>
      <c r="B9" s="304"/>
      <c r="C9" s="304"/>
      <c r="D9" s="304"/>
      <c r="E9" s="304"/>
      <c r="F9" s="304"/>
      <c r="G9" s="304"/>
      <c r="H9" s="304"/>
      <c r="I9" s="304"/>
      <c r="J9" s="304"/>
      <c r="K9" s="304"/>
      <c r="L9" s="304"/>
      <c r="M9" s="304"/>
      <c r="N9" s="304"/>
      <c r="O9" s="304"/>
      <c r="P9" s="304"/>
      <c r="Q9" s="304"/>
    </row>
    <row r="10" spans="1:17" s="71" customFormat="1" x14ac:dyDescent="0.2">
      <c r="A10" s="117" t="s">
        <v>510</v>
      </c>
      <c r="B10" s="295">
        <v>140595.38550001686</v>
      </c>
      <c r="C10" s="295">
        <v>104008.13979999238</v>
      </c>
      <c r="D10" s="295">
        <v>21769.803600000141</v>
      </c>
      <c r="E10" s="295">
        <v>4519.6148999998823</v>
      </c>
      <c r="F10" s="295">
        <v>1066.589300000004</v>
      </c>
      <c r="G10" s="295">
        <v>5764.089599999731</v>
      </c>
      <c r="H10" s="295">
        <v>301.3403000000003</v>
      </c>
      <c r="I10" s="295">
        <v>112.65210000000006</v>
      </c>
      <c r="J10" s="295">
        <v>101.79790000000004</v>
      </c>
      <c r="K10" s="295">
        <v>482.69989999999899</v>
      </c>
      <c r="L10" s="295">
        <v>17.0885</v>
      </c>
      <c r="M10" s="295">
        <v>60.788700000000013</v>
      </c>
      <c r="N10" s="295">
        <v>30.406900000000004</v>
      </c>
      <c r="O10" s="295">
        <v>1165.5686000000007</v>
      </c>
      <c r="P10" s="295">
        <v>577.40439999999865</v>
      </c>
      <c r="Q10" s="295">
        <v>617.40099999999961</v>
      </c>
    </row>
    <row r="11" spans="1:17" x14ac:dyDescent="0.2">
      <c r="A11" s="118" t="s">
        <v>510</v>
      </c>
      <c r="B11" s="294">
        <v>140595.38550001686</v>
      </c>
      <c r="C11" s="294">
        <v>104008.13979999238</v>
      </c>
      <c r="D11" s="294">
        <v>21769.803600000141</v>
      </c>
      <c r="E11" s="294">
        <v>4519.6148999998823</v>
      </c>
      <c r="F11" s="294">
        <v>1066.589300000004</v>
      </c>
      <c r="G11" s="294">
        <v>5764.089599999731</v>
      </c>
      <c r="H11" s="294">
        <v>301.3403000000003</v>
      </c>
      <c r="I11" s="294">
        <v>112.65210000000006</v>
      </c>
      <c r="J11" s="294">
        <v>101.79790000000004</v>
      </c>
      <c r="K11" s="294">
        <v>482.69989999999899</v>
      </c>
      <c r="L11" s="294">
        <v>17.0885</v>
      </c>
      <c r="M11" s="294">
        <v>60.788700000000013</v>
      </c>
      <c r="N11" s="294">
        <v>30.406900000000004</v>
      </c>
      <c r="O11" s="294">
        <v>1165.5686000000007</v>
      </c>
      <c r="P11" s="294">
        <v>577.40439999999865</v>
      </c>
      <c r="Q11" s="294">
        <v>617.40099999999961</v>
      </c>
    </row>
    <row r="12" spans="1:17" s="71" customFormat="1" x14ac:dyDescent="0.2">
      <c r="A12" s="117" t="s">
        <v>511</v>
      </c>
      <c r="B12" s="295">
        <v>171188.19420010765</v>
      </c>
      <c r="C12" s="295">
        <v>130205.30269999048</v>
      </c>
      <c r="D12" s="295">
        <v>23778.710000000272</v>
      </c>
      <c r="E12" s="295">
        <v>8422.4469999993671</v>
      </c>
      <c r="F12" s="295">
        <v>551.09199999999919</v>
      </c>
      <c r="G12" s="295">
        <v>4668.603399999849</v>
      </c>
      <c r="H12" s="295">
        <v>240.03960000000004</v>
      </c>
      <c r="I12" s="295">
        <v>120.12930000000007</v>
      </c>
      <c r="J12" s="295">
        <v>36.306000000000004</v>
      </c>
      <c r="K12" s="295">
        <v>302.31589999999994</v>
      </c>
      <c r="L12" s="295">
        <v>7.8651</v>
      </c>
      <c r="M12" s="295">
        <v>14.267499999999998</v>
      </c>
      <c r="N12" s="295">
        <v>12.281500000000001</v>
      </c>
      <c r="O12" s="295">
        <v>963.2056</v>
      </c>
      <c r="P12" s="295">
        <v>451.53639999999899</v>
      </c>
      <c r="Q12" s="295">
        <v>1414.0922000000032</v>
      </c>
    </row>
    <row r="13" spans="1:17" x14ac:dyDescent="0.2">
      <c r="A13" s="118" t="s">
        <v>511</v>
      </c>
      <c r="B13" s="294">
        <v>171188.19420010765</v>
      </c>
      <c r="C13" s="294">
        <v>130205.30269999048</v>
      </c>
      <c r="D13" s="294">
        <v>23778.710000000272</v>
      </c>
      <c r="E13" s="294">
        <v>8422.4469999993671</v>
      </c>
      <c r="F13" s="294">
        <v>551.09199999999919</v>
      </c>
      <c r="G13" s="294">
        <v>4668.603399999849</v>
      </c>
      <c r="H13" s="294">
        <v>240.03960000000004</v>
      </c>
      <c r="I13" s="294">
        <v>120.12930000000007</v>
      </c>
      <c r="J13" s="294">
        <v>36.306000000000004</v>
      </c>
      <c r="K13" s="294">
        <v>302.31589999999994</v>
      </c>
      <c r="L13" s="294">
        <v>7.8651</v>
      </c>
      <c r="M13" s="294">
        <v>14.267499999999998</v>
      </c>
      <c r="N13" s="294">
        <v>12.281500000000001</v>
      </c>
      <c r="O13" s="295">
        <v>963.2056</v>
      </c>
      <c r="P13" s="294">
        <v>451.53639999999899</v>
      </c>
      <c r="Q13" s="294">
        <v>1414.0922000000032</v>
      </c>
    </row>
    <row r="14" spans="1:17" x14ac:dyDescent="0.2">
      <c r="A14" s="117" t="s">
        <v>512</v>
      </c>
      <c r="B14" s="295">
        <v>699054.85869813059</v>
      </c>
      <c r="C14" s="295">
        <v>483483.70009967941</v>
      </c>
      <c r="D14" s="295">
        <v>130065.08590000364</v>
      </c>
      <c r="E14" s="295">
        <v>24924.636000000024</v>
      </c>
      <c r="F14" s="295">
        <v>12236.35239999952</v>
      </c>
      <c r="G14" s="295">
        <v>30058.913500001701</v>
      </c>
      <c r="H14" s="295">
        <v>1581.736600000002</v>
      </c>
      <c r="I14" s="295">
        <v>635.16199999999981</v>
      </c>
      <c r="J14" s="295">
        <v>716.20120000000134</v>
      </c>
      <c r="K14" s="295">
        <v>3418.9216999999448</v>
      </c>
      <c r="L14" s="295">
        <v>62.772599999999983</v>
      </c>
      <c r="M14" s="295">
        <v>122.15190000000008</v>
      </c>
      <c r="N14" s="295">
        <v>193.97600000000014</v>
      </c>
      <c r="O14" s="295">
        <v>5093.7045000000089</v>
      </c>
      <c r="P14" s="295">
        <v>2660.1564999999769</v>
      </c>
      <c r="Q14" s="295">
        <v>3801.3877999999231</v>
      </c>
    </row>
    <row r="15" spans="1:17" s="71" customFormat="1" x14ac:dyDescent="0.2">
      <c r="A15" s="118" t="s">
        <v>512</v>
      </c>
      <c r="B15" s="294">
        <v>699054.85869813059</v>
      </c>
      <c r="C15" s="294">
        <v>483483.70009967941</v>
      </c>
      <c r="D15" s="294">
        <v>130065.08590000364</v>
      </c>
      <c r="E15" s="294">
        <v>24924.636000000024</v>
      </c>
      <c r="F15" s="294">
        <v>12236.35239999952</v>
      </c>
      <c r="G15" s="294">
        <v>30058.913500001701</v>
      </c>
      <c r="H15" s="294">
        <v>1581.736600000002</v>
      </c>
      <c r="I15" s="294">
        <v>635.16199999999981</v>
      </c>
      <c r="J15" s="294">
        <v>716.20120000000134</v>
      </c>
      <c r="K15" s="294">
        <v>3418.9216999999448</v>
      </c>
      <c r="L15" s="294">
        <v>62.772599999999983</v>
      </c>
      <c r="M15" s="294">
        <v>122.15190000000008</v>
      </c>
      <c r="N15" s="294">
        <v>193.97600000000014</v>
      </c>
      <c r="O15" s="294">
        <v>5093.7045000000089</v>
      </c>
      <c r="P15" s="294">
        <v>2660.1564999999769</v>
      </c>
      <c r="Q15" s="294">
        <v>3801.3877999999231</v>
      </c>
    </row>
    <row r="16" spans="1:17" x14ac:dyDescent="0.2">
      <c r="A16" s="117" t="s">
        <v>513</v>
      </c>
      <c r="B16" s="295">
        <v>842396.71559736365</v>
      </c>
      <c r="C16" s="295">
        <v>522529.9819995017</v>
      </c>
      <c r="D16" s="295">
        <v>118475.23270001367</v>
      </c>
      <c r="E16" s="295">
        <v>63908.692500015008</v>
      </c>
      <c r="F16" s="295">
        <v>5770.8638999997256</v>
      </c>
      <c r="G16" s="295">
        <v>118343.28129999975</v>
      </c>
      <c r="H16" s="295">
        <v>1616.0114000000017</v>
      </c>
      <c r="I16" s="295">
        <v>1281.5356000000031</v>
      </c>
      <c r="J16" s="295">
        <v>608.7619999999996</v>
      </c>
      <c r="K16" s="295">
        <v>1609.0886000000028</v>
      </c>
      <c r="L16" s="295">
        <v>57.725599999999993</v>
      </c>
      <c r="M16" s="295">
        <v>51.44489999999999</v>
      </c>
      <c r="N16" s="295">
        <v>240.06240000000017</v>
      </c>
      <c r="O16" s="295">
        <v>1724.1011000000033</v>
      </c>
      <c r="P16" s="295">
        <v>1050.3059000000037</v>
      </c>
      <c r="Q16" s="295">
        <v>5129.6256999997968</v>
      </c>
    </row>
    <row r="17" spans="1:19" s="71" customFormat="1" x14ac:dyDescent="0.2">
      <c r="A17" s="118" t="s">
        <v>513</v>
      </c>
      <c r="B17" s="294">
        <v>140916.85940002929</v>
      </c>
      <c r="C17" s="294">
        <v>94596.176500004978</v>
      </c>
      <c r="D17" s="294">
        <v>18401.629599999887</v>
      </c>
      <c r="E17" s="294">
        <v>15870.477799999464</v>
      </c>
      <c r="F17" s="294">
        <v>951.51310000000421</v>
      </c>
      <c r="G17" s="294">
        <v>9268.4210999994302</v>
      </c>
      <c r="H17" s="294">
        <v>186.17010000000008</v>
      </c>
      <c r="I17" s="294">
        <v>162.28880000000015</v>
      </c>
      <c r="J17" s="294">
        <v>47.28609999999999</v>
      </c>
      <c r="K17" s="294">
        <v>206.8010000000001</v>
      </c>
      <c r="L17" s="294">
        <v>13.063600000000001</v>
      </c>
      <c r="M17" s="294">
        <v>4.8819999999999997</v>
      </c>
      <c r="N17" s="294">
        <v>40.708800000000004</v>
      </c>
      <c r="O17" s="294">
        <v>437.24160000000012</v>
      </c>
      <c r="P17" s="294">
        <v>234.32620000000014</v>
      </c>
      <c r="Q17" s="294">
        <v>495.87309999999945</v>
      </c>
    </row>
    <row r="18" spans="1:19" x14ac:dyDescent="0.2">
      <c r="A18" s="118" t="s">
        <v>514</v>
      </c>
      <c r="B18" s="294">
        <v>701479.85619826335</v>
      </c>
      <c r="C18" s="294">
        <v>427933.80549975694</v>
      </c>
      <c r="D18" s="294">
        <v>100073.60310001104</v>
      </c>
      <c r="E18" s="294">
        <v>48038.214700008968</v>
      </c>
      <c r="F18" s="294">
        <v>4819.3507999998437</v>
      </c>
      <c r="G18" s="294">
        <v>109074.86020000058</v>
      </c>
      <c r="H18" s="294">
        <v>1429.8413000000037</v>
      </c>
      <c r="I18" s="294">
        <v>1119.2468000000051</v>
      </c>
      <c r="J18" s="294">
        <v>561.47589999999923</v>
      </c>
      <c r="K18" s="294">
        <v>1402.2876000000042</v>
      </c>
      <c r="L18" s="294">
        <v>44.661999999999992</v>
      </c>
      <c r="M18" s="294">
        <v>46.562899999999999</v>
      </c>
      <c r="N18" s="294">
        <v>199.35360000000014</v>
      </c>
      <c r="O18" s="295">
        <v>1286.8595000000039</v>
      </c>
      <c r="P18" s="294">
        <v>815.97970000000225</v>
      </c>
      <c r="Q18" s="294">
        <v>4633.7525999998725</v>
      </c>
    </row>
    <row r="19" spans="1:19" s="71" customFormat="1" x14ac:dyDescent="0.2">
      <c r="A19" s="117" t="s">
        <v>515</v>
      </c>
      <c r="B19" s="295">
        <v>790134.88629752817</v>
      </c>
      <c r="C19" s="295">
        <v>558379.24869927787</v>
      </c>
      <c r="D19" s="295">
        <v>132596.27350001424</v>
      </c>
      <c r="E19" s="295">
        <v>14869.117499999711</v>
      </c>
      <c r="F19" s="295">
        <v>3963.0888999999479</v>
      </c>
      <c r="G19" s="295">
        <v>64686.415900014326</v>
      </c>
      <c r="H19" s="295">
        <v>1471.6660000000015</v>
      </c>
      <c r="I19" s="295">
        <v>316.46999999999986</v>
      </c>
      <c r="J19" s="295">
        <v>378.10829999999925</v>
      </c>
      <c r="K19" s="295">
        <v>1117.1762000000037</v>
      </c>
      <c r="L19" s="295">
        <v>23.497799999999998</v>
      </c>
      <c r="M19" s="295">
        <v>45.698399999999999</v>
      </c>
      <c r="N19" s="295">
        <v>223.73050000000009</v>
      </c>
      <c r="O19" s="295">
        <v>7155.424699999875</v>
      </c>
      <c r="P19" s="295">
        <v>1470.9258000000032</v>
      </c>
      <c r="Q19" s="295">
        <v>3438.0440999999537</v>
      </c>
    </row>
    <row r="20" spans="1:19" x14ac:dyDescent="0.2">
      <c r="A20" s="118" t="s">
        <v>515</v>
      </c>
      <c r="B20" s="294">
        <v>378072.59339998727</v>
      </c>
      <c r="C20" s="294">
        <v>266554.64870035212</v>
      </c>
      <c r="D20" s="294">
        <v>75302.684900003165</v>
      </c>
      <c r="E20" s="294">
        <v>4471.9638999998724</v>
      </c>
      <c r="F20" s="294">
        <v>1760.2719000000025</v>
      </c>
      <c r="G20" s="294">
        <v>20465.791699999871</v>
      </c>
      <c r="H20" s="294">
        <v>664.50729999999987</v>
      </c>
      <c r="I20" s="294">
        <v>90.16900000000004</v>
      </c>
      <c r="J20" s="294">
        <v>135.47970000000007</v>
      </c>
      <c r="K20" s="294">
        <v>594.11989999999946</v>
      </c>
      <c r="L20" s="294">
        <v>13.593300000000001</v>
      </c>
      <c r="M20" s="294">
        <v>15.2652</v>
      </c>
      <c r="N20" s="294">
        <v>77.960999999999999</v>
      </c>
      <c r="O20" s="294">
        <v>4760.2408999999834</v>
      </c>
      <c r="P20" s="294">
        <v>1183.2528000000027</v>
      </c>
      <c r="Q20" s="294">
        <v>1982.6432000000041</v>
      </c>
    </row>
    <row r="21" spans="1:19" x14ac:dyDescent="0.2">
      <c r="A21" s="118" t="s">
        <v>516</v>
      </c>
      <c r="B21" s="294">
        <v>412062.29289992625</v>
      </c>
      <c r="C21" s="294">
        <v>291824.60000029631</v>
      </c>
      <c r="D21" s="294">
        <v>57293.588600012226</v>
      </c>
      <c r="E21" s="294">
        <v>10397.153599999423</v>
      </c>
      <c r="F21" s="294">
        <v>2202.817</v>
      </c>
      <c r="G21" s="294">
        <v>44220.624200004255</v>
      </c>
      <c r="H21" s="294">
        <v>807.15870000000223</v>
      </c>
      <c r="I21" s="294">
        <v>226.30100000000019</v>
      </c>
      <c r="J21" s="294">
        <v>242.62860000000015</v>
      </c>
      <c r="K21" s="294">
        <v>523.05629999999871</v>
      </c>
      <c r="L21" s="294">
        <v>9.9045000000000005</v>
      </c>
      <c r="M21" s="294">
        <v>30.433200000000006</v>
      </c>
      <c r="N21" s="294">
        <v>145.76950000000002</v>
      </c>
      <c r="O21" s="294">
        <v>2395.1838000000007</v>
      </c>
      <c r="P21" s="294">
        <v>287.67300000000006</v>
      </c>
      <c r="Q21" s="294">
        <v>1455.4009000000033</v>
      </c>
    </row>
    <row r="22" spans="1:19" x14ac:dyDescent="0.2">
      <c r="A22" s="117" t="s">
        <v>517</v>
      </c>
      <c r="B22" s="295">
        <v>831520.9703973782</v>
      </c>
      <c r="C22" s="295">
        <v>520280.33239955571</v>
      </c>
      <c r="D22" s="295">
        <v>157146.40850006894</v>
      </c>
      <c r="E22" s="295">
        <v>60078.418000009246</v>
      </c>
      <c r="F22" s="295">
        <v>16909.340599999472</v>
      </c>
      <c r="G22" s="295">
        <v>59058.511400010313</v>
      </c>
      <c r="H22" s="295">
        <v>2408.9183999999832</v>
      </c>
      <c r="I22" s="295">
        <v>1486.3632999999998</v>
      </c>
      <c r="J22" s="295">
        <v>1072.5856000000038</v>
      </c>
      <c r="K22" s="295">
        <v>2342.9355999999943</v>
      </c>
      <c r="L22" s="295">
        <v>175.25420000000003</v>
      </c>
      <c r="M22" s="295">
        <v>383.44789999999944</v>
      </c>
      <c r="N22" s="295">
        <v>219.44550000000015</v>
      </c>
      <c r="O22" s="295">
        <v>2590.0216000000041</v>
      </c>
      <c r="P22" s="295">
        <v>2309.052200000001</v>
      </c>
      <c r="Q22" s="295">
        <v>5059.9351999998225</v>
      </c>
    </row>
    <row r="23" spans="1:19" x14ac:dyDescent="0.2">
      <c r="A23" s="118" t="s">
        <v>517</v>
      </c>
      <c r="B23" s="294">
        <v>831520.9703973782</v>
      </c>
      <c r="C23" s="294">
        <v>520280.33239955571</v>
      </c>
      <c r="D23" s="294">
        <v>157146.40850006894</v>
      </c>
      <c r="E23" s="294">
        <v>60078.418000009246</v>
      </c>
      <c r="F23" s="294">
        <v>16909.340599999472</v>
      </c>
      <c r="G23" s="294">
        <v>59058.511400010313</v>
      </c>
      <c r="H23" s="294">
        <v>2408.9183999999832</v>
      </c>
      <c r="I23" s="294">
        <v>1486.3632999999998</v>
      </c>
      <c r="J23" s="294">
        <v>1072.5856000000038</v>
      </c>
      <c r="K23" s="294">
        <v>2342.9355999999943</v>
      </c>
      <c r="L23" s="294">
        <v>175.25420000000003</v>
      </c>
      <c r="M23" s="294">
        <v>383.44789999999944</v>
      </c>
      <c r="N23" s="294">
        <v>219.44550000000015</v>
      </c>
      <c r="O23" s="294">
        <v>2590.0216000000041</v>
      </c>
      <c r="P23" s="294">
        <v>2309.052200000001</v>
      </c>
      <c r="Q23" s="294">
        <v>5059.9351999998225</v>
      </c>
    </row>
    <row r="24" spans="1:19" x14ac:dyDescent="0.2">
      <c r="A24" s="117" t="s">
        <v>518</v>
      </c>
      <c r="B24" s="295">
        <v>364435.7758999542</v>
      </c>
      <c r="C24" s="295">
        <v>226059.81240025137</v>
      </c>
      <c r="D24" s="295">
        <v>70726.34780001278</v>
      </c>
      <c r="E24" s="295">
        <v>31778.390300000839</v>
      </c>
      <c r="F24" s="295">
        <v>4918.2577999998321</v>
      </c>
      <c r="G24" s="295">
        <v>10885.263799999493</v>
      </c>
      <c r="H24" s="295">
        <v>9401.3864999993857</v>
      </c>
      <c r="I24" s="295">
        <v>2533.0291999999886</v>
      </c>
      <c r="J24" s="295">
        <v>819.60380000000168</v>
      </c>
      <c r="K24" s="295">
        <v>1038.016600000004</v>
      </c>
      <c r="L24" s="295">
        <v>251.33570000000009</v>
      </c>
      <c r="M24" s="295">
        <v>154.18730000000008</v>
      </c>
      <c r="N24" s="295">
        <v>360.7861999999995</v>
      </c>
      <c r="O24" s="295">
        <v>795.49430000000029</v>
      </c>
      <c r="P24" s="295">
        <v>1064.5670000000046</v>
      </c>
      <c r="Q24" s="295">
        <v>3649.2971999999636</v>
      </c>
    </row>
    <row r="25" spans="1:19" x14ac:dyDescent="0.2">
      <c r="A25" s="118" t="s">
        <v>519</v>
      </c>
      <c r="B25" s="294">
        <v>7645.7794999994858</v>
      </c>
      <c r="C25" s="294">
        <v>3700.0025999999857</v>
      </c>
      <c r="D25" s="294">
        <v>2235.8708999999944</v>
      </c>
      <c r="E25" s="294">
        <v>1252.4981000000046</v>
      </c>
      <c r="F25" s="294">
        <v>29.8095</v>
      </c>
      <c r="G25" s="294">
        <v>140.14800000000008</v>
      </c>
      <c r="H25" s="294">
        <v>158.10720000000009</v>
      </c>
      <c r="I25" s="294">
        <v>29.453700000000005</v>
      </c>
      <c r="J25" s="294">
        <v>32.630400000000002</v>
      </c>
      <c r="K25" s="294">
        <v>1.9419</v>
      </c>
      <c r="L25" s="294">
        <v>3.9274</v>
      </c>
      <c r="M25" s="294">
        <v>0</v>
      </c>
      <c r="N25" s="294">
        <v>0</v>
      </c>
      <c r="O25" s="294">
        <v>20.209799999999998</v>
      </c>
      <c r="P25" s="294">
        <v>9.9147999999999996</v>
      </c>
      <c r="Q25" s="294">
        <v>31.265200000000004</v>
      </c>
    </row>
    <row r="26" spans="1:19" x14ac:dyDescent="0.2">
      <c r="A26" s="118" t="s">
        <v>520</v>
      </c>
      <c r="B26" s="294">
        <v>47914.435400007256</v>
      </c>
      <c r="C26" s="294">
        <v>32245.07979999993</v>
      </c>
      <c r="D26" s="294">
        <v>7063.242199999575</v>
      </c>
      <c r="E26" s="294">
        <v>3778.6653999999703</v>
      </c>
      <c r="F26" s="294">
        <v>502.334</v>
      </c>
      <c r="G26" s="294">
        <v>1580.0055000000002</v>
      </c>
      <c r="H26" s="294">
        <v>1341.777600000004</v>
      </c>
      <c r="I26" s="294">
        <v>145.39300000000009</v>
      </c>
      <c r="J26" s="294">
        <v>131.83100000000005</v>
      </c>
      <c r="K26" s="294">
        <v>300.87929999999989</v>
      </c>
      <c r="L26" s="294">
        <v>41.464700000000008</v>
      </c>
      <c r="M26" s="294">
        <v>25.612099999999998</v>
      </c>
      <c r="N26" s="294">
        <v>13.7883</v>
      </c>
      <c r="O26" s="294">
        <v>137.12089999999998</v>
      </c>
      <c r="P26" s="294">
        <v>238.87370000000021</v>
      </c>
      <c r="Q26" s="294">
        <v>368.36789999999939</v>
      </c>
      <c r="S26" s="68" t="s">
        <v>471</v>
      </c>
    </row>
    <row r="27" spans="1:19" x14ac:dyDescent="0.2">
      <c r="A27" s="118" t="s">
        <v>521</v>
      </c>
      <c r="B27" s="294">
        <v>308875.56100017607</v>
      </c>
      <c r="C27" s="294">
        <v>190114.7300001634</v>
      </c>
      <c r="D27" s="294">
        <v>61427.234700013774</v>
      </c>
      <c r="E27" s="294">
        <v>26747.226800000295</v>
      </c>
      <c r="F27" s="294">
        <v>4386.1142999999038</v>
      </c>
      <c r="G27" s="294">
        <v>9165.1102999994055</v>
      </c>
      <c r="H27" s="294">
        <v>7901.501699999435</v>
      </c>
      <c r="I27" s="294">
        <v>2358.1824999999922</v>
      </c>
      <c r="J27" s="294">
        <v>655.14240000000007</v>
      </c>
      <c r="K27" s="294">
        <v>735.1954000000012</v>
      </c>
      <c r="L27" s="294">
        <v>205.94360000000012</v>
      </c>
      <c r="M27" s="294">
        <v>128.57520000000008</v>
      </c>
      <c r="N27" s="294">
        <v>346.99789999999962</v>
      </c>
      <c r="O27" s="295">
        <v>638.16360000000009</v>
      </c>
      <c r="P27" s="294">
        <v>815.77850000000217</v>
      </c>
      <c r="Q27" s="294">
        <v>3249.664099999974</v>
      </c>
    </row>
    <row r="28" spans="1:19" x14ac:dyDescent="0.2">
      <c r="A28" s="117" t="s">
        <v>522</v>
      </c>
      <c r="B28" s="295">
        <v>1080097.9316954496</v>
      </c>
      <c r="C28" s="295">
        <v>610841.77779893647</v>
      </c>
      <c r="D28" s="295">
        <v>189940.03760015027</v>
      </c>
      <c r="E28" s="295">
        <v>27219.140800000368</v>
      </c>
      <c r="F28" s="295">
        <v>15381.165499999508</v>
      </c>
      <c r="G28" s="295">
        <v>203061.6252001985</v>
      </c>
      <c r="H28" s="295">
        <v>2108.2849999999971</v>
      </c>
      <c r="I28" s="295">
        <v>819.786400000002</v>
      </c>
      <c r="J28" s="295">
        <v>1072.3004000000037</v>
      </c>
      <c r="K28" s="295">
        <v>5102.1826999998029</v>
      </c>
      <c r="L28" s="295">
        <v>65.375600000000006</v>
      </c>
      <c r="M28" s="295">
        <v>188.8052000000001</v>
      </c>
      <c r="N28" s="295">
        <v>540.42649999999946</v>
      </c>
      <c r="O28" s="295">
        <v>13357.42929999944</v>
      </c>
      <c r="P28" s="295">
        <v>2422.4257999999841</v>
      </c>
      <c r="Q28" s="295">
        <v>7977.1678999994447</v>
      </c>
    </row>
    <row r="29" spans="1:19" x14ac:dyDescent="0.2">
      <c r="A29" s="118" t="s">
        <v>523</v>
      </c>
      <c r="B29" s="298">
        <v>631616.18869873753</v>
      </c>
      <c r="C29" s="294">
        <v>359125.75780003244</v>
      </c>
      <c r="D29" s="294">
        <v>126765.22399999887</v>
      </c>
      <c r="E29" s="298">
        <v>15190.930299999645</v>
      </c>
      <c r="F29" s="294">
        <v>9415.1841999994394</v>
      </c>
      <c r="G29" s="294">
        <v>99581.957900013032</v>
      </c>
      <c r="H29" s="294">
        <v>1404.6352000000024</v>
      </c>
      <c r="I29" s="294">
        <v>472.60199999999935</v>
      </c>
      <c r="J29" s="294">
        <v>682.33270000000061</v>
      </c>
      <c r="K29" s="298">
        <v>2936.3624999999683</v>
      </c>
      <c r="L29" s="294">
        <v>40.50200000000001</v>
      </c>
      <c r="M29" s="298">
        <v>99.666600000000031</v>
      </c>
      <c r="N29" s="294">
        <v>252.55340000000012</v>
      </c>
      <c r="O29" s="295">
        <v>8766.4782999995368</v>
      </c>
      <c r="P29" s="294">
        <v>1283.4842000000015</v>
      </c>
      <c r="Q29" s="298">
        <v>5598.51759999974</v>
      </c>
    </row>
    <row r="30" spans="1:19" x14ac:dyDescent="0.2">
      <c r="A30" s="74" t="s">
        <v>524</v>
      </c>
      <c r="B30" s="186">
        <v>448481.74299974885</v>
      </c>
      <c r="C30" s="186">
        <v>251716.02000031489</v>
      </c>
      <c r="D30" s="186">
        <v>63174.813600011606</v>
      </c>
      <c r="E30" s="186">
        <v>12028.210499999617</v>
      </c>
      <c r="F30" s="186">
        <v>5965.9812999997139</v>
      </c>
      <c r="G30" s="186">
        <v>103479.66730000562</v>
      </c>
      <c r="H30" s="186">
        <v>703.64980000000071</v>
      </c>
      <c r="I30" s="186">
        <v>347.18439999999947</v>
      </c>
      <c r="J30" s="186">
        <v>389.9676999999997</v>
      </c>
      <c r="K30" s="186">
        <v>2165.8201999999951</v>
      </c>
      <c r="L30" s="186">
        <v>24.873600000000003</v>
      </c>
      <c r="M30" s="186">
        <v>89.138600000000039</v>
      </c>
      <c r="N30" s="186">
        <v>287.87309999999991</v>
      </c>
      <c r="O30" s="186">
        <v>4590.9509999999655</v>
      </c>
      <c r="P30" s="186">
        <v>1138.9416000000049</v>
      </c>
      <c r="Q30" s="186">
        <v>2378.6502999999875</v>
      </c>
    </row>
    <row r="31" spans="1:19" x14ac:dyDescent="0.2">
      <c r="A31" s="201" t="s">
        <v>525</v>
      </c>
      <c r="B31" s="297">
        <v>281725.03000029305</v>
      </c>
      <c r="C31" s="297">
        <v>190526.24990015393</v>
      </c>
      <c r="D31" s="297">
        <v>40689.508100003419</v>
      </c>
      <c r="E31" s="297">
        <v>23371.011200000128</v>
      </c>
      <c r="F31" s="297">
        <v>3723.7332999999485</v>
      </c>
      <c r="G31" s="297">
        <v>7924.400099999456</v>
      </c>
      <c r="H31" s="297">
        <v>6482.798999999618</v>
      </c>
      <c r="I31" s="297">
        <v>624.67810000000009</v>
      </c>
      <c r="J31" s="297">
        <v>794.73290000000179</v>
      </c>
      <c r="K31" s="297">
        <v>1227.2428000000032</v>
      </c>
      <c r="L31" s="297">
        <v>119.30100000000009</v>
      </c>
      <c r="M31" s="297">
        <v>84.928500000000014</v>
      </c>
      <c r="N31" s="297">
        <v>54.534500000000001</v>
      </c>
      <c r="O31" s="297">
        <v>1452.6318000000001</v>
      </c>
      <c r="P31" s="297">
        <v>1074.1283000000042</v>
      </c>
      <c r="Q31" s="297">
        <v>3575.1504999999493</v>
      </c>
    </row>
    <row r="32" spans="1:19" x14ac:dyDescent="0.2">
      <c r="A32" s="74" t="s">
        <v>525</v>
      </c>
      <c r="B32" s="79">
        <v>97508.097799990035</v>
      </c>
      <c r="C32" s="79">
        <v>70598.083600005921</v>
      </c>
      <c r="D32" s="79">
        <v>12770.828599999582</v>
      </c>
      <c r="E32" s="79">
        <v>5443.0178999997715</v>
      </c>
      <c r="F32" s="79">
        <v>1949.2345999999995</v>
      </c>
      <c r="G32" s="79">
        <v>2854.9671999999764</v>
      </c>
      <c r="H32" s="79">
        <v>1341.9279000000031</v>
      </c>
      <c r="I32" s="79">
        <v>292.52320000000014</v>
      </c>
      <c r="J32" s="79">
        <v>170.5955000000001</v>
      </c>
      <c r="K32" s="79">
        <v>363.24709999999982</v>
      </c>
      <c r="L32" s="79">
        <v>49.134699999999981</v>
      </c>
      <c r="M32" s="79">
        <v>51.294400000000003</v>
      </c>
      <c r="N32" s="79">
        <v>26.693300000000001</v>
      </c>
      <c r="O32" s="79">
        <v>718.50700000000018</v>
      </c>
      <c r="P32" s="79">
        <v>294.83130000000011</v>
      </c>
      <c r="Q32" s="79">
        <v>583.21149999999943</v>
      </c>
    </row>
    <row r="33" spans="1:17" x14ac:dyDescent="0.2">
      <c r="A33" s="74" t="s">
        <v>526</v>
      </c>
      <c r="B33" s="79">
        <v>184216.93220014218</v>
      </c>
      <c r="C33" s="79">
        <v>119928.16629999621</v>
      </c>
      <c r="D33" s="79">
        <v>27918.67950000034</v>
      </c>
      <c r="E33" s="79">
        <v>17927.993299999624</v>
      </c>
      <c r="F33" s="79">
        <v>1774.4986999999996</v>
      </c>
      <c r="G33" s="79">
        <v>5069.4328999998124</v>
      </c>
      <c r="H33" s="79">
        <v>5140.8710999997938</v>
      </c>
      <c r="I33" s="79">
        <v>332.15489999999977</v>
      </c>
      <c r="J33" s="79">
        <v>624.1374000000003</v>
      </c>
      <c r="K33" s="79">
        <v>863.99570000000278</v>
      </c>
      <c r="L33" s="79">
        <v>70.166300000000007</v>
      </c>
      <c r="M33" s="79">
        <v>33.634100000000004</v>
      </c>
      <c r="N33" s="79">
        <v>27.841200000000001</v>
      </c>
      <c r="O33" s="79">
        <v>734.12480000000028</v>
      </c>
      <c r="P33" s="79">
        <v>779.29700000000162</v>
      </c>
      <c r="Q33" s="79">
        <v>2991.9389999999689</v>
      </c>
    </row>
    <row r="34" spans="1:17" x14ac:dyDescent="0.2">
      <c r="A34" s="201" t="s">
        <v>527</v>
      </c>
      <c r="B34" s="297">
        <v>848269.80919733085</v>
      </c>
      <c r="C34" s="297">
        <v>539836.89419951162</v>
      </c>
      <c r="D34" s="297">
        <v>186742.86470012937</v>
      </c>
      <c r="E34" s="297">
        <v>65110.78460001661</v>
      </c>
      <c r="F34" s="297">
        <v>8865.09769999942</v>
      </c>
      <c r="G34" s="297">
        <v>33179.01210000123</v>
      </c>
      <c r="H34" s="297">
        <v>2110.4360000000001</v>
      </c>
      <c r="I34" s="297">
        <v>919.2758000000033</v>
      </c>
      <c r="J34" s="297">
        <v>1062.2543000000042</v>
      </c>
      <c r="K34" s="297">
        <v>1607.3864000000019</v>
      </c>
      <c r="L34" s="297">
        <v>64.944799999999987</v>
      </c>
      <c r="M34" s="297">
        <v>95.65550000000006</v>
      </c>
      <c r="N34" s="297">
        <v>445.58309999999909</v>
      </c>
      <c r="O34" s="297">
        <v>1045.7905999999994</v>
      </c>
      <c r="P34" s="297">
        <v>1053.3335000000043</v>
      </c>
      <c r="Q34" s="297">
        <v>6130.4958999996625</v>
      </c>
    </row>
    <row r="35" spans="1:17" x14ac:dyDescent="0.2">
      <c r="A35" s="74" t="s">
        <v>527</v>
      </c>
      <c r="B35" s="79">
        <v>848269.80919733085</v>
      </c>
      <c r="C35" s="79">
        <v>539836.89419951162</v>
      </c>
      <c r="D35" s="79">
        <v>186742.86470012937</v>
      </c>
      <c r="E35" s="79">
        <v>65110.78460001661</v>
      </c>
      <c r="F35" s="79">
        <v>8865.09769999942</v>
      </c>
      <c r="G35" s="79">
        <v>33179.01210000123</v>
      </c>
      <c r="H35" s="79">
        <v>2110.4360000000001</v>
      </c>
      <c r="I35" s="79">
        <v>919.2758000000033</v>
      </c>
      <c r="J35" s="79">
        <v>1062.2543000000042</v>
      </c>
      <c r="K35" s="79">
        <v>1607.3864000000019</v>
      </c>
      <c r="L35" s="79">
        <v>64.944799999999987</v>
      </c>
      <c r="M35" s="79">
        <v>95.65550000000006</v>
      </c>
      <c r="N35" s="79">
        <v>445.58309999999909</v>
      </c>
      <c r="O35" s="79">
        <v>1045.7905999999994</v>
      </c>
      <c r="P35" s="79">
        <v>1053.3335000000043</v>
      </c>
      <c r="Q35" s="79">
        <v>6130.4958999996625</v>
      </c>
    </row>
    <row r="36" spans="1:17" x14ac:dyDescent="0.2">
      <c r="A36" s="201" t="s">
        <v>528</v>
      </c>
      <c r="B36" s="297">
        <v>640658.92519867071</v>
      </c>
      <c r="C36" s="297">
        <v>383247.59989996743</v>
      </c>
      <c r="D36" s="297">
        <v>124671.40200000969</v>
      </c>
      <c r="E36" s="297">
        <v>25021.829600000401</v>
      </c>
      <c r="F36" s="297">
        <v>12636.965199999462</v>
      </c>
      <c r="G36" s="297">
        <v>77333.621900016689</v>
      </c>
      <c r="H36" s="297">
        <v>3202.8547999999732</v>
      </c>
      <c r="I36" s="297">
        <v>894.2090000000029</v>
      </c>
      <c r="J36" s="297">
        <v>814.65270000000226</v>
      </c>
      <c r="K36" s="297">
        <v>3408.7115999999633</v>
      </c>
      <c r="L36" s="297">
        <v>63.105900000000005</v>
      </c>
      <c r="M36" s="297">
        <v>214.35490000000019</v>
      </c>
      <c r="N36" s="297">
        <v>320.39940000000013</v>
      </c>
      <c r="O36" s="297">
        <v>2896.4192999999996</v>
      </c>
      <c r="P36" s="297">
        <v>1071.0759000000044</v>
      </c>
      <c r="Q36" s="297">
        <v>4861.7230999998519</v>
      </c>
    </row>
    <row r="37" spans="1:17" x14ac:dyDescent="0.2">
      <c r="A37" s="74" t="s">
        <v>528</v>
      </c>
      <c r="B37" s="79">
        <v>640658.92519867071</v>
      </c>
      <c r="C37" s="79">
        <v>383247.59989996743</v>
      </c>
      <c r="D37" s="79">
        <v>124671.40200000969</v>
      </c>
      <c r="E37" s="79">
        <v>25021.829600000401</v>
      </c>
      <c r="F37" s="79">
        <v>12636.965199999462</v>
      </c>
      <c r="G37" s="79">
        <v>77333.621900016689</v>
      </c>
      <c r="H37" s="79">
        <v>3202.8547999999732</v>
      </c>
      <c r="I37" s="79">
        <v>894.2090000000029</v>
      </c>
      <c r="J37" s="79">
        <v>814.65270000000226</v>
      </c>
      <c r="K37" s="79">
        <v>3408.7115999999633</v>
      </c>
      <c r="L37" s="79">
        <v>63.105900000000005</v>
      </c>
      <c r="M37" s="79">
        <v>214.35490000000019</v>
      </c>
      <c r="N37" s="79">
        <v>320.39940000000013</v>
      </c>
      <c r="O37" s="79">
        <v>2896.4192999999996</v>
      </c>
      <c r="P37" s="79">
        <v>1071.0759000000044</v>
      </c>
      <c r="Q37" s="79">
        <v>4861.7230999998519</v>
      </c>
    </row>
    <row r="38" spans="1:17" x14ac:dyDescent="0.2">
      <c r="A38" s="201" t="s">
        <v>529</v>
      </c>
      <c r="B38" s="297">
        <v>473008.54969943105</v>
      </c>
      <c r="C38" s="297">
        <v>284876.989100267</v>
      </c>
      <c r="D38" s="297">
        <v>68912.216500009003</v>
      </c>
      <c r="E38" s="297">
        <v>16432.357499999609</v>
      </c>
      <c r="F38" s="297">
        <v>10543.872499999354</v>
      </c>
      <c r="G38" s="297">
        <v>77907.73050001268</v>
      </c>
      <c r="H38" s="297">
        <v>2292.7144999999928</v>
      </c>
      <c r="I38" s="297">
        <v>2392.9748999999897</v>
      </c>
      <c r="J38" s="297">
        <v>576.75659999999982</v>
      </c>
      <c r="K38" s="297">
        <v>2402.0626999999881</v>
      </c>
      <c r="L38" s="297">
        <v>64.512299999999996</v>
      </c>
      <c r="M38" s="297">
        <v>605.55450000000053</v>
      </c>
      <c r="N38" s="297">
        <v>120.82910000000005</v>
      </c>
      <c r="O38" s="297">
        <v>2015.8794000000048</v>
      </c>
      <c r="P38" s="297">
        <v>861.13700000000222</v>
      </c>
      <c r="Q38" s="297">
        <v>3002.9625999999607</v>
      </c>
    </row>
    <row r="39" spans="1:17" x14ac:dyDescent="0.2">
      <c r="A39" s="74" t="s">
        <v>529</v>
      </c>
      <c r="B39" s="79">
        <v>227814.58380023605</v>
      </c>
      <c r="C39" s="79">
        <v>155565.57110000914</v>
      </c>
      <c r="D39" s="79">
        <v>30156.649400000228</v>
      </c>
      <c r="E39" s="79">
        <v>8551.917699999407</v>
      </c>
      <c r="F39" s="79">
        <v>5022.5729999998148</v>
      </c>
      <c r="G39" s="79">
        <v>19932.702599999735</v>
      </c>
      <c r="H39" s="79">
        <v>1065.7310000000045</v>
      </c>
      <c r="I39" s="79">
        <v>2064.3370999999988</v>
      </c>
      <c r="J39" s="79">
        <v>306.98569999999995</v>
      </c>
      <c r="K39" s="79">
        <v>1569.793900000001</v>
      </c>
      <c r="L39" s="79">
        <v>31.819499999999994</v>
      </c>
      <c r="M39" s="79">
        <v>528.06070000000068</v>
      </c>
      <c r="N39" s="79">
        <v>59.196199999999997</v>
      </c>
      <c r="O39" s="79">
        <v>1326.449699999999</v>
      </c>
      <c r="P39" s="79">
        <v>523.51859999999886</v>
      </c>
      <c r="Q39" s="79">
        <v>1109.2776000000024</v>
      </c>
    </row>
    <row r="40" spans="1:17" x14ac:dyDescent="0.2">
      <c r="A40" s="74" t="s">
        <v>530</v>
      </c>
      <c r="B40" s="79">
        <v>245193.96590029733</v>
      </c>
      <c r="C40" s="79">
        <v>129311.41799998723</v>
      </c>
      <c r="D40" s="79">
        <v>38755.567100003791</v>
      </c>
      <c r="E40" s="79">
        <v>7880.439799999449</v>
      </c>
      <c r="F40" s="79">
        <v>5521.29949999977</v>
      </c>
      <c r="G40" s="79">
        <v>57975.027900013156</v>
      </c>
      <c r="H40" s="79">
        <v>1226.9835000000037</v>
      </c>
      <c r="I40" s="79">
        <v>328.63779999999969</v>
      </c>
      <c r="J40" s="79">
        <v>269.7709000000001</v>
      </c>
      <c r="K40" s="79">
        <v>832.26880000000267</v>
      </c>
      <c r="L40" s="79">
        <v>32.692800000000005</v>
      </c>
      <c r="M40" s="79">
        <v>77.493800000000007</v>
      </c>
      <c r="N40" s="79">
        <v>61.632899999999985</v>
      </c>
      <c r="O40" s="79">
        <v>689.42969999999946</v>
      </c>
      <c r="P40" s="79">
        <v>337.61839999999955</v>
      </c>
      <c r="Q40" s="79">
        <v>1893.6850000000015</v>
      </c>
    </row>
    <row r="41" spans="1:17" x14ac:dyDescent="0.2">
      <c r="A41" s="201" t="s">
        <v>531</v>
      </c>
      <c r="B41" s="297">
        <v>619022.49129871384</v>
      </c>
      <c r="C41" s="297">
        <v>451507.46719973616</v>
      </c>
      <c r="D41" s="297">
        <v>61329.91090001168</v>
      </c>
      <c r="E41" s="297">
        <v>21641.809599999997</v>
      </c>
      <c r="F41" s="297">
        <v>3126.1703999999704</v>
      </c>
      <c r="G41" s="297">
        <v>69888.499900006413</v>
      </c>
      <c r="H41" s="297">
        <v>932.92780000000391</v>
      </c>
      <c r="I41" s="297">
        <v>332.08989999999972</v>
      </c>
      <c r="J41" s="297">
        <v>459.17859999999922</v>
      </c>
      <c r="K41" s="297">
        <v>1444.3708000000038</v>
      </c>
      <c r="L41" s="297">
        <v>62.773100000000007</v>
      </c>
      <c r="M41" s="297">
        <v>57.132599999999996</v>
      </c>
      <c r="N41" s="297">
        <v>218.41790000000009</v>
      </c>
      <c r="O41" s="297">
        <v>5181.2644999999438</v>
      </c>
      <c r="P41" s="297">
        <v>857.67560000000174</v>
      </c>
      <c r="Q41" s="297">
        <v>1982.8025000000036</v>
      </c>
    </row>
    <row r="42" spans="1:17" x14ac:dyDescent="0.2">
      <c r="A42" s="74" t="s">
        <v>531</v>
      </c>
      <c r="B42" s="79">
        <v>619022.49129871384</v>
      </c>
      <c r="C42" s="79">
        <v>451507.46719973616</v>
      </c>
      <c r="D42" s="79">
        <v>61329.91090001168</v>
      </c>
      <c r="E42" s="79">
        <v>21641.809599999997</v>
      </c>
      <c r="F42" s="79">
        <v>3126.1703999999704</v>
      </c>
      <c r="G42" s="79">
        <v>69888.499900006413</v>
      </c>
      <c r="H42" s="79">
        <v>932.92780000000391</v>
      </c>
      <c r="I42" s="79">
        <v>332.08989999999972</v>
      </c>
      <c r="J42" s="79">
        <v>459.17859999999922</v>
      </c>
      <c r="K42" s="79">
        <v>1444.3708000000038</v>
      </c>
      <c r="L42" s="79">
        <v>62.773100000000007</v>
      </c>
      <c r="M42" s="79">
        <v>57.132599999999996</v>
      </c>
      <c r="N42" s="79">
        <v>218.41790000000009</v>
      </c>
      <c r="O42" s="79">
        <v>5181.2644999999438</v>
      </c>
      <c r="P42" s="79">
        <v>857.67560000000174</v>
      </c>
      <c r="Q42" s="79">
        <v>1982.8025000000036</v>
      </c>
    </row>
    <row r="43" spans="1:17" x14ac:dyDescent="0.2">
      <c r="A43" s="201" t="s">
        <v>532</v>
      </c>
      <c r="B43" s="297">
        <v>183292.53680015559</v>
      </c>
      <c r="C43" s="297">
        <v>136947.99290001762</v>
      </c>
      <c r="D43" s="297">
        <v>32532.840700002122</v>
      </c>
      <c r="E43" s="297">
        <v>2755.1348999999746</v>
      </c>
      <c r="F43" s="297">
        <v>749.88860000000125</v>
      </c>
      <c r="G43" s="297">
        <v>5150.0451999997922</v>
      </c>
      <c r="H43" s="297">
        <v>223.44450000000018</v>
      </c>
      <c r="I43" s="297">
        <v>47.406100000000009</v>
      </c>
      <c r="J43" s="297">
        <v>165.34760000000006</v>
      </c>
      <c r="K43" s="297">
        <v>412.84979999999922</v>
      </c>
      <c r="L43" s="297">
        <v>5.8256999999999994</v>
      </c>
      <c r="M43" s="297">
        <v>13.279700000000002</v>
      </c>
      <c r="N43" s="297">
        <v>42.573599999999992</v>
      </c>
      <c r="O43" s="297">
        <v>2357.5789000000045</v>
      </c>
      <c r="P43" s="297">
        <v>820.61850000000254</v>
      </c>
      <c r="Q43" s="297">
        <v>1067.7101000000043</v>
      </c>
    </row>
    <row r="44" spans="1:17" x14ac:dyDescent="0.2">
      <c r="A44" s="74" t="s">
        <v>532</v>
      </c>
      <c r="B44" s="79">
        <v>183292.53680015559</v>
      </c>
      <c r="C44" s="79">
        <v>136947.99290001762</v>
      </c>
      <c r="D44" s="79">
        <v>32532.840700002122</v>
      </c>
      <c r="E44" s="79">
        <v>2755.1348999999746</v>
      </c>
      <c r="F44" s="79">
        <v>749.88860000000125</v>
      </c>
      <c r="G44" s="79">
        <v>5150.0451999997922</v>
      </c>
      <c r="H44" s="79">
        <v>223.44450000000018</v>
      </c>
      <c r="I44" s="79">
        <v>47.406100000000009</v>
      </c>
      <c r="J44" s="79">
        <v>165.34760000000006</v>
      </c>
      <c r="K44" s="79">
        <v>412.84979999999922</v>
      </c>
      <c r="L44" s="79">
        <v>5.8256999999999994</v>
      </c>
      <c r="M44" s="79">
        <v>13.279700000000002</v>
      </c>
      <c r="N44" s="79">
        <v>42.573599999999992</v>
      </c>
      <c r="O44" s="79">
        <v>2357.5789000000045</v>
      </c>
      <c r="P44" s="79">
        <v>820.61850000000254</v>
      </c>
      <c r="Q44" s="79">
        <v>1067.7101000000043</v>
      </c>
    </row>
    <row r="45" spans="1:17" x14ac:dyDescent="0.2">
      <c r="A45" s="201" t="s">
        <v>533</v>
      </c>
      <c r="B45" s="297">
        <v>349542.62510007678</v>
      </c>
      <c r="C45" s="297">
        <v>225756.81430025797</v>
      </c>
      <c r="D45" s="297">
        <v>54342.000000009546</v>
      </c>
      <c r="E45" s="297">
        <v>15437.124999999627</v>
      </c>
      <c r="F45" s="297">
        <v>19433.476199999179</v>
      </c>
      <c r="G45" s="297">
        <v>14663.563399999717</v>
      </c>
      <c r="H45" s="297">
        <v>1615.1013000000019</v>
      </c>
      <c r="I45" s="297">
        <v>5257.7576999998055</v>
      </c>
      <c r="J45" s="297">
        <v>3876.1997000000001</v>
      </c>
      <c r="K45" s="297">
        <v>1692.7716000000014</v>
      </c>
      <c r="L45" s="297">
        <v>173.2985000000001</v>
      </c>
      <c r="M45" s="297">
        <v>1626.4329000000007</v>
      </c>
      <c r="N45" s="297">
        <v>193.47340000000011</v>
      </c>
      <c r="O45" s="297">
        <v>1768.005199999998</v>
      </c>
      <c r="P45" s="297">
        <v>1619.1381000000001</v>
      </c>
      <c r="Q45" s="297">
        <v>2087.4678000000004</v>
      </c>
    </row>
    <row r="46" spans="1:17" x14ac:dyDescent="0.2">
      <c r="A46" s="74" t="s">
        <v>533</v>
      </c>
      <c r="B46" s="79">
        <v>349542.62510007678</v>
      </c>
      <c r="C46" s="79">
        <v>225756.81430025797</v>
      </c>
      <c r="D46" s="79">
        <v>54342.000000009546</v>
      </c>
      <c r="E46" s="79">
        <v>15437.124999999627</v>
      </c>
      <c r="F46" s="79">
        <v>19433.476199999179</v>
      </c>
      <c r="G46" s="79">
        <v>14663.563399999717</v>
      </c>
      <c r="H46" s="79">
        <v>1615.1013000000019</v>
      </c>
      <c r="I46" s="79">
        <v>5257.7576999998055</v>
      </c>
      <c r="J46" s="79">
        <v>3876.1997000000001</v>
      </c>
      <c r="K46" s="79">
        <v>1692.7716000000014</v>
      </c>
      <c r="L46" s="79">
        <v>173.2985000000001</v>
      </c>
      <c r="M46" s="79">
        <v>1626.4329000000007</v>
      </c>
      <c r="N46" s="79">
        <v>193.47340000000011</v>
      </c>
      <c r="O46" s="79">
        <v>1768.005199999998</v>
      </c>
      <c r="P46" s="79">
        <v>1619.1381000000001</v>
      </c>
      <c r="Q46" s="79">
        <v>2087.4678000000004</v>
      </c>
    </row>
    <row r="47" spans="1:17" x14ac:dyDescent="0.2">
      <c r="A47" s="201" t="s">
        <v>534</v>
      </c>
      <c r="B47" s="297">
        <v>14436.547599999201</v>
      </c>
      <c r="C47" s="297">
        <v>8700.331099999421</v>
      </c>
      <c r="D47" s="297">
        <v>2737.8492999999949</v>
      </c>
      <c r="E47" s="297">
        <v>2133.8631000000014</v>
      </c>
      <c r="F47" s="297">
        <v>167.08210000000008</v>
      </c>
      <c r="G47" s="297">
        <v>280.65460000000007</v>
      </c>
      <c r="H47" s="297">
        <v>180.09250000000006</v>
      </c>
      <c r="I47" s="297">
        <v>22.437800000000003</v>
      </c>
      <c r="J47" s="297">
        <v>27.331600000000002</v>
      </c>
      <c r="K47" s="297">
        <v>49.067699999999995</v>
      </c>
      <c r="L47" s="297">
        <v>3.9274</v>
      </c>
      <c r="M47" s="297">
        <v>0</v>
      </c>
      <c r="N47" s="297">
        <v>0</v>
      </c>
      <c r="O47" s="297">
        <v>34.532800000000002</v>
      </c>
      <c r="P47" s="297">
        <v>27.3386</v>
      </c>
      <c r="Q47" s="297">
        <v>72.038999999999987</v>
      </c>
    </row>
    <row r="48" spans="1:17" x14ac:dyDescent="0.2">
      <c r="A48" s="74" t="s">
        <v>534</v>
      </c>
      <c r="B48" s="79">
        <v>14436.547599999201</v>
      </c>
      <c r="C48" s="79">
        <v>8700.331099999421</v>
      </c>
      <c r="D48" s="79">
        <v>2737.8492999999949</v>
      </c>
      <c r="E48" s="79">
        <v>2133.8631000000014</v>
      </c>
      <c r="F48" s="79">
        <v>167.08210000000008</v>
      </c>
      <c r="G48" s="79">
        <v>280.65460000000007</v>
      </c>
      <c r="H48" s="79">
        <v>180.09250000000006</v>
      </c>
      <c r="I48" s="79">
        <v>22.437800000000003</v>
      </c>
      <c r="J48" s="79">
        <v>27.331600000000002</v>
      </c>
      <c r="K48" s="79">
        <v>49.067699999999995</v>
      </c>
      <c r="L48" s="79">
        <v>3.9274</v>
      </c>
      <c r="M48" s="79">
        <v>0</v>
      </c>
      <c r="N48" s="79">
        <v>0</v>
      </c>
      <c r="O48" s="79">
        <v>34.532800000000002</v>
      </c>
      <c r="P48" s="79">
        <v>27.3386</v>
      </c>
      <c r="Q48" s="79">
        <v>72.038999999999987</v>
      </c>
    </row>
  </sheetData>
  <mergeCells count="4">
    <mergeCell ref="A2:A3"/>
    <mergeCell ref="B2:B3"/>
    <mergeCell ref="A1:Q1"/>
    <mergeCell ref="C2:Q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E497D"/>
  </sheetPr>
  <dimension ref="A1"/>
  <sheetViews>
    <sheetView workbookViewId="0">
      <selection activeCell="N30" sqref="N30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41"/>
  <sheetViews>
    <sheetView zoomScale="110" zoomScaleNormal="110" workbookViewId="0">
      <selection activeCell="E4" sqref="E4"/>
    </sheetView>
  </sheetViews>
  <sheetFormatPr defaultRowHeight="12" x14ac:dyDescent="0.2"/>
  <cols>
    <col min="1" max="1" width="15.85546875" style="68" customWidth="1"/>
    <col min="2" max="2" width="9" style="68" customWidth="1"/>
    <col min="3" max="4" width="9.140625" style="68"/>
    <col min="5" max="5" width="16.28515625" style="554" customWidth="1"/>
    <col min="6" max="7" width="9.140625" style="68"/>
    <col min="8" max="8" width="9.85546875" style="68" customWidth="1"/>
    <col min="9" max="11" width="9.140625" style="68"/>
    <col min="12" max="12" width="10.85546875" style="68" customWidth="1"/>
    <col min="13" max="13" width="9.140625" style="68"/>
    <col min="14" max="14" width="10.140625" style="68" customWidth="1"/>
    <col min="15" max="15" width="10.85546875" style="68" customWidth="1"/>
    <col min="16" max="16384" width="9.140625" style="68"/>
  </cols>
  <sheetData>
    <row r="1" spans="1:23" ht="23.25" customHeight="1" x14ac:dyDescent="0.2">
      <c r="A1" s="648" t="s">
        <v>472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/>
      <c r="W1" s="648"/>
    </row>
    <row r="2" spans="1:23" ht="59.25" customHeight="1" x14ac:dyDescent="0.2">
      <c r="A2" s="577" t="s">
        <v>505</v>
      </c>
      <c r="B2" s="578" t="s">
        <v>428</v>
      </c>
      <c r="C2" s="579" t="s">
        <v>234</v>
      </c>
      <c r="D2" s="579" t="s">
        <v>235</v>
      </c>
      <c r="E2" s="580" t="s">
        <v>236</v>
      </c>
      <c r="F2" s="579" t="s">
        <v>237</v>
      </c>
      <c r="G2" s="581" t="s">
        <v>238</v>
      </c>
      <c r="H2" s="580" t="s">
        <v>239</v>
      </c>
      <c r="I2" s="580" t="s">
        <v>240</v>
      </c>
      <c r="J2" s="580" t="s">
        <v>241</v>
      </c>
      <c r="K2" s="580" t="s">
        <v>242</v>
      </c>
      <c r="L2" s="580" t="s">
        <v>243</v>
      </c>
      <c r="M2" s="578" t="s">
        <v>244</v>
      </c>
      <c r="N2" s="580" t="s">
        <v>245</v>
      </c>
      <c r="O2" s="580" t="s">
        <v>246</v>
      </c>
      <c r="P2" s="580" t="s">
        <v>247</v>
      </c>
      <c r="Q2" s="580" t="s">
        <v>248</v>
      </c>
      <c r="R2" s="580" t="s">
        <v>249</v>
      </c>
      <c r="S2" s="580" t="s">
        <v>250</v>
      </c>
      <c r="T2" s="580" t="s">
        <v>251</v>
      </c>
      <c r="U2" s="580" t="s">
        <v>252</v>
      </c>
      <c r="V2" s="580" t="s">
        <v>253</v>
      </c>
      <c r="W2" s="580" t="s">
        <v>254</v>
      </c>
    </row>
    <row r="3" spans="1:23" x14ac:dyDescent="0.2">
      <c r="A3" s="539" t="s">
        <v>509</v>
      </c>
      <c r="B3" s="286">
        <v>8329381.233392559</v>
      </c>
      <c r="C3" s="540">
        <v>2980614.5087892795</v>
      </c>
      <c r="D3" s="540">
        <v>141123.25640002231</v>
      </c>
      <c r="E3" s="286">
        <v>50890.444600007067</v>
      </c>
      <c r="F3" s="286">
        <v>5357.9748999997501</v>
      </c>
      <c r="G3" s="540">
        <v>6727.161599999572</v>
      </c>
      <c r="H3" s="541">
        <v>236433.84470020392</v>
      </c>
      <c r="I3" s="540">
        <v>176265.07420012422</v>
      </c>
      <c r="J3" s="540">
        <v>81737.304600013362</v>
      </c>
      <c r="K3" s="540">
        <v>99446.798500009332</v>
      </c>
      <c r="L3" s="540">
        <v>117547.885300009</v>
      </c>
      <c r="M3" s="540">
        <v>55246.103400010477</v>
      </c>
      <c r="N3" s="540">
        <v>1476556.1354913039</v>
      </c>
      <c r="O3" s="540">
        <v>390091.65699990402</v>
      </c>
      <c r="P3" s="540">
        <v>238813.98960027564</v>
      </c>
      <c r="Q3" s="540">
        <v>338850.69400028879</v>
      </c>
      <c r="R3" s="540">
        <v>337362.00180018559</v>
      </c>
      <c r="S3" s="540">
        <v>18147.440199999455</v>
      </c>
      <c r="T3" s="540">
        <v>14079.145899999276</v>
      </c>
      <c r="U3" s="540">
        <v>1244883.3865942294</v>
      </c>
      <c r="V3" s="540">
        <v>86107.863999283232</v>
      </c>
      <c r="W3" s="540">
        <v>233098.56160028046</v>
      </c>
    </row>
    <row r="4" spans="1:23" x14ac:dyDescent="0.2">
      <c r="A4" s="542"/>
      <c r="B4" s="84"/>
      <c r="C4" s="54"/>
      <c r="D4" s="54"/>
      <c r="E4" s="84"/>
      <c r="F4" s="84"/>
      <c r="G4" s="54"/>
      <c r="H4" s="29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</row>
    <row r="5" spans="1:23" x14ac:dyDescent="0.2">
      <c r="A5" s="543" t="s">
        <v>110</v>
      </c>
      <c r="B5" s="544"/>
      <c r="C5" s="545"/>
      <c r="D5" s="546"/>
      <c r="E5" s="544"/>
      <c r="F5" s="544"/>
      <c r="G5" s="545"/>
      <c r="H5" s="547"/>
      <c r="I5" s="545"/>
      <c r="J5" s="545"/>
      <c r="K5" s="545"/>
      <c r="L5" s="545"/>
      <c r="M5" s="545"/>
      <c r="N5" s="545"/>
      <c r="O5" s="545"/>
      <c r="P5" s="545"/>
      <c r="Q5" s="545"/>
      <c r="R5" s="545"/>
      <c r="S5" s="545"/>
      <c r="T5" s="545"/>
      <c r="U5" s="545"/>
      <c r="V5" s="545"/>
      <c r="W5" s="545"/>
    </row>
    <row r="6" spans="1:23" ht="15" customHeight="1" x14ac:dyDescent="0.2">
      <c r="A6" s="141" t="s">
        <v>3</v>
      </c>
      <c r="B6" s="84">
        <v>8272250.9200904695</v>
      </c>
      <c r="C6" s="294">
        <v>2953530.2441890305</v>
      </c>
      <c r="D6" s="294">
        <v>140462.45630002077</v>
      </c>
      <c r="E6" s="84">
        <v>50782.697500006987</v>
      </c>
      <c r="F6" s="84">
        <v>5312.4190999997563</v>
      </c>
      <c r="G6" s="294">
        <v>6655.5253999995812</v>
      </c>
      <c r="H6" s="294">
        <v>233218.30530019559</v>
      </c>
      <c r="I6" s="294">
        <v>176039.89690012342</v>
      </c>
      <c r="J6" s="294">
        <v>80866.346200013504</v>
      </c>
      <c r="K6" s="294">
        <v>99160.834300009534</v>
      </c>
      <c r="L6" s="294">
        <v>116968.4560000092</v>
      </c>
      <c r="M6" s="294">
        <v>55124.057000010478</v>
      </c>
      <c r="N6" s="294">
        <v>1471414.1572913551</v>
      </c>
      <c r="O6" s="294">
        <v>389535.12119990739</v>
      </c>
      <c r="P6" s="294">
        <v>238245.1380002746</v>
      </c>
      <c r="Q6" s="548">
        <v>336485.05450028577</v>
      </c>
      <c r="R6" s="294">
        <v>333932.99700019177</v>
      </c>
      <c r="S6" s="294">
        <v>17343.072199999468</v>
      </c>
      <c r="T6" s="294">
        <v>14014.790199999274</v>
      </c>
      <c r="U6" s="294">
        <v>1235992.6369943225</v>
      </c>
      <c r="V6" s="294">
        <v>85682.909399298369</v>
      </c>
      <c r="W6" s="294">
        <v>231483.80490027671</v>
      </c>
    </row>
    <row r="7" spans="1:23" x14ac:dyDescent="0.2">
      <c r="A7" s="141" t="s">
        <v>4</v>
      </c>
      <c r="B7" s="84">
        <v>57130.313300008398</v>
      </c>
      <c r="C7" s="294">
        <v>27084.264600001279</v>
      </c>
      <c r="D7" s="294">
        <v>660.80010000000061</v>
      </c>
      <c r="E7" s="84">
        <v>107.74710000000002</v>
      </c>
      <c r="F7" s="84">
        <v>45.555799999999984</v>
      </c>
      <c r="G7" s="294">
        <v>71.636199999999974</v>
      </c>
      <c r="H7" s="294">
        <v>3215.5393999999892</v>
      </c>
      <c r="I7" s="294">
        <v>225.17730000000012</v>
      </c>
      <c r="J7" s="294">
        <v>870.95840000000305</v>
      </c>
      <c r="K7" s="294">
        <v>285.96420000000001</v>
      </c>
      <c r="L7" s="294">
        <v>579.42930000000035</v>
      </c>
      <c r="M7" s="294">
        <v>122.04640000000006</v>
      </c>
      <c r="N7" s="294">
        <v>5141.978199999824</v>
      </c>
      <c r="O7" s="294">
        <v>556.53579999999965</v>
      </c>
      <c r="P7" s="294">
        <v>568.85159999999939</v>
      </c>
      <c r="Q7" s="548">
        <v>2365.6395000000093</v>
      </c>
      <c r="R7" s="294">
        <v>3429.0047999999774</v>
      </c>
      <c r="S7" s="294">
        <v>804.36800000000301</v>
      </c>
      <c r="T7" s="294">
        <v>64.355699999999999</v>
      </c>
      <c r="U7" s="294">
        <v>8890.749599999428</v>
      </c>
      <c r="V7" s="294">
        <v>424.95459999996274</v>
      </c>
      <c r="W7" s="294">
        <v>1614.7567000000015</v>
      </c>
    </row>
    <row r="8" spans="1:23" x14ac:dyDescent="0.2">
      <c r="A8" s="308" t="s">
        <v>452</v>
      </c>
      <c r="B8" s="286"/>
      <c r="C8" s="541"/>
      <c r="D8" s="547"/>
      <c r="E8" s="549"/>
      <c r="F8" s="549"/>
      <c r="G8" s="547"/>
      <c r="H8" s="547"/>
      <c r="I8" s="547"/>
      <c r="J8" s="547"/>
      <c r="K8" s="547"/>
      <c r="L8" s="547"/>
      <c r="M8" s="547"/>
      <c r="N8" s="547"/>
      <c r="O8" s="547"/>
      <c r="P8" s="547"/>
      <c r="Q8" s="550"/>
      <c r="R8" s="547"/>
      <c r="S8" s="547"/>
      <c r="T8" s="547"/>
      <c r="U8" s="547"/>
      <c r="V8" s="547"/>
      <c r="W8" s="547"/>
    </row>
    <row r="9" spans="1:23" x14ac:dyDescent="0.2">
      <c r="A9" s="323" t="s">
        <v>510</v>
      </c>
      <c r="B9" s="551">
        <v>140595.38550001686</v>
      </c>
      <c r="C9" s="552">
        <v>75897.028800006417</v>
      </c>
      <c r="D9" s="552">
        <v>1125.3779000000036</v>
      </c>
      <c r="E9" s="551">
        <v>985.47980000000359</v>
      </c>
      <c r="F9" s="551">
        <v>60.312799999999974</v>
      </c>
      <c r="G9" s="552">
        <v>44.650399999999983</v>
      </c>
      <c r="H9" s="552">
        <v>3265.3053999999729</v>
      </c>
      <c r="I9" s="552">
        <v>3531.7914999999571</v>
      </c>
      <c r="J9" s="552">
        <v>627.11769999999967</v>
      </c>
      <c r="K9" s="552">
        <v>830.37320000000148</v>
      </c>
      <c r="L9" s="552">
        <v>862.0581000000019</v>
      </c>
      <c r="M9" s="552">
        <v>1164.7722000000042</v>
      </c>
      <c r="N9" s="552">
        <v>16301.744099999391</v>
      </c>
      <c r="O9" s="552">
        <v>4831.2892999998467</v>
      </c>
      <c r="P9" s="552">
        <v>2218.24729999999</v>
      </c>
      <c r="Q9" s="552">
        <v>3859.3024999999675</v>
      </c>
      <c r="R9" s="186">
        <v>4438.8598999999494</v>
      </c>
      <c r="S9" s="186">
        <v>234.38210000000012</v>
      </c>
      <c r="T9" s="186">
        <v>133.27550000000011</v>
      </c>
      <c r="U9" s="186">
        <v>15761.547599999352</v>
      </c>
      <c r="V9" s="186">
        <v>812.37809999985666</v>
      </c>
      <c r="W9" s="186">
        <v>3610.0912999999518</v>
      </c>
    </row>
    <row r="10" spans="1:23" x14ac:dyDescent="0.2">
      <c r="A10" s="323" t="s">
        <v>511</v>
      </c>
      <c r="B10" s="551">
        <v>171188.19420010765</v>
      </c>
      <c r="C10" s="552">
        <v>79592.563400009327</v>
      </c>
      <c r="D10" s="552">
        <v>2301.6594999999966</v>
      </c>
      <c r="E10" s="551">
        <v>1218.2515000000044</v>
      </c>
      <c r="F10" s="551">
        <v>87.971200000000039</v>
      </c>
      <c r="G10" s="552">
        <v>159.66110000000009</v>
      </c>
      <c r="H10" s="552">
        <v>3898.749199999942</v>
      </c>
      <c r="I10" s="552">
        <v>5247.2775999997739</v>
      </c>
      <c r="J10" s="552">
        <v>1188.6634000000033</v>
      </c>
      <c r="K10" s="552">
        <v>1549.1332000000011</v>
      </c>
      <c r="L10" s="552">
        <v>650.44810000000007</v>
      </c>
      <c r="M10" s="552">
        <v>1962.9668000000052</v>
      </c>
      <c r="N10" s="552">
        <v>18127.591299999309</v>
      </c>
      <c r="O10" s="552">
        <v>7960.8714999994281</v>
      </c>
      <c r="P10" s="552">
        <v>4269.2241999999114</v>
      </c>
      <c r="Q10" s="552">
        <v>3489.5333999999843</v>
      </c>
      <c r="R10" s="186">
        <v>7313.3211999997402</v>
      </c>
      <c r="S10" s="186">
        <v>104.99240000000005</v>
      </c>
      <c r="T10" s="186">
        <v>50.688899999999983</v>
      </c>
      <c r="U10" s="186">
        <v>26133.923599999947</v>
      </c>
      <c r="V10" s="186">
        <v>974.46589999947082</v>
      </c>
      <c r="W10" s="186">
        <v>4906.236799999815</v>
      </c>
    </row>
    <row r="11" spans="1:23" x14ac:dyDescent="0.2">
      <c r="A11" s="323" t="s">
        <v>512</v>
      </c>
      <c r="B11" s="551">
        <v>699054.85869813059</v>
      </c>
      <c r="C11" s="552">
        <v>266751.86330035911</v>
      </c>
      <c r="D11" s="552">
        <v>15844.34909999935</v>
      </c>
      <c r="E11" s="551">
        <v>8498.5354999993669</v>
      </c>
      <c r="F11" s="551">
        <v>405.81899999999945</v>
      </c>
      <c r="G11" s="552">
        <v>462.60329999999925</v>
      </c>
      <c r="H11" s="552">
        <v>15824.015099999506</v>
      </c>
      <c r="I11" s="552">
        <v>20352.489399999853</v>
      </c>
      <c r="J11" s="552">
        <v>4697.5448999998725</v>
      </c>
      <c r="K11" s="552">
        <v>6449.9046999996763</v>
      </c>
      <c r="L11" s="552">
        <v>4695.4905999998864</v>
      </c>
      <c r="M11" s="552">
        <v>3958.7676999999335</v>
      </c>
      <c r="N11" s="552">
        <v>117072.36960000405</v>
      </c>
      <c r="O11" s="552">
        <v>32554.849599999834</v>
      </c>
      <c r="P11" s="552">
        <v>29998.42310000016</v>
      </c>
      <c r="Q11" s="552">
        <v>22467.472999999365</v>
      </c>
      <c r="R11" s="186">
        <v>29011.158599998987</v>
      </c>
      <c r="S11" s="186">
        <v>1556.4467000000002</v>
      </c>
      <c r="T11" s="186">
        <v>413.86259999999936</v>
      </c>
      <c r="U11" s="186">
        <v>92415.590799994039</v>
      </c>
      <c r="V11" s="186">
        <v>6771.0448000040706</v>
      </c>
      <c r="W11" s="186">
        <v>18852.257299999761</v>
      </c>
    </row>
    <row r="12" spans="1:23" x14ac:dyDescent="0.2">
      <c r="A12" s="323" t="s">
        <v>513</v>
      </c>
      <c r="B12" s="551">
        <v>842396.71559736365</v>
      </c>
      <c r="C12" s="552">
        <v>285098.71120025282</v>
      </c>
      <c r="D12" s="552">
        <v>14033.588399999217</v>
      </c>
      <c r="E12" s="551">
        <v>2360.2151999999874</v>
      </c>
      <c r="F12" s="551">
        <v>650.62440000000038</v>
      </c>
      <c r="G12" s="552">
        <v>969.43390000000329</v>
      </c>
      <c r="H12" s="552">
        <v>30839.977399999723</v>
      </c>
      <c r="I12" s="552">
        <v>13860.42609999938</v>
      </c>
      <c r="J12" s="552">
        <v>12289.121599999293</v>
      </c>
      <c r="K12" s="552">
        <v>9132.6008999993901</v>
      </c>
      <c r="L12" s="552">
        <v>18152.942599999318</v>
      </c>
      <c r="M12" s="552">
        <v>3490.5715999999702</v>
      </c>
      <c r="N12" s="552">
        <v>128841.43620000021</v>
      </c>
      <c r="O12" s="552">
        <v>31824.174199999274</v>
      </c>
      <c r="P12" s="552">
        <v>27206.398699999929</v>
      </c>
      <c r="Q12" s="552">
        <v>41184.944599999006</v>
      </c>
      <c r="R12" s="186">
        <v>33215.563499999422</v>
      </c>
      <c r="S12" s="186">
        <v>1326.2295000000031</v>
      </c>
      <c r="T12" s="186">
        <v>878.57850000000349</v>
      </c>
      <c r="U12" s="186">
        <v>155236.3626000449</v>
      </c>
      <c r="V12" s="186">
        <v>6962.5495000123119</v>
      </c>
      <c r="W12" s="186">
        <v>24842.264999999552</v>
      </c>
    </row>
    <row r="13" spans="1:23" x14ac:dyDescent="0.2">
      <c r="A13" s="323" t="s">
        <v>515</v>
      </c>
      <c r="B13" s="551">
        <v>790134.88629752817</v>
      </c>
      <c r="C13" s="552">
        <v>257562.41200033893</v>
      </c>
      <c r="D13" s="552">
        <v>14267.982799999449</v>
      </c>
      <c r="E13" s="551">
        <v>7636.1925999994855</v>
      </c>
      <c r="F13" s="551">
        <v>701.56710000000123</v>
      </c>
      <c r="G13" s="552">
        <v>740.74280000000158</v>
      </c>
      <c r="H13" s="552">
        <v>19821.987699999518</v>
      </c>
      <c r="I13" s="552">
        <v>18626.428599999592</v>
      </c>
      <c r="J13" s="552">
        <v>5677.3155999997407</v>
      </c>
      <c r="K13" s="552">
        <v>8493.6387999994276</v>
      </c>
      <c r="L13" s="552">
        <v>10104.204799999436</v>
      </c>
      <c r="M13" s="552">
        <v>5275.9179999998087</v>
      </c>
      <c r="N13" s="552">
        <v>143180.21920000581</v>
      </c>
      <c r="O13" s="552">
        <v>53088.346400012182</v>
      </c>
      <c r="P13" s="552">
        <v>27220.406600000169</v>
      </c>
      <c r="Q13" s="552">
        <v>24081.766099998989</v>
      </c>
      <c r="R13" s="186">
        <v>17345.212099999499</v>
      </c>
      <c r="S13" s="186">
        <v>951.24410000000319</v>
      </c>
      <c r="T13" s="186">
        <v>1102.2110000000043</v>
      </c>
      <c r="U13" s="186">
        <v>138130.30779999908</v>
      </c>
      <c r="V13" s="186">
        <v>7913.8356000088024</v>
      </c>
      <c r="W13" s="186">
        <v>28212.94659999977</v>
      </c>
    </row>
    <row r="14" spans="1:23" x14ac:dyDescent="0.2">
      <c r="A14" s="323" t="s">
        <v>517</v>
      </c>
      <c r="B14" s="177">
        <v>831520.9703973782</v>
      </c>
      <c r="C14" s="186">
        <v>312509.07950012083</v>
      </c>
      <c r="D14" s="186">
        <v>14936.587699999236</v>
      </c>
      <c r="E14" s="177">
        <v>3128.9723999999637</v>
      </c>
      <c r="F14" s="177">
        <v>549.7653999999992</v>
      </c>
      <c r="G14" s="186">
        <v>611.41319999999996</v>
      </c>
      <c r="H14" s="186">
        <v>22463.089499999631</v>
      </c>
      <c r="I14" s="186">
        <v>16970.24329999934</v>
      </c>
      <c r="J14" s="186">
        <v>7691.7084999994786</v>
      </c>
      <c r="K14" s="186">
        <v>9860.948699999366</v>
      </c>
      <c r="L14" s="186">
        <v>10045.246399999351</v>
      </c>
      <c r="M14" s="186">
        <v>4590.2738999999101</v>
      </c>
      <c r="N14" s="186">
        <v>139610.12299999665</v>
      </c>
      <c r="O14" s="186">
        <v>44722.803400006611</v>
      </c>
      <c r="P14" s="186">
        <v>21060.662199999791</v>
      </c>
      <c r="Q14" s="186">
        <v>32351.343099998776</v>
      </c>
      <c r="R14" s="186">
        <v>40882.478000003488</v>
      </c>
      <c r="S14" s="186">
        <v>1940.4841999999987</v>
      </c>
      <c r="T14" s="186">
        <v>1097.7703000000035</v>
      </c>
      <c r="U14" s="186">
        <v>118465.60699997529</v>
      </c>
      <c r="V14" s="186">
        <v>5958.0068000103347</v>
      </c>
      <c r="W14" s="186">
        <v>22074.363899999717</v>
      </c>
    </row>
    <row r="15" spans="1:23" x14ac:dyDescent="0.2">
      <c r="A15" s="324" t="s">
        <v>518</v>
      </c>
      <c r="B15" s="177">
        <v>364435.7758999542</v>
      </c>
      <c r="C15" s="186">
        <v>137291.46810002267</v>
      </c>
      <c r="D15" s="186">
        <v>5903.1912999997203</v>
      </c>
      <c r="E15" s="177">
        <v>855.16700000000299</v>
      </c>
      <c r="F15" s="177">
        <v>225.2414</v>
      </c>
      <c r="G15" s="186">
        <v>195.73990000000012</v>
      </c>
      <c r="H15" s="186">
        <v>8538.3185999995785</v>
      </c>
      <c r="I15" s="186">
        <v>4358.0714999999054</v>
      </c>
      <c r="J15" s="186">
        <v>3864.1513999999656</v>
      </c>
      <c r="K15" s="186">
        <v>2269.477699999994</v>
      </c>
      <c r="L15" s="186">
        <v>1187.4649000000038</v>
      </c>
      <c r="M15" s="186">
        <v>1955.7433000000008</v>
      </c>
      <c r="N15" s="186">
        <v>87882.614300015543</v>
      </c>
      <c r="O15" s="186">
        <v>11519.728099999347</v>
      </c>
      <c r="P15" s="186">
        <v>6500.3922999996594</v>
      </c>
      <c r="Q15" s="186">
        <v>14755.688699999251</v>
      </c>
      <c r="R15" s="186">
        <v>15998.48649999919</v>
      </c>
      <c r="S15" s="186">
        <v>884.08650000000318</v>
      </c>
      <c r="T15" s="186">
        <v>338.91509999999988</v>
      </c>
      <c r="U15" s="186">
        <v>46143.947300008615</v>
      </c>
      <c r="V15" s="186">
        <v>3884.9829999995345</v>
      </c>
      <c r="W15" s="186">
        <v>9882.8989999993992</v>
      </c>
    </row>
    <row r="16" spans="1:23" x14ac:dyDescent="0.2">
      <c r="A16" s="323" t="s">
        <v>522</v>
      </c>
      <c r="B16" s="177">
        <v>1080097.9316954496</v>
      </c>
      <c r="C16" s="186">
        <v>313327.00900015689</v>
      </c>
      <c r="D16" s="186">
        <v>18167.685399999453</v>
      </c>
      <c r="E16" s="177">
        <v>7383.2707999994918</v>
      </c>
      <c r="F16" s="177">
        <v>600.4452</v>
      </c>
      <c r="G16" s="186">
        <v>730.61290000000156</v>
      </c>
      <c r="H16" s="186">
        <v>35162.208100000193</v>
      </c>
      <c r="I16" s="186">
        <v>21506.273199999854</v>
      </c>
      <c r="J16" s="186">
        <v>15291.657199999456</v>
      </c>
      <c r="K16" s="186">
        <v>25355.843799999991</v>
      </c>
      <c r="L16" s="186">
        <v>29809.998600000134</v>
      </c>
      <c r="M16" s="186">
        <v>10923.297199999375</v>
      </c>
      <c r="N16" s="186">
        <v>226973.68490021577</v>
      </c>
      <c r="O16" s="186">
        <v>47357.837900006823</v>
      </c>
      <c r="P16" s="186">
        <v>29364.268700000368</v>
      </c>
      <c r="Q16" s="186">
        <v>58779.971900003336</v>
      </c>
      <c r="R16" s="186">
        <v>51153.051800008834</v>
      </c>
      <c r="S16" s="186">
        <v>3190.5326999999752</v>
      </c>
      <c r="T16" s="186">
        <v>3738.711899999968</v>
      </c>
      <c r="U16" s="186">
        <v>128321.60309997342</v>
      </c>
      <c r="V16" s="186">
        <v>22249.599700013088</v>
      </c>
      <c r="W16" s="186">
        <v>30710.367700000177</v>
      </c>
    </row>
    <row r="17" spans="1:23" x14ac:dyDescent="0.2">
      <c r="A17" s="323" t="s">
        <v>525</v>
      </c>
      <c r="B17" s="177">
        <v>281725.03000029305</v>
      </c>
      <c r="C17" s="186">
        <v>130448.18450000817</v>
      </c>
      <c r="D17" s="186">
        <v>3421.1456999999746</v>
      </c>
      <c r="E17" s="177">
        <v>1412.3186000000051</v>
      </c>
      <c r="F17" s="177">
        <v>74.950700000000012</v>
      </c>
      <c r="G17" s="186">
        <v>135.6897000000001</v>
      </c>
      <c r="H17" s="186">
        <v>6076.3467999997729</v>
      </c>
      <c r="I17" s="186">
        <v>4771.7974999998733</v>
      </c>
      <c r="J17" s="186">
        <v>1340.472700000003</v>
      </c>
      <c r="K17" s="186">
        <v>1590.0629000000008</v>
      </c>
      <c r="L17" s="186">
        <v>890.83450000000266</v>
      </c>
      <c r="M17" s="186">
        <v>2356.1874999999945</v>
      </c>
      <c r="N17" s="186">
        <v>47869.27100000764</v>
      </c>
      <c r="O17" s="186">
        <v>10609.565299999453</v>
      </c>
      <c r="P17" s="186">
        <v>6449.3877999996721</v>
      </c>
      <c r="Q17" s="186">
        <v>10886.854999999377</v>
      </c>
      <c r="R17" s="186">
        <v>10203.848099999354</v>
      </c>
      <c r="S17" s="186">
        <v>371.0957999999996</v>
      </c>
      <c r="T17" s="186">
        <v>125.05010000000007</v>
      </c>
      <c r="U17" s="186">
        <v>33438.255500000814</v>
      </c>
      <c r="V17" s="186">
        <v>2090.8542999994788</v>
      </c>
      <c r="W17" s="186">
        <v>7162.8559999995459</v>
      </c>
    </row>
    <row r="18" spans="1:23" x14ac:dyDescent="0.2">
      <c r="A18" s="323" t="s">
        <v>527</v>
      </c>
      <c r="B18" s="177">
        <v>848269.80919733085</v>
      </c>
      <c r="C18" s="186">
        <v>331272.69630009524</v>
      </c>
      <c r="D18" s="186">
        <v>20269.562099999199</v>
      </c>
      <c r="E18" s="177">
        <v>1922.0890000000047</v>
      </c>
      <c r="F18" s="177">
        <v>319.0624999999996</v>
      </c>
      <c r="G18" s="186">
        <v>528.30739999999957</v>
      </c>
      <c r="H18" s="186">
        <v>21601.753099999351</v>
      </c>
      <c r="I18" s="186">
        <v>19413.11639999957</v>
      </c>
      <c r="J18" s="186">
        <v>5699.3856999997743</v>
      </c>
      <c r="K18" s="186">
        <v>7307.5989999995909</v>
      </c>
      <c r="L18" s="186">
        <v>4196.5842999999568</v>
      </c>
      <c r="M18" s="186">
        <v>3960.211999999955</v>
      </c>
      <c r="N18" s="186">
        <v>145018.38770002002</v>
      </c>
      <c r="O18" s="186">
        <v>52913.657500014066</v>
      </c>
      <c r="P18" s="186">
        <v>20617.538799999726</v>
      </c>
      <c r="Q18" s="186">
        <v>25925.872799998582</v>
      </c>
      <c r="R18" s="186">
        <v>46964.386300008096</v>
      </c>
      <c r="S18" s="186">
        <v>2066.3053999999988</v>
      </c>
      <c r="T18" s="186">
        <v>527.3724999999996</v>
      </c>
      <c r="U18" s="186">
        <v>111957.59499998631</v>
      </c>
      <c r="V18" s="186">
        <v>5521.2894000118249</v>
      </c>
      <c r="W18" s="186">
        <v>20267.035999999571</v>
      </c>
    </row>
    <row r="19" spans="1:23" x14ac:dyDescent="0.2">
      <c r="A19" s="323" t="s">
        <v>528</v>
      </c>
      <c r="B19" s="177">
        <v>640658.92519867071</v>
      </c>
      <c r="C19" s="186">
        <v>205318.93680018827</v>
      </c>
      <c r="D19" s="186">
        <v>10351.838099999331</v>
      </c>
      <c r="E19" s="177">
        <v>2674.280899999982</v>
      </c>
      <c r="F19" s="177">
        <v>313.66619999999978</v>
      </c>
      <c r="G19" s="186">
        <v>323.94370000000009</v>
      </c>
      <c r="H19" s="186">
        <v>17687.799799999349</v>
      </c>
      <c r="I19" s="186">
        <v>12296.302899999428</v>
      </c>
      <c r="J19" s="186">
        <v>5791.6111999997247</v>
      </c>
      <c r="K19" s="186">
        <v>8793.879799999384</v>
      </c>
      <c r="L19" s="186">
        <v>11698.999299999434</v>
      </c>
      <c r="M19" s="186">
        <v>5220.1843999998282</v>
      </c>
      <c r="N19" s="186">
        <v>143256.64870001568</v>
      </c>
      <c r="O19" s="186">
        <v>31815.68659999951</v>
      </c>
      <c r="P19" s="186">
        <v>19264.905399999749</v>
      </c>
      <c r="Q19" s="186">
        <v>30922.903599998936</v>
      </c>
      <c r="R19" s="186">
        <v>29813.897599999153</v>
      </c>
      <c r="S19" s="186">
        <v>1790.8174999999967</v>
      </c>
      <c r="T19" s="186">
        <v>2172.2157999999999</v>
      </c>
      <c r="U19" s="186">
        <v>75551.547200009838</v>
      </c>
      <c r="V19" s="186">
        <v>6362.2556000065015</v>
      </c>
      <c r="W19" s="186">
        <v>19236.604099999462</v>
      </c>
    </row>
    <row r="20" spans="1:23" x14ac:dyDescent="0.2">
      <c r="A20" s="553" t="s">
        <v>529</v>
      </c>
      <c r="B20" s="177">
        <v>473008.54969943105</v>
      </c>
      <c r="C20" s="186">
        <v>166288.70920012609</v>
      </c>
      <c r="D20" s="186">
        <v>6856.0508999996109</v>
      </c>
      <c r="E20" s="177">
        <v>2164.8906000000047</v>
      </c>
      <c r="F20" s="177">
        <v>451.19129999999944</v>
      </c>
      <c r="G20" s="186">
        <v>885.89940000000274</v>
      </c>
      <c r="H20" s="186">
        <v>17008.922599999336</v>
      </c>
      <c r="I20" s="186">
        <v>8051.3865999994177</v>
      </c>
      <c r="J20" s="186">
        <v>8201.458899999383</v>
      </c>
      <c r="K20" s="186">
        <v>8397.2352999993964</v>
      </c>
      <c r="L20" s="186">
        <v>13483.462699999216</v>
      </c>
      <c r="M20" s="186">
        <v>3178.0344999999788</v>
      </c>
      <c r="N20" s="186">
        <v>90073.917500005453</v>
      </c>
      <c r="O20" s="186">
        <v>17310.755499999206</v>
      </c>
      <c r="P20" s="186">
        <v>11409.574699999159</v>
      </c>
      <c r="Q20" s="186">
        <v>23885.510199998775</v>
      </c>
      <c r="R20" s="186">
        <v>17230.01669999916</v>
      </c>
      <c r="S20" s="186">
        <v>1314.7769000000042</v>
      </c>
      <c r="T20" s="186">
        <v>1744.5564000000013</v>
      </c>
      <c r="U20" s="186">
        <v>54585.81010001705</v>
      </c>
      <c r="V20" s="186">
        <v>6058.0809000011286</v>
      </c>
      <c r="W20" s="186">
        <v>14428.308799999351</v>
      </c>
    </row>
    <row r="21" spans="1:23" x14ac:dyDescent="0.2">
      <c r="A21" s="553" t="s">
        <v>531</v>
      </c>
      <c r="B21" s="177">
        <v>619022.49129871384</v>
      </c>
      <c r="C21" s="186">
        <v>190529.67130017772</v>
      </c>
      <c r="D21" s="186">
        <v>5658.0928999997477</v>
      </c>
      <c r="E21" s="177">
        <v>4243.0982999999096</v>
      </c>
      <c r="F21" s="177">
        <v>776.74340000000211</v>
      </c>
      <c r="G21" s="186">
        <v>660.56750000000022</v>
      </c>
      <c r="H21" s="186">
        <v>18465.35659999957</v>
      </c>
      <c r="I21" s="186">
        <v>12986.505599999504</v>
      </c>
      <c r="J21" s="186">
        <v>5985.1976999996723</v>
      </c>
      <c r="K21" s="186">
        <v>5491.8730999997579</v>
      </c>
      <c r="L21" s="186">
        <v>8852.7834999994175</v>
      </c>
      <c r="M21" s="186">
        <v>3182.6187999999725</v>
      </c>
      <c r="N21" s="186">
        <v>84512.403500001412</v>
      </c>
      <c r="O21" s="186">
        <v>18693.379899999421</v>
      </c>
      <c r="P21" s="186">
        <v>14195.751299999549</v>
      </c>
      <c r="Q21" s="186">
        <v>28447.997999999166</v>
      </c>
      <c r="R21" s="186">
        <v>14769.839699999418</v>
      </c>
      <c r="S21" s="186">
        <v>725.35270000000116</v>
      </c>
      <c r="T21" s="186">
        <v>1217.2809000000043</v>
      </c>
      <c r="U21" s="186">
        <v>176446.63470012572</v>
      </c>
      <c r="V21" s="186">
        <v>6623.5912000015996</v>
      </c>
      <c r="W21" s="186">
        <v>16557.750699999386</v>
      </c>
    </row>
    <row r="22" spans="1:23" x14ac:dyDescent="0.2">
      <c r="A22" s="553" t="s">
        <v>532</v>
      </c>
      <c r="B22" s="177">
        <v>183292.53680015559</v>
      </c>
      <c r="C22" s="186">
        <v>79330.340300009324</v>
      </c>
      <c r="D22" s="186">
        <v>1401.5204000000028</v>
      </c>
      <c r="E22" s="177">
        <v>4261.9643999999098</v>
      </c>
      <c r="F22" s="177">
        <v>23.836800000000004</v>
      </c>
      <c r="G22" s="186">
        <v>35.855199999999996</v>
      </c>
      <c r="H22" s="186">
        <v>2950.5072999999857</v>
      </c>
      <c r="I22" s="186">
        <v>6687.716899999612</v>
      </c>
      <c r="J22" s="186">
        <v>495.70419999999956</v>
      </c>
      <c r="K22" s="186">
        <v>1764.0271999999959</v>
      </c>
      <c r="L22" s="186">
        <v>545.32789999999954</v>
      </c>
      <c r="M22" s="186">
        <v>1953.4041000000034</v>
      </c>
      <c r="N22" s="186">
        <v>31583.622500000314</v>
      </c>
      <c r="O22" s="186">
        <v>11124.180299999374</v>
      </c>
      <c r="P22" s="186">
        <v>7432.54189999951</v>
      </c>
      <c r="Q22" s="186">
        <v>2816.2394999999906</v>
      </c>
      <c r="R22" s="186">
        <v>3072.0036000000027</v>
      </c>
      <c r="S22" s="186">
        <v>155.3318000000001</v>
      </c>
      <c r="T22" s="186">
        <v>79.834099999999992</v>
      </c>
      <c r="U22" s="186">
        <v>20920.692599999678</v>
      </c>
      <c r="V22" s="186">
        <v>1133.2956999994585</v>
      </c>
      <c r="W22" s="186">
        <v>5524.5900999997421</v>
      </c>
    </row>
    <row r="23" spans="1:23" x14ac:dyDescent="0.2">
      <c r="A23" s="582" t="s">
        <v>533</v>
      </c>
      <c r="B23" s="583">
        <v>349542.62510007678</v>
      </c>
      <c r="C23" s="584">
        <v>144962.9328000258</v>
      </c>
      <c r="D23" s="584">
        <v>5696.8308999997598</v>
      </c>
      <c r="E23" s="583">
        <v>2085.542400000003</v>
      </c>
      <c r="F23" s="583">
        <v>116.77750000000009</v>
      </c>
      <c r="G23" s="584">
        <v>237.8507000000001</v>
      </c>
      <c r="H23" s="584">
        <v>12199.170599999234</v>
      </c>
      <c r="I23" s="584">
        <v>7548.0796999995082</v>
      </c>
      <c r="J23" s="584">
        <v>2554.4167999999981</v>
      </c>
      <c r="K23" s="584">
        <v>2045.2853999999968</v>
      </c>
      <c r="L23" s="584">
        <v>2339.8264999999938</v>
      </c>
      <c r="M23" s="584">
        <v>1774.0706000000027</v>
      </c>
      <c r="N23" s="584">
        <v>52988.655000010025</v>
      </c>
      <c r="O23" s="584">
        <v>13416.673799999578</v>
      </c>
      <c r="P23" s="584">
        <v>11581.34599999947</v>
      </c>
      <c r="Q23" s="584">
        <v>14421.441899999374</v>
      </c>
      <c r="R23" s="584">
        <v>15075.245299999402</v>
      </c>
      <c r="S23" s="584">
        <v>1535.3619000000028</v>
      </c>
      <c r="T23" s="584">
        <v>458.8223000000005</v>
      </c>
      <c r="U23" s="584">
        <v>49162.862000010704</v>
      </c>
      <c r="V23" s="584">
        <v>2686.4597999998659</v>
      </c>
      <c r="W23" s="584">
        <v>6654.973199999592</v>
      </c>
    </row>
    <row r="24" spans="1:23" x14ac:dyDescent="0.2">
      <c r="A24" s="585" t="s">
        <v>534</v>
      </c>
      <c r="B24" s="586">
        <v>14436.547599999201</v>
      </c>
      <c r="C24" s="574">
        <v>4432.9022999999015</v>
      </c>
      <c r="D24" s="574">
        <v>887.79330000000266</v>
      </c>
      <c r="E24" s="586">
        <v>60.175599999999974</v>
      </c>
      <c r="F24" s="586">
        <v>0</v>
      </c>
      <c r="G24" s="574">
        <v>4.1905000000000001</v>
      </c>
      <c r="H24" s="574">
        <v>630.33690000000036</v>
      </c>
      <c r="I24" s="574">
        <v>57.167399999999986</v>
      </c>
      <c r="J24" s="574">
        <v>341.77709999999979</v>
      </c>
      <c r="K24" s="574">
        <v>114.9148</v>
      </c>
      <c r="L24" s="574">
        <v>32.212500000000006</v>
      </c>
      <c r="M24" s="574">
        <v>299.08079999999995</v>
      </c>
      <c r="N24" s="574">
        <v>3263.4469999999837</v>
      </c>
      <c r="O24" s="574">
        <v>347.85769999999962</v>
      </c>
      <c r="P24" s="574">
        <v>24.920600000000004</v>
      </c>
      <c r="Q24" s="574">
        <v>573.84970000000021</v>
      </c>
      <c r="R24" s="574">
        <v>874.63290000000279</v>
      </c>
      <c r="S24" s="574">
        <v>0</v>
      </c>
      <c r="T24" s="574">
        <v>0</v>
      </c>
      <c r="U24" s="574">
        <v>2211.0997000000034</v>
      </c>
      <c r="V24" s="574">
        <v>105.17369999999823</v>
      </c>
      <c r="W24" s="574">
        <v>175.01510000000007</v>
      </c>
    </row>
    <row r="25" spans="1:23" x14ac:dyDescent="0.2">
      <c r="E25" s="68"/>
    </row>
    <row r="26" spans="1:23" x14ac:dyDescent="0.2">
      <c r="E26" s="68"/>
    </row>
    <row r="27" spans="1:23" x14ac:dyDescent="0.2">
      <c r="E27" s="68"/>
    </row>
    <row r="28" spans="1:23" x14ac:dyDescent="0.2">
      <c r="E28" s="68"/>
    </row>
    <row r="29" spans="1:23" x14ac:dyDescent="0.2">
      <c r="E29" s="68"/>
    </row>
    <row r="30" spans="1:23" x14ac:dyDescent="0.2">
      <c r="E30" s="68"/>
    </row>
    <row r="31" spans="1:23" x14ac:dyDescent="0.2">
      <c r="E31" s="68"/>
    </row>
    <row r="32" spans="1:23" x14ac:dyDescent="0.2">
      <c r="E32" s="68"/>
    </row>
    <row r="33" s="68" customFormat="1" x14ac:dyDescent="0.2"/>
    <row r="34" s="68" customFormat="1" x14ac:dyDescent="0.2"/>
    <row r="35" s="68" customFormat="1" x14ac:dyDescent="0.2"/>
    <row r="36" s="68" customFormat="1" x14ac:dyDescent="0.2"/>
    <row r="37" s="68" customFormat="1" x14ac:dyDescent="0.2"/>
    <row r="38" s="68" customFormat="1" x14ac:dyDescent="0.2"/>
    <row r="39" s="68" customFormat="1" x14ac:dyDescent="0.2"/>
    <row r="40" s="68" customFormat="1" x14ac:dyDescent="0.2"/>
    <row r="41" s="68" customFormat="1" x14ac:dyDescent="0.2"/>
  </sheetData>
  <mergeCells count="1">
    <mergeCell ref="A1:W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E497D"/>
  </sheetPr>
  <dimension ref="A1"/>
  <sheetViews>
    <sheetView workbookViewId="0">
      <selection activeCell="N30" sqref="N30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48"/>
  <sheetViews>
    <sheetView zoomScale="120" zoomScaleNormal="120" workbookViewId="0">
      <selection activeCell="C23" sqref="C23"/>
    </sheetView>
  </sheetViews>
  <sheetFormatPr defaultRowHeight="12" x14ac:dyDescent="0.2"/>
  <cols>
    <col min="1" max="1" width="22.85546875" style="68" customWidth="1"/>
    <col min="2" max="4" width="13.42578125" style="68" bestFit="1" customWidth="1"/>
    <col min="5" max="5" width="3.7109375" style="68" customWidth="1"/>
    <col min="6" max="8" width="13.42578125" style="68" bestFit="1" customWidth="1"/>
    <col min="9" max="9" width="5.140625" style="68" customWidth="1"/>
    <col min="10" max="10" width="6.85546875" style="68" customWidth="1"/>
    <col min="11" max="11" width="8.140625" style="68" customWidth="1"/>
    <col min="12" max="12" width="7.42578125" style="68" customWidth="1"/>
    <col min="13" max="13" width="9" style="68" customWidth="1"/>
    <col min="14" max="16384" width="9.140625" style="68"/>
  </cols>
  <sheetData>
    <row r="1" spans="1:15" ht="17.25" customHeight="1" x14ac:dyDescent="0.2">
      <c r="A1" s="649" t="s">
        <v>473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</row>
    <row r="2" spans="1:15" ht="21" customHeight="1" x14ac:dyDescent="0.2">
      <c r="A2" s="653" t="s">
        <v>559</v>
      </c>
      <c r="B2" s="650" t="s">
        <v>474</v>
      </c>
      <c r="C2" s="650"/>
      <c r="D2" s="650"/>
      <c r="E2" s="142"/>
      <c r="F2" s="650" t="s">
        <v>202</v>
      </c>
      <c r="G2" s="650"/>
      <c r="H2" s="650"/>
      <c r="I2" s="142"/>
      <c r="J2" s="650" t="s">
        <v>203</v>
      </c>
      <c r="K2" s="650"/>
      <c r="L2" s="650"/>
      <c r="M2" s="651" t="s">
        <v>475</v>
      </c>
    </row>
    <row r="3" spans="1:15" ht="14.25" customHeight="1" x14ac:dyDescent="0.2">
      <c r="A3" s="654"/>
      <c r="B3" s="143" t="s">
        <v>0</v>
      </c>
      <c r="C3" s="144" t="s">
        <v>1</v>
      </c>
      <c r="D3" s="144" t="s">
        <v>2</v>
      </c>
      <c r="E3" s="145"/>
      <c r="F3" s="143" t="s">
        <v>0</v>
      </c>
      <c r="G3" s="143" t="s">
        <v>1</v>
      </c>
      <c r="H3" s="143" t="s">
        <v>2</v>
      </c>
      <c r="I3" s="145"/>
      <c r="J3" s="143" t="s">
        <v>0</v>
      </c>
      <c r="K3" s="144" t="s">
        <v>1</v>
      </c>
      <c r="L3" s="144" t="s">
        <v>2</v>
      </c>
      <c r="M3" s="652"/>
    </row>
    <row r="4" spans="1:15" ht="11.25" customHeight="1" x14ac:dyDescent="0.2">
      <c r="A4" s="192" t="s">
        <v>509</v>
      </c>
      <c r="B4" s="341">
        <v>5855315.3460263871</v>
      </c>
      <c r="C4" s="341">
        <v>2873112.9053853848</v>
      </c>
      <c r="D4" s="341">
        <v>2982202.4405854703</v>
      </c>
      <c r="E4" s="341"/>
      <c r="F4" s="341">
        <v>5530377.4215241792</v>
      </c>
      <c r="G4" s="341">
        <v>2781963.3123845155</v>
      </c>
      <c r="H4" s="341">
        <v>2748414.1090832665</v>
      </c>
      <c r="I4" s="341"/>
      <c r="J4" s="342">
        <v>94.450547831023059</v>
      </c>
      <c r="K4" s="342">
        <v>96.827497005133125</v>
      </c>
      <c r="L4" s="342">
        <v>92.160547912848216</v>
      </c>
      <c r="M4" s="328">
        <v>0.95180140727961293</v>
      </c>
    </row>
    <row r="5" spans="1:15" x14ac:dyDescent="0.2">
      <c r="A5" s="93"/>
      <c r="B5" s="6"/>
      <c r="C5" s="6"/>
      <c r="D5" s="6"/>
      <c r="E5" s="6"/>
      <c r="F5" s="6"/>
      <c r="G5" s="6"/>
      <c r="H5" s="6"/>
      <c r="I5" s="6"/>
      <c r="J5" s="329"/>
      <c r="K5" s="329"/>
      <c r="L5" s="329"/>
      <c r="M5" s="330"/>
    </row>
    <row r="6" spans="1:15" x14ac:dyDescent="0.2">
      <c r="A6" s="195" t="s">
        <v>110</v>
      </c>
      <c r="B6" s="326"/>
      <c r="C6" s="326"/>
      <c r="D6" s="326"/>
      <c r="E6" s="326"/>
      <c r="F6" s="326"/>
      <c r="G6" s="326"/>
      <c r="H6" s="326"/>
      <c r="I6" s="326"/>
      <c r="J6" s="327"/>
      <c r="K6" s="327"/>
      <c r="L6" s="327"/>
      <c r="M6" s="328"/>
    </row>
    <row r="7" spans="1:15" x14ac:dyDescent="0.2">
      <c r="A7" s="93" t="s">
        <v>3</v>
      </c>
      <c r="B7" s="28">
        <v>5818346.0979262125</v>
      </c>
      <c r="C7" s="28">
        <v>2854452.701585093</v>
      </c>
      <c r="D7" s="28">
        <v>2963893.3962853304</v>
      </c>
      <c r="E7" s="28"/>
      <c r="F7" s="28">
        <v>5504363.138623639</v>
      </c>
      <c r="G7" s="28">
        <v>2767611.0615843725</v>
      </c>
      <c r="H7" s="28">
        <v>2736752.0769832362</v>
      </c>
      <c r="I7" s="28"/>
      <c r="J7" s="555">
        <v>94.603570258877369</v>
      </c>
      <c r="K7" s="555">
        <v>96.957678089366652</v>
      </c>
      <c r="L7" s="555">
        <v>92.336387011884028</v>
      </c>
      <c r="M7" s="556">
        <v>0.9523370281905561</v>
      </c>
    </row>
    <row r="8" spans="1:15" x14ac:dyDescent="0.2">
      <c r="A8" s="93" t="s">
        <v>4</v>
      </c>
      <c r="B8" s="28">
        <v>36969.248100001241</v>
      </c>
      <c r="C8" s="28">
        <v>18660.203800001033</v>
      </c>
      <c r="D8" s="28">
        <v>18309.044300000922</v>
      </c>
      <c r="E8" s="28"/>
      <c r="F8" s="28">
        <v>26014.282900002025</v>
      </c>
      <c r="G8" s="28">
        <v>14352.250800000365</v>
      </c>
      <c r="H8" s="28">
        <v>11662.032100000004</v>
      </c>
      <c r="I8" s="28"/>
      <c r="J8" s="555">
        <v>70.367357295533694</v>
      </c>
      <c r="K8" s="555">
        <v>76.913687298524692</v>
      </c>
      <c r="L8" s="555">
        <v>63.695471532609865</v>
      </c>
      <c r="M8" s="556">
        <v>0.82814221720236825</v>
      </c>
    </row>
    <row r="9" spans="1:15" s="71" customFormat="1" x14ac:dyDescent="0.2">
      <c r="A9" s="195" t="s">
        <v>448</v>
      </c>
      <c r="B9" s="326"/>
      <c r="C9" s="326"/>
      <c r="D9" s="326"/>
      <c r="E9" s="326"/>
      <c r="F9" s="326"/>
      <c r="G9" s="326"/>
      <c r="H9" s="326"/>
      <c r="I9" s="326"/>
      <c r="J9" s="327"/>
      <c r="K9" s="327"/>
      <c r="L9" s="327"/>
      <c r="M9" s="328"/>
    </row>
    <row r="10" spans="1:15" x14ac:dyDescent="0.2">
      <c r="A10" s="80" t="s">
        <v>510</v>
      </c>
      <c r="B10" s="29">
        <v>108484.79350001787</v>
      </c>
      <c r="C10" s="29">
        <v>53597.792800004216</v>
      </c>
      <c r="D10" s="29">
        <v>54887.000700004282</v>
      </c>
      <c r="E10" s="29"/>
      <c r="F10" s="29">
        <v>105612.05800001798</v>
      </c>
      <c r="G10" s="29">
        <v>52688.810900003911</v>
      </c>
      <c r="H10" s="29">
        <v>52923.247100004352</v>
      </c>
      <c r="I10" s="29"/>
      <c r="J10" s="331">
        <v>97.351946381316537</v>
      </c>
      <c r="K10" s="331">
        <v>98.304068409318731</v>
      </c>
      <c r="L10" s="331">
        <v>96.422188177604369</v>
      </c>
      <c r="M10" s="330">
        <v>0.98085653765743874</v>
      </c>
    </row>
    <row r="11" spans="1:15" s="71" customFormat="1" x14ac:dyDescent="0.2">
      <c r="A11" s="81" t="s">
        <v>510</v>
      </c>
      <c r="B11" s="28">
        <v>108484.79350001787</v>
      </c>
      <c r="C11" s="28">
        <v>53597.792800004216</v>
      </c>
      <c r="D11" s="28">
        <v>54887.000700004282</v>
      </c>
      <c r="E11" s="28"/>
      <c r="F11" s="28">
        <v>105612.05800001798</v>
      </c>
      <c r="G11" s="28">
        <v>52688.810900003911</v>
      </c>
      <c r="H11" s="28">
        <v>52923.247100004352</v>
      </c>
      <c r="I11" s="28"/>
      <c r="J11" s="332">
        <v>97.351946381316537</v>
      </c>
      <c r="K11" s="332">
        <v>98.304068409318731</v>
      </c>
      <c r="L11" s="332">
        <v>96.422188177604369</v>
      </c>
      <c r="M11" s="330">
        <v>0.98085653765743874</v>
      </c>
    </row>
    <row r="12" spans="1:15" x14ac:dyDescent="0.2">
      <c r="A12" s="80" t="s">
        <v>511</v>
      </c>
      <c r="B12" s="29">
        <v>123325.17020003428</v>
      </c>
      <c r="C12" s="29">
        <v>60714.511400006319</v>
      </c>
      <c r="D12" s="29">
        <v>62610.658800008729</v>
      </c>
      <c r="E12" s="29"/>
      <c r="F12" s="29">
        <v>115402.75880003201</v>
      </c>
      <c r="G12" s="29">
        <v>58081.711200006168</v>
      </c>
      <c r="H12" s="29">
        <v>57321.047600008795</v>
      </c>
      <c r="I12" s="29"/>
      <c r="J12" s="331">
        <v>93.575998000114154</v>
      </c>
      <c r="K12" s="331">
        <v>95.663639319005483</v>
      </c>
      <c r="L12" s="331">
        <v>91.551580351663873</v>
      </c>
      <c r="M12" s="330">
        <v>0.95701544498396829</v>
      </c>
    </row>
    <row r="13" spans="1:15" x14ac:dyDescent="0.2">
      <c r="A13" s="81" t="s">
        <v>511</v>
      </c>
      <c r="B13" s="28">
        <v>123325.17020003428</v>
      </c>
      <c r="C13" s="28">
        <v>60714.511400006319</v>
      </c>
      <c r="D13" s="28">
        <v>62610.658800008729</v>
      </c>
      <c r="E13" s="28"/>
      <c r="F13" s="28">
        <v>115402.75880003201</v>
      </c>
      <c r="G13" s="28">
        <v>58081.711200006168</v>
      </c>
      <c r="H13" s="28">
        <v>57321.047600008795</v>
      </c>
      <c r="I13" s="28"/>
      <c r="J13" s="332">
        <v>93.575998000114154</v>
      </c>
      <c r="K13" s="332">
        <v>95.663639319005483</v>
      </c>
      <c r="L13" s="332">
        <v>91.551580351663873</v>
      </c>
      <c r="M13" s="330">
        <v>0.95701544498396829</v>
      </c>
    </row>
    <row r="14" spans="1:15" s="71" customFormat="1" x14ac:dyDescent="0.2">
      <c r="A14" s="80" t="s">
        <v>512</v>
      </c>
      <c r="B14" s="29">
        <v>505464.94269969902</v>
      </c>
      <c r="C14" s="29">
        <v>246060.33790028031</v>
      </c>
      <c r="D14" s="29">
        <v>259404.60480029366</v>
      </c>
      <c r="E14" s="29"/>
      <c r="F14" s="29">
        <v>480679.13749979285</v>
      </c>
      <c r="G14" s="29">
        <v>239327.39500026626</v>
      </c>
      <c r="H14" s="29">
        <v>241351.74250025887</v>
      </c>
      <c r="I14" s="29"/>
      <c r="J14" s="331">
        <v>95.096434370298709</v>
      </c>
      <c r="K14" s="331">
        <v>97.263702489607425</v>
      </c>
      <c r="L14" s="331">
        <v>93.040654650711673</v>
      </c>
      <c r="M14" s="333">
        <v>0.95658146121522591</v>
      </c>
    </row>
    <row r="15" spans="1:15" x14ac:dyDescent="0.2">
      <c r="A15" s="81" t="s">
        <v>512</v>
      </c>
      <c r="B15" s="28">
        <v>505464.94269969902</v>
      </c>
      <c r="C15" s="28">
        <v>246060.33790028031</v>
      </c>
      <c r="D15" s="28">
        <v>259404.60480029366</v>
      </c>
      <c r="E15" s="28"/>
      <c r="F15" s="28">
        <v>480679.13749979285</v>
      </c>
      <c r="G15" s="28">
        <v>239327.39500026626</v>
      </c>
      <c r="H15" s="28">
        <v>241351.74250025887</v>
      </c>
      <c r="I15" s="28"/>
      <c r="J15" s="331">
        <v>95.096434370298709</v>
      </c>
      <c r="K15" s="331">
        <v>97.263702489607425</v>
      </c>
      <c r="L15" s="331">
        <v>93.040654650711673</v>
      </c>
      <c r="M15" s="330">
        <v>0.95658146121522591</v>
      </c>
      <c r="O15" s="71"/>
    </row>
    <row r="16" spans="1:15" s="71" customFormat="1" x14ac:dyDescent="0.2">
      <c r="A16" s="80" t="s">
        <v>513</v>
      </c>
      <c r="B16" s="29">
        <v>583033.67959922366</v>
      </c>
      <c r="C16" s="29">
        <v>292491.58180018526</v>
      </c>
      <c r="D16" s="29">
        <v>290542.09780020342</v>
      </c>
      <c r="E16" s="29"/>
      <c r="F16" s="29">
        <v>541839.64089955587</v>
      </c>
      <c r="G16" s="29">
        <v>280046.7133002202</v>
      </c>
      <c r="H16" s="29">
        <v>261792.9276002447</v>
      </c>
      <c r="I16" s="29"/>
      <c r="J16" s="332">
        <v>92.934535320729339</v>
      </c>
      <c r="K16" s="332">
        <v>95.74522164938486</v>
      </c>
      <c r="L16" s="332">
        <v>90.104989804411403</v>
      </c>
      <c r="M16" s="330">
        <v>0.94109124457795124</v>
      </c>
    </row>
    <row r="17" spans="1:13" x14ac:dyDescent="0.2">
      <c r="A17" s="81" t="s">
        <v>513</v>
      </c>
      <c r="B17" s="28">
        <v>98328.246600024431</v>
      </c>
      <c r="C17" s="28">
        <v>47838.03040000319</v>
      </c>
      <c r="D17" s="28">
        <v>50490.216200005103</v>
      </c>
      <c r="E17" s="28"/>
      <c r="F17" s="28">
        <v>92531.860400023317</v>
      </c>
      <c r="G17" s="28">
        <v>46091.34270000345</v>
      </c>
      <c r="H17" s="28">
        <v>46440.517700003598</v>
      </c>
      <c r="I17" s="28"/>
      <c r="J17" s="331">
        <v>94.10506502409892</v>
      </c>
      <c r="K17" s="331">
        <v>96.348746623966392</v>
      </c>
      <c r="L17" s="331">
        <v>91.979241118776741</v>
      </c>
      <c r="M17" s="330">
        <v>0.95464906749391221</v>
      </c>
    </row>
    <row r="18" spans="1:13" s="71" customFormat="1" x14ac:dyDescent="0.2">
      <c r="A18" s="81" t="s">
        <v>514</v>
      </c>
      <c r="B18" s="28">
        <v>484705.43299972062</v>
      </c>
      <c r="C18" s="28">
        <v>244653.55140024002</v>
      </c>
      <c r="D18" s="28">
        <v>240051.88160022709</v>
      </c>
      <c r="E18" s="28"/>
      <c r="F18" s="28">
        <v>449307.7804999128</v>
      </c>
      <c r="G18" s="28">
        <v>233955.37060021723</v>
      </c>
      <c r="H18" s="28">
        <v>215352.40990016444</v>
      </c>
      <c r="I18" s="28"/>
      <c r="J18" s="332">
        <v>92.697079485782609</v>
      </c>
      <c r="K18" s="332">
        <v>95.62721213782288</v>
      </c>
      <c r="L18" s="332">
        <v>89.710777713811112</v>
      </c>
      <c r="M18" s="330">
        <v>0.93813022159963533</v>
      </c>
    </row>
    <row r="19" spans="1:13" x14ac:dyDescent="0.2">
      <c r="A19" s="80" t="s">
        <v>515</v>
      </c>
      <c r="B19" s="29">
        <v>562157.68389924639</v>
      </c>
      <c r="C19" s="29">
        <v>275146.55790035293</v>
      </c>
      <c r="D19" s="29">
        <v>287011.12600028655</v>
      </c>
      <c r="E19" s="29"/>
      <c r="F19" s="29">
        <v>526685.11169970746</v>
      </c>
      <c r="G19" s="29">
        <v>265133.09340029641</v>
      </c>
      <c r="H19" s="29">
        <v>261552.01830027002</v>
      </c>
      <c r="I19" s="29"/>
      <c r="J19" s="331">
        <v>93.68992487049313</v>
      </c>
      <c r="K19" s="331">
        <v>96.360679713234475</v>
      </c>
      <c r="L19" s="331">
        <v>91.129574642376255</v>
      </c>
      <c r="M19" s="333">
        <v>0.94571328174079117</v>
      </c>
    </row>
    <row r="20" spans="1:13" s="71" customFormat="1" x14ac:dyDescent="0.2">
      <c r="A20" s="81" t="s">
        <v>515</v>
      </c>
      <c r="B20" s="28">
        <v>269541.04540034058</v>
      </c>
      <c r="C20" s="28">
        <v>129768.23060003172</v>
      </c>
      <c r="D20" s="28">
        <v>139772.81480004132</v>
      </c>
      <c r="E20" s="28"/>
      <c r="F20" s="28">
        <v>254149.49130026557</v>
      </c>
      <c r="G20" s="28">
        <v>126007.09390003383</v>
      </c>
      <c r="H20" s="28">
        <v>128142.39740002841</v>
      </c>
      <c r="I20" s="28"/>
      <c r="J20" s="331">
        <v>94.28971788798853</v>
      </c>
      <c r="K20" s="331">
        <v>97.101650625407672</v>
      </c>
      <c r="L20" s="331">
        <v>91.679056176511978</v>
      </c>
      <c r="M20" s="330">
        <v>0.94415548640038449</v>
      </c>
    </row>
    <row r="21" spans="1:13" x14ac:dyDescent="0.2">
      <c r="A21" s="81" t="s">
        <v>516</v>
      </c>
      <c r="B21" s="28">
        <v>292616.63850037853</v>
      </c>
      <c r="C21" s="28">
        <v>145378.32730005746</v>
      </c>
      <c r="D21" s="28">
        <v>147238.31120005483</v>
      </c>
      <c r="E21" s="28"/>
      <c r="F21" s="28">
        <v>272535.62040033576</v>
      </c>
      <c r="G21" s="28">
        <v>139125.99950004919</v>
      </c>
      <c r="H21" s="28">
        <v>133409.62090003944</v>
      </c>
      <c r="I21" s="28"/>
      <c r="J21" s="332">
        <v>93.137431212757932</v>
      </c>
      <c r="K21" s="332">
        <v>95.699271056319162</v>
      </c>
      <c r="L21" s="332">
        <v>90.607953740223834</v>
      </c>
      <c r="M21" s="330">
        <v>0.94679878686746655</v>
      </c>
    </row>
    <row r="22" spans="1:13" x14ac:dyDescent="0.2">
      <c r="A22" s="80" t="s">
        <v>517</v>
      </c>
      <c r="B22" s="29">
        <v>581041.90719928232</v>
      </c>
      <c r="C22" s="29">
        <v>285594.1522002191</v>
      </c>
      <c r="D22" s="29">
        <v>295447.75500018609</v>
      </c>
      <c r="E22" s="29"/>
      <c r="F22" s="29">
        <v>553649.4974995536</v>
      </c>
      <c r="G22" s="29">
        <v>278466.04830022354</v>
      </c>
      <c r="H22" s="29">
        <v>275183.44920022273</v>
      </c>
      <c r="I22" s="29"/>
      <c r="J22" s="331">
        <v>95.285639579335736</v>
      </c>
      <c r="K22" s="331">
        <v>97.504114196694985</v>
      </c>
      <c r="L22" s="331">
        <v>93.14115424578776</v>
      </c>
      <c r="M22" s="330">
        <v>0.95525358097089286</v>
      </c>
    </row>
    <row r="23" spans="1:13" s="71" customFormat="1" x14ac:dyDescent="0.2">
      <c r="A23" s="81" t="s">
        <v>517</v>
      </c>
      <c r="B23" s="28">
        <v>581041.90719928232</v>
      </c>
      <c r="C23" s="28">
        <v>285594.1522002191</v>
      </c>
      <c r="D23" s="28">
        <v>295447.75500018609</v>
      </c>
      <c r="E23" s="28"/>
      <c r="F23" s="28">
        <v>553649.4974995536</v>
      </c>
      <c r="G23" s="28">
        <v>278466.04830022354</v>
      </c>
      <c r="H23" s="28">
        <v>275183.44920022273</v>
      </c>
      <c r="I23" s="28"/>
      <c r="J23" s="332">
        <v>95.285639579335736</v>
      </c>
      <c r="K23" s="332">
        <v>97.504114196694985</v>
      </c>
      <c r="L23" s="332">
        <v>93.14115424578776</v>
      </c>
      <c r="M23" s="330">
        <v>0.95525358097089286</v>
      </c>
    </row>
    <row r="24" spans="1:13" x14ac:dyDescent="0.2">
      <c r="A24" s="80" t="s">
        <v>518</v>
      </c>
      <c r="B24" s="29">
        <v>241684.58790024198</v>
      </c>
      <c r="C24" s="29">
        <v>118225.00170003856</v>
      </c>
      <c r="D24" s="29">
        <v>123459.58620003727</v>
      </c>
      <c r="E24" s="29"/>
      <c r="F24" s="29">
        <v>222311.78530019941</v>
      </c>
      <c r="G24" s="29">
        <v>113071.67260003461</v>
      </c>
      <c r="H24" s="29">
        <v>109240.11270003136</v>
      </c>
      <c r="I24" s="29"/>
      <c r="J24" s="331">
        <v>91.984262311311923</v>
      </c>
      <c r="K24" s="331">
        <v>95.641083505246144</v>
      </c>
      <c r="L24" s="331">
        <v>88.482487316143875</v>
      </c>
      <c r="M24" s="333">
        <v>0.92515145242253971</v>
      </c>
    </row>
    <row r="25" spans="1:13" s="71" customFormat="1" x14ac:dyDescent="0.2">
      <c r="A25" s="81" t="s">
        <v>519</v>
      </c>
      <c r="B25" s="28">
        <v>4641.2422999998553</v>
      </c>
      <c r="C25" s="28">
        <v>2428.9221999999768</v>
      </c>
      <c r="D25" s="28">
        <v>2212.3200999999849</v>
      </c>
      <c r="E25" s="28"/>
      <c r="F25" s="28">
        <v>3603.4216999999339</v>
      </c>
      <c r="G25" s="28">
        <v>2130.7002999999895</v>
      </c>
      <c r="H25" s="28">
        <v>1472.7213999999979</v>
      </c>
      <c r="I25" s="28"/>
      <c r="J25" s="331">
        <v>77.63916354895035</v>
      </c>
      <c r="K25" s="331">
        <v>87.722048075480444</v>
      </c>
      <c r="L25" s="331">
        <v>66.56909187779911</v>
      </c>
      <c r="M25" s="330">
        <v>0.75886385849677984</v>
      </c>
    </row>
    <row r="26" spans="1:13" x14ac:dyDescent="0.2">
      <c r="A26" s="81" t="s">
        <v>520</v>
      </c>
      <c r="B26" s="28">
        <v>33191.807000001922</v>
      </c>
      <c r="C26" s="28">
        <v>16279.691000000295</v>
      </c>
      <c r="D26" s="28">
        <v>16912.116000000293</v>
      </c>
      <c r="E26" s="28"/>
      <c r="F26" s="28">
        <v>30368.573500000759</v>
      </c>
      <c r="G26" s="28">
        <v>15447.838300000194</v>
      </c>
      <c r="H26" s="28">
        <v>14920.735200000079</v>
      </c>
      <c r="I26" s="28"/>
      <c r="J26" s="332">
        <v>91.494185598254191</v>
      </c>
      <c r="K26" s="332">
        <v>94.89024269563663</v>
      </c>
      <c r="L26" s="332">
        <v>88.225123337611038</v>
      </c>
      <c r="M26" s="330">
        <v>0.92975969742848941</v>
      </c>
    </row>
    <row r="27" spans="1:13" s="71" customFormat="1" x14ac:dyDescent="0.2">
      <c r="A27" s="81" t="s">
        <v>521</v>
      </c>
      <c r="B27" s="28">
        <v>203851.53860016566</v>
      </c>
      <c r="C27" s="28">
        <v>99516.388500027169</v>
      </c>
      <c r="D27" s="28">
        <v>104335.15010002763</v>
      </c>
      <c r="E27" s="28"/>
      <c r="F27" s="28">
        <v>188339.79010013916</v>
      </c>
      <c r="G27" s="28">
        <v>95493.13400002342</v>
      </c>
      <c r="H27" s="28">
        <v>92846.656100020642</v>
      </c>
      <c r="I27" s="28"/>
      <c r="J27" s="331">
        <v>92.390664006453221</v>
      </c>
      <c r="K27" s="331">
        <v>95.957194025373312</v>
      </c>
      <c r="L27" s="331">
        <v>88.988855635898958</v>
      </c>
      <c r="M27" s="330">
        <v>0.92738076117949253</v>
      </c>
    </row>
    <row r="28" spans="1:13" x14ac:dyDescent="0.2">
      <c r="A28" s="80" t="s">
        <v>522</v>
      </c>
      <c r="B28" s="29">
        <v>765064.33889788995</v>
      </c>
      <c r="C28" s="29">
        <v>375579.84130000352</v>
      </c>
      <c r="D28" s="29">
        <v>389484.49759995675</v>
      </c>
      <c r="E28" s="29"/>
      <c r="F28" s="29">
        <v>727306.05409828818</v>
      </c>
      <c r="G28" s="29">
        <v>365674.31780000933</v>
      </c>
      <c r="H28" s="29">
        <v>361631.73630001186</v>
      </c>
      <c r="I28" s="29"/>
      <c r="J28" s="332">
        <v>95.064691571565717</v>
      </c>
      <c r="K28" s="332">
        <v>97.362605121340991</v>
      </c>
      <c r="L28" s="332">
        <v>92.848813888302217</v>
      </c>
      <c r="M28" s="330">
        <v>0.95363937491798489</v>
      </c>
    </row>
    <row r="29" spans="1:13" x14ac:dyDescent="0.2">
      <c r="A29" s="81" t="s">
        <v>523</v>
      </c>
      <c r="B29" s="28">
        <v>449082.64829984348</v>
      </c>
      <c r="C29" s="28">
        <v>221651.0584002088</v>
      </c>
      <c r="D29" s="28">
        <v>227431.58990021789</v>
      </c>
      <c r="E29" s="28"/>
      <c r="F29" s="28">
        <v>424798.44289997517</v>
      </c>
      <c r="G29" s="28">
        <v>215135.69430019509</v>
      </c>
      <c r="H29" s="28">
        <v>209662.7486001784</v>
      </c>
      <c r="I29" s="28"/>
      <c r="J29" s="331">
        <v>94.592486373728548</v>
      </c>
      <c r="K29" s="331">
        <v>97.060531022475672</v>
      </c>
      <c r="L29" s="331">
        <v>92.187170960796337</v>
      </c>
      <c r="M29" s="333">
        <v>0.94979050691005551</v>
      </c>
    </row>
    <row r="30" spans="1:13" x14ac:dyDescent="0.2">
      <c r="A30" s="81" t="s">
        <v>524</v>
      </c>
      <c r="B30" s="28">
        <v>315981.69060010958</v>
      </c>
      <c r="C30" s="28">
        <v>153928.7829000866</v>
      </c>
      <c r="D30" s="28">
        <v>162052.9077000939</v>
      </c>
      <c r="E30" s="28"/>
      <c r="F30" s="28">
        <v>302507.61120014556</v>
      </c>
      <c r="G30" s="28">
        <v>150538.62350008075</v>
      </c>
      <c r="H30" s="28">
        <v>151968.98770008024</v>
      </c>
      <c r="I30" s="28"/>
      <c r="J30" s="331">
        <v>95.73580375050426</v>
      </c>
      <c r="K30" s="331">
        <v>97.797579285571828</v>
      </c>
      <c r="L30" s="331">
        <v>93.777390271375566</v>
      </c>
      <c r="M30" s="330">
        <v>0.95889275538756236</v>
      </c>
    </row>
    <row r="31" spans="1:13" x14ac:dyDescent="0.2">
      <c r="A31" s="148" t="s">
        <v>525</v>
      </c>
      <c r="B31" s="29">
        <v>205123.90160018485</v>
      </c>
      <c r="C31" s="29">
        <v>99780.164600022603</v>
      </c>
      <c r="D31" s="29">
        <v>105343.7370000255</v>
      </c>
      <c r="E31" s="29"/>
      <c r="F31" s="29">
        <v>196341.73890016638</v>
      </c>
      <c r="G31" s="29">
        <v>97204.837500020061</v>
      </c>
      <c r="H31" s="29">
        <v>99136.901400022864</v>
      </c>
      <c r="I31" s="29"/>
      <c r="J31" s="332">
        <v>95.71860586134558</v>
      </c>
      <c r="K31" s="332">
        <v>97.418998945997473</v>
      </c>
      <c r="L31" s="332">
        <v>94.108016502190864</v>
      </c>
      <c r="M31" s="330">
        <v>0.96601296995833441</v>
      </c>
    </row>
    <row r="32" spans="1:13" x14ac:dyDescent="0.2">
      <c r="A32" s="81" t="s">
        <v>525</v>
      </c>
      <c r="B32" s="28">
        <v>72368.194200002428</v>
      </c>
      <c r="C32" s="28">
        <v>35051.481800004556</v>
      </c>
      <c r="D32" s="28">
        <v>37316.71240000434</v>
      </c>
      <c r="E32" s="28"/>
      <c r="F32" s="28">
        <v>70443.687800001993</v>
      </c>
      <c r="G32" s="28">
        <v>34553.18970000383</v>
      </c>
      <c r="H32" s="28">
        <v>35890.498100004646</v>
      </c>
      <c r="I32" s="28"/>
      <c r="J32" s="331">
        <v>97.340673729295347</v>
      </c>
      <c r="K32" s="331">
        <v>98.57839933030283</v>
      </c>
      <c r="L32" s="331">
        <v>96.178081593254035</v>
      </c>
      <c r="M32" s="330">
        <v>0.97565067242564829</v>
      </c>
    </row>
    <row r="33" spans="1:13" x14ac:dyDescent="0.2">
      <c r="A33" s="81" t="s">
        <v>526</v>
      </c>
      <c r="B33" s="28">
        <v>132755.7074000377</v>
      </c>
      <c r="C33" s="28">
        <v>64728.682800003313</v>
      </c>
      <c r="D33" s="28">
        <v>68027.024600006684</v>
      </c>
      <c r="E33" s="28"/>
      <c r="F33" s="28">
        <v>125898.05110003377</v>
      </c>
      <c r="G33" s="28">
        <v>62651.647800003113</v>
      </c>
      <c r="H33" s="28">
        <v>63246.403300005783</v>
      </c>
      <c r="I33" s="28"/>
      <c r="J33" s="332">
        <v>94.83437930139992</v>
      </c>
      <c r="K33" s="332">
        <v>96.79116751623252</v>
      </c>
      <c r="L33" s="332">
        <v>92.972467444938161</v>
      </c>
      <c r="M33" s="330">
        <v>0.9605470192241049</v>
      </c>
    </row>
    <row r="34" spans="1:13" x14ac:dyDescent="0.2">
      <c r="A34" s="148" t="s">
        <v>527</v>
      </c>
      <c r="B34" s="29">
        <v>587963.64439937705</v>
      </c>
      <c r="C34" s="29">
        <v>289369.57500022446</v>
      </c>
      <c r="D34" s="29">
        <v>298594.06940016843</v>
      </c>
      <c r="E34" s="29"/>
      <c r="F34" s="29">
        <v>555894.73149964749</v>
      </c>
      <c r="G34" s="29">
        <v>281250.26080021082</v>
      </c>
      <c r="H34" s="29">
        <v>274644.47070024506</v>
      </c>
      <c r="I34" s="29"/>
      <c r="J34" s="331">
        <v>94.545766016986661</v>
      </c>
      <c r="K34" s="331">
        <v>97.194136875022494</v>
      </c>
      <c r="L34" s="331">
        <v>91.979211526926221</v>
      </c>
      <c r="M34" s="333">
        <v>0.9463452681842125</v>
      </c>
    </row>
    <row r="35" spans="1:13" x14ac:dyDescent="0.2">
      <c r="A35" s="81" t="s">
        <v>527</v>
      </c>
      <c r="B35" s="28">
        <v>587963.64439937705</v>
      </c>
      <c r="C35" s="28">
        <v>289369.57500022446</v>
      </c>
      <c r="D35" s="28">
        <v>298594.06940016843</v>
      </c>
      <c r="E35" s="28"/>
      <c r="F35" s="28">
        <v>555894.73149964749</v>
      </c>
      <c r="G35" s="28">
        <v>281250.26080021082</v>
      </c>
      <c r="H35" s="28">
        <v>274644.47070024506</v>
      </c>
      <c r="I35" s="28"/>
      <c r="J35" s="331">
        <v>94.545766016986661</v>
      </c>
      <c r="K35" s="331">
        <v>97.194136875022494</v>
      </c>
      <c r="L35" s="331">
        <v>91.979211526926221</v>
      </c>
      <c r="M35" s="330">
        <v>0.9463452681842125</v>
      </c>
    </row>
    <row r="36" spans="1:13" x14ac:dyDescent="0.2">
      <c r="A36" s="201" t="s">
        <v>528</v>
      </c>
      <c r="B36" s="29">
        <v>442416.75239985372</v>
      </c>
      <c r="C36" s="29">
        <v>214670.24480017961</v>
      </c>
      <c r="D36" s="29">
        <v>227746.50760020074</v>
      </c>
      <c r="E36" s="29"/>
      <c r="F36" s="29">
        <v>422822.12589994754</v>
      </c>
      <c r="G36" s="29">
        <v>209764.50180016848</v>
      </c>
      <c r="H36" s="29">
        <v>213057.62410017059</v>
      </c>
      <c r="I36" s="29"/>
      <c r="J36" s="332">
        <v>95.571002591173766</v>
      </c>
      <c r="K36" s="332">
        <v>97.714754084992208</v>
      </c>
      <c r="L36" s="332">
        <v>93.550336444322838</v>
      </c>
      <c r="M36" s="330">
        <v>0.9573818950918388</v>
      </c>
    </row>
    <row r="37" spans="1:13" x14ac:dyDescent="0.2">
      <c r="A37" s="81" t="s">
        <v>528</v>
      </c>
      <c r="B37" s="28">
        <v>442416.75239985372</v>
      </c>
      <c r="C37" s="28">
        <v>214670.24480017961</v>
      </c>
      <c r="D37" s="28">
        <v>227746.50760020074</v>
      </c>
      <c r="E37" s="28"/>
      <c r="F37" s="28">
        <v>422822.12589994754</v>
      </c>
      <c r="G37" s="28">
        <v>209764.50180016848</v>
      </c>
      <c r="H37" s="28">
        <v>213057.62410017059</v>
      </c>
      <c r="I37" s="28"/>
      <c r="J37" s="331">
        <v>95.571002591173766</v>
      </c>
      <c r="K37" s="331">
        <v>97.714754084992208</v>
      </c>
      <c r="L37" s="331">
        <v>93.550336444322838</v>
      </c>
      <c r="M37" s="330">
        <v>0.9573818950918388</v>
      </c>
    </row>
    <row r="38" spans="1:13" x14ac:dyDescent="0.2">
      <c r="A38" s="148" t="s">
        <v>529</v>
      </c>
      <c r="B38" s="29">
        <v>312885.09890017431</v>
      </c>
      <c r="C38" s="29">
        <v>152597.3111000967</v>
      </c>
      <c r="D38" s="29">
        <v>160287.78780010008</v>
      </c>
      <c r="E38" s="29"/>
      <c r="F38" s="29">
        <v>291173.82950022892</v>
      </c>
      <c r="G38" s="29">
        <v>146135.65180008544</v>
      </c>
      <c r="H38" s="29">
        <v>145038.17770007745</v>
      </c>
      <c r="I38" s="29"/>
      <c r="J38" s="332">
        <v>93.060944904027039</v>
      </c>
      <c r="K38" s="332">
        <v>95.765548387770707</v>
      </c>
      <c r="L38" s="332">
        <v>90.48610607870458</v>
      </c>
      <c r="M38" s="330">
        <v>0.94487117342356997</v>
      </c>
    </row>
    <row r="39" spans="1:13" x14ac:dyDescent="0.2">
      <c r="A39" s="81" t="s">
        <v>529</v>
      </c>
      <c r="B39" s="28">
        <v>154455.23460005177</v>
      </c>
      <c r="C39" s="28">
        <v>73288.529200024379</v>
      </c>
      <c r="D39" s="28">
        <v>81166.705400027029</v>
      </c>
      <c r="E39" s="28"/>
      <c r="F39" s="28">
        <v>145768.58530004192</v>
      </c>
      <c r="G39" s="28">
        <v>70445.036600025618</v>
      </c>
      <c r="H39" s="28">
        <v>75323.548700025945</v>
      </c>
      <c r="I39" s="28"/>
      <c r="J39" s="331">
        <v>94.375943733795296</v>
      </c>
      <c r="K39" s="331">
        <v>96.120139630225992</v>
      </c>
      <c r="L39" s="331">
        <v>92.801042408668991</v>
      </c>
      <c r="M39" s="333">
        <v>0.96546928422778444</v>
      </c>
    </row>
    <row r="40" spans="1:13" x14ac:dyDescent="0.2">
      <c r="A40" s="81" t="s">
        <v>530</v>
      </c>
      <c r="B40" s="28">
        <v>158429.86430010331</v>
      </c>
      <c r="C40" s="28">
        <v>79308.781900013622</v>
      </c>
      <c r="D40" s="28">
        <v>79121.082400013969</v>
      </c>
      <c r="E40" s="28"/>
      <c r="F40" s="28">
        <v>145405.24420006931</v>
      </c>
      <c r="G40" s="28">
        <v>75690.615200010958</v>
      </c>
      <c r="H40" s="28">
        <v>69714.629000010391</v>
      </c>
      <c r="I40" s="28"/>
      <c r="J40" s="331">
        <v>91.778936277175745</v>
      </c>
      <c r="K40" s="331">
        <v>95.43787382264351</v>
      </c>
      <c r="L40" s="331">
        <v>88.111318608541794</v>
      </c>
      <c r="M40" s="330">
        <v>0.92323220414866969</v>
      </c>
    </row>
    <row r="41" spans="1:13" x14ac:dyDescent="0.2">
      <c r="A41" s="80" t="s">
        <v>531</v>
      </c>
      <c r="B41" s="29">
        <v>441230.25609983079</v>
      </c>
      <c r="C41" s="29">
        <v>219118.9543002297</v>
      </c>
      <c r="D41" s="29">
        <v>222111.30180022673</v>
      </c>
      <c r="E41" s="29"/>
      <c r="F41" s="29">
        <v>420913.87369995273</v>
      </c>
      <c r="G41" s="29">
        <v>213127.14160021814</v>
      </c>
      <c r="H41" s="29">
        <v>207786.73210019144</v>
      </c>
      <c r="I41" s="29"/>
      <c r="J41" s="332">
        <v>95.395514673111308</v>
      </c>
      <c r="K41" s="332">
        <v>97.265497766172146</v>
      </c>
      <c r="L41" s="332">
        <v>93.550724531363016</v>
      </c>
      <c r="M41" s="330">
        <v>0.96180790393177751</v>
      </c>
    </row>
    <row r="42" spans="1:13" x14ac:dyDescent="0.2">
      <c r="A42" s="81" t="s">
        <v>531</v>
      </c>
      <c r="B42" s="28">
        <v>441230.25609983079</v>
      </c>
      <c r="C42" s="28">
        <v>219118.9543002297</v>
      </c>
      <c r="D42" s="28">
        <v>222111.30180022673</v>
      </c>
      <c r="E42" s="28"/>
      <c r="F42" s="28">
        <v>420913.87369995273</v>
      </c>
      <c r="G42" s="28">
        <v>213127.14160021814</v>
      </c>
      <c r="H42" s="28">
        <v>207786.73210019144</v>
      </c>
      <c r="I42" s="28"/>
      <c r="J42" s="331">
        <v>95.395514673111308</v>
      </c>
      <c r="K42" s="331">
        <v>97.265497766172146</v>
      </c>
      <c r="L42" s="331">
        <v>93.550724531363016</v>
      </c>
      <c r="M42" s="330">
        <v>0.96180790393177751</v>
      </c>
    </row>
    <row r="43" spans="1:13" x14ac:dyDescent="0.2">
      <c r="A43" s="148" t="s">
        <v>532</v>
      </c>
      <c r="B43" s="29">
        <v>133993.39200004929</v>
      </c>
      <c r="C43" s="29">
        <v>62802.417600003799</v>
      </c>
      <c r="D43" s="29">
        <v>71190.974400007632</v>
      </c>
      <c r="E43" s="29"/>
      <c r="F43" s="29">
        <v>129116.79520004369</v>
      </c>
      <c r="G43" s="29">
        <v>61609.978500002799</v>
      </c>
      <c r="H43" s="29">
        <v>67506.81670000458</v>
      </c>
      <c r="I43" s="29"/>
      <c r="J43" s="332">
        <v>96.360569183860576</v>
      </c>
      <c r="K43" s="332">
        <v>98.101284718693634</v>
      </c>
      <c r="L43" s="332">
        <v>94.824965199518644</v>
      </c>
      <c r="M43" s="330">
        <v>0.9666026848825694</v>
      </c>
    </row>
    <row r="44" spans="1:13" x14ac:dyDescent="0.2">
      <c r="A44" s="81" t="s">
        <v>532</v>
      </c>
      <c r="B44" s="28">
        <v>133993.39200004929</v>
      </c>
      <c r="C44" s="28">
        <v>62802.417600003799</v>
      </c>
      <c r="D44" s="28">
        <v>71190.974400007632</v>
      </c>
      <c r="E44" s="28"/>
      <c r="F44" s="28">
        <v>129116.79520004369</v>
      </c>
      <c r="G44" s="28">
        <v>61609.978500002799</v>
      </c>
      <c r="H44" s="28">
        <v>67506.81670000458</v>
      </c>
      <c r="I44" s="28"/>
      <c r="J44" s="331">
        <v>96.360569183860576</v>
      </c>
      <c r="K44" s="331">
        <v>98.101284718693634</v>
      </c>
      <c r="L44" s="331">
        <v>94.824965199518644</v>
      </c>
      <c r="M44" s="333">
        <v>0.9666026848825694</v>
      </c>
    </row>
    <row r="45" spans="1:13" x14ac:dyDescent="0.2">
      <c r="A45" s="80" t="s">
        <v>533</v>
      </c>
      <c r="B45" s="29">
        <v>252195.95430028799</v>
      </c>
      <c r="C45" s="29">
        <v>122623.60700002336</v>
      </c>
      <c r="D45" s="29">
        <v>129572.34730002677</v>
      </c>
      <c r="E45" s="29"/>
      <c r="F45" s="29">
        <v>232871.98730025158</v>
      </c>
      <c r="G45" s="29">
        <v>116115.47440002181</v>
      </c>
      <c r="H45" s="29">
        <v>116756.51290002256</v>
      </c>
      <c r="I45" s="29"/>
      <c r="J45" s="331">
        <v>92.337717290633705</v>
      </c>
      <c r="K45" s="331">
        <v>94.692594061427357</v>
      </c>
      <c r="L45" s="331">
        <v>90.109128477590716</v>
      </c>
      <c r="M45" s="330">
        <v>0.95159636686198146</v>
      </c>
    </row>
    <row r="46" spans="1:13" x14ac:dyDescent="0.2">
      <c r="A46" s="81" t="s">
        <v>533</v>
      </c>
      <c r="B46" s="28">
        <v>252195.95430028799</v>
      </c>
      <c r="C46" s="28">
        <v>122623.60700002336</v>
      </c>
      <c r="D46" s="28">
        <v>129572.34730002677</v>
      </c>
      <c r="E46" s="28"/>
      <c r="F46" s="28">
        <v>232871.98730025158</v>
      </c>
      <c r="G46" s="28">
        <v>116115.47440002181</v>
      </c>
      <c r="H46" s="28">
        <v>116756.51290002256</v>
      </c>
      <c r="I46" s="28"/>
      <c r="J46" s="332">
        <v>92.337717290633705</v>
      </c>
      <c r="K46" s="332">
        <v>94.692594061427357</v>
      </c>
      <c r="L46" s="332">
        <v>90.109128477590716</v>
      </c>
      <c r="M46" s="330">
        <v>0.95159636686198146</v>
      </c>
    </row>
    <row r="47" spans="1:13" x14ac:dyDescent="0.2">
      <c r="A47" s="80" t="s">
        <v>534</v>
      </c>
      <c r="B47" s="29">
        <v>9249.2423999995463</v>
      </c>
      <c r="C47" s="29">
        <v>4740.8539999998175</v>
      </c>
      <c r="D47" s="29">
        <v>4508.3883999998579</v>
      </c>
      <c r="E47" s="29"/>
      <c r="F47" s="29">
        <v>7756.2956999994931</v>
      </c>
      <c r="G47" s="29">
        <v>4265.7034999998805</v>
      </c>
      <c r="H47" s="29">
        <v>3490.5921999999432</v>
      </c>
      <c r="I47" s="29"/>
      <c r="J47" s="331">
        <v>83.858713660702122</v>
      </c>
      <c r="K47" s="331">
        <v>89.977533583614488</v>
      </c>
      <c r="L47" s="331">
        <v>77.424389611154226</v>
      </c>
      <c r="M47" s="330">
        <v>0.86048579603713127</v>
      </c>
    </row>
    <row r="48" spans="1:13" x14ac:dyDescent="0.2">
      <c r="A48" s="81" t="s">
        <v>534</v>
      </c>
      <c r="B48" s="28">
        <v>9249.2423999995463</v>
      </c>
      <c r="C48" s="28">
        <v>4740.8539999998175</v>
      </c>
      <c r="D48" s="28">
        <v>4508.3883999998579</v>
      </c>
      <c r="E48" s="28"/>
      <c r="F48" s="28">
        <v>7756.2956999994931</v>
      </c>
      <c r="G48" s="28">
        <v>4265.7034999998805</v>
      </c>
      <c r="H48" s="28">
        <v>3490.5921999999432</v>
      </c>
      <c r="I48" s="28"/>
      <c r="J48" s="332">
        <v>83.858713660702122</v>
      </c>
      <c r="K48" s="332">
        <v>89.977533583614488</v>
      </c>
      <c r="L48" s="332">
        <v>77.424389611154226</v>
      </c>
      <c r="M48" s="330">
        <v>0.86048579603713127</v>
      </c>
    </row>
  </sheetData>
  <mergeCells count="6">
    <mergeCell ref="A1:M1"/>
    <mergeCell ref="B2:D2"/>
    <mergeCell ref="F2:H2"/>
    <mergeCell ref="J2:L2"/>
    <mergeCell ref="M2:M3"/>
    <mergeCell ref="A2:A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59"/>
  <sheetViews>
    <sheetView zoomScale="120" zoomScaleNormal="120" workbookViewId="0">
      <selection activeCell="K2" sqref="K2:K3"/>
    </sheetView>
  </sheetViews>
  <sheetFormatPr defaultRowHeight="12" x14ac:dyDescent="0.2"/>
  <cols>
    <col min="1" max="1" width="16.85546875" style="68" customWidth="1"/>
    <col min="2" max="7" width="13.42578125" style="68" bestFit="1" customWidth="1"/>
    <col min="8" max="16384" width="9.140625" style="68"/>
  </cols>
  <sheetData>
    <row r="1" spans="1:11" ht="15" customHeight="1" x14ac:dyDescent="0.2">
      <c r="A1" s="631" t="s">
        <v>477</v>
      </c>
      <c r="B1" s="658"/>
      <c r="C1" s="658"/>
      <c r="D1" s="658"/>
      <c r="E1" s="658"/>
      <c r="F1" s="658"/>
      <c r="G1" s="658"/>
      <c r="H1" s="658"/>
      <c r="I1" s="658"/>
      <c r="J1" s="658"/>
      <c r="K1" s="631"/>
    </row>
    <row r="2" spans="1:11" ht="28.5" customHeight="1" x14ac:dyDescent="0.2">
      <c r="A2" s="655" t="s">
        <v>205</v>
      </c>
      <c r="B2" s="657" t="s">
        <v>201</v>
      </c>
      <c r="C2" s="657"/>
      <c r="D2" s="657"/>
      <c r="E2" s="657" t="s">
        <v>202</v>
      </c>
      <c r="F2" s="657"/>
      <c r="G2" s="657"/>
      <c r="H2" s="659" t="s">
        <v>203</v>
      </c>
      <c r="I2" s="659"/>
      <c r="J2" s="659"/>
      <c r="K2" s="660" t="s">
        <v>204</v>
      </c>
    </row>
    <row r="3" spans="1:11" ht="24.75" customHeight="1" x14ac:dyDescent="0.2">
      <c r="A3" s="656"/>
      <c r="B3" s="339" t="s">
        <v>0</v>
      </c>
      <c r="C3" s="339" t="s">
        <v>1</v>
      </c>
      <c r="D3" s="339" t="s">
        <v>2</v>
      </c>
      <c r="E3" s="339" t="s">
        <v>0</v>
      </c>
      <c r="F3" s="339" t="s">
        <v>1</v>
      </c>
      <c r="G3" s="339" t="s">
        <v>2</v>
      </c>
      <c r="H3" s="340" t="s">
        <v>0</v>
      </c>
      <c r="I3" s="340" t="s">
        <v>1</v>
      </c>
      <c r="J3" s="340" t="s">
        <v>2</v>
      </c>
      <c r="K3" s="657"/>
    </row>
    <row r="4" spans="1:11" x14ac:dyDescent="0.2">
      <c r="A4" s="192" t="s">
        <v>509</v>
      </c>
      <c r="B4" s="326">
        <v>5855315.3460263871</v>
      </c>
      <c r="C4" s="326">
        <v>2873112.9053853848</v>
      </c>
      <c r="D4" s="326">
        <v>2982202.4405854703</v>
      </c>
      <c r="E4" s="326">
        <v>5530377.4215241792</v>
      </c>
      <c r="F4" s="326">
        <v>2781963.3123845155</v>
      </c>
      <c r="G4" s="334">
        <v>2748414.1090832665</v>
      </c>
      <c r="H4" s="335">
        <v>94.450547831023059</v>
      </c>
      <c r="I4" s="335">
        <v>96.827497005133125</v>
      </c>
      <c r="J4" s="335">
        <v>92.160547912848216</v>
      </c>
      <c r="K4" s="336">
        <v>0.95180140727961293</v>
      </c>
    </row>
    <row r="5" spans="1:11" x14ac:dyDescent="0.2">
      <c r="A5" s="16"/>
      <c r="B5" s="5"/>
      <c r="C5" s="5"/>
      <c r="D5" s="5"/>
      <c r="E5" s="5"/>
      <c r="F5" s="5"/>
      <c r="G5" s="21"/>
      <c r="H5" s="22"/>
      <c r="I5" s="22"/>
      <c r="J5" s="22"/>
      <c r="K5" s="23"/>
    </row>
    <row r="6" spans="1:11" x14ac:dyDescent="0.2">
      <c r="A6" s="337" t="s">
        <v>199</v>
      </c>
      <c r="B6" s="326"/>
      <c r="C6" s="326"/>
      <c r="D6" s="326"/>
      <c r="E6" s="326"/>
      <c r="F6" s="326"/>
      <c r="G6" s="338"/>
      <c r="H6" s="335"/>
      <c r="I6" s="335"/>
      <c r="J6" s="335"/>
      <c r="K6" s="336"/>
    </row>
    <row r="7" spans="1:11" x14ac:dyDescent="0.2">
      <c r="A7" s="19" t="s">
        <v>128</v>
      </c>
      <c r="B7" s="361">
        <v>977547.81460548623</v>
      </c>
      <c r="C7" s="361">
        <v>471278.36910121946</v>
      </c>
      <c r="D7" s="361">
        <v>506269.44550151436</v>
      </c>
      <c r="E7" s="361">
        <v>939745.48570516764</v>
      </c>
      <c r="F7" s="361">
        <v>453038.11420106573</v>
      </c>
      <c r="G7" s="403">
        <v>486707.37150134949</v>
      </c>
      <c r="H7" s="86">
        <v>96.13294323467025</v>
      </c>
      <c r="I7" s="86">
        <v>96.129621876417588</v>
      </c>
      <c r="J7" s="86">
        <v>96.136035035750098</v>
      </c>
      <c r="K7" s="87">
        <v>1.0000667136643975</v>
      </c>
    </row>
    <row r="8" spans="1:11" x14ac:dyDescent="0.2">
      <c r="A8" s="19" t="s">
        <v>129</v>
      </c>
      <c r="B8" s="361">
        <v>894743.73449277726</v>
      </c>
      <c r="C8" s="361">
        <v>425377.49100132601</v>
      </c>
      <c r="D8" s="361">
        <v>469366.24350154266</v>
      </c>
      <c r="E8" s="361">
        <v>861288.05949359329</v>
      </c>
      <c r="F8" s="361">
        <v>410696.7040012537</v>
      </c>
      <c r="G8" s="403">
        <v>450591.35550145019</v>
      </c>
      <c r="H8" s="86">
        <v>96.260865127069522</v>
      </c>
      <c r="I8" s="86">
        <v>96.548762613882758</v>
      </c>
      <c r="J8" s="86">
        <v>95.999949237440418</v>
      </c>
      <c r="K8" s="87">
        <v>0.99431568710375762</v>
      </c>
    </row>
    <row r="9" spans="1:11" x14ac:dyDescent="0.2">
      <c r="A9" s="19" t="s">
        <v>130</v>
      </c>
      <c r="B9" s="361">
        <v>808215.64449488779</v>
      </c>
      <c r="C9" s="361">
        <v>394280.59000117285</v>
      </c>
      <c r="D9" s="361">
        <v>413935.05450126965</v>
      </c>
      <c r="E9" s="361">
        <v>779344.48899559199</v>
      </c>
      <c r="F9" s="361">
        <v>382903.67500111682</v>
      </c>
      <c r="G9" s="403">
        <v>396440.81400118349</v>
      </c>
      <c r="H9" s="86">
        <v>96.427790565882432</v>
      </c>
      <c r="I9" s="86">
        <v>97.114513042358723</v>
      </c>
      <c r="J9" s="86">
        <v>95.773675046107684</v>
      </c>
      <c r="K9" s="87">
        <v>0.98619322741528648</v>
      </c>
    </row>
    <row r="10" spans="1:11" x14ac:dyDescent="0.2">
      <c r="A10" s="19" t="s">
        <v>131</v>
      </c>
      <c r="B10" s="361">
        <v>671895.45809548034</v>
      </c>
      <c r="C10" s="361">
        <v>335985.59609960445</v>
      </c>
      <c r="D10" s="361">
        <v>335909.86199960537</v>
      </c>
      <c r="E10" s="361">
        <v>644038.90259582235</v>
      </c>
      <c r="F10" s="361">
        <v>326646.9989997191</v>
      </c>
      <c r="G10" s="403">
        <v>317391.90359983273</v>
      </c>
      <c r="H10" s="86">
        <v>95.854034260446227</v>
      </c>
      <c r="I10" s="86">
        <v>97.220536473270116</v>
      </c>
      <c r="J10" s="86">
        <v>94.487223956901531</v>
      </c>
      <c r="K10" s="87">
        <v>0.97188544092101281</v>
      </c>
    </row>
    <row r="11" spans="1:11" x14ac:dyDescent="0.2">
      <c r="A11" s="19" t="s">
        <v>132</v>
      </c>
      <c r="B11" s="361">
        <v>547928.44589700236</v>
      </c>
      <c r="C11" s="361">
        <v>271019.33160040207</v>
      </c>
      <c r="D11" s="361">
        <v>276909.11430032976</v>
      </c>
      <c r="E11" s="361">
        <v>520289.38319734164</v>
      </c>
      <c r="F11" s="361">
        <v>263898.3843004895</v>
      </c>
      <c r="G11" s="403">
        <v>256390.99890049544</v>
      </c>
      <c r="H11" s="86">
        <v>94.955716771920493</v>
      </c>
      <c r="I11" s="86">
        <v>97.372531598452611</v>
      </c>
      <c r="J11" s="86">
        <v>92.590306949011605</v>
      </c>
      <c r="K11" s="87">
        <v>0.9508873337178696</v>
      </c>
    </row>
    <row r="12" spans="1:11" x14ac:dyDescent="0.2">
      <c r="A12" s="19" t="s">
        <v>133</v>
      </c>
      <c r="B12" s="361">
        <v>443805.70979828067</v>
      </c>
      <c r="C12" s="361">
        <v>225206.02680041094</v>
      </c>
      <c r="D12" s="361">
        <v>218599.68300039304</v>
      </c>
      <c r="E12" s="361">
        <v>416477.3510986162</v>
      </c>
      <c r="F12" s="361">
        <v>218694.8361003933</v>
      </c>
      <c r="G12" s="403">
        <v>197782.51500033663</v>
      </c>
      <c r="H12" s="86">
        <v>93.842269692590421</v>
      </c>
      <c r="I12" s="86">
        <v>97.108784879022309</v>
      </c>
      <c r="J12" s="86">
        <v>90.477036510480374</v>
      </c>
      <c r="K12" s="87">
        <v>0.93170804910386085</v>
      </c>
    </row>
    <row r="13" spans="1:11" x14ac:dyDescent="0.2">
      <c r="A13" s="19" t="s">
        <v>134</v>
      </c>
      <c r="B13" s="361">
        <v>369402.62199903803</v>
      </c>
      <c r="C13" s="361">
        <v>186054.46340021284</v>
      </c>
      <c r="D13" s="361">
        <v>183348.1586002071</v>
      </c>
      <c r="E13" s="361">
        <v>342814.5743993693</v>
      </c>
      <c r="F13" s="361">
        <v>180490.17300020103</v>
      </c>
      <c r="G13" s="403">
        <v>162324.40140016246</v>
      </c>
      <c r="H13" s="86">
        <v>92.802420443941017</v>
      </c>
      <c r="I13" s="86">
        <v>97.009321733765674</v>
      </c>
      <c r="J13" s="86">
        <v>88.533423318423431</v>
      </c>
      <c r="K13" s="87">
        <v>0.91262800044511527</v>
      </c>
    </row>
    <row r="14" spans="1:11" x14ac:dyDescent="0.2">
      <c r="A14" s="19" t="s">
        <v>135</v>
      </c>
      <c r="B14" s="361">
        <v>279439.94120015891</v>
      </c>
      <c r="C14" s="361">
        <v>142721.65380012084</v>
      </c>
      <c r="D14" s="361">
        <v>136718.28740010809</v>
      </c>
      <c r="E14" s="361">
        <v>258533.93620036673</v>
      </c>
      <c r="F14" s="361">
        <v>138536.46120011195</v>
      </c>
      <c r="G14" s="403">
        <v>119997.47500007261</v>
      </c>
      <c r="H14" s="86">
        <v>92.51860528200595</v>
      </c>
      <c r="I14" s="86">
        <v>97.06758400800534</v>
      </c>
      <c r="J14" s="86">
        <v>87.769878691403974</v>
      </c>
      <c r="K14" s="87">
        <v>0.9042141059590546</v>
      </c>
    </row>
    <row r="15" spans="1:11" x14ac:dyDescent="0.2">
      <c r="A15" s="19" t="s">
        <v>136</v>
      </c>
      <c r="B15" s="361">
        <v>202368.13260024748</v>
      </c>
      <c r="C15" s="361">
        <v>102651.97720003578</v>
      </c>
      <c r="D15" s="361">
        <v>99716.155400029544</v>
      </c>
      <c r="E15" s="361">
        <v>187283.87620021545</v>
      </c>
      <c r="F15" s="361">
        <v>100015.52540003018</v>
      </c>
      <c r="G15" s="403">
        <v>87268.350800003114</v>
      </c>
      <c r="H15" s="86">
        <v>92.54613055595982</v>
      </c>
      <c r="I15" s="86">
        <v>97.431659991443013</v>
      </c>
      <c r="J15" s="86">
        <v>87.516762404180938</v>
      </c>
      <c r="K15" s="87">
        <v>0.89823741494158205</v>
      </c>
    </row>
    <row r="16" spans="1:11" x14ac:dyDescent="0.2">
      <c r="A16" s="19" t="s">
        <v>137</v>
      </c>
      <c r="B16" s="361">
        <v>168996.36080017663</v>
      </c>
      <c r="C16" s="361">
        <v>84556.058599997355</v>
      </c>
      <c r="D16" s="361">
        <v>84440.30219999711</v>
      </c>
      <c r="E16" s="361">
        <v>151195.82060013883</v>
      </c>
      <c r="F16" s="361">
        <v>82005.42619999194</v>
      </c>
      <c r="G16" s="403">
        <v>69190.394399964731</v>
      </c>
      <c r="H16" s="86">
        <v>89.466909159557204</v>
      </c>
      <c r="I16" s="86">
        <v>96.983501310015299</v>
      </c>
      <c r="J16" s="86">
        <v>81.940012763269479</v>
      </c>
      <c r="K16" s="87">
        <v>0.84488610595055602</v>
      </c>
    </row>
    <row r="17" spans="1:11" x14ac:dyDescent="0.2">
      <c r="A17" s="19" t="s">
        <v>206</v>
      </c>
      <c r="B17" s="361">
        <v>169841.3251999786</v>
      </c>
      <c r="C17" s="361">
        <v>84981.272799972765</v>
      </c>
      <c r="D17" s="361">
        <v>84860.052399973036</v>
      </c>
      <c r="E17" s="361">
        <v>150171.87219992338</v>
      </c>
      <c r="F17" s="361">
        <v>81933.445599979575</v>
      </c>
      <c r="G17" s="403">
        <v>68238.426600010178</v>
      </c>
      <c r="H17" s="86">
        <v>88.418923970960023</v>
      </c>
      <c r="I17" s="86">
        <v>96.413530770339051</v>
      </c>
      <c r="J17" s="86">
        <v>80.412897081882889</v>
      </c>
      <c r="K17" s="87">
        <v>0.83404161676673449</v>
      </c>
    </row>
    <row r="18" spans="1:11" x14ac:dyDescent="0.2">
      <c r="A18" s="19" t="s">
        <v>207</v>
      </c>
      <c r="B18" s="361">
        <v>127160.19959987851</v>
      </c>
      <c r="C18" s="361">
        <v>61669.435400015107</v>
      </c>
      <c r="D18" s="361">
        <v>65490.764200016201</v>
      </c>
      <c r="E18" s="361">
        <v>111156.22059991428</v>
      </c>
      <c r="F18" s="361">
        <v>59092.058800014369</v>
      </c>
      <c r="G18" s="403">
        <v>52064.161800012356</v>
      </c>
      <c r="H18" s="86">
        <v>87.41431749062545</v>
      </c>
      <c r="I18" s="86">
        <v>95.820658024062581</v>
      </c>
      <c r="J18" s="86">
        <v>79.498479573403813</v>
      </c>
      <c r="K18" s="87">
        <v>0.829659086179935</v>
      </c>
    </row>
    <row r="19" spans="1:11" x14ac:dyDescent="0.2">
      <c r="A19" s="19" t="s">
        <v>208</v>
      </c>
      <c r="B19" s="361">
        <v>96283.631999947509</v>
      </c>
      <c r="C19" s="361">
        <v>45440.332800010459</v>
      </c>
      <c r="D19" s="361">
        <v>50843.299200012007</v>
      </c>
      <c r="E19" s="361">
        <v>86317.583399969779</v>
      </c>
      <c r="F19" s="361">
        <v>44054.956800010063</v>
      </c>
      <c r="G19" s="403">
        <v>42262.626600009549</v>
      </c>
      <c r="H19" s="86">
        <v>89.649280575610632</v>
      </c>
      <c r="I19" s="86">
        <v>96.951219512201064</v>
      </c>
      <c r="J19" s="86">
        <v>83.123297002729061</v>
      </c>
      <c r="K19" s="87">
        <v>0.85737237160042334</v>
      </c>
    </row>
    <row r="20" spans="1:11" x14ac:dyDescent="0.2">
      <c r="A20" s="19" t="s">
        <v>209</v>
      </c>
      <c r="B20" s="361">
        <v>82331.741199978685</v>
      </c>
      <c r="C20" s="361">
        <v>38169.995000008377</v>
      </c>
      <c r="D20" s="361">
        <v>44161.746200010093</v>
      </c>
      <c r="E20" s="361">
        <v>74016.598999997266</v>
      </c>
      <c r="F20" s="361">
        <v>37067.466600008062</v>
      </c>
      <c r="G20" s="403">
        <v>36949.132400008028</v>
      </c>
      <c r="H20" s="86">
        <v>89.900441702359629</v>
      </c>
      <c r="I20" s="86">
        <v>97.111531190931515</v>
      </c>
      <c r="J20" s="86">
        <v>83.667734135027573</v>
      </c>
      <c r="K20" s="87">
        <v>0.86156332939008018</v>
      </c>
    </row>
    <row r="21" spans="1:11" x14ac:dyDescent="0.2">
      <c r="A21" s="19" t="s">
        <v>210</v>
      </c>
      <c r="B21" s="361">
        <v>8485.4279999998816</v>
      </c>
      <c r="C21" s="361">
        <v>2291.6427999999669</v>
      </c>
      <c r="D21" s="361">
        <v>6193.7851999998547</v>
      </c>
      <c r="E21" s="361">
        <v>4641.0095999998994</v>
      </c>
      <c r="F21" s="361">
        <v>1852.9403999999795</v>
      </c>
      <c r="G21" s="403">
        <v>2788.0691999999526</v>
      </c>
      <c r="H21" s="86">
        <v>54.693877551020449</v>
      </c>
      <c r="I21" s="86">
        <v>80.856423173803975</v>
      </c>
      <c r="J21" s="86">
        <v>45.013979496738663</v>
      </c>
      <c r="K21" s="87">
        <v>0.55671494891604834</v>
      </c>
    </row>
    <row r="22" spans="1:11" x14ac:dyDescent="0.2">
      <c r="A22" s="19" t="s">
        <v>211</v>
      </c>
      <c r="B22" s="361">
        <v>3985.8421999999182</v>
      </c>
      <c r="C22" s="361">
        <v>900.49440000000197</v>
      </c>
      <c r="D22" s="361">
        <v>3085.3477999999441</v>
      </c>
      <c r="E22" s="361">
        <v>1910.6643999999778</v>
      </c>
      <c r="F22" s="361">
        <v>672.48459999999955</v>
      </c>
      <c r="G22" s="403">
        <v>1238.1797999999972</v>
      </c>
      <c r="H22" s="86">
        <v>47.936278059377813</v>
      </c>
      <c r="I22" s="86">
        <v>74.679487179487282</v>
      </c>
      <c r="J22" s="86">
        <v>40.130963517306405</v>
      </c>
      <c r="K22" s="87">
        <v>0.53737599216307219</v>
      </c>
    </row>
    <row r="23" spans="1:11" x14ac:dyDescent="0.2">
      <c r="A23" s="19" t="s">
        <v>212</v>
      </c>
      <c r="B23" s="361">
        <v>2883.3137999999499</v>
      </c>
      <c r="C23" s="361">
        <v>528.17459999999801</v>
      </c>
      <c r="D23" s="361">
        <v>2355.1391999999651</v>
      </c>
      <c r="E23" s="361">
        <v>1151.5937999999996</v>
      </c>
      <c r="F23" s="361">
        <v>363.66119999999916</v>
      </c>
      <c r="G23" s="403">
        <v>787.93260000000078</v>
      </c>
      <c r="H23" s="86">
        <v>39.939939939940452</v>
      </c>
      <c r="I23" s="86">
        <v>68.852459016393695</v>
      </c>
      <c r="J23" s="86">
        <v>33.455882352941693</v>
      </c>
      <c r="K23" s="87">
        <v>0.48590686274510375</v>
      </c>
    </row>
    <row r="24" spans="1:11" x14ac:dyDescent="0.2">
      <c r="A24" s="337" t="s">
        <v>3</v>
      </c>
      <c r="B24" s="341">
        <v>5818346.0979262125</v>
      </c>
      <c r="C24" s="341">
        <v>2854452.701585093</v>
      </c>
      <c r="D24" s="341">
        <v>2963893.3962853304</v>
      </c>
      <c r="E24" s="341">
        <v>5504363.138623639</v>
      </c>
      <c r="F24" s="341">
        <v>2767611.0615843725</v>
      </c>
      <c r="G24" s="344">
        <v>2736752.0769832362</v>
      </c>
      <c r="H24" s="335">
        <v>94.603570258877369</v>
      </c>
      <c r="I24" s="335">
        <v>96.957678089366652</v>
      </c>
      <c r="J24" s="335">
        <v>92.336387011884028</v>
      </c>
      <c r="K24" s="336">
        <v>0.9523370281905561</v>
      </c>
    </row>
    <row r="25" spans="1:11" x14ac:dyDescent="0.2">
      <c r="A25" s="146" t="s">
        <v>128</v>
      </c>
      <c r="B25" s="28">
        <v>971657.97540543659</v>
      </c>
      <c r="C25" s="28">
        <v>468322.84100119455</v>
      </c>
      <c r="D25" s="28">
        <v>503335.13440148963</v>
      </c>
      <c r="E25" s="28">
        <v>935871.26150513499</v>
      </c>
      <c r="F25" s="28">
        <v>451009.76900104864</v>
      </c>
      <c r="G25" s="26">
        <v>484861.49250133394</v>
      </c>
      <c r="H25" s="76">
        <v>96.316943327297338</v>
      </c>
      <c r="I25" s="76">
        <v>96.303175825921841</v>
      </c>
      <c r="J25" s="76">
        <v>96.32975315326668</v>
      </c>
      <c r="K25" s="88">
        <v>1.0002759756063795</v>
      </c>
    </row>
    <row r="26" spans="1:11" x14ac:dyDescent="0.2">
      <c r="A26" s="146" t="s">
        <v>129</v>
      </c>
      <c r="B26" s="28">
        <v>889633.05749290192</v>
      </c>
      <c r="C26" s="28">
        <v>422788.39900131326</v>
      </c>
      <c r="D26" s="28">
        <v>466844.65850153024</v>
      </c>
      <c r="E26" s="28">
        <v>857805.49249367823</v>
      </c>
      <c r="F26" s="28">
        <v>408804.52250124438</v>
      </c>
      <c r="G26" s="26">
        <v>449000.97000144236</v>
      </c>
      <c r="H26" s="76">
        <v>96.422394072276674</v>
      </c>
      <c r="I26" s="76">
        <v>96.692464472876736</v>
      </c>
      <c r="J26" s="76">
        <v>96.177810289268635</v>
      </c>
      <c r="K26" s="88">
        <v>0.99467741166373447</v>
      </c>
    </row>
    <row r="27" spans="1:11" x14ac:dyDescent="0.2">
      <c r="A27" s="146" t="s">
        <v>130</v>
      </c>
      <c r="B27" s="28">
        <v>803930.9354949923</v>
      </c>
      <c r="C27" s="28">
        <v>392116.39500116219</v>
      </c>
      <c r="D27" s="28">
        <v>411814.54050125921</v>
      </c>
      <c r="E27" s="28">
        <v>776219.31199566822</v>
      </c>
      <c r="F27" s="28">
        <v>381239.82600110862</v>
      </c>
      <c r="G27" s="26">
        <v>394979.48600117629</v>
      </c>
      <c r="H27" s="76">
        <v>96.55298455660801</v>
      </c>
      <c r="I27" s="76">
        <v>97.226188667544221</v>
      </c>
      <c r="J27" s="76">
        <v>95.911981524311656</v>
      </c>
      <c r="K27" s="88">
        <v>0.98648299227560621</v>
      </c>
    </row>
    <row r="28" spans="1:11" x14ac:dyDescent="0.2">
      <c r="A28" s="146" t="s">
        <v>131</v>
      </c>
      <c r="B28" s="28">
        <v>668229.15089552535</v>
      </c>
      <c r="C28" s="28">
        <v>334162.15199962683</v>
      </c>
      <c r="D28" s="28">
        <v>334066.998899628</v>
      </c>
      <c r="E28" s="28">
        <v>641508.60689585342</v>
      </c>
      <c r="F28" s="28">
        <v>325246.88909973629</v>
      </c>
      <c r="G28" s="26">
        <v>316261.71779984661</v>
      </c>
      <c r="H28" s="76">
        <v>96.001290281565687</v>
      </c>
      <c r="I28" s="76">
        <v>97.332054858595555</v>
      </c>
      <c r="J28" s="76">
        <v>94.670146659981981</v>
      </c>
      <c r="K28" s="88">
        <v>0.97265126887045783</v>
      </c>
    </row>
    <row r="29" spans="1:11" x14ac:dyDescent="0.2">
      <c r="A29" s="146" t="s">
        <v>132</v>
      </c>
      <c r="B29" s="28">
        <v>544854.4181970401</v>
      </c>
      <c r="C29" s="28">
        <v>269436.68310042151</v>
      </c>
      <c r="D29" s="28">
        <v>275417.73510034807</v>
      </c>
      <c r="E29" s="28">
        <v>518124.16469736822</v>
      </c>
      <c r="F29" s="28">
        <v>262614.78840050526</v>
      </c>
      <c r="G29" s="26">
        <v>255509.37630049305</v>
      </c>
      <c r="H29" s="76">
        <v>95.094055842160088</v>
      </c>
      <c r="I29" s="76">
        <v>97.468089860143053</v>
      </c>
      <c r="J29" s="76">
        <v>92.771577040005852</v>
      </c>
      <c r="K29" s="88">
        <v>0.95181486754407285</v>
      </c>
    </row>
    <row r="30" spans="1:11" x14ac:dyDescent="0.2">
      <c r="A30" s="146" t="s">
        <v>133</v>
      </c>
      <c r="B30" s="28">
        <v>441257.93699831195</v>
      </c>
      <c r="C30" s="28">
        <v>223918.54710040745</v>
      </c>
      <c r="D30" s="28">
        <v>217339.38990038962</v>
      </c>
      <c r="E30" s="28">
        <v>414661.67459863849</v>
      </c>
      <c r="F30" s="28">
        <v>217683.10620039055</v>
      </c>
      <c r="G30" s="26">
        <v>196978.56840033445</v>
      </c>
      <c r="H30" s="76">
        <v>93.972626854217083</v>
      </c>
      <c r="I30" s="76">
        <v>97.215308432037119</v>
      </c>
      <c r="J30" s="76">
        <v>90.631784919582728</v>
      </c>
      <c r="K30" s="88">
        <v>0.93227894229171826</v>
      </c>
    </row>
    <row r="31" spans="1:11" x14ac:dyDescent="0.2">
      <c r="A31" s="146" t="s">
        <v>134</v>
      </c>
      <c r="B31" s="28">
        <v>367081.50659906695</v>
      </c>
      <c r="C31" s="28">
        <v>184841.01700021027</v>
      </c>
      <c r="D31" s="28">
        <v>182240.48960020475</v>
      </c>
      <c r="E31" s="28">
        <v>341170.03519938979</v>
      </c>
      <c r="F31" s="28">
        <v>179524.20580019898</v>
      </c>
      <c r="G31" s="26">
        <v>161645.82940016102</v>
      </c>
      <c r="H31" s="76">
        <v>92.941221245214152</v>
      </c>
      <c r="I31" s="76">
        <v>97.123576094448907</v>
      </c>
      <c r="J31" s="76">
        <v>88.69918521107499</v>
      </c>
      <c r="K31" s="88">
        <v>0.91326111308770674</v>
      </c>
    </row>
    <row r="32" spans="1:11" x14ac:dyDescent="0.2">
      <c r="A32" s="146" t="s">
        <v>135</v>
      </c>
      <c r="B32" s="28">
        <v>277515.99000018288</v>
      </c>
      <c r="C32" s="28">
        <v>141729.74120011873</v>
      </c>
      <c r="D32" s="28">
        <v>135786.24880010611</v>
      </c>
      <c r="E32" s="28">
        <v>257212.71660036393</v>
      </c>
      <c r="F32" s="28">
        <v>137760.0950001103</v>
      </c>
      <c r="G32" s="26">
        <v>119452.62160007145</v>
      </c>
      <c r="H32" s="76">
        <v>92.683926644762664</v>
      </c>
      <c r="I32" s="76">
        <v>97.199143830745342</v>
      </c>
      <c r="J32" s="76">
        <v>87.971074137181972</v>
      </c>
      <c r="K32" s="88">
        <v>0.90506017512219683</v>
      </c>
    </row>
    <row r="33" spans="1:11" x14ac:dyDescent="0.2">
      <c r="A33" s="146" t="s">
        <v>136</v>
      </c>
      <c r="B33" s="28">
        <v>200847.33300024425</v>
      </c>
      <c r="C33" s="28">
        <v>101901.55640003418</v>
      </c>
      <c r="D33" s="28">
        <v>98945.776600027908</v>
      </c>
      <c r="E33" s="28">
        <v>186140.28280021303</v>
      </c>
      <c r="F33" s="28">
        <v>99372.877800028815</v>
      </c>
      <c r="G33" s="26">
        <v>86767.405000002051</v>
      </c>
      <c r="H33" s="76">
        <v>92.677497888242712</v>
      </c>
      <c r="I33" s="76">
        <v>97.518508363037014</v>
      </c>
      <c r="J33" s="76">
        <v>87.691873247678402</v>
      </c>
      <c r="K33" s="88">
        <v>0.8992331273282349</v>
      </c>
    </row>
    <row r="34" spans="1:11" x14ac:dyDescent="0.2">
      <c r="A34" s="146" t="s">
        <v>137</v>
      </c>
      <c r="B34" s="28">
        <v>167483.54440017341</v>
      </c>
      <c r="C34" s="28">
        <v>83799.650399995749</v>
      </c>
      <c r="D34" s="28">
        <v>83683.893999995504</v>
      </c>
      <c r="E34" s="28">
        <v>150165.98780013665</v>
      </c>
      <c r="F34" s="28">
        <v>81404.690399990664</v>
      </c>
      <c r="G34" s="26">
        <v>68761.29739996382</v>
      </c>
      <c r="H34" s="76">
        <v>89.660144426639974</v>
      </c>
      <c r="I34" s="76">
        <v>97.142040583059085</v>
      </c>
      <c r="J34" s="76">
        <v>82.167898879113451</v>
      </c>
      <c r="K34" s="88">
        <v>0.84585312791383727</v>
      </c>
    </row>
    <row r="35" spans="1:11" x14ac:dyDescent="0.2">
      <c r="A35" s="146" t="s">
        <v>206</v>
      </c>
      <c r="B35" s="28">
        <v>168297.20819997427</v>
      </c>
      <c r="C35" s="28">
        <v>84236.633199974429</v>
      </c>
      <c r="D35" s="28">
        <v>84060.574999974822</v>
      </c>
      <c r="E35" s="28">
        <v>149060.68519992026</v>
      </c>
      <c r="F35" s="28">
        <v>81318.684999980949</v>
      </c>
      <c r="G35" s="26">
        <v>67742.000200011287</v>
      </c>
      <c r="H35" s="76">
        <v>88.56990962246158</v>
      </c>
      <c r="I35" s="76">
        <v>96.536010416014534</v>
      </c>
      <c r="J35" s="76">
        <v>80.587124463569637</v>
      </c>
      <c r="K35" s="88">
        <v>0.83478822168313771</v>
      </c>
    </row>
    <row r="36" spans="1:11" x14ac:dyDescent="0.2">
      <c r="A36" s="146" t="s">
        <v>207</v>
      </c>
      <c r="B36" s="28">
        <v>125861.40959988142</v>
      </c>
      <c r="C36" s="28">
        <v>60982.51980001491</v>
      </c>
      <c r="D36" s="28">
        <v>64878.889800016026</v>
      </c>
      <c r="E36" s="28">
        <v>110221.09179991636</v>
      </c>
      <c r="F36" s="28">
        <v>58558.111800014216</v>
      </c>
      <c r="G36" s="26">
        <v>51662.980000012241</v>
      </c>
      <c r="H36" s="76">
        <v>87.573381031049038</v>
      </c>
      <c r="I36" s="76">
        <v>96.024421411337187</v>
      </c>
      <c r="J36" s="76">
        <v>79.629876773882501</v>
      </c>
      <c r="K36" s="88">
        <v>0.82926692609554165</v>
      </c>
    </row>
    <row r="37" spans="1:11" x14ac:dyDescent="0.2">
      <c r="A37" s="146" t="s">
        <v>208</v>
      </c>
      <c r="B37" s="28">
        <v>95183.989799949966</v>
      </c>
      <c r="C37" s="28">
        <v>44886.182400010301</v>
      </c>
      <c r="D37" s="28">
        <v>50297.80740001185</v>
      </c>
      <c r="E37" s="28">
        <v>85408.43039997181</v>
      </c>
      <c r="F37" s="28">
        <v>43575.847600009925</v>
      </c>
      <c r="G37" s="26">
        <v>41832.582800009426</v>
      </c>
      <c r="H37" s="76">
        <v>89.729828072482036</v>
      </c>
      <c r="I37" s="76">
        <v>97.080761316878338</v>
      </c>
      <c r="J37" s="76">
        <v>83.169793997823703</v>
      </c>
      <c r="K37" s="88">
        <v>0.85670727000534874</v>
      </c>
    </row>
    <row r="38" spans="1:11" x14ac:dyDescent="0.2">
      <c r="A38" s="146" t="s">
        <v>209</v>
      </c>
      <c r="B38" s="28">
        <v>81321.571199980943</v>
      </c>
      <c r="C38" s="28">
        <v>37676.454800008236</v>
      </c>
      <c r="D38" s="28">
        <v>43645.116400009945</v>
      </c>
      <c r="E38" s="28">
        <v>73159.397599999182</v>
      </c>
      <c r="F38" s="28">
        <v>36646.081400007941</v>
      </c>
      <c r="G38" s="26">
        <v>36513.316200007903</v>
      </c>
      <c r="H38" s="76">
        <v>89.963089153940558</v>
      </c>
      <c r="I38" s="76">
        <v>97.265206067111066</v>
      </c>
      <c r="J38" s="76">
        <v>83.659568840104185</v>
      </c>
      <c r="K38" s="88">
        <v>0.86011814730933422</v>
      </c>
    </row>
    <row r="39" spans="1:11" x14ac:dyDescent="0.2">
      <c r="A39" s="146" t="s">
        <v>210</v>
      </c>
      <c r="B39" s="28">
        <v>8404.6143999998585</v>
      </c>
      <c r="C39" s="28">
        <v>2259.8945999999678</v>
      </c>
      <c r="D39" s="28">
        <v>6144.7197999998561</v>
      </c>
      <c r="E39" s="28">
        <v>4609.2613999999003</v>
      </c>
      <c r="F39" s="28">
        <v>1835.62319999998</v>
      </c>
      <c r="G39" s="26">
        <v>2773.638199999953</v>
      </c>
      <c r="H39" s="76">
        <v>54.842032967033163</v>
      </c>
      <c r="I39" s="76">
        <v>81.22605363984718</v>
      </c>
      <c r="J39" s="76">
        <v>45.138562705496085</v>
      </c>
      <c r="K39" s="88">
        <v>0.55571532387426481</v>
      </c>
    </row>
    <row r="40" spans="1:11" x14ac:dyDescent="0.2">
      <c r="A40" s="146" t="s">
        <v>211</v>
      </c>
      <c r="B40" s="28">
        <v>3948.3215999999193</v>
      </c>
      <c r="C40" s="28">
        <v>880.29100000000176</v>
      </c>
      <c r="D40" s="28">
        <v>3068.0305999999446</v>
      </c>
      <c r="E40" s="28">
        <v>1899.1195999999782</v>
      </c>
      <c r="F40" s="28">
        <v>660.93979999999942</v>
      </c>
      <c r="G40" s="26">
        <v>1238.1797999999972</v>
      </c>
      <c r="H40" s="76">
        <v>48.099415204678913</v>
      </c>
      <c r="I40" s="76">
        <v>75.081967213114893</v>
      </c>
      <c r="J40" s="76">
        <v>40.357478833490632</v>
      </c>
      <c r="K40" s="88">
        <v>0.53751227267312751</v>
      </c>
    </row>
    <row r="41" spans="1:11" x14ac:dyDescent="0.2">
      <c r="A41" s="146" t="s">
        <v>212</v>
      </c>
      <c r="B41" s="28">
        <v>2837.1345999999512</v>
      </c>
      <c r="C41" s="28">
        <v>513.74359999999785</v>
      </c>
      <c r="D41" s="28">
        <v>2323.390999999966</v>
      </c>
      <c r="E41" s="28">
        <v>1125.6180000000004</v>
      </c>
      <c r="F41" s="28">
        <v>355.00259999999923</v>
      </c>
      <c r="G41" s="26">
        <v>770.61540000000059</v>
      </c>
      <c r="H41" s="76">
        <v>39.674465920651578</v>
      </c>
      <c r="I41" s="76">
        <v>69.101123595505882</v>
      </c>
      <c r="J41" s="76">
        <v>33.167701863354559</v>
      </c>
      <c r="K41" s="88">
        <v>0.47998788062415354</v>
      </c>
    </row>
    <row r="42" spans="1:11" x14ac:dyDescent="0.2">
      <c r="A42" s="337" t="s">
        <v>4</v>
      </c>
      <c r="B42" s="341">
        <v>36969.248100001241</v>
      </c>
      <c r="C42" s="341">
        <v>18660.203800001033</v>
      </c>
      <c r="D42" s="341">
        <v>18309.044300000922</v>
      </c>
      <c r="E42" s="341">
        <v>26014.282900002025</v>
      </c>
      <c r="F42" s="341">
        <v>14352.250800000365</v>
      </c>
      <c r="G42" s="344">
        <v>11662.032100000004</v>
      </c>
      <c r="H42" s="335">
        <v>70.367357295533694</v>
      </c>
      <c r="I42" s="335">
        <v>76.913687298524692</v>
      </c>
      <c r="J42" s="335">
        <v>63.695471532609865</v>
      </c>
      <c r="K42" s="336">
        <v>0.82814221720236825</v>
      </c>
    </row>
    <row r="43" spans="1:11" x14ac:dyDescent="0.2">
      <c r="A43" s="146" t="s">
        <v>128</v>
      </c>
      <c r="B43" s="28">
        <v>5889.8391999998466</v>
      </c>
      <c r="C43" s="28">
        <v>2955.5281000000286</v>
      </c>
      <c r="D43" s="28">
        <v>2934.3111000000272</v>
      </c>
      <c r="E43" s="28">
        <v>3874.224200000092</v>
      </c>
      <c r="F43" s="28">
        <v>2028.3451999999668</v>
      </c>
      <c r="G43" s="26">
        <v>1845.8789999999738</v>
      </c>
      <c r="H43" s="76">
        <v>65.778097982710193</v>
      </c>
      <c r="I43" s="76">
        <v>68.628858578607804</v>
      </c>
      <c r="J43" s="76">
        <v>62.906724511930783</v>
      </c>
      <c r="K43" s="88">
        <v>0.91662204231295985</v>
      </c>
    </row>
    <row r="44" spans="1:11" x14ac:dyDescent="0.2">
      <c r="A44" s="146" t="s">
        <v>129</v>
      </c>
      <c r="B44" s="28">
        <v>5110.6769999996541</v>
      </c>
      <c r="C44" s="28">
        <v>2589.0919999999401</v>
      </c>
      <c r="D44" s="28">
        <v>2521.5849999999477</v>
      </c>
      <c r="E44" s="28">
        <v>3482.5669999998386</v>
      </c>
      <c r="F44" s="28">
        <v>1892.1815000000015</v>
      </c>
      <c r="G44" s="26">
        <v>1590.3855000000012</v>
      </c>
      <c r="H44" s="76">
        <v>68.142968142970531</v>
      </c>
      <c r="I44" s="76">
        <v>73.08282208589047</v>
      </c>
      <c r="J44" s="76">
        <v>63.070866141733482</v>
      </c>
      <c r="K44" s="88">
        <v>0.86300534573787457</v>
      </c>
    </row>
    <row r="45" spans="1:11" x14ac:dyDescent="0.2">
      <c r="A45" s="146" t="s">
        <v>130</v>
      </c>
      <c r="B45" s="28">
        <v>4284.7089999997479</v>
      </c>
      <c r="C45" s="28">
        <v>2164.1949999999883</v>
      </c>
      <c r="D45" s="28">
        <v>2120.5139999999933</v>
      </c>
      <c r="E45" s="28">
        <v>3125.1769999998792</v>
      </c>
      <c r="F45" s="28">
        <v>1663.8490000000013</v>
      </c>
      <c r="G45" s="26">
        <v>1461.3280000000011</v>
      </c>
      <c r="H45" s="76">
        <v>72.937905468028077</v>
      </c>
      <c r="I45" s="76">
        <v>76.880733944954216</v>
      </c>
      <c r="J45" s="76">
        <v>68.913857677903067</v>
      </c>
      <c r="K45" s="88">
        <v>0.89637356645482413</v>
      </c>
    </row>
    <row r="46" spans="1:11" x14ac:dyDescent="0.2">
      <c r="A46" s="146" t="s">
        <v>131</v>
      </c>
      <c r="B46" s="28">
        <v>3666.3071999998601</v>
      </c>
      <c r="C46" s="28">
        <v>1823.444100000019</v>
      </c>
      <c r="D46" s="28">
        <v>1842.8631000000194</v>
      </c>
      <c r="E46" s="28">
        <v>2530.2956999999742</v>
      </c>
      <c r="F46" s="28">
        <v>1400.109900000012</v>
      </c>
      <c r="G46" s="26">
        <v>1130.1858000000075</v>
      </c>
      <c r="H46" s="76">
        <v>69.0148305084779</v>
      </c>
      <c r="I46" s="76">
        <v>76.783812566560016</v>
      </c>
      <c r="J46" s="76">
        <v>61.327713382507724</v>
      </c>
      <c r="K46" s="88">
        <v>0.79870628108425612</v>
      </c>
    </row>
    <row r="47" spans="1:11" x14ac:dyDescent="0.2">
      <c r="A47" s="146" t="s">
        <v>132</v>
      </c>
      <c r="B47" s="28">
        <v>3074.0276999999196</v>
      </c>
      <c r="C47" s="28">
        <v>1582.648500000015</v>
      </c>
      <c r="D47" s="28">
        <v>1491.3792000000135</v>
      </c>
      <c r="E47" s="28">
        <v>2165.2185000000109</v>
      </c>
      <c r="F47" s="28">
        <v>1283.59590000001</v>
      </c>
      <c r="G47" s="26">
        <v>881.62260000000333</v>
      </c>
      <c r="H47" s="76">
        <v>70.435881238157933</v>
      </c>
      <c r="I47" s="76">
        <v>81.104294478527493</v>
      </c>
      <c r="J47" s="76">
        <v>59.114583333333172</v>
      </c>
      <c r="K47" s="88">
        <v>0.72887118633383663</v>
      </c>
    </row>
    <row r="48" spans="1:11" x14ac:dyDescent="0.2">
      <c r="A48" s="146" t="s">
        <v>133</v>
      </c>
      <c r="B48" s="28">
        <v>2547.7727999999724</v>
      </c>
      <c r="C48" s="28">
        <v>1287.4797000000101</v>
      </c>
      <c r="D48" s="28">
        <v>1260.2931000000096</v>
      </c>
      <c r="E48" s="28">
        <v>1815.6765000000189</v>
      </c>
      <c r="F48" s="28">
        <v>1011.7299000000055</v>
      </c>
      <c r="G48" s="26">
        <v>803.94660000000204</v>
      </c>
      <c r="H48" s="76">
        <v>71.26524390244046</v>
      </c>
      <c r="I48" s="76">
        <v>78.582202111613825</v>
      </c>
      <c r="J48" s="76">
        <v>63.790446841294184</v>
      </c>
      <c r="K48" s="88">
        <v>0.81176710663681517</v>
      </c>
    </row>
    <row r="49" spans="1:11" x14ac:dyDescent="0.2">
      <c r="A49" s="146" t="s">
        <v>134</v>
      </c>
      <c r="B49" s="28">
        <v>2321.1153999999824</v>
      </c>
      <c r="C49" s="28">
        <v>1213.4463999999971</v>
      </c>
      <c r="D49" s="28">
        <v>1107.6690000000015</v>
      </c>
      <c r="E49" s="28">
        <v>1644.5391999999792</v>
      </c>
      <c r="F49" s="28">
        <v>965.96720000000403</v>
      </c>
      <c r="G49" s="26">
        <v>678.57199999999955</v>
      </c>
      <c r="H49" s="76">
        <v>70.851246775580435</v>
      </c>
      <c r="I49" s="76">
        <v>79.605263157895493</v>
      </c>
      <c r="J49" s="76">
        <v>61.261261261261573</v>
      </c>
      <c r="K49" s="88">
        <v>0.76956295138112984</v>
      </c>
    </row>
    <row r="50" spans="1:11" x14ac:dyDescent="0.2">
      <c r="A50" s="146" t="s">
        <v>135</v>
      </c>
      <c r="B50" s="28">
        <v>1923.9511999999677</v>
      </c>
      <c r="C50" s="28">
        <v>991.91260000000443</v>
      </c>
      <c r="D50" s="28">
        <v>932.0386000000035</v>
      </c>
      <c r="E50" s="28">
        <v>1321.2195999999926</v>
      </c>
      <c r="F50" s="28">
        <v>776.36620000000107</v>
      </c>
      <c r="G50" s="26">
        <v>544.85339999999746</v>
      </c>
      <c r="H50" s="76">
        <v>68.67219917012612</v>
      </c>
      <c r="I50" s="76">
        <v>78.269617706237597</v>
      </c>
      <c r="J50" s="76">
        <v>58.458244111349167</v>
      </c>
      <c r="K50" s="88">
        <v>0.74688296461029491</v>
      </c>
    </row>
    <row r="51" spans="1:11" x14ac:dyDescent="0.2">
      <c r="A51" s="146" t="s">
        <v>136</v>
      </c>
      <c r="B51" s="28">
        <v>1520.7995999999844</v>
      </c>
      <c r="C51" s="28">
        <v>750.42080000000067</v>
      </c>
      <c r="D51" s="28">
        <v>770.37880000000098</v>
      </c>
      <c r="E51" s="28">
        <v>1143.5934</v>
      </c>
      <c r="F51" s="28">
        <v>642.64759999999899</v>
      </c>
      <c r="G51" s="26">
        <v>500.94579999999712</v>
      </c>
      <c r="H51" s="76">
        <v>75.196850393702107</v>
      </c>
      <c r="I51" s="76">
        <v>85.6382978723409</v>
      </c>
      <c r="J51" s="76">
        <v>65.02590673575159</v>
      </c>
      <c r="K51" s="88">
        <v>0.75930872461622556</v>
      </c>
    </row>
    <row r="52" spans="1:11" x14ac:dyDescent="0.2">
      <c r="A52" s="146" t="s">
        <v>137</v>
      </c>
      <c r="B52" s="28">
        <v>1512.8163999999847</v>
      </c>
      <c r="C52" s="28">
        <v>756.40820000000076</v>
      </c>
      <c r="D52" s="28">
        <v>756.40820000000076</v>
      </c>
      <c r="E52" s="28">
        <v>1029.8328000000047</v>
      </c>
      <c r="F52" s="28">
        <v>600.73579999999833</v>
      </c>
      <c r="G52" s="26">
        <v>429.09699999999805</v>
      </c>
      <c r="H52" s="76">
        <v>68.07387862796952</v>
      </c>
      <c r="I52" s="76">
        <v>79.41952506596347</v>
      </c>
      <c r="J52" s="76">
        <v>56.728232189973852</v>
      </c>
      <c r="K52" s="88">
        <v>0.71428571428571364</v>
      </c>
    </row>
    <row r="53" spans="1:11" x14ac:dyDescent="0.2">
      <c r="A53" s="146" t="s">
        <v>206</v>
      </c>
      <c r="B53" s="28">
        <v>1544.1169999999884</v>
      </c>
      <c r="C53" s="28">
        <v>744.63960000000031</v>
      </c>
      <c r="D53" s="28">
        <v>799.4774000000009</v>
      </c>
      <c r="E53" s="28">
        <v>1111.1870000000008</v>
      </c>
      <c r="F53" s="28">
        <v>614.76059999999893</v>
      </c>
      <c r="G53" s="26">
        <v>496.42639999999795</v>
      </c>
      <c r="H53" s="76">
        <v>71.962616822430149</v>
      </c>
      <c r="I53" s="76">
        <v>82.558139534883992</v>
      </c>
      <c r="J53" s="76">
        <v>62.093862815884549</v>
      </c>
      <c r="K53" s="88">
        <v>0.75212284537550056</v>
      </c>
    </row>
    <row r="54" spans="1:11" x14ac:dyDescent="0.2">
      <c r="A54" s="146" t="s">
        <v>207</v>
      </c>
      <c r="B54" s="28">
        <v>1298.7899999999954</v>
      </c>
      <c r="C54" s="28">
        <v>686.9155999999997</v>
      </c>
      <c r="D54" s="28">
        <v>611.8743999999989</v>
      </c>
      <c r="E54" s="28">
        <v>935.12880000000234</v>
      </c>
      <c r="F54" s="28">
        <v>533.94699999999807</v>
      </c>
      <c r="G54" s="26">
        <v>401.18179999999882</v>
      </c>
      <c r="H54" s="76">
        <v>72.000000000000114</v>
      </c>
      <c r="I54" s="76">
        <v>77.731092436975047</v>
      </c>
      <c r="J54" s="76">
        <v>65.566037735849221</v>
      </c>
      <c r="K54" s="88">
        <v>0.84349821519632773</v>
      </c>
    </row>
    <row r="55" spans="1:11" x14ac:dyDescent="0.2">
      <c r="A55" s="146" t="s">
        <v>208</v>
      </c>
      <c r="B55" s="28">
        <v>1099.6422000000011</v>
      </c>
      <c r="C55" s="28">
        <v>554.15039999999829</v>
      </c>
      <c r="D55" s="28">
        <v>545.49179999999819</v>
      </c>
      <c r="E55" s="28">
        <v>909.15300000000207</v>
      </c>
      <c r="F55" s="28">
        <v>479.10919999999811</v>
      </c>
      <c r="G55" s="26">
        <v>430.04379999999855</v>
      </c>
      <c r="H55" s="76">
        <v>82.677165354330498</v>
      </c>
      <c r="I55" s="76">
        <v>86.458333333333783</v>
      </c>
      <c r="J55" s="76">
        <v>78.835978835979205</v>
      </c>
      <c r="K55" s="88">
        <v>0.91183782750047759</v>
      </c>
    </row>
    <row r="56" spans="1:11" x14ac:dyDescent="0.2">
      <c r="A56" s="146" t="s">
        <v>209</v>
      </c>
      <c r="B56" s="28">
        <v>1010.1700000000031</v>
      </c>
      <c r="C56" s="28">
        <v>493.54019999999798</v>
      </c>
      <c r="D56" s="28">
        <v>516.62979999999789</v>
      </c>
      <c r="E56" s="28">
        <v>857.20140000000151</v>
      </c>
      <c r="F56" s="28">
        <v>421.38519999999863</v>
      </c>
      <c r="G56" s="26">
        <v>435.8161999999985</v>
      </c>
      <c r="H56" s="76">
        <v>84.857142857142534</v>
      </c>
      <c r="I56" s="76">
        <v>85.380116959064779</v>
      </c>
      <c r="J56" s="76">
        <v>84.357541899441799</v>
      </c>
      <c r="K56" s="88">
        <v>0.98802326471263502</v>
      </c>
    </row>
    <row r="57" spans="1:11" x14ac:dyDescent="0.2">
      <c r="A57" s="146" t="s">
        <v>210</v>
      </c>
      <c r="B57" s="28">
        <v>80.813600000000022</v>
      </c>
      <c r="C57" s="28">
        <v>31.748199999999994</v>
      </c>
      <c r="D57" s="28">
        <v>49.065400000000004</v>
      </c>
      <c r="E57" s="28">
        <v>31.748199999999994</v>
      </c>
      <c r="F57" s="28">
        <v>17.3172</v>
      </c>
      <c r="G57" s="26">
        <v>14.431000000000001</v>
      </c>
      <c r="H57" s="76">
        <v>39.285714285714278</v>
      </c>
      <c r="I57" s="76">
        <v>54.545454545454568</v>
      </c>
      <c r="J57" s="76">
        <v>29.411764705882355</v>
      </c>
      <c r="K57" s="88">
        <v>0.53921568627450966</v>
      </c>
    </row>
    <row r="58" spans="1:11" x14ac:dyDescent="0.2">
      <c r="A58" s="146" t="s">
        <v>211</v>
      </c>
      <c r="B58" s="28">
        <v>37.520599999999995</v>
      </c>
      <c r="C58" s="28">
        <v>20.203399999999998</v>
      </c>
      <c r="D58" s="28">
        <v>17.3172</v>
      </c>
      <c r="E58" s="28">
        <v>11.5448</v>
      </c>
      <c r="F58" s="28">
        <v>11.5448</v>
      </c>
      <c r="G58" s="26">
        <v>0</v>
      </c>
      <c r="H58" s="76">
        <v>30.769230769230774</v>
      </c>
      <c r="I58" s="76">
        <v>57.142857142857146</v>
      </c>
      <c r="J58" s="76">
        <v>0</v>
      </c>
      <c r="K58" s="88">
        <v>0</v>
      </c>
    </row>
    <row r="59" spans="1:11" x14ac:dyDescent="0.2">
      <c r="A59" s="146" t="s">
        <v>212</v>
      </c>
      <c r="B59" s="28">
        <v>46.179200000000002</v>
      </c>
      <c r="C59" s="28">
        <v>14.431000000000001</v>
      </c>
      <c r="D59" s="28">
        <v>31.748199999999994</v>
      </c>
      <c r="E59" s="28">
        <v>25.975799999999996</v>
      </c>
      <c r="F59" s="28">
        <v>8.6585999999999999</v>
      </c>
      <c r="G59" s="26">
        <v>17.3172</v>
      </c>
      <c r="H59" s="76">
        <v>56.250000000000007</v>
      </c>
      <c r="I59" s="76">
        <v>60</v>
      </c>
      <c r="J59" s="76">
        <v>54.545454545454568</v>
      </c>
      <c r="K59" s="88">
        <v>0.9090909090909095</v>
      </c>
    </row>
  </sheetData>
  <mergeCells count="6">
    <mergeCell ref="A2:A3"/>
    <mergeCell ref="B2:D2"/>
    <mergeCell ref="A1:K1"/>
    <mergeCell ref="E2:G2"/>
    <mergeCell ref="H2:J2"/>
    <mergeCell ref="K2:K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48"/>
  <sheetViews>
    <sheetView zoomScale="120" zoomScaleNormal="120" workbookViewId="0">
      <selection sqref="A1:M1"/>
    </sheetView>
  </sheetViews>
  <sheetFormatPr defaultRowHeight="12" x14ac:dyDescent="0.2"/>
  <cols>
    <col min="1" max="1" width="23.5703125" style="68" customWidth="1"/>
    <col min="2" max="4" width="12" style="73" bestFit="1" customWidth="1"/>
    <col min="5" max="5" width="9.140625" style="68"/>
    <col min="6" max="8" width="12" style="73" bestFit="1" customWidth="1"/>
    <col min="9" max="9" width="9.140625" style="68"/>
    <col min="10" max="13" width="9.140625" style="73"/>
    <col min="14" max="16384" width="9.140625" style="68"/>
  </cols>
  <sheetData>
    <row r="1" spans="1:13" ht="12.75" customHeight="1" x14ac:dyDescent="0.2">
      <c r="A1" s="663" t="s">
        <v>560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</row>
    <row r="2" spans="1:13" ht="36.75" customHeight="1" x14ac:dyDescent="0.2">
      <c r="A2" s="661" t="s">
        <v>445</v>
      </c>
      <c r="B2" s="657" t="s">
        <v>201</v>
      </c>
      <c r="C2" s="657"/>
      <c r="D2" s="657"/>
      <c r="E2" s="411"/>
      <c r="F2" s="657" t="s">
        <v>202</v>
      </c>
      <c r="G2" s="657"/>
      <c r="H2" s="657"/>
      <c r="I2" s="411"/>
      <c r="J2" s="664" t="s">
        <v>203</v>
      </c>
      <c r="K2" s="664"/>
      <c r="L2" s="664"/>
      <c r="M2" s="660" t="s">
        <v>204</v>
      </c>
    </row>
    <row r="3" spans="1:13" x14ac:dyDescent="0.2">
      <c r="A3" s="662"/>
      <c r="B3" s="339" t="s">
        <v>0</v>
      </c>
      <c r="C3" s="339" t="s">
        <v>1</v>
      </c>
      <c r="D3" s="339" t="s">
        <v>2</v>
      </c>
      <c r="E3" s="519"/>
      <c r="F3" s="339" t="s">
        <v>0</v>
      </c>
      <c r="G3" s="339" t="s">
        <v>1</v>
      </c>
      <c r="H3" s="339" t="s">
        <v>2</v>
      </c>
      <c r="I3" s="519"/>
      <c r="J3" s="339" t="s">
        <v>0</v>
      </c>
      <c r="K3" s="339" t="s">
        <v>1</v>
      </c>
      <c r="L3" s="339" t="s">
        <v>2</v>
      </c>
      <c r="M3" s="657"/>
    </row>
    <row r="4" spans="1:13" x14ac:dyDescent="0.2">
      <c r="A4" s="192" t="s">
        <v>509</v>
      </c>
      <c r="B4" s="355">
        <v>1872291.5490922474</v>
      </c>
      <c r="C4" s="355">
        <v>896655.86009922647</v>
      </c>
      <c r="D4" s="355">
        <v>975635.68899868056</v>
      </c>
      <c r="E4" s="341"/>
      <c r="F4" s="355">
        <v>1801033.5451927334</v>
      </c>
      <c r="G4" s="355">
        <v>863734.81819943921</v>
      </c>
      <c r="H4" s="355">
        <v>937298.72699891217</v>
      </c>
      <c r="I4" s="341"/>
      <c r="J4" s="346">
        <v>96.194075440332909</v>
      </c>
      <c r="K4" s="346">
        <v>96.328464089249593</v>
      </c>
      <c r="L4" s="346">
        <v>96.070565844258681</v>
      </c>
      <c r="M4" s="346">
        <v>0.99732272026312008</v>
      </c>
    </row>
    <row r="5" spans="1:13" x14ac:dyDescent="0.2">
      <c r="A5" s="93"/>
      <c r="B5" s="31"/>
      <c r="C5" s="31"/>
      <c r="D5" s="31"/>
      <c r="E5" s="29"/>
      <c r="F5" s="31"/>
      <c r="G5" s="31"/>
      <c r="H5" s="31"/>
      <c r="I5" s="29"/>
      <c r="J5" s="179"/>
      <c r="K5" s="179"/>
      <c r="L5" s="179"/>
      <c r="M5" s="179"/>
    </row>
    <row r="6" spans="1:13" x14ac:dyDescent="0.2">
      <c r="A6" s="195" t="s">
        <v>110</v>
      </c>
      <c r="B6" s="356"/>
      <c r="C6" s="356"/>
      <c r="D6" s="356"/>
      <c r="E6" s="343"/>
      <c r="F6" s="356"/>
      <c r="G6" s="356"/>
      <c r="H6" s="356"/>
      <c r="I6" s="343"/>
      <c r="J6" s="347"/>
      <c r="K6" s="347"/>
      <c r="L6" s="347"/>
      <c r="M6" s="347"/>
    </row>
    <row r="7" spans="1:13" x14ac:dyDescent="0.2">
      <c r="A7" s="93" t="s">
        <v>3</v>
      </c>
      <c r="B7" s="30">
        <v>1861291.0328923189</v>
      </c>
      <c r="C7" s="30">
        <v>891111.23999926005</v>
      </c>
      <c r="D7" s="30">
        <v>970179.7928987093</v>
      </c>
      <c r="E7" s="28"/>
      <c r="F7" s="30">
        <v>1793676.7539927654</v>
      </c>
      <c r="G7" s="30">
        <v>859814.29149946733</v>
      </c>
      <c r="H7" s="30">
        <v>933862.46249893063</v>
      </c>
      <c r="I7" s="28"/>
      <c r="J7" s="348">
        <v>96.367345154481967</v>
      </c>
      <c r="K7" s="348">
        <v>96.487874117777537</v>
      </c>
      <c r="L7" s="348">
        <v>96.25663916472368</v>
      </c>
      <c r="M7" s="348">
        <v>0.99760348173106606</v>
      </c>
    </row>
    <row r="8" spans="1:13" x14ac:dyDescent="0.2">
      <c r="A8" s="93" t="s">
        <v>4</v>
      </c>
      <c r="B8" s="357">
        <v>11000.516199999644</v>
      </c>
      <c r="C8" s="357">
        <v>5544.6200999997691</v>
      </c>
      <c r="D8" s="357">
        <v>5455.8960999997798</v>
      </c>
      <c r="E8" s="147"/>
      <c r="F8" s="357">
        <v>7356.791199999524</v>
      </c>
      <c r="G8" s="357">
        <v>3920.5266999999558</v>
      </c>
      <c r="H8" s="357">
        <v>3436.264499999962</v>
      </c>
      <c r="I8" s="147"/>
      <c r="J8" s="349">
        <v>66.876781655032914</v>
      </c>
      <c r="K8" s="349">
        <v>70.708662258034366</v>
      </c>
      <c r="L8" s="349">
        <v>62.982586856815267</v>
      </c>
      <c r="M8" s="349">
        <v>0.89073367880975274</v>
      </c>
    </row>
    <row r="9" spans="1:13" s="71" customFormat="1" x14ac:dyDescent="0.2">
      <c r="A9" s="195" t="s">
        <v>448</v>
      </c>
      <c r="B9" s="355"/>
      <c r="C9" s="355"/>
      <c r="D9" s="355"/>
      <c r="E9" s="341"/>
      <c r="F9" s="355"/>
      <c r="G9" s="355"/>
      <c r="H9" s="355"/>
      <c r="I9" s="341"/>
      <c r="J9" s="350"/>
      <c r="K9" s="350"/>
      <c r="L9" s="350"/>
      <c r="M9" s="350"/>
    </row>
    <row r="10" spans="1:13" s="71" customFormat="1" x14ac:dyDescent="0.2">
      <c r="A10" s="80" t="s">
        <v>510</v>
      </c>
      <c r="B10" s="31">
        <v>24052.081199997669</v>
      </c>
      <c r="C10" s="31">
        <v>11671.485099999711</v>
      </c>
      <c r="D10" s="31">
        <v>12380.596099999835</v>
      </c>
      <c r="E10" s="29"/>
      <c r="F10" s="31">
        <v>23583.86039999784</v>
      </c>
      <c r="G10" s="31">
        <v>11432.722699999698</v>
      </c>
      <c r="H10" s="31">
        <v>12151.137699999796</v>
      </c>
      <c r="I10" s="207"/>
      <c r="J10" s="351">
        <v>98.053304426733632</v>
      </c>
      <c r="K10" s="351">
        <v>97.954310030359238</v>
      </c>
      <c r="L10" s="351">
        <v>98.146628820246974</v>
      </c>
      <c r="M10" s="351">
        <v>1.0019633519936808</v>
      </c>
    </row>
    <row r="11" spans="1:13" s="71" customFormat="1" x14ac:dyDescent="0.2">
      <c r="A11" s="81" t="s">
        <v>510</v>
      </c>
      <c r="B11" s="30">
        <v>24052.081199997669</v>
      </c>
      <c r="C11" s="30">
        <v>11671.485099999711</v>
      </c>
      <c r="D11" s="30">
        <v>12380.596099999835</v>
      </c>
      <c r="E11" s="28"/>
      <c r="F11" s="30">
        <v>23583.86039999784</v>
      </c>
      <c r="G11" s="30">
        <v>11432.722699999698</v>
      </c>
      <c r="H11" s="30">
        <v>12151.137699999796</v>
      </c>
      <c r="I11" s="208"/>
      <c r="J11" s="352">
        <v>98.053304426733632</v>
      </c>
      <c r="K11" s="352">
        <v>97.954310030359238</v>
      </c>
      <c r="L11" s="352">
        <v>98.146628820246974</v>
      </c>
      <c r="M11" s="352">
        <v>1.0019633519936808</v>
      </c>
    </row>
    <row r="12" spans="1:13" s="71" customFormat="1" x14ac:dyDescent="0.2">
      <c r="A12" s="80" t="s">
        <v>511</v>
      </c>
      <c r="B12" s="31">
        <v>36221.163899999097</v>
      </c>
      <c r="C12" s="31">
        <v>17323.30100000001</v>
      </c>
      <c r="D12" s="31">
        <v>18897.862899999349</v>
      </c>
      <c r="E12" s="29"/>
      <c r="F12" s="31">
        <v>34373.955999996455</v>
      </c>
      <c r="G12" s="31">
        <v>16435.328600000263</v>
      </c>
      <c r="H12" s="31">
        <v>17938.627399999739</v>
      </c>
      <c r="I12" s="207"/>
      <c r="J12" s="351">
        <v>94.900197284915208</v>
      </c>
      <c r="K12" s="351">
        <v>94.874115504894604</v>
      </c>
      <c r="L12" s="351">
        <v>94.924105942165852</v>
      </c>
      <c r="M12" s="351">
        <v>1.0005269133420134</v>
      </c>
    </row>
    <row r="13" spans="1:13" x14ac:dyDescent="0.2">
      <c r="A13" s="81" t="s">
        <v>511</v>
      </c>
      <c r="B13" s="30">
        <v>36221.163899999097</v>
      </c>
      <c r="C13" s="30">
        <v>17323.30100000001</v>
      </c>
      <c r="D13" s="30">
        <v>18897.862899999349</v>
      </c>
      <c r="E13" s="28"/>
      <c r="F13" s="30">
        <v>34373.955999996455</v>
      </c>
      <c r="G13" s="30">
        <v>16435.328600000263</v>
      </c>
      <c r="H13" s="30">
        <v>17938.627399999739</v>
      </c>
      <c r="I13" s="208"/>
      <c r="J13" s="352">
        <v>94.900197284915208</v>
      </c>
      <c r="K13" s="352">
        <v>94.874115504894604</v>
      </c>
      <c r="L13" s="352">
        <v>94.924105942165852</v>
      </c>
      <c r="M13" s="352">
        <v>1.0005269133420134</v>
      </c>
    </row>
    <row r="14" spans="1:13" s="71" customFormat="1" x14ac:dyDescent="0.2">
      <c r="A14" s="80" t="s">
        <v>512</v>
      </c>
      <c r="B14" s="31">
        <v>147154.59030000833</v>
      </c>
      <c r="C14" s="31">
        <v>69630.560400039205</v>
      </c>
      <c r="D14" s="31">
        <v>77524.029900035981</v>
      </c>
      <c r="E14" s="29"/>
      <c r="F14" s="31">
        <v>142168.70070000822</v>
      </c>
      <c r="G14" s="31">
        <v>67241.395800040395</v>
      </c>
      <c r="H14" s="31">
        <v>74927.304900037227</v>
      </c>
      <c r="I14" s="207"/>
      <c r="J14" s="351">
        <v>96.611801514456388</v>
      </c>
      <c r="K14" s="351">
        <v>96.568798834387636</v>
      </c>
      <c r="L14" s="351">
        <v>96.650425676504497</v>
      </c>
      <c r="M14" s="351">
        <v>1.0008452713827045</v>
      </c>
    </row>
    <row r="15" spans="1:13" s="71" customFormat="1" x14ac:dyDescent="0.2">
      <c r="A15" s="81" t="s">
        <v>512</v>
      </c>
      <c r="B15" s="30">
        <v>147154.59030000833</v>
      </c>
      <c r="C15" s="30">
        <v>69630.560400039205</v>
      </c>
      <c r="D15" s="30">
        <v>77524.029900035981</v>
      </c>
      <c r="E15" s="28"/>
      <c r="F15" s="30">
        <v>142168.70070000822</v>
      </c>
      <c r="G15" s="30">
        <v>67241.395800040395</v>
      </c>
      <c r="H15" s="30">
        <v>74927.304900037227</v>
      </c>
      <c r="I15" s="208"/>
      <c r="J15" s="352">
        <v>96.611801514456388</v>
      </c>
      <c r="K15" s="352">
        <v>96.568798834387636</v>
      </c>
      <c r="L15" s="352">
        <v>96.650425676504497</v>
      </c>
      <c r="M15" s="352">
        <v>1.0008452713827045</v>
      </c>
    </row>
    <row r="16" spans="1:13" s="71" customFormat="1" x14ac:dyDescent="0.2">
      <c r="A16" s="80" t="s">
        <v>513</v>
      </c>
      <c r="B16" s="31">
        <v>198810.72559995879</v>
      </c>
      <c r="C16" s="31">
        <v>96330.556000037031</v>
      </c>
      <c r="D16" s="31">
        <v>102480.16960003396</v>
      </c>
      <c r="E16" s="29"/>
      <c r="F16" s="31">
        <v>189244.39699996935</v>
      </c>
      <c r="G16" s="31">
        <v>91856.92540003678</v>
      </c>
      <c r="H16" s="31">
        <v>97387.47160003602</v>
      </c>
      <c r="I16" s="207"/>
      <c r="J16" s="351">
        <v>95.188223084608964</v>
      </c>
      <c r="K16" s="351">
        <v>95.355958912909642</v>
      </c>
      <c r="L16" s="351">
        <v>95.030552720658704</v>
      </c>
      <c r="M16" s="351">
        <v>0.99658745823584938</v>
      </c>
    </row>
    <row r="17" spans="1:13" x14ac:dyDescent="0.2">
      <c r="A17" s="81" t="s">
        <v>513</v>
      </c>
      <c r="B17" s="30">
        <v>33263.828299995301</v>
      </c>
      <c r="C17" s="30">
        <v>15854.152100000012</v>
      </c>
      <c r="D17" s="30">
        <v>17409.676199999882</v>
      </c>
      <c r="E17" s="28"/>
      <c r="F17" s="30">
        <v>31859.187099995022</v>
      </c>
      <c r="G17" s="30">
        <v>15163.40399999996</v>
      </c>
      <c r="H17" s="30">
        <v>16695.783100000011</v>
      </c>
      <c r="I17" s="208"/>
      <c r="J17" s="352">
        <v>95.777271373174969</v>
      </c>
      <c r="K17" s="352">
        <v>95.64310916381686</v>
      </c>
      <c r="L17" s="352">
        <v>95.899446423940759</v>
      </c>
      <c r="M17" s="352">
        <v>1.0026801435290529</v>
      </c>
    </row>
    <row r="18" spans="1:13" s="71" customFormat="1" x14ac:dyDescent="0.2">
      <c r="A18" s="81" t="s">
        <v>514</v>
      </c>
      <c r="B18" s="30">
        <v>165546.89729999535</v>
      </c>
      <c r="C18" s="30">
        <v>80476.403900039353</v>
      </c>
      <c r="D18" s="30">
        <v>85070.493400037813</v>
      </c>
      <c r="E18" s="28"/>
      <c r="F18" s="30">
        <v>157385.20990000706</v>
      </c>
      <c r="G18" s="30">
        <v>76693.521400039783</v>
      </c>
      <c r="H18" s="30">
        <v>80691.688500038683</v>
      </c>
      <c r="I18" s="208"/>
      <c r="J18" s="352">
        <v>95.069863867557785</v>
      </c>
      <c r="K18" s="352">
        <v>95.299389241134492</v>
      </c>
      <c r="L18" s="352">
        <v>94.852733627059479</v>
      </c>
      <c r="M18" s="352">
        <v>0.9953131324593818</v>
      </c>
    </row>
    <row r="19" spans="1:13" x14ac:dyDescent="0.2">
      <c r="A19" s="80" t="s">
        <v>515</v>
      </c>
      <c r="B19" s="31">
        <v>183328.10219999772</v>
      </c>
      <c r="C19" s="31">
        <v>88776.713600033123</v>
      </c>
      <c r="D19" s="31">
        <v>94551.388600028949</v>
      </c>
      <c r="E19" s="29"/>
      <c r="F19" s="31">
        <v>175982.10099999548</v>
      </c>
      <c r="G19" s="31">
        <v>85307.664100033668</v>
      </c>
      <c r="H19" s="31">
        <v>90674.43690003088</v>
      </c>
      <c r="I19" s="207"/>
      <c r="J19" s="351">
        <v>95.992975920391871</v>
      </c>
      <c r="K19" s="351">
        <v>96.092388015509357</v>
      </c>
      <c r="L19" s="351">
        <v>95.8996353649963</v>
      </c>
      <c r="M19" s="351">
        <v>0.99799409032813347</v>
      </c>
    </row>
    <row r="20" spans="1:13" s="71" customFormat="1" x14ac:dyDescent="0.2">
      <c r="A20" s="81" t="s">
        <v>515</v>
      </c>
      <c r="B20" s="30">
        <v>83237.378000035169</v>
      </c>
      <c r="C20" s="30">
        <v>40157.84990000508</v>
      </c>
      <c r="D20" s="30">
        <v>43079.528100008945</v>
      </c>
      <c r="E20" s="28"/>
      <c r="F20" s="30">
        <v>80590.685600036464</v>
      </c>
      <c r="G20" s="30">
        <v>38897.154400003346</v>
      </c>
      <c r="H20" s="30">
        <v>41693.531200006968</v>
      </c>
      <c r="I20" s="208"/>
      <c r="J20" s="352">
        <v>96.820307818836511</v>
      </c>
      <c r="K20" s="352">
        <v>96.860649902434403</v>
      </c>
      <c r="L20" s="352">
        <v>96.782701758468505</v>
      </c>
      <c r="M20" s="352">
        <v>0.99919525479083182</v>
      </c>
    </row>
    <row r="21" spans="1:13" x14ac:dyDescent="0.2">
      <c r="A21" s="81" t="s">
        <v>516</v>
      </c>
      <c r="B21" s="30">
        <v>100090.72420002977</v>
      </c>
      <c r="C21" s="30">
        <v>48618.863700017129</v>
      </c>
      <c r="D21" s="30">
        <v>51471.860500020783</v>
      </c>
      <c r="E21" s="28"/>
      <c r="F21" s="30">
        <v>95391.415400030834</v>
      </c>
      <c r="G21" s="30">
        <v>46410.509700014052</v>
      </c>
      <c r="H21" s="30">
        <v>48980.905700017291</v>
      </c>
      <c r="I21" s="208"/>
      <c r="J21" s="352">
        <v>95.304950745820832</v>
      </c>
      <c r="K21" s="352">
        <v>95.457824737207645</v>
      </c>
      <c r="L21" s="352">
        <v>95.160550297113772</v>
      </c>
      <c r="M21" s="352">
        <v>0.99688580332820009</v>
      </c>
    </row>
    <row r="22" spans="1:13" s="71" customFormat="1" x14ac:dyDescent="0.2">
      <c r="A22" s="80" t="s">
        <v>517</v>
      </c>
      <c r="B22" s="31">
        <v>198425.4476999552</v>
      </c>
      <c r="C22" s="31">
        <v>95781.889200037578</v>
      </c>
      <c r="D22" s="31">
        <v>102643.55850003527</v>
      </c>
      <c r="E22" s="29"/>
      <c r="F22" s="31">
        <v>192699.06359996041</v>
      </c>
      <c r="G22" s="31">
        <v>93067.910800037775</v>
      </c>
      <c r="H22" s="31">
        <v>99631.152800036303</v>
      </c>
      <c r="I22" s="207"/>
      <c r="J22" s="351">
        <v>97.11408785209241</v>
      </c>
      <c r="K22" s="351">
        <v>97.166501493414486</v>
      </c>
      <c r="L22" s="351">
        <v>97.065178035454778</v>
      </c>
      <c r="M22" s="351">
        <v>0.99895721821407168</v>
      </c>
    </row>
    <row r="23" spans="1:13" s="71" customFormat="1" x14ac:dyDescent="0.2">
      <c r="A23" s="81" t="s">
        <v>517</v>
      </c>
      <c r="B23" s="30">
        <v>198425.4476999552</v>
      </c>
      <c r="C23" s="30">
        <v>95781.889200037578</v>
      </c>
      <c r="D23" s="30">
        <v>102643.55850003527</v>
      </c>
      <c r="E23" s="28"/>
      <c r="F23" s="30">
        <v>192699.06359996041</v>
      </c>
      <c r="G23" s="30">
        <v>93067.910800037775</v>
      </c>
      <c r="H23" s="30">
        <v>99631.152800036303</v>
      </c>
      <c r="I23" s="208"/>
      <c r="J23" s="352">
        <v>97.11408785209241</v>
      </c>
      <c r="K23" s="352">
        <v>97.166501493414486</v>
      </c>
      <c r="L23" s="352">
        <v>97.065178035454778</v>
      </c>
      <c r="M23" s="352">
        <v>0.99895721821407168</v>
      </c>
    </row>
    <row r="24" spans="1:13" s="71" customFormat="1" x14ac:dyDescent="0.2">
      <c r="A24" s="80" t="s">
        <v>518</v>
      </c>
      <c r="B24" s="31">
        <v>77533.399200039014</v>
      </c>
      <c r="C24" s="31">
        <v>36340.36589999991</v>
      </c>
      <c r="D24" s="31">
        <v>41193.033300006624</v>
      </c>
      <c r="E24" s="29"/>
      <c r="F24" s="31">
        <v>73197.234200040053</v>
      </c>
      <c r="G24" s="31">
        <v>34488.082299997113</v>
      </c>
      <c r="H24" s="31">
        <v>38709.151900003133</v>
      </c>
      <c r="I24" s="207"/>
      <c r="J24" s="351">
        <v>94.407358577323549</v>
      </c>
      <c r="K24" s="351">
        <v>94.902958310587096</v>
      </c>
      <c r="L24" s="351">
        <v>93.970142033660252</v>
      </c>
      <c r="M24" s="351">
        <v>0.99017084089334673</v>
      </c>
    </row>
    <row r="25" spans="1:13" s="71" customFormat="1" x14ac:dyDescent="0.2">
      <c r="A25" s="81" t="s">
        <v>519</v>
      </c>
      <c r="B25" s="30">
        <v>1774.2104999999879</v>
      </c>
      <c r="C25" s="30">
        <v>939.78910000000246</v>
      </c>
      <c r="D25" s="30">
        <v>834.42140000000154</v>
      </c>
      <c r="E25" s="28"/>
      <c r="F25" s="30">
        <v>1482.9503999999931</v>
      </c>
      <c r="G25" s="30">
        <v>823.83410000000185</v>
      </c>
      <c r="H25" s="30">
        <v>659.11629999999991</v>
      </c>
      <c r="I25" s="208"/>
      <c r="J25" s="352">
        <v>83.583678486854467</v>
      </c>
      <c r="K25" s="352">
        <v>87.661593436229239</v>
      </c>
      <c r="L25" s="352">
        <v>78.990819267099042</v>
      </c>
      <c r="M25" s="352">
        <v>0.90108810678375495</v>
      </c>
    </row>
    <row r="26" spans="1:13" x14ac:dyDescent="0.2">
      <c r="A26" s="81" t="s">
        <v>520</v>
      </c>
      <c r="B26" s="30">
        <v>9976.54009999952</v>
      </c>
      <c r="C26" s="30">
        <v>4630.5062999998936</v>
      </c>
      <c r="D26" s="30">
        <v>5346.0337999998164</v>
      </c>
      <c r="E26" s="28"/>
      <c r="F26" s="30">
        <v>9345.8018999994893</v>
      </c>
      <c r="G26" s="30">
        <v>4398.9261999999253</v>
      </c>
      <c r="H26" s="30">
        <v>4946.8756999998623</v>
      </c>
      <c r="I26" s="208"/>
      <c r="J26" s="352">
        <v>93.677786149540154</v>
      </c>
      <c r="K26" s="352">
        <v>94.998816868038631</v>
      </c>
      <c r="L26" s="352">
        <v>92.533565724931023</v>
      </c>
      <c r="M26" s="352">
        <v>0.97404966478127775</v>
      </c>
    </row>
    <row r="27" spans="1:13" s="71" customFormat="1" x14ac:dyDescent="0.2">
      <c r="A27" s="81" t="s">
        <v>521</v>
      </c>
      <c r="B27" s="30">
        <v>65782.648600041823</v>
      </c>
      <c r="C27" s="30">
        <v>30770.070499995385</v>
      </c>
      <c r="D27" s="30">
        <v>35012.578099997889</v>
      </c>
      <c r="E27" s="28"/>
      <c r="F27" s="30">
        <v>62368.481900037368</v>
      </c>
      <c r="G27" s="30">
        <v>29265.321999995838</v>
      </c>
      <c r="H27" s="30">
        <v>33103.159899995204</v>
      </c>
      <c r="I27" s="208"/>
      <c r="J27" s="352">
        <v>94.809928191209238</v>
      </c>
      <c r="K27" s="352">
        <v>95.109700837374561</v>
      </c>
      <c r="L27" s="352">
        <v>94.54647928366802</v>
      </c>
      <c r="M27" s="352">
        <v>0.99407819025033439</v>
      </c>
    </row>
    <row r="28" spans="1:13" x14ac:dyDescent="0.2">
      <c r="A28" s="80" t="s">
        <v>522</v>
      </c>
      <c r="B28" s="31">
        <v>248701.59289995607</v>
      </c>
      <c r="C28" s="31">
        <v>119351.12480002407</v>
      </c>
      <c r="D28" s="31">
        <v>129350.46810001964</v>
      </c>
      <c r="E28" s="29"/>
      <c r="F28" s="31">
        <v>241357.90419996867</v>
      </c>
      <c r="G28" s="31">
        <v>115904.00060002513</v>
      </c>
      <c r="H28" s="31">
        <v>125453.90360002185</v>
      </c>
      <c r="I28" s="207"/>
      <c r="J28" s="351">
        <v>97.047188715693665</v>
      </c>
      <c r="K28" s="351">
        <v>97.111779042058117</v>
      </c>
      <c r="L28" s="351">
        <v>96.98759149678456</v>
      </c>
      <c r="M28" s="351">
        <v>0.99872118967957768</v>
      </c>
    </row>
    <row r="29" spans="1:13" s="71" customFormat="1" x14ac:dyDescent="0.2">
      <c r="A29" s="81" t="s">
        <v>523</v>
      </c>
      <c r="B29" s="30">
        <v>143702.84110000965</v>
      </c>
      <c r="C29" s="30">
        <v>69345.002400039419</v>
      </c>
      <c r="D29" s="30">
        <v>74357.838700037726</v>
      </c>
      <c r="E29" s="28"/>
      <c r="F29" s="30">
        <v>138941.01940001373</v>
      </c>
      <c r="G29" s="30">
        <v>67098.034100040488</v>
      </c>
      <c r="H29" s="30">
        <v>71842.98530003849</v>
      </c>
      <c r="I29" s="208"/>
      <c r="J29" s="352">
        <v>96.686341297421521</v>
      </c>
      <c r="K29" s="352">
        <v>96.759725687070983</v>
      </c>
      <c r="L29" s="352">
        <v>96.617904118736746</v>
      </c>
      <c r="M29" s="352">
        <v>0.9985342913352927</v>
      </c>
    </row>
    <row r="30" spans="1:13" x14ac:dyDescent="0.2">
      <c r="A30" s="81" t="s">
        <v>524</v>
      </c>
      <c r="B30" s="30">
        <v>104998.75180003059</v>
      </c>
      <c r="C30" s="30">
        <v>50006.122400018947</v>
      </c>
      <c r="D30" s="30">
        <v>54992.629400026046</v>
      </c>
      <c r="E30" s="28"/>
      <c r="F30" s="30">
        <v>102416.8848000298</v>
      </c>
      <c r="G30" s="30">
        <v>48805.966500017174</v>
      </c>
      <c r="H30" s="30">
        <v>53610.918300024059</v>
      </c>
      <c r="I30" s="208"/>
      <c r="J30" s="352">
        <v>97.541049816518878</v>
      </c>
      <c r="K30" s="352">
        <v>97.59998207732275</v>
      </c>
      <c r="L30" s="352">
        <v>97.487461292321171</v>
      </c>
      <c r="M30" s="352">
        <v>0.99884712289278466</v>
      </c>
    </row>
    <row r="31" spans="1:13" x14ac:dyDescent="0.2">
      <c r="A31" s="148" t="s">
        <v>525</v>
      </c>
      <c r="B31" s="404">
        <v>61050.029200034696</v>
      </c>
      <c r="C31" s="404">
        <v>28781.980399995904</v>
      </c>
      <c r="D31" s="404">
        <v>32268.048799994624</v>
      </c>
      <c r="E31" s="405"/>
      <c r="F31" s="404">
        <v>58751.437900031393</v>
      </c>
      <c r="G31" s="404">
        <v>27833.783199996255</v>
      </c>
      <c r="H31" s="404">
        <v>30917.654699995099</v>
      </c>
      <c r="I31" s="209"/>
      <c r="J31" s="353">
        <v>96.234905486241843</v>
      </c>
      <c r="K31" s="353">
        <v>96.705587361180619</v>
      </c>
      <c r="L31" s="353">
        <v>95.815073578291489</v>
      </c>
      <c r="M31" s="353">
        <v>0.99079149605324046</v>
      </c>
    </row>
    <row r="32" spans="1:13" x14ac:dyDescent="0.2">
      <c r="A32" s="81" t="s">
        <v>525</v>
      </c>
      <c r="B32" s="406">
        <v>20827.145099998765</v>
      </c>
      <c r="C32" s="406">
        <v>9800.4813999994985</v>
      </c>
      <c r="D32" s="406">
        <v>11026.663699999624</v>
      </c>
      <c r="E32" s="407"/>
      <c r="F32" s="406">
        <v>20431.219499998897</v>
      </c>
      <c r="G32" s="406">
        <v>9629.0110999995013</v>
      </c>
      <c r="H32" s="406">
        <v>10802.208399999612</v>
      </c>
      <c r="I32" s="3"/>
      <c r="J32" s="354">
        <v>98.098992453850229</v>
      </c>
      <c r="K32" s="354">
        <v>98.250389006414125</v>
      </c>
      <c r="L32" s="354">
        <v>97.964431435423975</v>
      </c>
      <c r="M32" s="354">
        <v>0.99708950189529044</v>
      </c>
    </row>
    <row r="33" spans="1:13" x14ac:dyDescent="0.2">
      <c r="A33" s="81" t="s">
        <v>526</v>
      </c>
      <c r="B33" s="406">
        <v>40222.88410000514</v>
      </c>
      <c r="C33" s="406">
        <v>18981.498999999254</v>
      </c>
      <c r="D33" s="406">
        <v>21241.385099998461</v>
      </c>
      <c r="E33" s="407"/>
      <c r="F33" s="406">
        <v>38320.218400002414</v>
      </c>
      <c r="G33" s="406">
        <v>18204.772099999511</v>
      </c>
      <c r="H33" s="406">
        <v>20115.446299998919</v>
      </c>
      <c r="I33" s="3"/>
      <c r="J33" s="354">
        <v>95.26969350262118</v>
      </c>
      <c r="K33" s="354">
        <v>95.907979132739257</v>
      </c>
      <c r="L33" s="354">
        <v>94.69931553569738</v>
      </c>
      <c r="M33" s="354">
        <v>0.98739767422928337</v>
      </c>
    </row>
    <row r="34" spans="1:13" x14ac:dyDescent="0.2">
      <c r="A34" s="148" t="s">
        <v>527</v>
      </c>
      <c r="B34" s="404">
        <v>199276.18229996573</v>
      </c>
      <c r="C34" s="404">
        <v>95913.32220003831</v>
      </c>
      <c r="D34" s="404">
        <v>103362.86010003569</v>
      </c>
      <c r="E34" s="405"/>
      <c r="F34" s="404">
        <v>192344.70279996347</v>
      </c>
      <c r="G34" s="404">
        <v>92630.879500038514</v>
      </c>
      <c r="H34" s="404">
        <v>99713.823300035059</v>
      </c>
      <c r="I34" s="209"/>
      <c r="J34" s="353">
        <v>96.521671872810217</v>
      </c>
      <c r="K34" s="353">
        <v>96.577698879808125</v>
      </c>
      <c r="L34" s="353">
        <v>96.469682827545768</v>
      </c>
      <c r="M34" s="353">
        <v>0.9988815632023208</v>
      </c>
    </row>
    <row r="35" spans="1:13" x14ac:dyDescent="0.2">
      <c r="A35" s="81" t="s">
        <v>527</v>
      </c>
      <c r="B35" s="406">
        <v>199276.18229996573</v>
      </c>
      <c r="C35" s="406">
        <v>95913.32220003831</v>
      </c>
      <c r="D35" s="406">
        <v>103362.86010003569</v>
      </c>
      <c r="E35" s="407"/>
      <c r="F35" s="406">
        <v>192344.70279996347</v>
      </c>
      <c r="G35" s="406">
        <v>92630.879500038514</v>
      </c>
      <c r="H35" s="406">
        <v>99713.823300035059</v>
      </c>
      <c r="I35" s="3"/>
      <c r="J35" s="354">
        <v>96.521671872810217</v>
      </c>
      <c r="K35" s="354">
        <v>96.577698879808125</v>
      </c>
      <c r="L35" s="354">
        <v>96.469682827545768</v>
      </c>
      <c r="M35" s="354">
        <v>0.9988815632023208</v>
      </c>
    </row>
    <row r="36" spans="1:13" x14ac:dyDescent="0.2">
      <c r="A36" s="201" t="s">
        <v>528</v>
      </c>
      <c r="B36" s="404">
        <v>149481.59450001293</v>
      </c>
      <c r="C36" s="404">
        <v>71529.666000040888</v>
      </c>
      <c r="D36" s="404">
        <v>77951.928500039023</v>
      </c>
      <c r="E36" s="405"/>
      <c r="F36" s="404">
        <v>145496.56330001264</v>
      </c>
      <c r="G36" s="404">
        <v>69639.966600040847</v>
      </c>
      <c r="H36" s="404">
        <v>75856.596700039736</v>
      </c>
      <c r="I36" s="209"/>
      <c r="J36" s="353">
        <v>97.334099082036715</v>
      </c>
      <c r="K36" s="353">
        <v>97.358159899601418</v>
      </c>
      <c r="L36" s="353">
        <v>97.312020574228882</v>
      </c>
      <c r="M36" s="353">
        <v>0.99952608671507226</v>
      </c>
    </row>
    <row r="37" spans="1:13" x14ac:dyDescent="0.2">
      <c r="A37" s="81" t="s">
        <v>528</v>
      </c>
      <c r="B37" s="406">
        <v>149481.59450001293</v>
      </c>
      <c r="C37" s="406">
        <v>71529.666000040888</v>
      </c>
      <c r="D37" s="406">
        <v>77951.928500039023</v>
      </c>
      <c r="E37" s="407"/>
      <c r="F37" s="406">
        <v>145496.56330001264</v>
      </c>
      <c r="G37" s="406">
        <v>69639.966600040847</v>
      </c>
      <c r="H37" s="406">
        <v>75856.596700039736</v>
      </c>
      <c r="I37" s="3"/>
      <c r="J37" s="354">
        <v>97.334099082036715</v>
      </c>
      <c r="K37" s="354">
        <v>97.358159899601418</v>
      </c>
      <c r="L37" s="354">
        <v>97.312020574228882</v>
      </c>
      <c r="M37" s="354">
        <v>0.99952608671507226</v>
      </c>
    </row>
    <row r="38" spans="1:13" x14ac:dyDescent="0.2">
      <c r="A38" s="148" t="s">
        <v>529</v>
      </c>
      <c r="B38" s="404">
        <v>94986.986400039081</v>
      </c>
      <c r="C38" s="404">
        <v>44125.138200010813</v>
      </c>
      <c r="D38" s="404">
        <v>50861.848200020439</v>
      </c>
      <c r="E38" s="405"/>
      <c r="F38" s="404">
        <v>89664.391200039579</v>
      </c>
      <c r="G38" s="404">
        <v>41872.606900007573</v>
      </c>
      <c r="H38" s="404">
        <v>47791.784300015992</v>
      </c>
      <c r="I38" s="209"/>
      <c r="J38" s="353">
        <v>94.396500613617803</v>
      </c>
      <c r="K38" s="353">
        <v>94.895129189594357</v>
      </c>
      <c r="L38" s="353">
        <v>93.963915963172695</v>
      </c>
      <c r="M38" s="353">
        <v>0.99018692282339216</v>
      </c>
    </row>
    <row r="39" spans="1:13" x14ac:dyDescent="0.2">
      <c r="A39" s="81" t="s">
        <v>529</v>
      </c>
      <c r="B39" s="406">
        <v>45521.08990001343</v>
      </c>
      <c r="C39" s="406">
        <v>20629.481699998541</v>
      </c>
      <c r="D39" s="406">
        <v>24891.608199996892</v>
      </c>
      <c r="E39" s="407"/>
      <c r="F39" s="406">
        <v>43447.871000010397</v>
      </c>
      <c r="G39" s="406">
        <v>19694.22959999878</v>
      </c>
      <c r="H39" s="406">
        <v>23753.641399997457</v>
      </c>
      <c r="I39" s="3"/>
      <c r="J39" s="354">
        <v>95.445585980958114</v>
      </c>
      <c r="K39" s="354">
        <v>95.466429483787905</v>
      </c>
      <c r="L39" s="354">
        <v>95.428311458000067</v>
      </c>
      <c r="M39" s="354">
        <v>0.99960071801161987</v>
      </c>
    </row>
    <row r="40" spans="1:13" x14ac:dyDescent="0.2">
      <c r="A40" s="81" t="s">
        <v>530</v>
      </c>
      <c r="B40" s="406">
        <v>49465.896500018454</v>
      </c>
      <c r="C40" s="406">
        <v>23495.656499997582</v>
      </c>
      <c r="D40" s="406">
        <v>25970.239999996844</v>
      </c>
      <c r="E40" s="407"/>
      <c r="F40" s="406">
        <v>46216.520200013765</v>
      </c>
      <c r="G40" s="406">
        <v>22178.377299997999</v>
      </c>
      <c r="H40" s="406">
        <v>24038.142899997427</v>
      </c>
      <c r="I40" s="3"/>
      <c r="J40" s="354">
        <v>93.431077712232394</v>
      </c>
      <c r="K40" s="354">
        <v>94.393520351310528</v>
      </c>
      <c r="L40" s="354">
        <v>92.560341760419149</v>
      </c>
      <c r="M40" s="354">
        <v>0.98057940222942508</v>
      </c>
    </row>
    <row r="41" spans="1:13" s="71" customFormat="1" x14ac:dyDescent="0.2">
      <c r="A41" s="80" t="s">
        <v>531</v>
      </c>
      <c r="B41" s="404">
        <v>139076.68740000494</v>
      </c>
      <c r="C41" s="404">
        <v>66667.613600040218</v>
      </c>
      <c r="D41" s="404">
        <v>72409.073800038343</v>
      </c>
      <c r="E41" s="405"/>
      <c r="F41" s="404">
        <v>134943.28240000753</v>
      </c>
      <c r="G41" s="404">
        <v>64708.809100039252</v>
      </c>
      <c r="H41" s="404">
        <v>70234.473300038371</v>
      </c>
      <c r="I41" s="209"/>
      <c r="J41" s="353">
        <v>97.027967032265863</v>
      </c>
      <c r="K41" s="353">
        <v>97.061834983595247</v>
      </c>
      <c r="L41" s="353">
        <v>96.996784538252996</v>
      </c>
      <c r="M41" s="353">
        <v>0.99932980408465133</v>
      </c>
    </row>
    <row r="42" spans="1:13" x14ac:dyDescent="0.2">
      <c r="A42" s="81" t="s">
        <v>531</v>
      </c>
      <c r="B42" s="406">
        <v>139076.68740000494</v>
      </c>
      <c r="C42" s="406">
        <v>66667.613600040218</v>
      </c>
      <c r="D42" s="406">
        <v>72409.073800038343</v>
      </c>
      <c r="E42" s="407"/>
      <c r="F42" s="406">
        <v>134943.28240000753</v>
      </c>
      <c r="G42" s="406">
        <v>64708.809100039252</v>
      </c>
      <c r="H42" s="406">
        <v>70234.473300038371</v>
      </c>
      <c r="I42" s="3"/>
      <c r="J42" s="354">
        <v>97.027967032265863</v>
      </c>
      <c r="K42" s="354">
        <v>97.061834983595247</v>
      </c>
      <c r="L42" s="354">
        <v>96.996784538252996</v>
      </c>
      <c r="M42" s="354">
        <v>0.99932980408465133</v>
      </c>
    </row>
    <row r="43" spans="1:13" s="71" customFormat="1" x14ac:dyDescent="0.2">
      <c r="A43" s="148" t="s">
        <v>532</v>
      </c>
      <c r="B43" s="404">
        <v>33508.559399995531</v>
      </c>
      <c r="C43" s="404">
        <v>15904.942800000063</v>
      </c>
      <c r="D43" s="404">
        <v>17603.616599999707</v>
      </c>
      <c r="E43" s="405"/>
      <c r="F43" s="404">
        <v>32807.862599994478</v>
      </c>
      <c r="G43" s="404">
        <v>15583.412900000032</v>
      </c>
      <c r="H43" s="404">
        <v>17224.449699999852</v>
      </c>
      <c r="I43" s="209"/>
      <c r="J43" s="353">
        <v>97.90890204607598</v>
      </c>
      <c r="K43" s="353">
        <v>97.978427813022336</v>
      </c>
      <c r="L43" s="353">
        <v>97.846085218652007</v>
      </c>
      <c r="M43" s="353">
        <v>0.99864926803456278</v>
      </c>
    </row>
    <row r="44" spans="1:13" x14ac:dyDescent="0.2">
      <c r="A44" s="81" t="s">
        <v>532</v>
      </c>
      <c r="B44" s="406">
        <v>33508.559399995531</v>
      </c>
      <c r="C44" s="406">
        <v>15904.942800000063</v>
      </c>
      <c r="D44" s="406">
        <v>17603.616599999707</v>
      </c>
      <c r="E44" s="407"/>
      <c r="F44" s="406">
        <v>32807.862599994478</v>
      </c>
      <c r="G44" s="406">
        <v>15583.412900000032</v>
      </c>
      <c r="H44" s="406">
        <v>17224.449699999852</v>
      </c>
      <c r="I44" s="3"/>
      <c r="J44" s="354">
        <v>97.90890204607598</v>
      </c>
      <c r="K44" s="354">
        <v>97.978427813022336</v>
      </c>
      <c r="L44" s="354">
        <v>97.846085218652007</v>
      </c>
      <c r="M44" s="354">
        <v>0.99864926803456278</v>
      </c>
    </row>
    <row r="45" spans="1:13" s="71" customFormat="1" x14ac:dyDescent="0.2">
      <c r="A45" s="80" t="s">
        <v>533</v>
      </c>
      <c r="B45" s="404">
        <v>77401.255900035991</v>
      </c>
      <c r="C45" s="404">
        <v>36880.622300000134</v>
      </c>
      <c r="D45" s="404">
        <v>40520.633600005116</v>
      </c>
      <c r="E45" s="405"/>
      <c r="F45" s="404">
        <v>71458.179900037794</v>
      </c>
      <c r="G45" s="404">
        <v>34215.772899996315</v>
      </c>
      <c r="H45" s="404">
        <v>37242.407000000487</v>
      </c>
      <c r="I45" s="209"/>
      <c r="J45" s="353">
        <v>92.321731823390692</v>
      </c>
      <c r="K45" s="353">
        <v>92.77439144510187</v>
      </c>
      <c r="L45" s="353">
        <v>91.909735093542508</v>
      </c>
      <c r="M45" s="353">
        <v>0.99068001052778654</v>
      </c>
    </row>
    <row r="46" spans="1:13" x14ac:dyDescent="0.2">
      <c r="A46" s="81" t="s">
        <v>533</v>
      </c>
      <c r="B46" s="406">
        <v>77401.255900035991</v>
      </c>
      <c r="C46" s="406">
        <v>36880.622300000134</v>
      </c>
      <c r="D46" s="406">
        <v>40520.633600005116</v>
      </c>
      <c r="E46" s="407"/>
      <c r="F46" s="406">
        <v>71458.179900037794</v>
      </c>
      <c r="G46" s="406">
        <v>34215.772899996315</v>
      </c>
      <c r="H46" s="406">
        <v>37242.407000000487</v>
      </c>
      <c r="I46" s="3"/>
      <c r="J46" s="354">
        <v>92.321731823390692</v>
      </c>
      <c r="K46" s="354">
        <v>92.77439144510187</v>
      </c>
      <c r="L46" s="354">
        <v>91.909735093542508</v>
      </c>
      <c r="M46" s="354">
        <v>0.99068001052778654</v>
      </c>
    </row>
    <row r="47" spans="1:13" s="71" customFormat="1" x14ac:dyDescent="0.2">
      <c r="A47" s="80" t="s">
        <v>534</v>
      </c>
      <c r="B47" s="404">
        <v>3283.1509999999539</v>
      </c>
      <c r="C47" s="404">
        <v>1646.5785999999923</v>
      </c>
      <c r="D47" s="404">
        <v>1636.5723999999916</v>
      </c>
      <c r="E47" s="405"/>
      <c r="F47" s="404">
        <v>2959.9079999999622</v>
      </c>
      <c r="G47" s="404">
        <v>1515.5567999999946</v>
      </c>
      <c r="H47" s="404">
        <v>1444.3511999999951</v>
      </c>
      <c r="I47" s="209"/>
      <c r="J47" s="353">
        <v>90.15448878227113</v>
      </c>
      <c r="K47" s="353">
        <v>92.042784960281196</v>
      </c>
      <c r="L47" s="353">
        <v>88.254647334881724</v>
      </c>
      <c r="M47" s="353">
        <v>0.95884373091237785</v>
      </c>
    </row>
    <row r="48" spans="1:13" x14ac:dyDescent="0.2">
      <c r="A48" s="81" t="s">
        <v>534</v>
      </c>
      <c r="B48" s="406">
        <v>3283.1509999999539</v>
      </c>
      <c r="C48" s="406">
        <v>1646.5785999999923</v>
      </c>
      <c r="D48" s="406">
        <v>1636.5723999999916</v>
      </c>
      <c r="E48" s="407"/>
      <c r="F48" s="406">
        <v>2959.9079999999622</v>
      </c>
      <c r="G48" s="406">
        <v>1515.5567999999946</v>
      </c>
      <c r="H48" s="406">
        <v>1444.3511999999951</v>
      </c>
      <c r="I48" s="3"/>
      <c r="J48" s="354">
        <v>90.15448878227113</v>
      </c>
      <c r="K48" s="354">
        <v>92.042784960281196</v>
      </c>
      <c r="L48" s="354">
        <v>88.254647334881724</v>
      </c>
      <c r="M48" s="354">
        <v>0.95884373091237785</v>
      </c>
    </row>
  </sheetData>
  <mergeCells count="6">
    <mergeCell ref="A2:A3"/>
    <mergeCell ref="A1:M1"/>
    <mergeCell ref="B2:D2"/>
    <mergeCell ref="F2:H2"/>
    <mergeCell ref="J2:L2"/>
    <mergeCell ref="M2:M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49"/>
  <sheetViews>
    <sheetView zoomScale="120" zoomScaleNormal="120" workbookViewId="0">
      <selection sqref="A1:M1"/>
    </sheetView>
  </sheetViews>
  <sheetFormatPr defaultRowHeight="12" x14ac:dyDescent="0.2"/>
  <cols>
    <col min="1" max="1" width="22.85546875" style="68" customWidth="1"/>
    <col min="2" max="2" width="13.5703125" style="73" bestFit="1" customWidth="1"/>
    <col min="3" max="5" width="13.42578125" style="73" bestFit="1" customWidth="1"/>
    <col min="6" max="6" width="12" style="68" bestFit="1" customWidth="1"/>
    <col min="7" max="9" width="13.42578125" style="68" bestFit="1" customWidth="1"/>
    <col min="10" max="11" width="12" style="68" bestFit="1" customWidth="1"/>
    <col min="12" max="13" width="12.140625" style="68" bestFit="1" customWidth="1"/>
    <col min="14" max="14" width="12" style="68" bestFit="1" customWidth="1"/>
    <col min="15" max="16384" width="9.140625" style="68"/>
  </cols>
  <sheetData>
    <row r="1" spans="1:14" ht="12" customHeight="1" x14ac:dyDescent="0.2">
      <c r="A1" s="669" t="s">
        <v>561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</row>
    <row r="2" spans="1:14" ht="15" customHeight="1" x14ac:dyDescent="0.2">
      <c r="A2" s="665" t="str">
        <f>'[1]Q 8.3'!$A$2</f>
        <v>Área de residência, município e comuna</v>
      </c>
      <c r="B2" s="660" t="s">
        <v>213</v>
      </c>
      <c r="C2" s="657" t="s">
        <v>537</v>
      </c>
      <c r="D2" s="657"/>
      <c r="E2" s="657"/>
      <c r="F2" s="657"/>
      <c r="G2" s="657"/>
      <c r="H2" s="657"/>
      <c r="I2" s="657"/>
      <c r="J2" s="657"/>
      <c r="K2" s="657"/>
      <c r="L2" s="657"/>
      <c r="M2" s="657"/>
    </row>
    <row r="3" spans="1:14" ht="12" customHeight="1" x14ac:dyDescent="0.2">
      <c r="A3" s="666"/>
      <c r="B3" s="668"/>
      <c r="C3" s="657" t="s">
        <v>214</v>
      </c>
      <c r="D3" s="657"/>
      <c r="E3" s="657"/>
      <c r="F3" s="411"/>
      <c r="G3" s="670" t="s">
        <v>215</v>
      </c>
      <c r="H3" s="670"/>
      <c r="I3" s="670"/>
      <c r="J3" s="411"/>
      <c r="K3" s="670" t="s">
        <v>216</v>
      </c>
      <c r="L3" s="670"/>
      <c r="M3" s="670"/>
      <c r="N3" s="71"/>
    </row>
    <row r="4" spans="1:14" x14ac:dyDescent="0.2">
      <c r="A4" s="667"/>
      <c r="B4" s="657"/>
      <c r="C4" s="309" t="s">
        <v>0</v>
      </c>
      <c r="D4" s="309" t="s">
        <v>1</v>
      </c>
      <c r="E4" s="309" t="s">
        <v>2</v>
      </c>
      <c r="F4" s="309"/>
      <c r="G4" s="410" t="s">
        <v>0</v>
      </c>
      <c r="H4" s="410" t="s">
        <v>1</v>
      </c>
      <c r="I4" s="410" t="s">
        <v>2</v>
      </c>
      <c r="J4" s="309"/>
      <c r="K4" s="309" t="s">
        <v>0</v>
      </c>
      <c r="L4" s="309" t="s">
        <v>1</v>
      </c>
      <c r="M4" s="309" t="s">
        <v>2</v>
      </c>
    </row>
    <row r="5" spans="1:14" x14ac:dyDescent="0.2">
      <c r="A5" s="192" t="s">
        <v>509</v>
      </c>
      <c r="B5" s="355">
        <v>7825899.4462323058</v>
      </c>
      <c r="C5" s="355">
        <v>3941810.3125859313</v>
      </c>
      <c r="D5" s="355">
        <v>1930825.1184890098</v>
      </c>
      <c r="E5" s="355">
        <v>2010985.1940885016</v>
      </c>
      <c r="F5" s="341"/>
      <c r="G5" s="359">
        <v>3378082.6849804032</v>
      </c>
      <c r="H5" s="359">
        <v>1706220.2582819501</v>
      </c>
      <c r="I5" s="359">
        <v>1671862.4266826445</v>
      </c>
      <c r="J5" s="341"/>
      <c r="K5" s="341">
        <v>506006.44839901931</v>
      </c>
      <c r="L5" s="341">
        <v>206991.68860023332</v>
      </c>
      <c r="M5" s="341">
        <v>299014.75980019668</v>
      </c>
      <c r="N5" s="71"/>
    </row>
    <row r="6" spans="1:14" x14ac:dyDescent="0.2">
      <c r="A6" s="93"/>
      <c r="B6" s="31"/>
      <c r="C6" s="31"/>
      <c r="D6" s="31"/>
      <c r="E6" s="31"/>
      <c r="F6" s="29"/>
      <c r="G6" s="360"/>
      <c r="H6" s="360"/>
      <c r="I6" s="360"/>
      <c r="J6" s="29"/>
      <c r="K6" s="29"/>
      <c r="L6" s="29"/>
      <c r="M6" s="29"/>
    </row>
    <row r="7" spans="1:14" x14ac:dyDescent="0.2">
      <c r="A7" s="195" t="s">
        <v>110</v>
      </c>
      <c r="B7" s="355"/>
      <c r="C7" s="355"/>
      <c r="D7" s="355"/>
      <c r="E7" s="355"/>
      <c r="F7" s="341"/>
      <c r="G7" s="359"/>
      <c r="H7" s="359"/>
      <c r="I7" s="359"/>
      <c r="J7" s="341"/>
      <c r="K7" s="341"/>
      <c r="L7" s="341"/>
      <c r="M7" s="341"/>
      <c r="N7" s="71"/>
    </row>
    <row r="8" spans="1:14" x14ac:dyDescent="0.2">
      <c r="A8" s="93" t="s">
        <v>3</v>
      </c>
      <c r="B8" s="30">
        <v>7773639.0881274361</v>
      </c>
      <c r="C8" s="30">
        <v>3918636.5808857181</v>
      </c>
      <c r="D8" s="30">
        <v>1918866.8838891198</v>
      </c>
      <c r="E8" s="30">
        <v>1999769.6969885933</v>
      </c>
      <c r="F8" s="28"/>
      <c r="G8" s="361">
        <v>3364298.3608804331</v>
      </c>
      <c r="H8" s="361">
        <v>1698547.3603821315</v>
      </c>
      <c r="I8" s="361">
        <v>1665751.0004827569</v>
      </c>
      <c r="J8" s="28"/>
      <c r="K8" s="28">
        <v>490704.14609911031</v>
      </c>
      <c r="L8" s="28">
        <v>199950.227300208</v>
      </c>
      <c r="M8" s="28">
        <v>290753.91880023258</v>
      </c>
    </row>
    <row r="9" spans="1:14" x14ac:dyDescent="0.2">
      <c r="A9" s="93" t="s">
        <v>4</v>
      </c>
      <c r="B9" s="357">
        <v>52260.358100006502</v>
      </c>
      <c r="C9" s="357">
        <v>23173.731699999764</v>
      </c>
      <c r="D9" s="357">
        <v>11958.234599999507</v>
      </c>
      <c r="E9" s="357">
        <v>11215.497099999578</v>
      </c>
      <c r="F9" s="147"/>
      <c r="G9" s="362">
        <v>13784.324100000022</v>
      </c>
      <c r="H9" s="362">
        <v>7672.8978999994761</v>
      </c>
      <c r="I9" s="362">
        <v>6111.4261999996561</v>
      </c>
      <c r="J9" s="147"/>
      <c r="K9" s="147">
        <v>15302.302299999124</v>
      </c>
      <c r="L9" s="147">
        <v>7041.4612999994915</v>
      </c>
      <c r="M9" s="147">
        <v>8260.8409999993582</v>
      </c>
      <c r="N9" s="71"/>
    </row>
    <row r="10" spans="1:14" s="71" customFormat="1" x14ac:dyDescent="0.2">
      <c r="A10" s="195" t="s">
        <v>448</v>
      </c>
      <c r="B10" s="355"/>
      <c r="C10" s="355"/>
      <c r="D10" s="355"/>
      <c r="E10" s="355"/>
      <c r="F10" s="341"/>
      <c r="G10" s="341"/>
      <c r="H10" s="341"/>
      <c r="I10" s="341"/>
      <c r="J10" s="341"/>
      <c r="K10" s="341"/>
      <c r="L10" s="341"/>
      <c r="M10" s="341"/>
      <c r="N10" s="68"/>
    </row>
    <row r="11" spans="1:14" x14ac:dyDescent="0.2">
      <c r="A11" s="80" t="s">
        <v>510</v>
      </c>
      <c r="B11" s="31">
        <v>133737.31350001306</v>
      </c>
      <c r="C11" s="31">
        <v>63697.157000024497</v>
      </c>
      <c r="D11" s="31">
        <v>31394.110699999252</v>
      </c>
      <c r="E11" s="31">
        <v>32303.046299999165</v>
      </c>
      <c r="F11" s="29"/>
      <c r="G11" s="31">
        <v>64911.207099996514</v>
      </c>
      <c r="H11" s="31">
        <v>32452.425000004729</v>
      </c>
      <c r="I11" s="31">
        <v>32458.782100004501</v>
      </c>
      <c r="J11" s="29"/>
      <c r="K11" s="31">
        <v>5128.9493999998149</v>
      </c>
      <c r="L11" s="31">
        <v>2158.9770999999928</v>
      </c>
      <c r="M11" s="31">
        <v>2969.9722999999772</v>
      </c>
      <c r="N11" s="71"/>
    </row>
    <row r="12" spans="1:14" s="71" customFormat="1" x14ac:dyDescent="0.2">
      <c r="A12" s="81" t="s">
        <v>510</v>
      </c>
      <c r="B12" s="30">
        <v>133737.31350001306</v>
      </c>
      <c r="C12" s="30">
        <v>63697.157000024497</v>
      </c>
      <c r="D12" s="30">
        <v>31394.110699999252</v>
      </c>
      <c r="E12" s="30">
        <v>32303.046299999165</v>
      </c>
      <c r="F12" s="28"/>
      <c r="G12" s="30">
        <v>64911.207099996514</v>
      </c>
      <c r="H12" s="30">
        <v>32452.425000004729</v>
      </c>
      <c r="I12" s="30">
        <v>32458.782100004501</v>
      </c>
      <c r="J12" s="28"/>
      <c r="K12" s="30">
        <v>5128.9493999998149</v>
      </c>
      <c r="L12" s="30">
        <v>2158.9770999999928</v>
      </c>
      <c r="M12" s="30">
        <v>2969.9722999999772</v>
      </c>
      <c r="N12" s="68"/>
    </row>
    <row r="13" spans="1:14" x14ac:dyDescent="0.2">
      <c r="A13" s="80" t="s">
        <v>511</v>
      </c>
      <c r="B13" s="31">
        <v>161092.45020008751</v>
      </c>
      <c r="C13" s="31">
        <v>68732.36840002994</v>
      </c>
      <c r="D13" s="31">
        <v>33766.371399998381</v>
      </c>
      <c r="E13" s="31">
        <v>34965.997000000047</v>
      </c>
      <c r="F13" s="29"/>
      <c r="G13" s="31">
        <v>79905.884800010026</v>
      </c>
      <c r="H13" s="31">
        <v>40277.495700003426</v>
      </c>
      <c r="I13" s="31">
        <v>39628.389100003333</v>
      </c>
      <c r="J13" s="29"/>
      <c r="K13" s="31">
        <v>12454.196999999522</v>
      </c>
      <c r="L13" s="31">
        <v>5498.5342999997119</v>
      </c>
      <c r="M13" s="31">
        <v>6955.6626999995542</v>
      </c>
      <c r="N13" s="71"/>
    </row>
    <row r="14" spans="1:14" x14ac:dyDescent="0.2">
      <c r="A14" s="81" t="s">
        <v>511</v>
      </c>
      <c r="B14" s="30">
        <v>161092.45020008751</v>
      </c>
      <c r="C14" s="30">
        <v>68732.36840002994</v>
      </c>
      <c r="D14" s="30">
        <v>33766.371399998381</v>
      </c>
      <c r="E14" s="30">
        <v>34965.997000000047</v>
      </c>
      <c r="F14" s="28"/>
      <c r="G14" s="30">
        <v>79905.884800010026</v>
      </c>
      <c r="H14" s="30">
        <v>40277.495700003426</v>
      </c>
      <c r="I14" s="30">
        <v>39628.389100003333</v>
      </c>
      <c r="J14" s="28"/>
      <c r="K14" s="30">
        <v>12454.196999999522</v>
      </c>
      <c r="L14" s="30">
        <v>5498.5342999997119</v>
      </c>
      <c r="M14" s="30">
        <v>6955.6626999995542</v>
      </c>
    </row>
    <row r="15" spans="1:14" s="71" customFormat="1" x14ac:dyDescent="0.2">
      <c r="A15" s="80" t="s">
        <v>512</v>
      </c>
      <c r="B15" s="31">
        <v>657689.20269820641</v>
      </c>
      <c r="C15" s="31">
        <v>303166.90430019266</v>
      </c>
      <c r="D15" s="31">
        <v>147156.34500002486</v>
      </c>
      <c r="E15" s="31">
        <v>156010.55930003972</v>
      </c>
      <c r="F15" s="29"/>
      <c r="G15" s="31">
        <v>315906.56050013669</v>
      </c>
      <c r="H15" s="31">
        <v>157898.16860010911</v>
      </c>
      <c r="I15" s="31">
        <v>158008.39190010299</v>
      </c>
      <c r="J15" s="29"/>
      <c r="K15" s="31">
        <v>38615.737900003856</v>
      </c>
      <c r="L15" s="31">
        <v>15699.674299999393</v>
      </c>
      <c r="M15" s="31">
        <v>22916.063600000816</v>
      </c>
      <c r="N15" s="68"/>
    </row>
    <row r="16" spans="1:14" x14ac:dyDescent="0.2">
      <c r="A16" s="81" t="s">
        <v>512</v>
      </c>
      <c r="B16" s="30">
        <v>657689.20269820641</v>
      </c>
      <c r="C16" s="30">
        <v>303166.90430019266</v>
      </c>
      <c r="D16" s="30">
        <v>147156.34500002486</v>
      </c>
      <c r="E16" s="30">
        <v>156010.55930003972</v>
      </c>
      <c r="F16" s="28"/>
      <c r="G16" s="30">
        <v>315906.56050013669</v>
      </c>
      <c r="H16" s="30">
        <v>157898.16860010911</v>
      </c>
      <c r="I16" s="30">
        <v>158008.39190010299</v>
      </c>
      <c r="J16" s="28"/>
      <c r="K16" s="30">
        <v>38615.737900003856</v>
      </c>
      <c r="L16" s="30">
        <v>15699.674299999393</v>
      </c>
      <c r="M16" s="30">
        <v>22916.063600000816</v>
      </c>
    </row>
    <row r="17" spans="1:14" s="71" customFormat="1" x14ac:dyDescent="0.2">
      <c r="A17" s="80" t="s">
        <v>513</v>
      </c>
      <c r="B17" s="31">
        <v>791462.85959738272</v>
      </c>
      <c r="C17" s="31">
        <v>430845.30389973905</v>
      </c>
      <c r="D17" s="31">
        <v>215751.45390020369</v>
      </c>
      <c r="E17" s="31">
        <v>215093.85000019477</v>
      </c>
      <c r="F17" s="29"/>
      <c r="G17" s="31">
        <v>301980.47240017651</v>
      </c>
      <c r="H17" s="31">
        <v>156874.6249001153</v>
      </c>
      <c r="I17" s="31">
        <v>145105.84750007474</v>
      </c>
      <c r="J17" s="29"/>
      <c r="K17" s="31">
        <v>58637.08330000897</v>
      </c>
      <c r="L17" s="31">
        <v>24046.642999999978</v>
      </c>
      <c r="M17" s="31">
        <v>34590.440300003822</v>
      </c>
      <c r="N17" s="68"/>
    </row>
    <row r="18" spans="1:14" x14ac:dyDescent="0.2">
      <c r="A18" s="81" t="s">
        <v>513</v>
      </c>
      <c r="B18" s="30">
        <v>132732.68660001192</v>
      </c>
      <c r="C18" s="30">
        <v>68991.063000024413</v>
      </c>
      <c r="D18" s="30">
        <v>33557.509199998713</v>
      </c>
      <c r="E18" s="30">
        <v>35433.553800001726</v>
      </c>
      <c r="F18" s="28"/>
      <c r="G18" s="30">
        <v>55885.725100001007</v>
      </c>
      <c r="H18" s="30">
        <v>28026.952500002204</v>
      </c>
      <c r="I18" s="30">
        <v>27858.772600002274</v>
      </c>
      <c r="J18" s="28"/>
      <c r="K18" s="30">
        <v>7855.8984999994527</v>
      </c>
      <c r="L18" s="30">
        <v>3326.4486999999717</v>
      </c>
      <c r="M18" s="30">
        <v>4529.4497999999012</v>
      </c>
    </row>
    <row r="19" spans="1:14" s="71" customFormat="1" x14ac:dyDescent="0.2">
      <c r="A19" s="81" t="s">
        <v>514</v>
      </c>
      <c r="B19" s="30">
        <v>658730.17299826327</v>
      </c>
      <c r="C19" s="30">
        <v>361854.24089993484</v>
      </c>
      <c r="D19" s="30">
        <v>182193.944700119</v>
      </c>
      <c r="E19" s="30">
        <v>179660.29620010848</v>
      </c>
      <c r="F19" s="28"/>
      <c r="G19" s="30">
        <v>246094.74730034117</v>
      </c>
      <c r="H19" s="30">
        <v>128847.67240004866</v>
      </c>
      <c r="I19" s="30">
        <v>117247.07490002633</v>
      </c>
      <c r="J19" s="28"/>
      <c r="K19" s="30">
        <v>50781.184800008734</v>
      </c>
      <c r="L19" s="30">
        <v>20720.194299999723</v>
      </c>
      <c r="M19" s="30">
        <v>30060.990500001975</v>
      </c>
      <c r="N19" s="68"/>
    </row>
    <row r="20" spans="1:14" x14ac:dyDescent="0.2">
      <c r="A20" s="80" t="s">
        <v>515</v>
      </c>
      <c r="B20" s="31">
        <v>742453.18389759201</v>
      </c>
      <c r="C20" s="31">
        <v>344602.81870009506</v>
      </c>
      <c r="D20" s="31">
        <v>169748.69010007934</v>
      </c>
      <c r="E20" s="31">
        <v>174854.12860008687</v>
      </c>
      <c r="F20" s="29"/>
      <c r="G20" s="31">
        <v>340317.42460008856</v>
      </c>
      <c r="H20" s="31">
        <v>171499.05920015284</v>
      </c>
      <c r="I20" s="31">
        <v>168818.36540014198</v>
      </c>
      <c r="J20" s="29"/>
      <c r="K20" s="31">
        <v>57532.940600008034</v>
      </c>
      <c r="L20" s="31">
        <v>23290.588599999814</v>
      </c>
      <c r="M20" s="31">
        <v>34242.352000004212</v>
      </c>
    </row>
    <row r="21" spans="1:14" s="71" customFormat="1" x14ac:dyDescent="0.2">
      <c r="A21" s="81" t="s">
        <v>515</v>
      </c>
      <c r="B21" s="30">
        <v>354829.62540003902</v>
      </c>
      <c r="C21" s="30">
        <v>153035.20280003472</v>
      </c>
      <c r="D21" s="30">
        <v>74542.442200026533</v>
      </c>
      <c r="E21" s="30">
        <v>78492.760600020178</v>
      </c>
      <c r="F21" s="28"/>
      <c r="G21" s="30">
        <v>176814.40140016846</v>
      </c>
      <c r="H21" s="30">
        <v>87267.535400007793</v>
      </c>
      <c r="I21" s="30">
        <v>89546.866000007765</v>
      </c>
      <c r="J21" s="28"/>
      <c r="K21" s="30">
        <v>24980.021200000625</v>
      </c>
      <c r="L21" s="30">
        <v>9748.452999999352</v>
      </c>
      <c r="M21" s="30">
        <v>15231.568200000231</v>
      </c>
      <c r="N21" s="68"/>
    </row>
    <row r="22" spans="1:14" x14ac:dyDescent="0.2">
      <c r="A22" s="81" t="s">
        <v>516</v>
      </c>
      <c r="B22" s="30">
        <v>387623.55849995691</v>
      </c>
      <c r="C22" s="30">
        <v>191567.6159001273</v>
      </c>
      <c r="D22" s="30">
        <v>95206.247899999857</v>
      </c>
      <c r="E22" s="30">
        <v>96361.367999998736</v>
      </c>
      <c r="F22" s="28"/>
      <c r="G22" s="30">
        <v>163503.02320012494</v>
      </c>
      <c r="H22" s="30">
        <v>84231.523800005612</v>
      </c>
      <c r="I22" s="30">
        <v>79271.499400000917</v>
      </c>
      <c r="J22" s="28"/>
      <c r="K22" s="30">
        <v>32552.919400001665</v>
      </c>
      <c r="L22" s="30">
        <v>13542.135599999519</v>
      </c>
      <c r="M22" s="30">
        <v>19010.783800000499</v>
      </c>
    </row>
    <row r="23" spans="1:14" x14ac:dyDescent="0.2">
      <c r="A23" s="80" t="s">
        <v>517</v>
      </c>
      <c r="B23" s="31">
        <v>781478.76719740347</v>
      </c>
      <c r="C23" s="31">
        <v>401554.68699987943</v>
      </c>
      <c r="D23" s="31">
        <v>196150.45960013304</v>
      </c>
      <c r="E23" s="31">
        <v>205404.22740014925</v>
      </c>
      <c r="F23" s="29"/>
      <c r="G23" s="31">
        <v>336894.05919997819</v>
      </c>
      <c r="H23" s="31">
        <v>170371.03420014819</v>
      </c>
      <c r="I23" s="31">
        <v>166523.02500013864</v>
      </c>
      <c r="J23" s="29"/>
      <c r="K23" s="31">
        <v>43030.021000004919</v>
      </c>
      <c r="L23" s="31">
        <v>17745.698399999314</v>
      </c>
      <c r="M23" s="31">
        <v>25284.322600001138</v>
      </c>
    </row>
    <row r="24" spans="1:14" s="71" customFormat="1" x14ac:dyDescent="0.2">
      <c r="A24" s="81" t="s">
        <v>517</v>
      </c>
      <c r="B24" s="30">
        <v>781478.76719740347</v>
      </c>
      <c r="C24" s="30">
        <v>401554.68699987943</v>
      </c>
      <c r="D24" s="30">
        <v>196150.45960013304</v>
      </c>
      <c r="E24" s="30">
        <v>205404.22740014925</v>
      </c>
      <c r="F24" s="28"/>
      <c r="G24" s="30">
        <v>336894.05919997819</v>
      </c>
      <c r="H24" s="30">
        <v>170371.03420014819</v>
      </c>
      <c r="I24" s="30">
        <v>166523.02500013864</v>
      </c>
      <c r="J24" s="28"/>
      <c r="K24" s="30">
        <v>43030.021000004919</v>
      </c>
      <c r="L24" s="30">
        <v>17745.698399999314</v>
      </c>
      <c r="M24" s="30">
        <v>25284.322600001138</v>
      </c>
      <c r="N24" s="68"/>
    </row>
    <row r="25" spans="1:14" x14ac:dyDescent="0.2">
      <c r="A25" s="80" t="s">
        <v>518</v>
      </c>
      <c r="B25" s="31">
        <v>339175.72790001304</v>
      </c>
      <c r="C25" s="31">
        <v>181423.89960011991</v>
      </c>
      <c r="D25" s="31">
        <v>88600.593400006604</v>
      </c>
      <c r="E25" s="31">
        <v>92823.306200004867</v>
      </c>
      <c r="F25" s="29"/>
      <c r="G25" s="31">
        <v>130985.29430004505</v>
      </c>
      <c r="H25" s="31">
        <v>66505.985299997716</v>
      </c>
      <c r="I25" s="31">
        <v>64479.309000003232</v>
      </c>
      <c r="J25" s="29"/>
      <c r="K25" s="31">
        <v>26766.534000000458</v>
      </c>
      <c r="L25" s="31">
        <v>10722.232999999338</v>
      </c>
      <c r="M25" s="31">
        <v>16044.300999999721</v>
      </c>
    </row>
    <row r="26" spans="1:14" s="71" customFormat="1" x14ac:dyDescent="0.2">
      <c r="A26" s="81" t="s">
        <v>519</v>
      </c>
      <c r="B26" s="30">
        <v>6882.3922999995666</v>
      </c>
      <c r="C26" s="30">
        <v>2370.0997000000057</v>
      </c>
      <c r="D26" s="30">
        <v>1181.6986000000045</v>
      </c>
      <c r="E26" s="30">
        <v>1188.4011000000048</v>
      </c>
      <c r="F26" s="28"/>
      <c r="G26" s="30">
        <v>3194.3982999999375</v>
      </c>
      <c r="H26" s="30">
        <v>1779.5858999999994</v>
      </c>
      <c r="I26" s="30">
        <v>1414.8124000000025</v>
      </c>
      <c r="J26" s="28"/>
      <c r="K26" s="30">
        <v>1317.8943000000024</v>
      </c>
      <c r="L26" s="30">
        <v>560.3377000000005</v>
      </c>
      <c r="M26" s="30">
        <v>757.55660000000148</v>
      </c>
      <c r="N26" s="68"/>
    </row>
    <row r="27" spans="1:14" x14ac:dyDescent="0.2">
      <c r="A27" s="81" t="s">
        <v>520</v>
      </c>
      <c r="B27" s="30">
        <v>44825.717000003853</v>
      </c>
      <c r="C27" s="30">
        <v>22578.747999998275</v>
      </c>
      <c r="D27" s="30">
        <v>10895.868399999114</v>
      </c>
      <c r="E27" s="30">
        <v>11682.879599999056</v>
      </c>
      <c r="F27" s="28"/>
      <c r="G27" s="30">
        <v>18193.281900000795</v>
      </c>
      <c r="H27" s="30">
        <v>9367.8500999995231</v>
      </c>
      <c r="I27" s="30">
        <v>8825.431799999451</v>
      </c>
      <c r="J27" s="28"/>
      <c r="K27" s="30">
        <v>4053.687099999966</v>
      </c>
      <c r="L27" s="30">
        <v>1646.7225000000026</v>
      </c>
      <c r="M27" s="30">
        <v>2406.9645999999925</v>
      </c>
    </row>
    <row r="28" spans="1:14" s="71" customFormat="1" x14ac:dyDescent="0.2">
      <c r="A28" s="81" t="s">
        <v>521</v>
      </c>
      <c r="B28" s="30">
        <v>287467.61860024964</v>
      </c>
      <c r="C28" s="30">
        <v>156475.05190005578</v>
      </c>
      <c r="D28" s="30">
        <v>76523.026400012634</v>
      </c>
      <c r="E28" s="30">
        <v>79952.025500011121</v>
      </c>
      <c r="F28" s="28"/>
      <c r="G28" s="30">
        <v>109597.61410003215</v>
      </c>
      <c r="H28" s="30">
        <v>55358.549299999264</v>
      </c>
      <c r="I28" s="30">
        <v>54239.064800003558</v>
      </c>
      <c r="J28" s="28"/>
      <c r="K28" s="30">
        <v>21394.952599999979</v>
      </c>
      <c r="L28" s="30">
        <v>8515.1727999993363</v>
      </c>
      <c r="M28" s="30">
        <v>12879.779799999546</v>
      </c>
      <c r="N28" s="68"/>
    </row>
    <row r="29" spans="1:14" x14ac:dyDescent="0.2">
      <c r="A29" s="80" t="s">
        <v>522</v>
      </c>
      <c r="B29" s="31">
        <v>1015952.718895645</v>
      </c>
      <c r="C29" s="31">
        <v>463030.86069974297</v>
      </c>
      <c r="D29" s="31">
        <v>226102.98700020666</v>
      </c>
      <c r="E29" s="31">
        <v>236927.87370022101</v>
      </c>
      <c r="F29" s="29"/>
      <c r="G29" s="31">
        <v>488006.77339920012</v>
      </c>
      <c r="H29" s="31">
        <v>247037.27060036318</v>
      </c>
      <c r="I29" s="31">
        <v>240969.50280034984</v>
      </c>
      <c r="J29" s="29"/>
      <c r="K29" s="31">
        <v>64915.084800006684</v>
      </c>
      <c r="L29" s="31">
        <v>25841.093700000049</v>
      </c>
      <c r="M29" s="31">
        <v>39073.991100003586</v>
      </c>
    </row>
    <row r="30" spans="1:14" x14ac:dyDescent="0.2">
      <c r="A30" s="81" t="s">
        <v>523</v>
      </c>
      <c r="B30" s="30">
        <v>593999.19829886581</v>
      </c>
      <c r="C30" s="30">
        <v>260452.81800027579</v>
      </c>
      <c r="D30" s="30">
        <v>127992.69989998832</v>
      </c>
      <c r="E30" s="30">
        <v>132460.11809998719</v>
      </c>
      <c r="F30" s="28"/>
      <c r="G30" s="30">
        <v>292900.3078002343</v>
      </c>
      <c r="H30" s="30">
        <v>148945.37300009053</v>
      </c>
      <c r="I30" s="30">
        <v>143954.93480007042</v>
      </c>
      <c r="J30" s="28"/>
      <c r="K30" s="30">
        <v>40646.072500002876</v>
      </c>
      <c r="L30" s="30">
        <v>16342.815499999466</v>
      </c>
      <c r="M30" s="30">
        <v>24303.257000001267</v>
      </c>
    </row>
    <row r="31" spans="1:14" x14ac:dyDescent="0.2">
      <c r="A31" s="81" t="s">
        <v>524</v>
      </c>
      <c r="B31" s="30">
        <v>421953.5205997061</v>
      </c>
      <c r="C31" s="30">
        <v>202578.04270014659</v>
      </c>
      <c r="D31" s="30">
        <v>98110.287100011104</v>
      </c>
      <c r="E31" s="30">
        <v>104467.75560000789</v>
      </c>
      <c r="F31" s="28"/>
      <c r="G31" s="30">
        <v>195106.46560022634</v>
      </c>
      <c r="H31" s="30">
        <v>98091.897600016309</v>
      </c>
      <c r="I31" s="30">
        <v>97014.56800001963</v>
      </c>
      <c r="J31" s="28"/>
      <c r="K31" s="30">
        <v>24269.012300000941</v>
      </c>
      <c r="L31" s="30">
        <v>9498.2781999993695</v>
      </c>
      <c r="M31" s="30">
        <v>14770.73410000002</v>
      </c>
    </row>
    <row r="32" spans="1:14" x14ac:dyDescent="0.2">
      <c r="A32" s="148" t="s">
        <v>525</v>
      </c>
      <c r="B32" s="404">
        <v>265706.31160033128</v>
      </c>
      <c r="C32" s="404">
        <v>137707.58660000726</v>
      </c>
      <c r="D32" s="404">
        <v>66274.589600022329</v>
      </c>
      <c r="E32" s="404">
        <v>71432.997000019663</v>
      </c>
      <c r="F32" s="408"/>
      <c r="G32" s="404">
        <v>113889.42620003126</v>
      </c>
      <c r="H32" s="404">
        <v>57084.651999996691</v>
      </c>
      <c r="I32" s="404">
        <v>56804.774199998072</v>
      </c>
      <c r="J32" s="408"/>
      <c r="K32" s="404">
        <v>14109.298799999604</v>
      </c>
      <c r="L32" s="404">
        <v>5832.3929999996917</v>
      </c>
      <c r="M32" s="404">
        <v>8276.905799999402</v>
      </c>
    </row>
    <row r="33" spans="1:13" x14ac:dyDescent="0.2">
      <c r="A33" s="81" t="s">
        <v>525</v>
      </c>
      <c r="B33" s="406">
        <v>92342.304199995007</v>
      </c>
      <c r="C33" s="406">
        <v>49104.72060001619</v>
      </c>
      <c r="D33" s="406">
        <v>23568.450599999069</v>
      </c>
      <c r="E33" s="406">
        <v>25536.269999999098</v>
      </c>
      <c r="F33" s="409"/>
      <c r="G33" s="406">
        <v>39468.557900005137</v>
      </c>
      <c r="H33" s="406">
        <v>19659.862900001059</v>
      </c>
      <c r="I33" s="406">
        <v>19808.695000000782</v>
      </c>
      <c r="J33" s="409"/>
      <c r="K33" s="406">
        <v>3769.0256999999665</v>
      </c>
      <c r="L33" s="406">
        <v>1545.9683000000041</v>
      </c>
      <c r="M33" s="406">
        <v>2223.0573999999906</v>
      </c>
    </row>
    <row r="34" spans="1:13" x14ac:dyDescent="0.2">
      <c r="A34" s="81" t="s">
        <v>526</v>
      </c>
      <c r="B34" s="406">
        <v>173364.00740011391</v>
      </c>
      <c r="C34" s="406">
        <v>88602.866000013179</v>
      </c>
      <c r="D34" s="406">
        <v>42706.1390000061</v>
      </c>
      <c r="E34" s="406">
        <v>45896.727000008825</v>
      </c>
      <c r="F34" s="409"/>
      <c r="G34" s="406">
        <v>74420.868300006608</v>
      </c>
      <c r="H34" s="406">
        <v>37424.789100001828</v>
      </c>
      <c r="I34" s="406">
        <v>36996.07920000203</v>
      </c>
      <c r="J34" s="409"/>
      <c r="K34" s="406">
        <v>10340.273099999402</v>
      </c>
      <c r="L34" s="406">
        <v>4286.4246999999195</v>
      </c>
      <c r="M34" s="406">
        <v>6053.8483999996724</v>
      </c>
    </row>
    <row r="35" spans="1:13" x14ac:dyDescent="0.2">
      <c r="A35" s="148" t="s">
        <v>527</v>
      </c>
      <c r="B35" s="404">
        <v>797333.88439748157</v>
      </c>
      <c r="C35" s="404">
        <v>415538.27589982306</v>
      </c>
      <c r="D35" s="404">
        <v>204228.00290014717</v>
      </c>
      <c r="E35" s="404">
        <v>211310.27300015755</v>
      </c>
      <c r="F35" s="408"/>
      <c r="G35" s="404">
        <v>335660.3084001001</v>
      </c>
      <c r="H35" s="404">
        <v>169648.42010013526</v>
      </c>
      <c r="I35" s="404">
        <v>166011.88830012202</v>
      </c>
      <c r="J35" s="408"/>
      <c r="K35" s="404">
        <v>46135.300100004933</v>
      </c>
      <c r="L35" s="404">
        <v>18697.55199999913</v>
      </c>
      <c r="M35" s="404">
        <v>27437.748100001856</v>
      </c>
    </row>
    <row r="36" spans="1:13" x14ac:dyDescent="0.2">
      <c r="A36" s="81" t="s">
        <v>527</v>
      </c>
      <c r="B36" s="406">
        <v>797333.88439748157</v>
      </c>
      <c r="C36" s="406">
        <v>415538.27589982306</v>
      </c>
      <c r="D36" s="406">
        <v>204228.00290014717</v>
      </c>
      <c r="E36" s="406">
        <v>211310.27300015755</v>
      </c>
      <c r="F36" s="409"/>
      <c r="G36" s="406">
        <v>335660.3084001001</v>
      </c>
      <c r="H36" s="406">
        <v>169648.42010013526</v>
      </c>
      <c r="I36" s="406">
        <v>166011.88830012202</v>
      </c>
      <c r="J36" s="409"/>
      <c r="K36" s="406">
        <v>46135.300100004933</v>
      </c>
      <c r="L36" s="406">
        <v>18697.55199999913</v>
      </c>
      <c r="M36" s="406">
        <v>27437.748100001856</v>
      </c>
    </row>
    <row r="37" spans="1:13" x14ac:dyDescent="0.2">
      <c r="A37" s="201" t="s">
        <v>528</v>
      </c>
      <c r="B37" s="404">
        <v>602218.55239874928</v>
      </c>
      <c r="C37" s="404">
        <v>319401.94160012883</v>
      </c>
      <c r="D37" s="404">
        <v>155070.5158000433</v>
      </c>
      <c r="E37" s="404">
        <v>164331.42580005675</v>
      </c>
      <c r="F37" s="408"/>
      <c r="G37" s="404">
        <v>251356.20090037491</v>
      </c>
      <c r="H37" s="404">
        <v>125585.01930004201</v>
      </c>
      <c r="I37" s="404">
        <v>125771.18160004048</v>
      </c>
      <c r="J37" s="408"/>
      <c r="K37" s="404">
        <v>31460.40990000177</v>
      </c>
      <c r="L37" s="404">
        <v>12459.419699999336</v>
      </c>
      <c r="M37" s="404">
        <v>19000.990200000564</v>
      </c>
    </row>
    <row r="38" spans="1:13" x14ac:dyDescent="0.2">
      <c r="A38" s="81" t="s">
        <v>528</v>
      </c>
      <c r="B38" s="406">
        <v>602218.55239874928</v>
      </c>
      <c r="C38" s="406">
        <v>319401.94160012883</v>
      </c>
      <c r="D38" s="406">
        <v>155070.5158000433</v>
      </c>
      <c r="E38" s="406">
        <v>164331.42580005675</v>
      </c>
      <c r="F38" s="409"/>
      <c r="G38" s="406">
        <v>251356.20090037491</v>
      </c>
      <c r="H38" s="406">
        <v>125585.01930004201</v>
      </c>
      <c r="I38" s="406">
        <v>125771.18160004048</v>
      </c>
      <c r="J38" s="409"/>
      <c r="K38" s="406">
        <v>31460.40990000177</v>
      </c>
      <c r="L38" s="406">
        <v>12459.419699999336</v>
      </c>
      <c r="M38" s="406">
        <v>19000.990200000564</v>
      </c>
    </row>
    <row r="39" spans="1:13" x14ac:dyDescent="0.2">
      <c r="A39" s="148" t="s">
        <v>529</v>
      </c>
      <c r="B39" s="404">
        <v>441219.3688994901</v>
      </c>
      <c r="C39" s="404">
        <v>232432.73810022962</v>
      </c>
      <c r="D39" s="404">
        <v>113234.72849999873</v>
      </c>
      <c r="E39" s="404">
        <v>119198.00959999756</v>
      </c>
      <c r="F39" s="408"/>
      <c r="G39" s="404">
        <v>174570.65870019674</v>
      </c>
      <c r="H39" s="404">
        <v>88436.429000006785</v>
      </c>
      <c r="I39" s="404">
        <v>86134.229700000869</v>
      </c>
      <c r="J39" s="408"/>
      <c r="K39" s="404">
        <v>34215.972100001345</v>
      </c>
      <c r="L39" s="404">
        <v>14490.073599999338</v>
      </c>
      <c r="M39" s="404">
        <v>19725.898500000068</v>
      </c>
    </row>
    <row r="40" spans="1:13" x14ac:dyDescent="0.2">
      <c r="A40" s="81" t="s">
        <v>529</v>
      </c>
      <c r="B40" s="406">
        <v>213521.24460018234</v>
      </c>
      <c r="C40" s="406">
        <v>116625.22600000436</v>
      </c>
      <c r="D40" s="406">
        <v>55536.822800020134</v>
      </c>
      <c r="E40" s="406">
        <v>61088.403200029228</v>
      </c>
      <c r="F40" s="409"/>
      <c r="G40" s="406">
        <v>84149.821400012326</v>
      </c>
      <c r="H40" s="406">
        <v>41208.094400003654</v>
      </c>
      <c r="I40" s="406">
        <v>42941.727000005427</v>
      </c>
      <c r="J40" s="409"/>
      <c r="K40" s="406">
        <v>12746.197199999477</v>
      </c>
      <c r="L40" s="406">
        <v>5442.1819999997442</v>
      </c>
      <c r="M40" s="406">
        <v>7304.0151999995196</v>
      </c>
    </row>
    <row r="41" spans="1:13" x14ac:dyDescent="0.2">
      <c r="A41" s="81" t="s">
        <v>530</v>
      </c>
      <c r="B41" s="406">
        <v>227698.12430027043</v>
      </c>
      <c r="C41" s="406">
        <v>115807.51209999454</v>
      </c>
      <c r="D41" s="406">
        <v>57697.905700020427</v>
      </c>
      <c r="E41" s="406">
        <v>58109.606400021526</v>
      </c>
      <c r="F41" s="409"/>
      <c r="G41" s="406">
        <v>90420.837300014042</v>
      </c>
      <c r="H41" s="406">
        <v>47228.334600001835</v>
      </c>
      <c r="I41" s="406">
        <v>43192.502700003512</v>
      </c>
      <c r="J41" s="409"/>
      <c r="K41" s="406">
        <v>21469.774899999531</v>
      </c>
      <c r="L41" s="406">
        <v>9047.8915999992987</v>
      </c>
      <c r="M41" s="406">
        <v>12421.883299999461</v>
      </c>
    </row>
    <row r="42" spans="1:13" x14ac:dyDescent="0.2">
      <c r="A42" s="80" t="s">
        <v>531</v>
      </c>
      <c r="B42" s="404">
        <v>582603.33609877829</v>
      </c>
      <c r="C42" s="404">
        <v>333592.00970011402</v>
      </c>
      <c r="D42" s="404">
        <v>164170.1075000843</v>
      </c>
      <c r="E42" s="404">
        <v>169421.90220009082</v>
      </c>
      <c r="F42" s="408"/>
      <c r="G42" s="404">
        <v>215829.57220028661</v>
      </c>
      <c r="H42" s="404">
        <v>110141.51680002526</v>
      </c>
      <c r="I42" s="404">
        <v>105688.05540001934</v>
      </c>
      <c r="J42" s="408"/>
      <c r="K42" s="404">
        <v>33181.754200002317</v>
      </c>
      <c r="L42" s="404">
        <v>13874.889999999637</v>
      </c>
      <c r="M42" s="404">
        <v>19306.864200000757</v>
      </c>
    </row>
    <row r="43" spans="1:13" x14ac:dyDescent="0.2">
      <c r="A43" s="81" t="s">
        <v>531</v>
      </c>
      <c r="B43" s="406">
        <v>582603.33609877829</v>
      </c>
      <c r="C43" s="406">
        <v>333592.00970011402</v>
      </c>
      <c r="D43" s="406">
        <v>164170.1075000843</v>
      </c>
      <c r="E43" s="406">
        <v>169421.90220009082</v>
      </c>
      <c r="F43" s="409"/>
      <c r="G43" s="406">
        <v>215829.57220028661</v>
      </c>
      <c r="H43" s="406">
        <v>110141.51680002526</v>
      </c>
      <c r="I43" s="406">
        <v>105688.05540001934</v>
      </c>
      <c r="J43" s="409"/>
      <c r="K43" s="406">
        <v>33181.754200002317</v>
      </c>
      <c r="L43" s="406">
        <v>13874.889999999637</v>
      </c>
      <c r="M43" s="406">
        <v>19306.864200000757</v>
      </c>
    </row>
    <row r="44" spans="1:13" x14ac:dyDescent="0.2">
      <c r="A44" s="148" t="s">
        <v>532</v>
      </c>
      <c r="B44" s="404">
        <v>172853.37200012841</v>
      </c>
      <c r="C44" s="404">
        <v>76411.635700027444</v>
      </c>
      <c r="D44" s="404">
        <v>36721.291000000405</v>
      </c>
      <c r="E44" s="404">
        <v>39690.344700003443</v>
      </c>
      <c r="F44" s="408"/>
      <c r="G44" s="404">
        <v>87674.261600011072</v>
      </c>
      <c r="H44" s="404">
        <v>41652.369600002159</v>
      </c>
      <c r="I44" s="404">
        <v>46021.892000002248</v>
      </c>
      <c r="J44" s="408"/>
      <c r="K44" s="404">
        <v>8767.474699999475</v>
      </c>
      <c r="L44" s="404">
        <v>3394.9069999999674</v>
      </c>
      <c r="M44" s="404">
        <v>5372.5676999998104</v>
      </c>
    </row>
    <row r="45" spans="1:13" x14ac:dyDescent="0.2">
      <c r="A45" s="81" t="s">
        <v>532</v>
      </c>
      <c r="B45" s="406">
        <v>172853.37200012841</v>
      </c>
      <c r="C45" s="406">
        <v>76411.635700027444</v>
      </c>
      <c r="D45" s="406">
        <v>36721.291000000405</v>
      </c>
      <c r="E45" s="406">
        <v>39690.344700003443</v>
      </c>
      <c r="F45" s="409"/>
      <c r="G45" s="406">
        <v>87674.261600011072</v>
      </c>
      <c r="H45" s="406">
        <v>41652.369600002159</v>
      </c>
      <c r="I45" s="406">
        <v>46021.892000002248</v>
      </c>
      <c r="J45" s="409"/>
      <c r="K45" s="406">
        <v>8767.474699999475</v>
      </c>
      <c r="L45" s="406">
        <v>3394.9069999999674</v>
      </c>
      <c r="M45" s="406">
        <v>5372.5676999998104</v>
      </c>
    </row>
    <row r="46" spans="1:13" x14ac:dyDescent="0.2">
      <c r="A46" s="80" t="s">
        <v>533</v>
      </c>
      <c r="B46" s="404">
        <v>327683.68430011615</v>
      </c>
      <c r="C46" s="404">
        <v>164078.1272000694</v>
      </c>
      <c r="D46" s="404">
        <v>79548.133800012889</v>
      </c>
      <c r="E46" s="404">
        <v>84529.993400012201</v>
      </c>
      <c r="F46" s="408"/>
      <c r="G46" s="404">
        <v>134039.16600004042</v>
      </c>
      <c r="H46" s="404">
        <v>67454.976299999762</v>
      </c>
      <c r="I46" s="404">
        <v>66584.189699998838</v>
      </c>
      <c r="J46" s="408"/>
      <c r="K46" s="404">
        <v>29566.391099999666</v>
      </c>
      <c r="L46" s="404">
        <v>12649.646899999329</v>
      </c>
      <c r="M46" s="404">
        <v>16916.744199999644</v>
      </c>
    </row>
    <row r="47" spans="1:13" x14ac:dyDescent="0.2">
      <c r="A47" s="81" t="s">
        <v>533</v>
      </c>
      <c r="B47" s="406">
        <v>327683.68430011615</v>
      </c>
      <c r="C47" s="406">
        <v>164078.1272000694</v>
      </c>
      <c r="D47" s="406">
        <v>79548.133800012889</v>
      </c>
      <c r="E47" s="406">
        <v>84529.993400012201</v>
      </c>
      <c r="F47" s="409"/>
      <c r="G47" s="406">
        <v>134039.16600004042</v>
      </c>
      <c r="H47" s="406">
        <v>67454.976299999762</v>
      </c>
      <c r="I47" s="406">
        <v>66584.189699998838</v>
      </c>
      <c r="J47" s="409"/>
      <c r="K47" s="406">
        <v>29566.391099999666</v>
      </c>
      <c r="L47" s="406">
        <v>12649.646899999329</v>
      </c>
      <c r="M47" s="406">
        <v>16916.744199999644</v>
      </c>
    </row>
    <row r="48" spans="1:13" x14ac:dyDescent="0.2">
      <c r="A48" s="80" t="s">
        <v>534</v>
      </c>
      <c r="B48" s="404">
        <v>13238.712399999398</v>
      </c>
      <c r="C48" s="404">
        <v>5593.9981999997317</v>
      </c>
      <c r="D48" s="404">
        <v>2906.7383000000032</v>
      </c>
      <c r="E48" s="404">
        <v>2687.2599000000018</v>
      </c>
      <c r="F48" s="408"/>
      <c r="G48" s="404">
        <v>6155.4146999996537</v>
      </c>
      <c r="H48" s="404">
        <v>3300.8116999999243</v>
      </c>
      <c r="I48" s="404">
        <v>2854.6029999999564</v>
      </c>
      <c r="J48" s="408"/>
      <c r="K48" s="404">
        <v>1489.2995000000039</v>
      </c>
      <c r="L48" s="404">
        <v>589.36400000000026</v>
      </c>
      <c r="M48" s="404">
        <v>899.93550000000357</v>
      </c>
    </row>
    <row r="49" spans="1:13" x14ac:dyDescent="0.2">
      <c r="A49" s="81" t="s">
        <v>534</v>
      </c>
      <c r="B49" s="406">
        <v>13238.712399999398</v>
      </c>
      <c r="C49" s="406">
        <v>5593.9981999997317</v>
      </c>
      <c r="D49" s="406">
        <v>2906.7383000000032</v>
      </c>
      <c r="E49" s="406">
        <v>2687.2599000000018</v>
      </c>
      <c r="F49" s="409"/>
      <c r="G49" s="406">
        <v>6155.4146999996537</v>
      </c>
      <c r="H49" s="406">
        <v>3300.8116999999243</v>
      </c>
      <c r="I49" s="406">
        <v>2854.6029999999564</v>
      </c>
      <c r="J49" s="409"/>
      <c r="K49" s="406">
        <v>1489.2995000000039</v>
      </c>
      <c r="L49" s="406">
        <v>589.36400000000026</v>
      </c>
      <c r="M49" s="406">
        <v>899.93550000000357</v>
      </c>
    </row>
  </sheetData>
  <mergeCells count="7">
    <mergeCell ref="A2:A4"/>
    <mergeCell ref="B2:B4"/>
    <mergeCell ref="A1:M1"/>
    <mergeCell ref="C2:M2"/>
    <mergeCell ref="C3:E3"/>
    <mergeCell ref="G3:I3"/>
    <mergeCell ref="K3:M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49"/>
  <sheetViews>
    <sheetView zoomScale="120" zoomScaleNormal="120" workbookViewId="0">
      <selection sqref="A1:H1"/>
    </sheetView>
  </sheetViews>
  <sheetFormatPr defaultRowHeight="12" x14ac:dyDescent="0.2"/>
  <cols>
    <col min="1" max="1" width="22.7109375" style="68" customWidth="1"/>
    <col min="2" max="2" width="11.140625" style="68" bestFit="1" customWidth="1"/>
    <col min="3" max="7" width="9.140625" style="68"/>
    <col min="8" max="8" width="12.7109375" style="68" customWidth="1"/>
    <col min="9" max="16384" width="9.140625" style="68"/>
  </cols>
  <sheetData>
    <row r="1" spans="1:8" ht="21" customHeight="1" x14ac:dyDescent="0.2">
      <c r="A1" s="671" t="s">
        <v>562</v>
      </c>
      <c r="B1" s="671"/>
      <c r="C1" s="671"/>
      <c r="D1" s="671"/>
      <c r="E1" s="671"/>
      <c r="F1" s="671"/>
      <c r="G1" s="671"/>
      <c r="H1" s="671"/>
    </row>
    <row r="2" spans="1:8" ht="23.25" customHeight="1" x14ac:dyDescent="0.2">
      <c r="A2" s="665" t="str">
        <f>'[2]Q 8.3'!$A$2</f>
        <v>Área de residência, município e comuna</v>
      </c>
      <c r="B2" s="672" t="s">
        <v>478</v>
      </c>
      <c r="C2" s="672"/>
      <c r="D2" s="672"/>
      <c r="E2" s="416"/>
      <c r="F2" s="672" t="s">
        <v>217</v>
      </c>
      <c r="G2" s="672"/>
      <c r="H2" s="672"/>
    </row>
    <row r="3" spans="1:8" x14ac:dyDescent="0.2">
      <c r="A3" s="667"/>
      <c r="B3" s="500" t="s">
        <v>0</v>
      </c>
      <c r="C3" s="500" t="s">
        <v>1</v>
      </c>
      <c r="D3" s="500" t="s">
        <v>2</v>
      </c>
      <c r="E3" s="519"/>
      <c r="F3" s="500" t="s">
        <v>0</v>
      </c>
      <c r="G3" s="500" t="s">
        <v>1</v>
      </c>
      <c r="H3" s="500" t="s">
        <v>2</v>
      </c>
    </row>
    <row r="4" spans="1:8" x14ac:dyDescent="0.2">
      <c r="A4" s="192" t="s">
        <v>509</v>
      </c>
      <c r="B4" s="341">
        <v>1331599.8999916047</v>
      </c>
      <c r="C4" s="341">
        <v>660677.63999720872</v>
      </c>
      <c r="D4" s="341">
        <v>670922.25999712315</v>
      </c>
      <c r="E4" s="341"/>
      <c r="F4" s="341">
        <v>200751.29000024911</v>
      </c>
      <c r="G4" s="341">
        <v>101955.59999997492</v>
      </c>
      <c r="H4" s="341">
        <v>98795.689999980692</v>
      </c>
    </row>
    <row r="5" spans="1:8" x14ac:dyDescent="0.2">
      <c r="A5" s="93"/>
      <c r="B5" s="89"/>
      <c r="C5" s="89"/>
      <c r="D5" s="89"/>
      <c r="E5" s="89"/>
      <c r="F5" s="89"/>
      <c r="G5" s="89"/>
      <c r="H5" s="89"/>
    </row>
    <row r="6" spans="1:8" x14ac:dyDescent="0.2">
      <c r="A6" s="195" t="s">
        <v>110</v>
      </c>
      <c r="B6" s="355"/>
      <c r="C6" s="355"/>
      <c r="D6" s="355"/>
      <c r="E6" s="355"/>
      <c r="F6" s="355"/>
      <c r="G6" s="355"/>
      <c r="H6" s="355"/>
    </row>
    <row r="7" spans="1:8" x14ac:dyDescent="0.2">
      <c r="A7" s="93" t="s">
        <v>3</v>
      </c>
      <c r="B7" s="30">
        <v>1320855.7599916945</v>
      </c>
      <c r="C7" s="30">
        <v>655073.64999725553</v>
      </c>
      <c r="D7" s="30">
        <v>665782.10999716609</v>
      </c>
      <c r="E7" s="30"/>
      <c r="F7" s="30">
        <v>195528.63000022457</v>
      </c>
      <c r="G7" s="30">
        <v>99161.409999980024</v>
      </c>
      <c r="H7" s="30">
        <v>96367.219999985129</v>
      </c>
    </row>
    <row r="8" spans="1:8" x14ac:dyDescent="0.2">
      <c r="A8" s="93" t="s">
        <v>4</v>
      </c>
      <c r="B8" s="30">
        <v>10744.13999999873</v>
      </c>
      <c r="C8" s="30">
        <v>5603.9899999997351</v>
      </c>
      <c r="D8" s="30">
        <v>5140.1499999998259</v>
      </c>
      <c r="E8" s="30"/>
      <c r="F8" s="30">
        <v>5222.6599999998098</v>
      </c>
      <c r="G8" s="30">
        <v>2794.1900000000201</v>
      </c>
      <c r="H8" s="30">
        <v>2428.4700000000171</v>
      </c>
    </row>
    <row r="9" spans="1:8" s="71" customFormat="1" x14ac:dyDescent="0.2">
      <c r="A9" s="195" t="s">
        <v>448</v>
      </c>
      <c r="B9" s="363"/>
      <c r="C9" s="363"/>
      <c r="D9" s="363"/>
      <c r="E9" s="363"/>
      <c r="F9" s="363"/>
      <c r="G9" s="363"/>
      <c r="H9" s="363"/>
    </row>
    <row r="10" spans="1:8" s="71" customFormat="1" x14ac:dyDescent="0.2">
      <c r="A10" s="80" t="s">
        <v>510</v>
      </c>
      <c r="B10" s="358">
        <v>17585.77999999739</v>
      </c>
      <c r="C10" s="358">
        <v>8786.1999999991131</v>
      </c>
      <c r="D10" s="358">
        <v>8799.5799999991104</v>
      </c>
      <c r="E10" s="358"/>
      <c r="F10" s="358">
        <v>2015.9200000000137</v>
      </c>
      <c r="G10" s="358">
        <v>1030.2600000000057</v>
      </c>
      <c r="H10" s="358">
        <v>985.66000000000543</v>
      </c>
    </row>
    <row r="11" spans="1:8" s="71" customFormat="1" x14ac:dyDescent="0.2">
      <c r="A11" s="81" t="s">
        <v>510</v>
      </c>
      <c r="B11" s="287">
        <v>17585.77999999739</v>
      </c>
      <c r="C11" s="287">
        <v>8786.1999999991131</v>
      </c>
      <c r="D11" s="287">
        <v>8799.5799999991104</v>
      </c>
      <c r="E11" s="287"/>
      <c r="F11" s="287">
        <v>2015.9200000000137</v>
      </c>
      <c r="G11" s="287">
        <v>1030.2600000000057</v>
      </c>
      <c r="H11" s="287">
        <v>985.66000000000543</v>
      </c>
    </row>
    <row r="12" spans="1:8" s="71" customFormat="1" x14ac:dyDescent="0.2">
      <c r="A12" s="80" t="s">
        <v>511</v>
      </c>
      <c r="B12" s="358">
        <v>25783.259999995786</v>
      </c>
      <c r="C12" s="358">
        <v>13000.899999998288</v>
      </c>
      <c r="D12" s="358">
        <v>12782.359999998331</v>
      </c>
      <c r="E12" s="358"/>
      <c r="F12" s="358">
        <v>5004.1199999998526</v>
      </c>
      <c r="G12" s="358">
        <v>2651.4700000000189</v>
      </c>
      <c r="H12" s="358">
        <v>2352.6500000000165</v>
      </c>
    </row>
    <row r="13" spans="1:8" x14ac:dyDescent="0.2">
      <c r="A13" s="81" t="s">
        <v>511</v>
      </c>
      <c r="B13" s="287">
        <v>25783.259999995786</v>
      </c>
      <c r="C13" s="287">
        <v>13000.899999998288</v>
      </c>
      <c r="D13" s="287">
        <v>12782.359999998331</v>
      </c>
      <c r="E13" s="287"/>
      <c r="F13" s="287">
        <v>5004.1199999998526</v>
      </c>
      <c r="G13" s="287">
        <v>2651.4700000000189</v>
      </c>
      <c r="H13" s="287">
        <v>2352.6500000000165</v>
      </c>
    </row>
    <row r="14" spans="1:8" s="71" customFormat="1" x14ac:dyDescent="0.2">
      <c r="A14" s="80" t="s">
        <v>512</v>
      </c>
      <c r="B14" s="358">
        <v>104852.36999996963</v>
      </c>
      <c r="C14" s="358">
        <v>52068.270000022123</v>
      </c>
      <c r="D14" s="358">
        <v>52784.100000023151</v>
      </c>
      <c r="E14" s="358"/>
      <c r="F14" s="358">
        <v>15351.319999997828</v>
      </c>
      <c r="G14" s="358">
        <v>7816.1499999993021</v>
      </c>
      <c r="H14" s="358">
        <v>7535.1699999993571</v>
      </c>
    </row>
    <row r="15" spans="1:8" s="71" customFormat="1" x14ac:dyDescent="0.2">
      <c r="A15" s="81" t="s">
        <v>512</v>
      </c>
      <c r="B15" s="287">
        <v>104852.36999996963</v>
      </c>
      <c r="C15" s="287">
        <v>52068.270000022123</v>
      </c>
      <c r="D15" s="287">
        <v>52784.100000023151</v>
      </c>
      <c r="E15" s="287"/>
      <c r="F15" s="287">
        <v>15351.319999997828</v>
      </c>
      <c r="G15" s="287">
        <v>7816.1499999993021</v>
      </c>
      <c r="H15" s="287">
        <v>7535.1699999993571</v>
      </c>
    </row>
    <row r="16" spans="1:8" s="71" customFormat="1" x14ac:dyDescent="0.2">
      <c r="A16" s="80" t="s">
        <v>513</v>
      </c>
      <c r="B16" s="358">
        <v>139247.88999996014</v>
      </c>
      <c r="C16" s="358">
        <v>69892.660000033502</v>
      </c>
      <c r="D16" s="358">
        <v>69355.230000034484</v>
      </c>
      <c r="E16" s="358"/>
      <c r="F16" s="358">
        <v>21151.549999996692</v>
      </c>
      <c r="G16" s="358">
        <v>10724.069999998734</v>
      </c>
      <c r="H16" s="358">
        <v>10427.479999998792</v>
      </c>
    </row>
    <row r="17" spans="1:8" x14ac:dyDescent="0.2">
      <c r="A17" s="81" t="s">
        <v>513</v>
      </c>
      <c r="B17" s="287">
        <v>22919.939999996346</v>
      </c>
      <c r="C17" s="287">
        <v>11480.039999998586</v>
      </c>
      <c r="D17" s="287">
        <v>11439.899999998594</v>
      </c>
      <c r="E17" s="287"/>
      <c r="F17" s="287">
        <v>3159.910000000023</v>
      </c>
      <c r="G17" s="287">
        <v>1705.9500000000112</v>
      </c>
      <c r="H17" s="287">
        <v>1453.9600000000091</v>
      </c>
    </row>
    <row r="18" spans="1:8" s="71" customFormat="1" x14ac:dyDescent="0.2">
      <c r="A18" s="81" t="s">
        <v>514</v>
      </c>
      <c r="B18" s="287">
        <v>116327.94999994866</v>
      </c>
      <c r="C18" s="287">
        <v>58412.620000031231</v>
      </c>
      <c r="D18" s="287">
        <v>57915.330000030517</v>
      </c>
      <c r="E18" s="287"/>
      <c r="F18" s="287">
        <v>17991.639999997311</v>
      </c>
      <c r="G18" s="287">
        <v>9018.1199999990677</v>
      </c>
      <c r="H18" s="287">
        <v>8973.5199999990764</v>
      </c>
    </row>
    <row r="19" spans="1:8" x14ac:dyDescent="0.2">
      <c r="A19" s="80" t="s">
        <v>515</v>
      </c>
      <c r="B19" s="358">
        <v>120741.11999994059</v>
      </c>
      <c r="C19" s="358">
        <v>59810.830000033238</v>
      </c>
      <c r="D19" s="358">
        <v>60930.290000034845</v>
      </c>
      <c r="E19" s="358"/>
      <c r="F19" s="358">
        <v>20549.44999999681</v>
      </c>
      <c r="G19" s="358">
        <v>10501.069999998777</v>
      </c>
      <c r="H19" s="358">
        <v>10048.379999998866</v>
      </c>
    </row>
    <row r="20" spans="1:8" s="71" customFormat="1" x14ac:dyDescent="0.2">
      <c r="A20" s="81" t="s">
        <v>515</v>
      </c>
      <c r="B20" s="287">
        <v>57852.890000030427</v>
      </c>
      <c r="C20" s="287">
        <v>28370.059999995279</v>
      </c>
      <c r="D20" s="287">
        <v>29482.829999995061</v>
      </c>
      <c r="E20" s="287"/>
      <c r="F20" s="287">
        <v>10050.609999998866</v>
      </c>
      <c r="G20" s="287">
        <v>5068.7899999998399</v>
      </c>
      <c r="H20" s="287">
        <v>4981.8199999998569</v>
      </c>
    </row>
    <row r="21" spans="1:8" x14ac:dyDescent="0.2">
      <c r="A21" s="81" t="s">
        <v>516</v>
      </c>
      <c r="B21" s="287">
        <v>62888.230000037656</v>
      </c>
      <c r="C21" s="287">
        <v>31440.769999994678</v>
      </c>
      <c r="D21" s="287">
        <v>31447.459999994677</v>
      </c>
      <c r="E21" s="287"/>
      <c r="F21" s="287">
        <v>10498.839999998778</v>
      </c>
      <c r="G21" s="287">
        <v>5432.2799999997687</v>
      </c>
      <c r="H21" s="287">
        <v>5066.5599999998403</v>
      </c>
    </row>
    <row r="22" spans="1:8" s="71" customFormat="1" x14ac:dyDescent="0.2">
      <c r="A22" s="80" t="s">
        <v>517</v>
      </c>
      <c r="B22" s="358">
        <v>133461.03999993295</v>
      </c>
      <c r="C22" s="358">
        <v>65914.340000040771</v>
      </c>
      <c r="D22" s="358">
        <v>67546.700000037788</v>
      </c>
      <c r="E22" s="358"/>
      <c r="F22" s="358">
        <v>19485.739999997018</v>
      </c>
      <c r="G22" s="358">
        <v>9983.7099999988786</v>
      </c>
      <c r="H22" s="358">
        <v>9502.0299999989729</v>
      </c>
    </row>
    <row r="23" spans="1:8" s="71" customFormat="1" x14ac:dyDescent="0.2">
      <c r="A23" s="81" t="s">
        <v>517</v>
      </c>
      <c r="B23" s="287">
        <v>133461.03999993295</v>
      </c>
      <c r="C23" s="287">
        <v>65914.340000040771</v>
      </c>
      <c r="D23" s="287">
        <v>67546.700000037788</v>
      </c>
      <c r="E23" s="287"/>
      <c r="F23" s="287">
        <v>19485.739999997018</v>
      </c>
      <c r="G23" s="287">
        <v>9983.7099999988786</v>
      </c>
      <c r="H23" s="287">
        <v>9502.0299999989729</v>
      </c>
    </row>
    <row r="24" spans="1:8" s="71" customFormat="1" x14ac:dyDescent="0.2">
      <c r="A24" s="80" t="s">
        <v>518</v>
      </c>
      <c r="B24" s="358">
        <v>66799.650000039153</v>
      </c>
      <c r="C24" s="358">
        <v>32925.949999994642</v>
      </c>
      <c r="D24" s="358">
        <v>33873.699999996003</v>
      </c>
      <c r="E24" s="358"/>
      <c r="F24" s="358">
        <v>11482.269999998585</v>
      </c>
      <c r="G24" s="358">
        <v>5568.3099999997421</v>
      </c>
      <c r="H24" s="358">
        <v>5913.9599999996744</v>
      </c>
    </row>
    <row r="25" spans="1:8" s="71" customFormat="1" x14ac:dyDescent="0.2">
      <c r="A25" s="81" t="s">
        <v>519</v>
      </c>
      <c r="B25" s="287">
        <v>1603.3700000000104</v>
      </c>
      <c r="C25" s="287">
        <v>778.27000000000373</v>
      </c>
      <c r="D25" s="287">
        <v>825.10000000000412</v>
      </c>
      <c r="E25" s="287"/>
      <c r="F25" s="287">
        <v>606.56000000000233</v>
      </c>
      <c r="G25" s="287">
        <v>312.2</v>
      </c>
      <c r="H25" s="287">
        <v>294.35999999999979</v>
      </c>
    </row>
    <row r="26" spans="1:8" x14ac:dyDescent="0.2">
      <c r="A26" s="81" t="s">
        <v>520</v>
      </c>
      <c r="B26" s="287">
        <v>7945.4899999992767</v>
      </c>
      <c r="C26" s="287">
        <v>3882.4300000000289</v>
      </c>
      <c r="D26" s="287">
        <v>4063.0600000000304</v>
      </c>
      <c r="E26" s="287"/>
      <c r="F26" s="287">
        <v>1509.7100000000096</v>
      </c>
      <c r="G26" s="287">
        <v>724.7500000000033</v>
      </c>
      <c r="H26" s="287">
        <v>784.96000000000379</v>
      </c>
    </row>
    <row r="27" spans="1:8" s="71" customFormat="1" x14ac:dyDescent="0.2">
      <c r="A27" s="81" t="s">
        <v>521</v>
      </c>
      <c r="B27" s="287">
        <v>57250.790000029563</v>
      </c>
      <c r="C27" s="287">
        <v>28265.2499999953</v>
      </c>
      <c r="D27" s="287">
        <v>28985.539999995159</v>
      </c>
      <c r="E27" s="287"/>
      <c r="F27" s="287">
        <v>9365.9999999989996</v>
      </c>
      <c r="G27" s="287">
        <v>4531.3599999999451</v>
      </c>
      <c r="H27" s="287">
        <v>4834.6399999998857</v>
      </c>
    </row>
    <row r="28" spans="1:8" x14ac:dyDescent="0.2">
      <c r="A28" s="80" t="s">
        <v>522</v>
      </c>
      <c r="B28" s="358">
        <v>169480.00000010218</v>
      </c>
      <c r="C28" s="358">
        <v>84030.860000007669</v>
      </c>
      <c r="D28" s="358">
        <v>85449.140000005078</v>
      </c>
      <c r="E28" s="358"/>
      <c r="F28" s="358">
        <v>23727.199999996188</v>
      </c>
      <c r="G28" s="358">
        <v>12115.589999998461</v>
      </c>
      <c r="H28" s="358">
        <v>11611.60999999856</v>
      </c>
    </row>
    <row r="29" spans="1:8" s="71" customFormat="1" x14ac:dyDescent="0.2">
      <c r="A29" s="81" t="s">
        <v>523</v>
      </c>
      <c r="B29" s="287">
        <v>98400.979999981413</v>
      </c>
      <c r="C29" s="287">
        <v>49035.470000017769</v>
      </c>
      <c r="D29" s="287">
        <v>49365.510000018243</v>
      </c>
      <c r="E29" s="287"/>
      <c r="F29" s="287">
        <v>15065.879999997884</v>
      </c>
      <c r="G29" s="287">
        <v>7715.7999999993217</v>
      </c>
      <c r="H29" s="287">
        <v>7350.0799999993933</v>
      </c>
    </row>
    <row r="30" spans="1:8" x14ac:dyDescent="0.2">
      <c r="A30" s="81" t="s">
        <v>524</v>
      </c>
      <c r="B30" s="287">
        <v>71079.020000031334</v>
      </c>
      <c r="C30" s="287">
        <v>34995.389999997613</v>
      </c>
      <c r="D30" s="287">
        <v>36083.629999999175</v>
      </c>
      <c r="E30" s="287"/>
      <c r="F30" s="287">
        <v>8661.3199999991375</v>
      </c>
      <c r="G30" s="287">
        <v>4399.7899999999709</v>
      </c>
      <c r="H30" s="287">
        <v>4261.5299999999979</v>
      </c>
    </row>
    <row r="31" spans="1:8" x14ac:dyDescent="0.2">
      <c r="A31" s="148" t="s">
        <v>525</v>
      </c>
      <c r="B31" s="176">
        <v>41353.12000000674</v>
      </c>
      <c r="C31" s="176">
        <v>20411.189999996837</v>
      </c>
      <c r="D31" s="176">
        <v>20941.929999996733</v>
      </c>
      <c r="E31" s="176"/>
      <c r="F31" s="176">
        <v>6128.0399999996325</v>
      </c>
      <c r="G31" s="176">
        <v>3064.0200000000223</v>
      </c>
      <c r="H31" s="176">
        <v>3064.0200000000223</v>
      </c>
    </row>
    <row r="32" spans="1:8" x14ac:dyDescent="0.2">
      <c r="A32" s="81" t="s">
        <v>525</v>
      </c>
      <c r="B32" s="177">
        <v>13672.129999998157</v>
      </c>
      <c r="C32" s="177">
        <v>6779.1999999995051</v>
      </c>
      <c r="D32" s="177">
        <v>6892.9299999994828</v>
      </c>
      <c r="E32" s="177"/>
      <c r="F32" s="177">
        <v>1480.7200000000093</v>
      </c>
      <c r="G32" s="177">
        <v>709.14000000000317</v>
      </c>
      <c r="H32" s="177">
        <v>771.58000000000368</v>
      </c>
    </row>
    <row r="33" spans="1:8" x14ac:dyDescent="0.2">
      <c r="A33" s="81" t="s">
        <v>526</v>
      </c>
      <c r="B33" s="177">
        <v>27680.989999995414</v>
      </c>
      <c r="C33" s="177">
        <v>13631.989999998164</v>
      </c>
      <c r="D33" s="177">
        <v>14048.999999998083</v>
      </c>
      <c r="E33" s="177"/>
      <c r="F33" s="177">
        <v>4647.3199999999224</v>
      </c>
      <c r="G33" s="177">
        <v>2354.8800000000165</v>
      </c>
      <c r="H33" s="177">
        <v>2292.440000000016</v>
      </c>
    </row>
    <row r="34" spans="1:8" x14ac:dyDescent="0.2">
      <c r="A34" s="148" t="s">
        <v>527</v>
      </c>
      <c r="B34" s="176">
        <v>138786.27999995797</v>
      </c>
      <c r="C34" s="176">
        <v>68541.280000035971</v>
      </c>
      <c r="D34" s="176">
        <v>70245.000000032858</v>
      </c>
      <c r="E34" s="176"/>
      <c r="F34" s="176">
        <v>22192.959999996488</v>
      </c>
      <c r="G34" s="176">
        <v>11212.439999998638</v>
      </c>
      <c r="H34" s="176">
        <v>10980.519999998683</v>
      </c>
    </row>
    <row r="35" spans="1:8" x14ac:dyDescent="0.2">
      <c r="A35" s="81" t="s">
        <v>527</v>
      </c>
      <c r="B35" s="177">
        <v>138786.27999995797</v>
      </c>
      <c r="C35" s="177">
        <v>68541.280000035971</v>
      </c>
      <c r="D35" s="177">
        <v>70245.000000032858</v>
      </c>
      <c r="E35" s="177"/>
      <c r="F35" s="177">
        <v>22192.959999996488</v>
      </c>
      <c r="G35" s="177">
        <v>11212.439999998638</v>
      </c>
      <c r="H35" s="177">
        <v>10980.519999998683</v>
      </c>
    </row>
    <row r="36" spans="1:8" x14ac:dyDescent="0.2">
      <c r="A36" s="201" t="s">
        <v>528</v>
      </c>
      <c r="B36" s="176">
        <v>106687.65999996627</v>
      </c>
      <c r="C36" s="176">
        <v>52871.070000023275</v>
      </c>
      <c r="D36" s="176">
        <v>53816.590000024633</v>
      </c>
      <c r="E36" s="176"/>
      <c r="F36" s="176">
        <v>12686.46999999835</v>
      </c>
      <c r="G36" s="176">
        <v>6522.7499999995553</v>
      </c>
      <c r="H36" s="176">
        <v>6163.7199999996255</v>
      </c>
    </row>
    <row r="37" spans="1:8" x14ac:dyDescent="0.2">
      <c r="A37" s="81" t="s">
        <v>528</v>
      </c>
      <c r="B37" s="177">
        <v>106687.65999996627</v>
      </c>
      <c r="C37" s="177">
        <v>52871.070000023275</v>
      </c>
      <c r="D37" s="177">
        <v>53816.590000024633</v>
      </c>
      <c r="E37" s="177"/>
      <c r="F37" s="177">
        <v>12686.46999999835</v>
      </c>
      <c r="G37" s="177">
        <v>6522.7499999995553</v>
      </c>
      <c r="H37" s="177">
        <v>6163.7199999996255</v>
      </c>
    </row>
    <row r="38" spans="1:8" x14ac:dyDescent="0.2">
      <c r="A38" s="148" t="s">
        <v>529</v>
      </c>
      <c r="B38" s="176">
        <v>88811.979999998934</v>
      </c>
      <c r="C38" s="176">
        <v>44363.620000011062</v>
      </c>
      <c r="D38" s="176">
        <v>44448.360000011184</v>
      </c>
      <c r="E38" s="176"/>
      <c r="F38" s="176">
        <v>14666.709999997962</v>
      </c>
      <c r="G38" s="176">
        <v>7437.0499999993763</v>
      </c>
      <c r="H38" s="176">
        <v>7229.6599999994169</v>
      </c>
    </row>
    <row r="39" spans="1:8" x14ac:dyDescent="0.2">
      <c r="A39" s="81" t="s">
        <v>529</v>
      </c>
      <c r="B39" s="177">
        <v>40840.220000006004</v>
      </c>
      <c r="C39" s="177">
        <v>20246.16999999687</v>
      </c>
      <c r="D39" s="177">
        <v>20594.049999996801</v>
      </c>
      <c r="E39" s="177"/>
      <c r="F39" s="177">
        <v>4769.9699999998984</v>
      </c>
      <c r="G39" s="177">
        <v>2502.0600000000177</v>
      </c>
      <c r="H39" s="177">
        <v>2267.9100000000158</v>
      </c>
    </row>
    <row r="40" spans="1:8" x14ac:dyDescent="0.2">
      <c r="A40" s="81" t="s">
        <v>530</v>
      </c>
      <c r="B40" s="177">
        <v>47971.760000016242</v>
      </c>
      <c r="C40" s="177">
        <v>24117.449999996112</v>
      </c>
      <c r="D40" s="177">
        <v>23854.309999996163</v>
      </c>
      <c r="E40" s="177"/>
      <c r="F40" s="177">
        <v>9896.7399999988957</v>
      </c>
      <c r="G40" s="177">
        <v>4934.9899999998661</v>
      </c>
      <c r="H40" s="177">
        <v>4961.7499999998608</v>
      </c>
    </row>
    <row r="41" spans="1:8" x14ac:dyDescent="0.2">
      <c r="A41" s="80" t="s">
        <v>531</v>
      </c>
      <c r="B41" s="176">
        <v>95740.589999986274</v>
      </c>
      <c r="C41" s="176">
        <v>47282.690000015253</v>
      </c>
      <c r="D41" s="176">
        <v>48457.90000001694</v>
      </c>
      <c r="E41" s="176"/>
      <c r="F41" s="176">
        <v>11486.729999998584</v>
      </c>
      <c r="G41" s="176">
        <v>5775.6999999997015</v>
      </c>
      <c r="H41" s="176">
        <v>5711.0299999997142</v>
      </c>
    </row>
    <row r="42" spans="1:8" x14ac:dyDescent="0.2">
      <c r="A42" s="81" t="s">
        <v>531</v>
      </c>
      <c r="B42" s="177">
        <v>95740.589999986274</v>
      </c>
      <c r="C42" s="177">
        <v>47282.690000015253</v>
      </c>
      <c r="D42" s="177">
        <v>48457.90000001694</v>
      </c>
      <c r="E42" s="177"/>
      <c r="F42" s="177">
        <v>11486.729999998584</v>
      </c>
      <c r="G42" s="177">
        <v>5775.6999999997015</v>
      </c>
      <c r="H42" s="177">
        <v>5711.0299999997142</v>
      </c>
    </row>
    <row r="43" spans="1:8" x14ac:dyDescent="0.2">
      <c r="A43" s="148" t="s">
        <v>532</v>
      </c>
      <c r="B43" s="176">
        <v>27266.209999995495</v>
      </c>
      <c r="C43" s="176">
        <v>13460.279999998198</v>
      </c>
      <c r="D43" s="176">
        <v>13805.92999999813</v>
      </c>
      <c r="E43" s="176"/>
      <c r="F43" s="176">
        <v>3396.290000000025</v>
      </c>
      <c r="G43" s="176">
        <v>1701.4900000000112</v>
      </c>
      <c r="H43" s="176">
        <v>1694.8000000000111</v>
      </c>
    </row>
    <row r="44" spans="1:8" x14ac:dyDescent="0.2">
      <c r="A44" s="81" t="s">
        <v>532</v>
      </c>
      <c r="B44" s="177">
        <v>27266.209999995495</v>
      </c>
      <c r="C44" s="177">
        <v>13460.279999998198</v>
      </c>
      <c r="D44" s="177">
        <v>13805.92999999813</v>
      </c>
      <c r="E44" s="177"/>
      <c r="F44" s="177">
        <v>3396.290000000025</v>
      </c>
      <c r="G44" s="177">
        <v>1701.4900000000112</v>
      </c>
      <c r="H44" s="177">
        <v>1694.8000000000111</v>
      </c>
    </row>
    <row r="45" spans="1:8" x14ac:dyDescent="0.2">
      <c r="A45" s="80" t="s">
        <v>533</v>
      </c>
      <c r="B45" s="176">
        <v>52239.980000022369</v>
      </c>
      <c r="C45" s="176">
        <v>25867.999999995769</v>
      </c>
      <c r="D45" s="176">
        <v>26371.97999999567</v>
      </c>
      <c r="E45" s="176"/>
      <c r="F45" s="176">
        <v>10808.809999998717</v>
      </c>
      <c r="G45" s="176">
        <v>5537.0899999997482</v>
      </c>
      <c r="H45" s="176">
        <v>5271.7199999998002</v>
      </c>
    </row>
    <row r="46" spans="1:8" x14ac:dyDescent="0.2">
      <c r="A46" s="81" t="s">
        <v>533</v>
      </c>
      <c r="B46" s="177">
        <v>52239.980000022369</v>
      </c>
      <c r="C46" s="177">
        <v>25867.999999995769</v>
      </c>
      <c r="D46" s="177">
        <v>26371.97999999567</v>
      </c>
      <c r="E46" s="177"/>
      <c r="F46" s="177">
        <v>10808.809999998717</v>
      </c>
      <c r="G46" s="177">
        <v>5537.0899999997482</v>
      </c>
      <c r="H46" s="177">
        <v>5271.7199999998002</v>
      </c>
    </row>
    <row r="47" spans="1:8" x14ac:dyDescent="0.2">
      <c r="A47" s="80" t="s">
        <v>534</v>
      </c>
      <c r="B47" s="176">
        <v>2762.9700000000198</v>
      </c>
      <c r="C47" s="176">
        <v>1449.5000000000091</v>
      </c>
      <c r="D47" s="176">
        <v>1313.470000000008</v>
      </c>
      <c r="E47" s="176"/>
      <c r="F47" s="176">
        <v>617.71000000000242</v>
      </c>
      <c r="G47" s="176">
        <v>314.42999999999995</v>
      </c>
      <c r="H47" s="176">
        <v>303.27999999999986</v>
      </c>
    </row>
    <row r="48" spans="1:8" x14ac:dyDescent="0.2">
      <c r="A48" s="81" t="s">
        <v>534</v>
      </c>
      <c r="B48" s="177">
        <v>2762.9700000000198</v>
      </c>
      <c r="C48" s="177">
        <v>1449.5000000000091</v>
      </c>
      <c r="D48" s="177">
        <v>1313.470000000008</v>
      </c>
      <c r="E48" s="177"/>
      <c r="F48" s="177">
        <v>617.71000000000242</v>
      </c>
      <c r="G48" s="177">
        <v>314.42999999999995</v>
      </c>
      <c r="H48" s="177">
        <v>303.27999999999986</v>
      </c>
    </row>
    <row r="49" spans="2:8" x14ac:dyDescent="0.2">
      <c r="B49" s="73"/>
      <c r="C49" s="73"/>
      <c r="D49" s="73"/>
      <c r="E49" s="73"/>
      <c r="F49" s="73"/>
      <c r="G49" s="73"/>
      <c r="H49" s="73"/>
    </row>
  </sheetData>
  <mergeCells count="4">
    <mergeCell ref="A1:H1"/>
    <mergeCell ref="A2:A3"/>
    <mergeCell ref="B2:D2"/>
    <mergeCell ref="F2:H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48"/>
  <sheetViews>
    <sheetView zoomScale="120" zoomScaleNormal="120" workbookViewId="0">
      <selection sqref="A1:H1"/>
    </sheetView>
  </sheetViews>
  <sheetFormatPr defaultRowHeight="12" x14ac:dyDescent="0.2"/>
  <cols>
    <col min="1" max="1" width="20.42578125" style="68" customWidth="1"/>
    <col min="2" max="2" width="15.5703125" style="68" bestFit="1" customWidth="1"/>
    <col min="3" max="4" width="14.5703125" style="68" bestFit="1" customWidth="1"/>
    <col min="5" max="5" width="3" style="68" customWidth="1"/>
    <col min="6" max="8" width="14.5703125" style="68" bestFit="1" customWidth="1"/>
    <col min="9" max="16384" width="9.140625" style="68"/>
  </cols>
  <sheetData>
    <row r="1" spans="1:8" ht="15" customHeight="1" x14ac:dyDescent="0.2">
      <c r="A1" s="663" t="s">
        <v>563</v>
      </c>
      <c r="B1" s="663"/>
      <c r="C1" s="663"/>
      <c r="D1" s="663"/>
      <c r="E1" s="663"/>
      <c r="F1" s="663"/>
      <c r="G1" s="663"/>
      <c r="H1" s="663"/>
    </row>
    <row r="2" spans="1:8" ht="21.75" customHeight="1" x14ac:dyDescent="0.2">
      <c r="A2" s="661" t="s">
        <v>445</v>
      </c>
      <c r="B2" s="673" t="s">
        <v>218</v>
      </c>
      <c r="C2" s="673"/>
      <c r="D2" s="673"/>
      <c r="E2" s="520"/>
      <c r="F2" s="674" t="s">
        <v>219</v>
      </c>
      <c r="G2" s="674"/>
      <c r="H2" s="674"/>
    </row>
    <row r="3" spans="1:8" x14ac:dyDescent="0.2">
      <c r="A3" s="662"/>
      <c r="B3" s="500" t="s">
        <v>0</v>
      </c>
      <c r="C3" s="500" t="s">
        <v>1</v>
      </c>
      <c r="D3" s="500" t="s">
        <v>2</v>
      </c>
      <c r="E3" s="500"/>
      <c r="F3" s="500" t="s">
        <v>0</v>
      </c>
      <c r="G3" s="500" t="s">
        <v>1</v>
      </c>
      <c r="H3" s="500" t="s">
        <v>2</v>
      </c>
    </row>
    <row r="4" spans="1:8" x14ac:dyDescent="0.2">
      <c r="A4" s="192" t="s">
        <v>509</v>
      </c>
      <c r="B4" s="415">
        <v>638984.19999738992</v>
      </c>
      <c r="C4" s="412">
        <v>310246.52000013576</v>
      </c>
      <c r="D4" s="412">
        <v>328737.67999998131</v>
      </c>
      <c r="E4" s="364"/>
      <c r="F4" s="412">
        <v>76932.770000020639</v>
      </c>
      <c r="G4" s="412">
        <v>38420.67000000253</v>
      </c>
      <c r="H4" s="412">
        <v>38512.100000002662</v>
      </c>
    </row>
    <row r="5" spans="1:8" x14ac:dyDescent="0.2">
      <c r="A5" s="93"/>
      <c r="B5" s="287"/>
      <c r="C5" s="413"/>
      <c r="D5" s="413"/>
      <c r="E5" s="365"/>
      <c r="F5" s="413"/>
      <c r="G5" s="413"/>
      <c r="H5" s="413"/>
    </row>
    <row r="6" spans="1:8" x14ac:dyDescent="0.2">
      <c r="A6" s="195" t="s">
        <v>110</v>
      </c>
      <c r="B6" s="415"/>
      <c r="C6" s="412"/>
      <c r="D6" s="412"/>
      <c r="E6" s="364"/>
      <c r="F6" s="412"/>
      <c r="G6" s="412"/>
      <c r="H6" s="412"/>
    </row>
    <row r="7" spans="1:8" x14ac:dyDescent="0.2">
      <c r="A7" s="93" t="s">
        <v>3</v>
      </c>
      <c r="B7" s="287">
        <v>634437.2299974279</v>
      </c>
      <c r="C7" s="413">
        <v>307838.12000015588</v>
      </c>
      <c r="D7" s="413">
        <v>326599.10999999917</v>
      </c>
      <c r="E7" s="365"/>
      <c r="F7" s="413">
        <v>75215.670000023776</v>
      </c>
      <c r="G7" s="413">
        <v>37490.760000001195</v>
      </c>
      <c r="H7" s="413">
        <v>37724.910000001531</v>
      </c>
    </row>
    <row r="8" spans="1:8" x14ac:dyDescent="0.2">
      <c r="A8" s="93" t="s">
        <v>4</v>
      </c>
      <c r="B8" s="287">
        <v>4546.969999999942</v>
      </c>
      <c r="C8" s="413">
        <v>2408.4000000000169</v>
      </c>
      <c r="D8" s="413">
        <v>2138.5700000000147</v>
      </c>
      <c r="E8" s="365"/>
      <c r="F8" s="413">
        <v>1717.1000000000113</v>
      </c>
      <c r="G8" s="413">
        <v>929.91000000000497</v>
      </c>
      <c r="H8" s="413">
        <v>787.19000000000381</v>
      </c>
    </row>
    <row r="9" spans="1:8" s="71" customFormat="1" x14ac:dyDescent="0.2">
      <c r="A9" s="195" t="s">
        <v>448</v>
      </c>
      <c r="B9" s="415"/>
      <c r="C9" s="412"/>
      <c r="D9" s="412"/>
      <c r="E9" s="364"/>
      <c r="F9" s="412"/>
      <c r="G9" s="412"/>
      <c r="H9" s="412"/>
    </row>
    <row r="10" spans="1:8" x14ac:dyDescent="0.2">
      <c r="A10" s="80" t="s">
        <v>510</v>
      </c>
      <c r="B10" s="358">
        <v>7666.7399999993313</v>
      </c>
      <c r="C10" s="414">
        <v>3621.5200000000268</v>
      </c>
      <c r="D10" s="414">
        <v>4045.2200000000303</v>
      </c>
      <c r="E10" s="366"/>
      <c r="F10" s="414">
        <v>856.32000000000437</v>
      </c>
      <c r="G10" s="414">
        <v>379.10000000000048</v>
      </c>
      <c r="H10" s="414">
        <v>477.22000000000128</v>
      </c>
    </row>
    <row r="11" spans="1:8" s="71" customFormat="1" x14ac:dyDescent="0.2">
      <c r="A11" s="81" t="s">
        <v>510</v>
      </c>
      <c r="B11" s="287">
        <v>7666.7399999993313</v>
      </c>
      <c r="C11" s="413">
        <v>3621.5200000000268</v>
      </c>
      <c r="D11" s="413">
        <v>4045.2200000000303</v>
      </c>
      <c r="E11" s="365"/>
      <c r="F11" s="413">
        <v>856.32000000000437</v>
      </c>
      <c r="G11" s="413">
        <v>379.10000000000048</v>
      </c>
      <c r="H11" s="413">
        <v>477.22000000000128</v>
      </c>
    </row>
    <row r="12" spans="1:8" x14ac:dyDescent="0.2">
      <c r="A12" s="80" t="s">
        <v>511</v>
      </c>
      <c r="B12" s="358">
        <v>11984.019999998487</v>
      </c>
      <c r="C12" s="414">
        <v>5826.9899999996915</v>
      </c>
      <c r="D12" s="414">
        <v>6157.0299999996269</v>
      </c>
      <c r="E12" s="366"/>
      <c r="F12" s="414">
        <v>2085.0500000000143</v>
      </c>
      <c r="G12" s="414">
        <v>1059.2500000000059</v>
      </c>
      <c r="H12" s="414">
        <v>1025.8000000000056</v>
      </c>
    </row>
    <row r="13" spans="1:8" x14ac:dyDescent="0.2">
      <c r="A13" s="81" t="s">
        <v>511</v>
      </c>
      <c r="B13" s="287">
        <v>11984.019999998487</v>
      </c>
      <c r="C13" s="413">
        <v>5826.9899999996915</v>
      </c>
      <c r="D13" s="413">
        <v>6157.0299999996269</v>
      </c>
      <c r="E13" s="365"/>
      <c r="F13" s="413">
        <v>2085.0500000000143</v>
      </c>
      <c r="G13" s="413">
        <v>1059.2500000000059</v>
      </c>
      <c r="H13" s="413">
        <v>1025.8000000000056</v>
      </c>
    </row>
    <row r="14" spans="1:8" s="71" customFormat="1" x14ac:dyDescent="0.2">
      <c r="A14" s="80" t="s">
        <v>512</v>
      </c>
      <c r="B14" s="358">
        <v>47371.890000015381</v>
      </c>
      <c r="C14" s="414">
        <v>22625.579999996404</v>
      </c>
      <c r="D14" s="414">
        <v>24746.309999995989</v>
      </c>
      <c r="E14" s="366"/>
      <c r="F14" s="414">
        <v>5456.8099999997639</v>
      </c>
      <c r="G14" s="414">
        <v>2849.9400000000205</v>
      </c>
      <c r="H14" s="414">
        <v>2606.8700000000185</v>
      </c>
    </row>
    <row r="15" spans="1:8" x14ac:dyDescent="0.2">
      <c r="A15" s="81" t="s">
        <v>512</v>
      </c>
      <c r="B15" s="287">
        <v>47371.890000015381</v>
      </c>
      <c r="C15" s="413">
        <v>22625.579999996404</v>
      </c>
      <c r="D15" s="413">
        <v>24746.309999995989</v>
      </c>
      <c r="E15" s="365"/>
      <c r="F15" s="413">
        <v>5456.8099999997639</v>
      </c>
      <c r="G15" s="413">
        <v>2849.9400000000205</v>
      </c>
      <c r="H15" s="413">
        <v>2606.8700000000185</v>
      </c>
    </row>
    <row r="16" spans="1:8" s="71" customFormat="1" x14ac:dyDescent="0.2">
      <c r="A16" s="80" t="s">
        <v>513</v>
      </c>
      <c r="B16" s="358">
        <v>69181.290000034802</v>
      </c>
      <c r="C16" s="414">
        <v>34288.479999996598</v>
      </c>
      <c r="D16" s="414">
        <v>34892.809999997466</v>
      </c>
      <c r="E16" s="366"/>
      <c r="F16" s="414">
        <v>8398.179999999189</v>
      </c>
      <c r="G16" s="414">
        <v>4201.3200000000097</v>
      </c>
      <c r="H16" s="414">
        <v>4196.8600000000106</v>
      </c>
    </row>
    <row r="17" spans="1:8" x14ac:dyDescent="0.2">
      <c r="A17" s="81" t="s">
        <v>513</v>
      </c>
      <c r="B17" s="287">
        <v>11484.499999998585</v>
      </c>
      <c r="C17" s="413">
        <v>5592.8399999997373</v>
      </c>
      <c r="D17" s="413">
        <v>5891.6599999996788</v>
      </c>
      <c r="E17" s="365"/>
      <c r="F17" s="413">
        <v>1239.8800000000074</v>
      </c>
      <c r="G17" s="413">
        <v>615.48000000000241</v>
      </c>
      <c r="H17" s="413">
        <v>624.40000000000248</v>
      </c>
    </row>
    <row r="18" spans="1:8" s="71" customFormat="1" x14ac:dyDescent="0.2">
      <c r="A18" s="81" t="s">
        <v>514</v>
      </c>
      <c r="B18" s="287">
        <v>57696.790000030203</v>
      </c>
      <c r="C18" s="413">
        <v>28695.639999995215</v>
      </c>
      <c r="D18" s="413">
        <v>29001.149999995156</v>
      </c>
      <c r="E18" s="365"/>
      <c r="F18" s="413">
        <v>7158.2999999994308</v>
      </c>
      <c r="G18" s="413">
        <v>3585.8400000000265</v>
      </c>
      <c r="H18" s="413">
        <v>3572.4600000000264</v>
      </c>
    </row>
    <row r="19" spans="1:8" x14ac:dyDescent="0.2">
      <c r="A19" s="80" t="s">
        <v>515</v>
      </c>
      <c r="B19" s="358">
        <v>59554.38000003287</v>
      </c>
      <c r="C19" s="414">
        <v>29580.949999995042</v>
      </c>
      <c r="D19" s="414">
        <v>29973.429999994965</v>
      </c>
      <c r="E19" s="366"/>
      <c r="F19" s="414">
        <v>8654.6299999991388</v>
      </c>
      <c r="G19" s="414">
        <v>4453.3099999999604</v>
      </c>
      <c r="H19" s="414">
        <v>4201.3200000000097</v>
      </c>
    </row>
    <row r="20" spans="1:8" s="71" customFormat="1" x14ac:dyDescent="0.2">
      <c r="A20" s="81" t="s">
        <v>515</v>
      </c>
      <c r="B20" s="287">
        <v>27435.689999995462</v>
      </c>
      <c r="C20" s="413">
        <v>13420.139999998206</v>
      </c>
      <c r="D20" s="413">
        <v>14015.549999998089</v>
      </c>
      <c r="E20" s="365"/>
      <c r="F20" s="413">
        <v>3817.7600000000284</v>
      </c>
      <c r="G20" s="413">
        <v>1937.8700000000131</v>
      </c>
      <c r="H20" s="413">
        <v>1879.8900000000126</v>
      </c>
    </row>
    <row r="21" spans="1:8" x14ac:dyDescent="0.2">
      <c r="A21" s="81" t="s">
        <v>516</v>
      </c>
      <c r="B21" s="287">
        <v>32118.689999994545</v>
      </c>
      <c r="C21" s="413">
        <v>16160.809999997669</v>
      </c>
      <c r="D21" s="413">
        <v>15957.879999997709</v>
      </c>
      <c r="E21" s="365"/>
      <c r="F21" s="413">
        <v>4836.8699999998853</v>
      </c>
      <c r="G21" s="413">
        <v>2515.4400000000178</v>
      </c>
      <c r="H21" s="413">
        <v>2321.4300000000162</v>
      </c>
    </row>
    <row r="22" spans="1:8" x14ac:dyDescent="0.2">
      <c r="A22" s="80" t="s">
        <v>517</v>
      </c>
      <c r="B22" s="358">
        <v>66975.820000038831</v>
      </c>
      <c r="C22" s="414">
        <v>32758.69999999442</v>
      </c>
      <c r="D22" s="414">
        <v>34217.119999996496</v>
      </c>
      <c r="E22" s="366"/>
      <c r="F22" s="414">
        <v>7410.2899999993815</v>
      </c>
      <c r="G22" s="414">
        <v>3614.8300000000268</v>
      </c>
      <c r="H22" s="414">
        <v>3795.4600000000282</v>
      </c>
    </row>
    <row r="23" spans="1:8" s="71" customFormat="1" x14ac:dyDescent="0.2">
      <c r="A23" s="81" t="s">
        <v>517</v>
      </c>
      <c r="B23" s="287">
        <v>66975.820000038831</v>
      </c>
      <c r="C23" s="413">
        <v>32758.69999999442</v>
      </c>
      <c r="D23" s="413">
        <v>34217.119999996496</v>
      </c>
      <c r="E23" s="365"/>
      <c r="F23" s="413">
        <v>7410.2899999993815</v>
      </c>
      <c r="G23" s="413">
        <v>3614.8300000000268</v>
      </c>
      <c r="H23" s="413">
        <v>3795.4600000000282</v>
      </c>
    </row>
    <row r="24" spans="1:8" x14ac:dyDescent="0.2">
      <c r="A24" s="80" t="s">
        <v>518</v>
      </c>
      <c r="B24" s="358">
        <v>30691.489999994825</v>
      </c>
      <c r="C24" s="414">
        <v>14677.85999999796</v>
      </c>
      <c r="D24" s="414">
        <v>16013.629999997698</v>
      </c>
      <c r="E24" s="366"/>
      <c r="F24" s="414">
        <v>3933.7200000000294</v>
      </c>
      <c r="G24" s="414">
        <v>1911.1100000000129</v>
      </c>
      <c r="H24" s="414">
        <v>2022.6100000000138</v>
      </c>
    </row>
    <row r="25" spans="1:8" s="71" customFormat="1" x14ac:dyDescent="0.2">
      <c r="A25" s="81" t="s">
        <v>519</v>
      </c>
      <c r="B25" s="287">
        <v>637.78000000000259</v>
      </c>
      <c r="C25" s="413">
        <v>314.42999999999995</v>
      </c>
      <c r="D25" s="413">
        <v>323.35000000000002</v>
      </c>
      <c r="E25" s="365"/>
      <c r="F25" s="413">
        <v>153.86999999999995</v>
      </c>
      <c r="G25" s="413">
        <v>73.589999999999975</v>
      </c>
      <c r="H25" s="413">
        <v>80.279999999999987</v>
      </c>
    </row>
    <row r="26" spans="1:8" x14ac:dyDescent="0.2">
      <c r="A26" s="81" t="s">
        <v>520</v>
      </c>
      <c r="B26" s="287">
        <v>3688.4200000000274</v>
      </c>
      <c r="C26" s="413">
        <v>1748.3200000000115</v>
      </c>
      <c r="D26" s="413">
        <v>1940.1000000000131</v>
      </c>
      <c r="E26" s="365"/>
      <c r="F26" s="413">
        <v>517.36000000000161</v>
      </c>
      <c r="G26" s="413">
        <v>245.29999999999953</v>
      </c>
      <c r="H26" s="413">
        <v>272.0599999999996</v>
      </c>
    </row>
    <row r="27" spans="1:8" s="71" customFormat="1" x14ac:dyDescent="0.2">
      <c r="A27" s="81" t="s">
        <v>521</v>
      </c>
      <c r="B27" s="287">
        <v>26365.289999995672</v>
      </c>
      <c r="C27" s="413">
        <v>12615.109999998363</v>
      </c>
      <c r="D27" s="413">
        <v>13750.179999998141</v>
      </c>
      <c r="E27" s="365"/>
      <c r="F27" s="413">
        <v>3262.4900000000239</v>
      </c>
      <c r="G27" s="413">
        <v>1592.2200000000103</v>
      </c>
      <c r="H27" s="413">
        <v>1670.2700000000109</v>
      </c>
    </row>
    <row r="28" spans="1:8" x14ac:dyDescent="0.2">
      <c r="A28" s="80" t="s">
        <v>522</v>
      </c>
      <c r="B28" s="358">
        <v>81408.380000012461</v>
      </c>
      <c r="C28" s="414">
        <v>39370.650000003894</v>
      </c>
      <c r="D28" s="414">
        <v>42037.730000007723</v>
      </c>
      <c r="E28" s="366"/>
      <c r="F28" s="414">
        <v>9365.9999999989996</v>
      </c>
      <c r="G28" s="414">
        <v>4665.1599999999189</v>
      </c>
      <c r="H28" s="414">
        <v>4700.8399999999119</v>
      </c>
    </row>
    <row r="29" spans="1:8" x14ac:dyDescent="0.2">
      <c r="A29" s="81" t="s">
        <v>523</v>
      </c>
      <c r="B29" s="287">
        <v>46515.570000014151</v>
      </c>
      <c r="C29" s="413">
        <v>22594.35999999641</v>
      </c>
      <c r="D29" s="413">
        <v>23921.20999999615</v>
      </c>
      <c r="E29" s="365"/>
      <c r="F29" s="413">
        <v>5769.0099999997028</v>
      </c>
      <c r="G29" s="413">
        <v>2867.7800000000207</v>
      </c>
      <c r="H29" s="413">
        <v>2901.2300000000209</v>
      </c>
    </row>
    <row r="30" spans="1:8" x14ac:dyDescent="0.2">
      <c r="A30" s="81" t="s">
        <v>524</v>
      </c>
      <c r="B30" s="287">
        <v>34892.809999997466</v>
      </c>
      <c r="C30" s="413">
        <v>16776.289999997549</v>
      </c>
      <c r="D30" s="413">
        <v>18116.519999997287</v>
      </c>
      <c r="E30" s="365"/>
      <c r="F30" s="413">
        <v>3596.9900000000266</v>
      </c>
      <c r="G30" s="413">
        <v>1797.3800000000119</v>
      </c>
      <c r="H30" s="413">
        <v>1799.610000000012</v>
      </c>
    </row>
    <row r="31" spans="1:8" x14ac:dyDescent="0.2">
      <c r="A31" s="148" t="s">
        <v>525</v>
      </c>
      <c r="B31" s="176">
        <v>19229.289999997069</v>
      </c>
      <c r="C31" s="176">
        <v>9000.2799999990712</v>
      </c>
      <c r="D31" s="176">
        <v>10229.009999998831</v>
      </c>
      <c r="E31" s="209"/>
      <c r="F31" s="176">
        <v>2154.1800000000148</v>
      </c>
      <c r="G31" s="176">
        <v>1028.0300000000057</v>
      </c>
      <c r="H31" s="176">
        <v>1126.1500000000065</v>
      </c>
    </row>
    <row r="32" spans="1:8" x14ac:dyDescent="0.2">
      <c r="A32" s="81" t="s">
        <v>525</v>
      </c>
      <c r="B32" s="177">
        <v>6301.9799999995985</v>
      </c>
      <c r="C32" s="177">
        <v>2943.6000000000213</v>
      </c>
      <c r="D32" s="177">
        <v>3358.3800000000247</v>
      </c>
      <c r="E32" s="3"/>
      <c r="F32" s="177">
        <v>586.49000000000217</v>
      </c>
      <c r="G32" s="177">
        <v>316.65999999999997</v>
      </c>
      <c r="H32" s="177">
        <v>269.82999999999959</v>
      </c>
    </row>
    <row r="33" spans="1:8" x14ac:dyDescent="0.2">
      <c r="A33" s="81" t="s">
        <v>526</v>
      </c>
      <c r="B33" s="177">
        <v>12927.309999998302</v>
      </c>
      <c r="C33" s="177">
        <v>6056.6799999996465</v>
      </c>
      <c r="D33" s="177">
        <v>6870.6299999994872</v>
      </c>
      <c r="E33" s="3"/>
      <c r="F33" s="177">
        <v>1567.6900000000101</v>
      </c>
      <c r="G33" s="177">
        <v>711.37000000000319</v>
      </c>
      <c r="H33" s="177">
        <v>856.32000000000437</v>
      </c>
    </row>
    <row r="34" spans="1:8" x14ac:dyDescent="0.2">
      <c r="A34" s="148" t="s">
        <v>527</v>
      </c>
      <c r="B34" s="176">
        <v>70583.960000032239</v>
      </c>
      <c r="C34" s="176">
        <v>34663.119999997136</v>
      </c>
      <c r="D34" s="176">
        <v>35920.839999998941</v>
      </c>
      <c r="E34" s="209"/>
      <c r="F34" s="176">
        <v>8739.3699999991222</v>
      </c>
      <c r="G34" s="176">
        <v>4431.0099999999647</v>
      </c>
      <c r="H34" s="176">
        <v>4308.3599999999888</v>
      </c>
    </row>
    <row r="35" spans="1:8" x14ac:dyDescent="0.2">
      <c r="A35" s="81" t="s">
        <v>527</v>
      </c>
      <c r="B35" s="177">
        <v>70583.960000032239</v>
      </c>
      <c r="C35" s="177">
        <v>34663.119999997136</v>
      </c>
      <c r="D35" s="177">
        <v>35920.839999998941</v>
      </c>
      <c r="E35" s="3"/>
      <c r="F35" s="177">
        <v>8739.3699999991222</v>
      </c>
      <c r="G35" s="177">
        <v>4431.0099999999647</v>
      </c>
      <c r="H35" s="177">
        <v>4308.3599999999888</v>
      </c>
    </row>
    <row r="36" spans="1:8" x14ac:dyDescent="0.2">
      <c r="A36" s="201" t="s">
        <v>528</v>
      </c>
      <c r="B36" s="176">
        <v>53114.140000023624</v>
      </c>
      <c r="C36" s="176">
        <v>25573.639999995827</v>
      </c>
      <c r="D36" s="176">
        <v>27540.499999995442</v>
      </c>
      <c r="E36" s="209"/>
      <c r="F36" s="176">
        <v>4923.8399999998683</v>
      </c>
      <c r="G36" s="176">
        <v>2428.4700000000171</v>
      </c>
      <c r="H36" s="176">
        <v>2495.3700000000176</v>
      </c>
    </row>
    <row r="37" spans="1:8" x14ac:dyDescent="0.2">
      <c r="A37" s="81" t="s">
        <v>528</v>
      </c>
      <c r="B37" s="177">
        <v>53114.140000023624</v>
      </c>
      <c r="C37" s="177">
        <v>25573.639999995827</v>
      </c>
      <c r="D37" s="177">
        <v>27540.499999995442</v>
      </c>
      <c r="E37" s="3"/>
      <c r="F37" s="177">
        <v>4923.8399999998683</v>
      </c>
      <c r="G37" s="177">
        <v>2428.4700000000171</v>
      </c>
      <c r="H37" s="177">
        <v>2495.3700000000176</v>
      </c>
    </row>
    <row r="38" spans="1:8" x14ac:dyDescent="0.2">
      <c r="A38" s="148" t="s">
        <v>529</v>
      </c>
      <c r="B38" s="176">
        <v>39522.290000004112</v>
      </c>
      <c r="C38" s="176">
        <v>19200.299999997074</v>
      </c>
      <c r="D38" s="176">
        <v>20321.989999996855</v>
      </c>
      <c r="E38" s="209"/>
      <c r="F38" s="176">
        <v>5258.3399999998028</v>
      </c>
      <c r="G38" s="176">
        <v>2571.1900000000182</v>
      </c>
      <c r="H38" s="176">
        <v>2687.1500000000192</v>
      </c>
    </row>
    <row r="39" spans="1:8" x14ac:dyDescent="0.2">
      <c r="A39" s="81" t="s">
        <v>529</v>
      </c>
      <c r="B39" s="177">
        <v>18225.789999997265</v>
      </c>
      <c r="C39" s="177">
        <v>8652.3999999991393</v>
      </c>
      <c r="D39" s="177">
        <v>9573.389999998959</v>
      </c>
      <c r="E39" s="3"/>
      <c r="F39" s="177">
        <v>1806.300000000012</v>
      </c>
      <c r="G39" s="177">
        <v>876.39000000000453</v>
      </c>
      <c r="H39" s="177">
        <v>929.91000000000497</v>
      </c>
    </row>
    <row r="40" spans="1:8" x14ac:dyDescent="0.2">
      <c r="A40" s="81" t="s">
        <v>530</v>
      </c>
      <c r="B40" s="177">
        <v>21296.499999996664</v>
      </c>
      <c r="C40" s="177">
        <v>10547.899999998768</v>
      </c>
      <c r="D40" s="177">
        <v>10748.599999998729</v>
      </c>
      <c r="E40" s="3"/>
      <c r="F40" s="177">
        <v>3452.0400000000254</v>
      </c>
      <c r="G40" s="177">
        <v>1694.8000000000111</v>
      </c>
      <c r="H40" s="177">
        <v>1757.2400000000116</v>
      </c>
    </row>
    <row r="41" spans="1:8" x14ac:dyDescent="0.2">
      <c r="A41" s="80" t="s">
        <v>531</v>
      </c>
      <c r="B41" s="176">
        <v>45632.490000012884</v>
      </c>
      <c r="C41" s="176">
        <v>21784.869999996568</v>
      </c>
      <c r="D41" s="176">
        <v>23847.619999996165</v>
      </c>
      <c r="E41" s="209"/>
      <c r="F41" s="176">
        <v>4727.5999999999067</v>
      </c>
      <c r="G41" s="176">
        <v>2337.0400000000163</v>
      </c>
      <c r="H41" s="176">
        <v>2390.5600000000168</v>
      </c>
    </row>
    <row r="42" spans="1:8" x14ac:dyDescent="0.2">
      <c r="A42" s="81" t="s">
        <v>531</v>
      </c>
      <c r="B42" s="177">
        <v>45632.490000012884</v>
      </c>
      <c r="C42" s="177">
        <v>21784.869999996568</v>
      </c>
      <c r="D42" s="177">
        <v>23847.619999996165</v>
      </c>
      <c r="E42" s="3"/>
      <c r="F42" s="177">
        <v>4727.5999999999067</v>
      </c>
      <c r="G42" s="177">
        <v>2337.0400000000163</v>
      </c>
      <c r="H42" s="177">
        <v>2390.5600000000168</v>
      </c>
    </row>
    <row r="43" spans="1:8" x14ac:dyDescent="0.2">
      <c r="A43" s="148" t="s">
        <v>532</v>
      </c>
      <c r="B43" s="176">
        <v>11593.769999998563</v>
      </c>
      <c r="C43" s="176">
        <v>5505.8699999997543</v>
      </c>
      <c r="D43" s="176">
        <v>6087.8999999996404</v>
      </c>
      <c r="E43" s="209"/>
      <c r="F43" s="176">
        <v>1103.8500000000063</v>
      </c>
      <c r="G43" s="176">
        <v>515.13000000000159</v>
      </c>
      <c r="H43" s="176">
        <v>588.72000000000219</v>
      </c>
    </row>
    <row r="44" spans="1:8" x14ac:dyDescent="0.2">
      <c r="A44" s="81" t="s">
        <v>532</v>
      </c>
      <c r="B44" s="177">
        <v>11593.769999998563</v>
      </c>
      <c r="C44" s="177">
        <v>5505.8699999997543</v>
      </c>
      <c r="D44" s="177">
        <v>6087.8999999996404</v>
      </c>
      <c r="E44" s="3"/>
      <c r="F44" s="177">
        <v>1103.8500000000063</v>
      </c>
      <c r="G44" s="177">
        <v>515.13000000000159</v>
      </c>
      <c r="H44" s="177">
        <v>588.72000000000219</v>
      </c>
    </row>
    <row r="45" spans="1:8" x14ac:dyDescent="0.2">
      <c r="A45" s="80" t="s">
        <v>533</v>
      </c>
      <c r="B45" s="176">
        <v>23247.749999996282</v>
      </c>
      <c r="C45" s="176">
        <v>11161.149999998648</v>
      </c>
      <c r="D45" s="176">
        <v>12086.599999998467</v>
      </c>
      <c r="E45" s="209"/>
      <c r="F45" s="176">
        <v>3699.5700000000274</v>
      </c>
      <c r="G45" s="176">
        <v>1911.1100000000129</v>
      </c>
      <c r="H45" s="176">
        <v>1788.4600000000119</v>
      </c>
    </row>
    <row r="46" spans="1:8" x14ac:dyDescent="0.2">
      <c r="A46" s="81" t="s">
        <v>533</v>
      </c>
      <c r="B46" s="177">
        <v>23247.749999996282</v>
      </c>
      <c r="C46" s="177">
        <v>11161.149999998648</v>
      </c>
      <c r="D46" s="177">
        <v>12086.599999998467</v>
      </c>
      <c r="E46" s="3"/>
      <c r="F46" s="177">
        <v>3699.5700000000274</v>
      </c>
      <c r="G46" s="177">
        <v>1911.1100000000129</v>
      </c>
      <c r="H46" s="177">
        <v>1788.4600000000119</v>
      </c>
    </row>
    <row r="47" spans="1:8" x14ac:dyDescent="0.2">
      <c r="A47" s="80" t="s">
        <v>534</v>
      </c>
      <c r="B47" s="176">
        <v>1226.5000000000073</v>
      </c>
      <c r="C47" s="176">
        <v>606.56000000000233</v>
      </c>
      <c r="D47" s="176">
        <v>619.94000000000244</v>
      </c>
      <c r="E47" s="209"/>
      <c r="F47" s="176">
        <v>165.0199999999999</v>
      </c>
      <c r="G47" s="176">
        <v>64.669999999999959</v>
      </c>
      <c r="H47" s="176">
        <v>100.35000000000002</v>
      </c>
    </row>
    <row r="48" spans="1:8" x14ac:dyDescent="0.2">
      <c r="A48" s="81" t="s">
        <v>534</v>
      </c>
      <c r="B48" s="177">
        <v>1226.5000000000073</v>
      </c>
      <c r="C48" s="177">
        <v>606.56000000000233</v>
      </c>
      <c r="D48" s="177">
        <v>619.94000000000244</v>
      </c>
      <c r="E48" s="3"/>
      <c r="F48" s="177">
        <v>165.0199999999999</v>
      </c>
      <c r="G48" s="177">
        <v>64.669999999999959</v>
      </c>
      <c r="H48" s="177">
        <v>100.35000000000002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59"/>
  <sheetViews>
    <sheetView zoomScale="120" zoomScaleNormal="120" workbookViewId="0">
      <selection sqref="A1:H1"/>
    </sheetView>
  </sheetViews>
  <sheetFormatPr defaultRowHeight="12" x14ac:dyDescent="0.2"/>
  <cols>
    <col min="1" max="1" width="25.85546875" style="68" customWidth="1"/>
    <col min="2" max="16384" width="9.140625" style="68"/>
  </cols>
  <sheetData>
    <row r="1" spans="1:8" ht="21" customHeight="1" x14ac:dyDescent="0.2">
      <c r="A1" s="675" t="s">
        <v>564</v>
      </c>
      <c r="B1" s="675"/>
      <c r="C1" s="675"/>
      <c r="D1" s="675"/>
      <c r="E1" s="675"/>
      <c r="F1" s="675"/>
      <c r="G1" s="675"/>
      <c r="H1" s="675"/>
    </row>
    <row r="2" spans="1:8" ht="24" customHeight="1" x14ac:dyDescent="0.2">
      <c r="A2" s="676" t="s">
        <v>445</v>
      </c>
      <c r="B2" s="677" t="s">
        <v>220</v>
      </c>
      <c r="C2" s="677"/>
      <c r="D2" s="677"/>
      <c r="E2" s="521"/>
      <c r="F2" s="672" t="s">
        <v>221</v>
      </c>
      <c r="G2" s="672"/>
      <c r="H2" s="672"/>
    </row>
    <row r="3" spans="1:8" x14ac:dyDescent="0.2">
      <c r="A3" s="662"/>
      <c r="B3" s="500" t="s">
        <v>0</v>
      </c>
      <c r="C3" s="500" t="s">
        <v>1</v>
      </c>
      <c r="D3" s="500" t="s">
        <v>2</v>
      </c>
      <c r="E3" s="500"/>
      <c r="F3" s="500" t="s">
        <v>0</v>
      </c>
      <c r="G3" s="500" t="s">
        <v>1</v>
      </c>
      <c r="H3" s="500" t="s">
        <v>2</v>
      </c>
    </row>
    <row r="4" spans="1:8" ht="12.75" customHeight="1" x14ac:dyDescent="0.2">
      <c r="A4" s="192" t="s">
        <v>509</v>
      </c>
      <c r="B4" s="367">
        <v>786442.05220387562</v>
      </c>
      <c r="C4" s="367">
        <v>379678.21500044747</v>
      </c>
      <c r="D4" s="367">
        <v>406763.83720067574</v>
      </c>
      <c r="E4" s="367"/>
      <c r="F4" s="367">
        <v>165327.10739996901</v>
      </c>
      <c r="G4" s="367">
        <v>82230.726900073554</v>
      </c>
      <c r="H4" s="367">
        <v>83096.380500074913</v>
      </c>
    </row>
    <row r="5" spans="1:8" x14ac:dyDescent="0.2">
      <c r="A5" s="93"/>
      <c r="B5" s="368"/>
      <c r="C5" s="368"/>
      <c r="D5" s="368"/>
      <c r="E5" s="368"/>
      <c r="F5" s="368"/>
      <c r="G5" s="368"/>
      <c r="H5" s="368"/>
    </row>
    <row r="6" spans="1:8" x14ac:dyDescent="0.2">
      <c r="A6" s="195" t="s">
        <v>110</v>
      </c>
      <c r="B6" s="367"/>
      <c r="C6" s="367"/>
      <c r="D6" s="367"/>
      <c r="E6" s="367"/>
      <c r="F6" s="367"/>
      <c r="G6" s="367"/>
      <c r="H6" s="367"/>
    </row>
    <row r="7" spans="1:8" x14ac:dyDescent="0.2">
      <c r="A7" s="93" t="s">
        <v>3</v>
      </c>
      <c r="B7" s="368">
        <v>781606.69790383487</v>
      </c>
      <c r="C7" s="368">
        <v>377272.20720042719</v>
      </c>
      <c r="D7" s="368">
        <v>404334.49070065527</v>
      </c>
      <c r="E7" s="368"/>
      <c r="F7" s="368">
        <v>163012.33269998126</v>
      </c>
      <c r="G7" s="368">
        <v>81121.077800071813</v>
      </c>
      <c r="H7" s="368">
        <v>81891.254900073021</v>
      </c>
    </row>
    <row r="8" spans="1:8" ht="12.75" customHeight="1" x14ac:dyDescent="0.2">
      <c r="A8" s="93" t="s">
        <v>4</v>
      </c>
      <c r="B8" s="368">
        <v>4835.3543</v>
      </c>
      <c r="C8" s="368">
        <v>2406.0077999999908</v>
      </c>
      <c r="D8" s="368">
        <v>2429.3464999999924</v>
      </c>
      <c r="E8" s="368"/>
      <c r="F8" s="368">
        <v>2314.7746999999845</v>
      </c>
      <c r="G8" s="368">
        <v>1109.6491000000019</v>
      </c>
      <c r="H8" s="368">
        <v>1205.1255999999983</v>
      </c>
    </row>
    <row r="9" spans="1:8" s="71" customFormat="1" x14ac:dyDescent="0.2">
      <c r="A9" s="195" t="s">
        <v>448</v>
      </c>
      <c r="B9" s="367"/>
      <c r="C9" s="367"/>
      <c r="D9" s="367"/>
      <c r="E9" s="367"/>
      <c r="F9" s="367"/>
      <c r="G9" s="367"/>
      <c r="H9" s="367"/>
    </row>
    <row r="10" spans="1:8" x14ac:dyDescent="0.2">
      <c r="A10" s="80" t="s">
        <v>510</v>
      </c>
      <c r="B10" s="369">
        <v>9250.6119999993589</v>
      </c>
      <c r="C10" s="369">
        <v>4551.0465000000413</v>
      </c>
      <c r="D10" s="369">
        <v>4699.5655000000197</v>
      </c>
      <c r="E10" s="369"/>
      <c r="F10" s="369">
        <v>1733.4288999999781</v>
      </c>
      <c r="G10" s="369">
        <v>882.62720000000309</v>
      </c>
      <c r="H10" s="369">
        <v>850.8017000000026</v>
      </c>
    </row>
    <row r="11" spans="1:8" s="71" customFormat="1" x14ac:dyDescent="0.2">
      <c r="A11" s="81" t="s">
        <v>510</v>
      </c>
      <c r="B11" s="368">
        <v>9250.6119999993589</v>
      </c>
      <c r="C11" s="368">
        <v>4551.0465000000413</v>
      </c>
      <c r="D11" s="368">
        <v>4699.5655000000197</v>
      </c>
      <c r="E11" s="368"/>
      <c r="F11" s="368">
        <v>1733.4288999999781</v>
      </c>
      <c r="G11" s="368">
        <v>882.62720000000309</v>
      </c>
      <c r="H11" s="368">
        <v>850.8017000000026</v>
      </c>
    </row>
    <row r="12" spans="1:8" x14ac:dyDescent="0.2">
      <c r="A12" s="80" t="s">
        <v>511</v>
      </c>
      <c r="B12" s="369">
        <v>14576.078999998585</v>
      </c>
      <c r="C12" s="369">
        <v>7075.8694999996742</v>
      </c>
      <c r="D12" s="369">
        <v>7500.2094999996125</v>
      </c>
      <c r="E12" s="369"/>
      <c r="F12" s="369">
        <v>3793.5996000000864</v>
      </c>
      <c r="G12" s="369">
        <v>1854.3657999999734</v>
      </c>
      <c r="H12" s="369">
        <v>1939.2337999999702</v>
      </c>
    </row>
    <row r="13" spans="1:8" x14ac:dyDescent="0.2">
      <c r="A13" s="81" t="s">
        <v>511</v>
      </c>
      <c r="B13" s="368">
        <v>14576.078999998585</v>
      </c>
      <c r="C13" s="368">
        <v>7075.8694999996742</v>
      </c>
      <c r="D13" s="368">
        <v>7500.2094999996125</v>
      </c>
      <c r="E13" s="368"/>
      <c r="F13" s="368">
        <v>3793.5996000000864</v>
      </c>
      <c r="G13" s="368">
        <v>1854.3657999999734</v>
      </c>
      <c r="H13" s="368">
        <v>1939.2337999999702</v>
      </c>
    </row>
    <row r="14" spans="1:8" s="71" customFormat="1" x14ac:dyDescent="0.2">
      <c r="A14" s="80" t="s">
        <v>512</v>
      </c>
      <c r="B14" s="369">
        <v>59023.572300037144</v>
      </c>
      <c r="C14" s="369">
        <v>28212.244899996604</v>
      </c>
      <c r="D14" s="369">
        <v>30811.327399996226</v>
      </c>
      <c r="E14" s="369"/>
      <c r="F14" s="369">
        <v>12566.829099998877</v>
      </c>
      <c r="G14" s="369">
        <v>6263.2583999997923</v>
      </c>
      <c r="H14" s="369">
        <v>6303.5706999997865</v>
      </c>
    </row>
    <row r="15" spans="1:8" x14ac:dyDescent="0.2">
      <c r="A15" s="81" t="s">
        <v>512</v>
      </c>
      <c r="B15" s="368">
        <v>59023.572300037144</v>
      </c>
      <c r="C15" s="368">
        <v>28212.244899996604</v>
      </c>
      <c r="D15" s="368">
        <v>30811.327399996226</v>
      </c>
      <c r="E15" s="368"/>
      <c r="F15" s="368">
        <v>12566.829099998877</v>
      </c>
      <c r="G15" s="368">
        <v>6263.2583999997923</v>
      </c>
      <c r="H15" s="368">
        <v>6303.5706999997865</v>
      </c>
    </row>
    <row r="16" spans="1:8" s="71" customFormat="1" x14ac:dyDescent="0.2">
      <c r="A16" s="80" t="s">
        <v>513</v>
      </c>
      <c r="B16" s="369">
        <v>84401.22600007696</v>
      </c>
      <c r="C16" s="369">
        <v>41447.409500009562</v>
      </c>
      <c r="D16" s="369">
        <v>42953.816500011926</v>
      </c>
      <c r="E16" s="369"/>
      <c r="F16" s="369">
        <v>18675.20339999799</v>
      </c>
      <c r="G16" s="369">
        <v>9278.1940999993549</v>
      </c>
      <c r="H16" s="369">
        <v>9397.0092999993376</v>
      </c>
    </row>
    <row r="17" spans="1:8" x14ac:dyDescent="0.2">
      <c r="A17" s="81" t="s">
        <v>513</v>
      </c>
      <c r="B17" s="368">
        <v>14359.665599998616</v>
      </c>
      <c r="C17" s="368">
        <v>6952.8108999996921</v>
      </c>
      <c r="D17" s="368">
        <v>7406.8546999996261</v>
      </c>
      <c r="E17" s="368"/>
      <c r="F17" s="368">
        <v>2722.1411000000126</v>
      </c>
      <c r="G17" s="368">
        <v>1366.3747999999921</v>
      </c>
      <c r="H17" s="368">
        <v>1355.7662999999925</v>
      </c>
    </row>
    <row r="18" spans="1:8" x14ac:dyDescent="0.2">
      <c r="A18" s="81" t="s">
        <v>514</v>
      </c>
      <c r="B18" s="368">
        <v>70041.560400054426</v>
      </c>
      <c r="C18" s="368">
        <v>34494.598599998651</v>
      </c>
      <c r="D18" s="368">
        <v>35546.961800000303</v>
      </c>
      <c r="E18" s="368"/>
      <c r="F18" s="368">
        <v>15953.062299998384</v>
      </c>
      <c r="G18" s="368">
        <v>7911.8192999995526</v>
      </c>
      <c r="H18" s="368">
        <v>8041.2429999995338</v>
      </c>
    </row>
    <row r="19" spans="1:8" x14ac:dyDescent="0.2">
      <c r="A19" s="80" t="s">
        <v>515</v>
      </c>
      <c r="B19" s="369">
        <v>73137.120700059284</v>
      </c>
      <c r="C19" s="369">
        <v>35757.010100000633</v>
      </c>
      <c r="D19" s="369">
        <v>37380.11060000318</v>
      </c>
      <c r="E19" s="369"/>
      <c r="F19" s="369">
        <v>17949.581999998096</v>
      </c>
      <c r="G19" s="369">
        <v>8900.5314999994098</v>
      </c>
      <c r="H19" s="369">
        <v>9049.0504999993882</v>
      </c>
    </row>
    <row r="20" spans="1:8" s="71" customFormat="1" x14ac:dyDescent="0.2">
      <c r="A20" s="81" t="s">
        <v>515</v>
      </c>
      <c r="B20" s="368">
        <v>34091.475599998019</v>
      </c>
      <c r="C20" s="368">
        <v>16687.170499998279</v>
      </c>
      <c r="D20" s="368">
        <v>17404.305099998175</v>
      </c>
      <c r="E20" s="368"/>
      <c r="F20" s="368">
        <v>8376.471599999486</v>
      </c>
      <c r="G20" s="368">
        <v>4224.3047000000888</v>
      </c>
      <c r="H20" s="368">
        <v>4152.1669000000993</v>
      </c>
    </row>
    <row r="21" spans="1:8" x14ac:dyDescent="0.2">
      <c r="A21" s="81" t="s">
        <v>516</v>
      </c>
      <c r="B21" s="368">
        <v>39045.645100005793</v>
      </c>
      <c r="C21" s="368">
        <v>19069.839599997933</v>
      </c>
      <c r="D21" s="368">
        <v>19975.805499997801</v>
      </c>
      <c r="E21" s="368"/>
      <c r="F21" s="368">
        <v>9573.110399999312</v>
      </c>
      <c r="G21" s="368">
        <v>4676.2268000000231</v>
      </c>
      <c r="H21" s="368">
        <v>4896.883599999991</v>
      </c>
    </row>
    <row r="22" spans="1:8" x14ac:dyDescent="0.2">
      <c r="A22" s="80" t="s">
        <v>517</v>
      </c>
      <c r="B22" s="369">
        <v>84723.724400077466</v>
      </c>
      <c r="C22" s="369">
        <v>40965.783600008806</v>
      </c>
      <c r="D22" s="369">
        <v>43757.940800013188</v>
      </c>
      <c r="E22" s="369"/>
      <c r="F22" s="369">
        <v>16583.207199998295</v>
      </c>
      <c r="G22" s="369">
        <v>8312.8205999994952</v>
      </c>
      <c r="H22" s="369">
        <v>8270.3865999995014</v>
      </c>
    </row>
    <row r="23" spans="1:8" s="71" customFormat="1" x14ac:dyDescent="0.2">
      <c r="A23" s="81" t="s">
        <v>517</v>
      </c>
      <c r="B23" s="368">
        <v>84723.724400077466</v>
      </c>
      <c r="C23" s="368">
        <v>40965.783600008806</v>
      </c>
      <c r="D23" s="368">
        <v>43757.940800013188</v>
      </c>
      <c r="E23" s="368"/>
      <c r="F23" s="368">
        <v>16583.207199998295</v>
      </c>
      <c r="G23" s="368">
        <v>8312.8205999994952</v>
      </c>
      <c r="H23" s="368">
        <v>8270.3865999995014</v>
      </c>
    </row>
    <row r="24" spans="1:8" x14ac:dyDescent="0.2">
      <c r="A24" s="80" t="s">
        <v>518</v>
      </c>
      <c r="B24" s="369">
        <v>36151.646300001252</v>
      </c>
      <c r="C24" s="369">
        <v>17130.605799998215</v>
      </c>
      <c r="D24" s="369">
        <v>19021.04049999794</v>
      </c>
      <c r="E24" s="369"/>
      <c r="F24" s="369">
        <v>7894.8456999995551</v>
      </c>
      <c r="G24" s="369">
        <v>3710.8533000000807</v>
      </c>
      <c r="H24" s="369">
        <v>4183.9924000000947</v>
      </c>
    </row>
    <row r="25" spans="1:8" s="71" customFormat="1" x14ac:dyDescent="0.2">
      <c r="A25" s="81" t="s">
        <v>519</v>
      </c>
      <c r="B25" s="368">
        <v>791.39410000000169</v>
      </c>
      <c r="C25" s="368">
        <v>407.36639999999858</v>
      </c>
      <c r="D25" s="368">
        <v>384.02769999999884</v>
      </c>
      <c r="E25" s="368"/>
      <c r="F25" s="368">
        <v>369.17579999999901</v>
      </c>
      <c r="G25" s="368">
        <v>193.07470000000021</v>
      </c>
      <c r="H25" s="368">
        <v>176.10110000000017</v>
      </c>
    </row>
    <row r="26" spans="1:8" x14ac:dyDescent="0.2">
      <c r="A26" s="81" t="s">
        <v>520</v>
      </c>
      <c r="B26" s="368">
        <v>4296.4425000000783</v>
      </c>
      <c r="C26" s="368">
        <v>1998.6413999999679</v>
      </c>
      <c r="D26" s="368">
        <v>2297.8010999999833</v>
      </c>
      <c r="E26" s="368"/>
      <c r="F26" s="368">
        <v>948.3999000000041</v>
      </c>
      <c r="G26" s="368">
        <v>430.70509999999831</v>
      </c>
      <c r="H26" s="368">
        <v>517.69479999999749</v>
      </c>
    </row>
    <row r="27" spans="1:8" s="71" customFormat="1" x14ac:dyDescent="0.2">
      <c r="A27" s="81" t="s">
        <v>521</v>
      </c>
      <c r="B27" s="368">
        <v>31063.809699996189</v>
      </c>
      <c r="C27" s="368">
        <v>14724.597999998563</v>
      </c>
      <c r="D27" s="368">
        <v>16339.211699998328</v>
      </c>
      <c r="E27" s="368"/>
      <c r="F27" s="368">
        <v>6577.2699999997467</v>
      </c>
      <c r="G27" s="368">
        <v>3087.0735000000377</v>
      </c>
      <c r="H27" s="368">
        <v>3490.1965000000655</v>
      </c>
    </row>
    <row r="28" spans="1:8" x14ac:dyDescent="0.2">
      <c r="A28" s="80" t="s">
        <v>522</v>
      </c>
      <c r="B28" s="369">
        <v>101998.60580010457</v>
      </c>
      <c r="C28" s="369">
        <v>49361.350500021981</v>
      </c>
      <c r="D28" s="369">
        <v>52637.255300027122</v>
      </c>
      <c r="E28" s="369"/>
      <c r="F28" s="369">
        <v>21876.848699997525</v>
      </c>
      <c r="G28" s="369">
        <v>11170.75049999908</v>
      </c>
      <c r="H28" s="369">
        <v>10706.098199999147</v>
      </c>
    </row>
    <row r="29" spans="1:8" x14ac:dyDescent="0.2">
      <c r="A29" s="81" t="s">
        <v>523</v>
      </c>
      <c r="B29" s="368">
        <v>57759.039100035159</v>
      </c>
      <c r="C29" s="368">
        <v>28352.277099996583</v>
      </c>
      <c r="D29" s="368">
        <v>29406.76199999643</v>
      </c>
      <c r="E29" s="368"/>
      <c r="F29" s="368">
        <v>12989.047399998815</v>
      </c>
      <c r="G29" s="368">
        <v>6647.2860999997365</v>
      </c>
      <c r="H29" s="368">
        <v>6341.7612999997809</v>
      </c>
    </row>
    <row r="30" spans="1:8" x14ac:dyDescent="0.2">
      <c r="A30" s="81" t="s">
        <v>524</v>
      </c>
      <c r="B30" s="368">
        <v>44239.566700013944</v>
      </c>
      <c r="C30" s="368">
        <v>21009.073399997651</v>
      </c>
      <c r="D30" s="368">
        <v>23230.493299997328</v>
      </c>
      <c r="E30" s="368"/>
      <c r="F30" s="368">
        <v>8887.8012999994116</v>
      </c>
      <c r="G30" s="368">
        <v>4523.4644000000453</v>
      </c>
      <c r="H30" s="368">
        <v>4364.3369000000685</v>
      </c>
    </row>
    <row r="31" spans="1:8" x14ac:dyDescent="0.2">
      <c r="A31" s="148" t="s">
        <v>525</v>
      </c>
      <c r="B31" s="176">
        <v>24995.747699997071</v>
      </c>
      <c r="C31" s="176">
        <v>11480.518699999035</v>
      </c>
      <c r="D31" s="176">
        <v>13515.228999998739</v>
      </c>
      <c r="E31" s="176"/>
      <c r="F31" s="176">
        <v>4321.9029000000746</v>
      </c>
      <c r="G31" s="176">
        <v>2036.8319999999665</v>
      </c>
      <c r="H31" s="176">
        <v>2285.0708999999824</v>
      </c>
    </row>
    <row r="32" spans="1:8" x14ac:dyDescent="0.2">
      <c r="A32" s="81" t="s">
        <v>525</v>
      </c>
      <c r="B32" s="177">
        <v>8580.1547999994564</v>
      </c>
      <c r="C32" s="177">
        <v>3937.8752000000964</v>
      </c>
      <c r="D32" s="177">
        <v>4642.279600000028</v>
      </c>
      <c r="E32" s="177"/>
      <c r="F32" s="177">
        <v>1219.9774999999977</v>
      </c>
      <c r="G32" s="177">
        <v>572.85899999999833</v>
      </c>
      <c r="H32" s="177">
        <v>647.11849999999947</v>
      </c>
    </row>
    <row r="33" spans="1:8" x14ac:dyDescent="0.2">
      <c r="A33" s="81" t="s">
        <v>526</v>
      </c>
      <c r="B33" s="177">
        <v>16415.592899998319</v>
      </c>
      <c r="C33" s="177">
        <v>7542.6434999996063</v>
      </c>
      <c r="D33" s="177">
        <v>8872.9493999994138</v>
      </c>
      <c r="E33" s="177"/>
      <c r="F33" s="177">
        <v>3101.9254000000387</v>
      </c>
      <c r="G33" s="177">
        <v>1463.9729999999884</v>
      </c>
      <c r="H33" s="177">
        <v>1637.9523999999817</v>
      </c>
    </row>
    <row r="34" spans="1:8" x14ac:dyDescent="0.2">
      <c r="A34" s="148" t="s">
        <v>527</v>
      </c>
      <c r="B34" s="176">
        <v>87810.797900082311</v>
      </c>
      <c r="C34" s="176">
        <v>42837.123000011743</v>
      </c>
      <c r="D34" s="176">
        <v>44973.674900015096</v>
      </c>
      <c r="E34" s="176"/>
      <c r="F34" s="176">
        <v>19825.164799997823</v>
      </c>
      <c r="G34" s="176">
        <v>10052.614599999242</v>
      </c>
      <c r="H34" s="176">
        <v>9772.550199999283</v>
      </c>
    </row>
    <row r="35" spans="1:8" x14ac:dyDescent="0.2">
      <c r="A35" s="81" t="s">
        <v>527</v>
      </c>
      <c r="B35" s="177">
        <v>87810.797900082311</v>
      </c>
      <c r="C35" s="177">
        <v>42837.123000011743</v>
      </c>
      <c r="D35" s="177">
        <v>44973.674900015096</v>
      </c>
      <c r="E35" s="177"/>
      <c r="F35" s="177">
        <v>19825.164799997823</v>
      </c>
      <c r="G35" s="177">
        <v>10052.614599999242</v>
      </c>
      <c r="H35" s="177">
        <v>9772.550199999283</v>
      </c>
    </row>
    <row r="36" spans="1:8" x14ac:dyDescent="0.2">
      <c r="A36" s="201" t="s">
        <v>528</v>
      </c>
      <c r="B36" s="176">
        <v>66086.71160004822</v>
      </c>
      <c r="C36" s="176">
        <v>31797.917899996082</v>
      </c>
      <c r="D36" s="176">
        <v>34288.793699998329</v>
      </c>
      <c r="E36" s="176"/>
      <c r="F36" s="176">
        <v>11455.058299999038</v>
      </c>
      <c r="G36" s="176">
        <v>5698.8861999998744</v>
      </c>
      <c r="H36" s="176">
        <v>5756.1720999998661</v>
      </c>
    </row>
    <row r="37" spans="1:8" x14ac:dyDescent="0.2">
      <c r="A37" s="81" t="s">
        <v>528</v>
      </c>
      <c r="B37" s="177">
        <v>66086.71160004822</v>
      </c>
      <c r="C37" s="177">
        <v>31797.917899996082</v>
      </c>
      <c r="D37" s="177">
        <v>34288.793699998329</v>
      </c>
      <c r="E37" s="177"/>
      <c r="F37" s="177">
        <v>11455.058299999038</v>
      </c>
      <c r="G37" s="177">
        <v>5698.8861999998744</v>
      </c>
      <c r="H37" s="177">
        <v>5756.1720999998661</v>
      </c>
    </row>
    <row r="38" spans="1:8" s="71" customFormat="1" x14ac:dyDescent="0.2">
      <c r="A38" s="148" t="s">
        <v>529</v>
      </c>
      <c r="B38" s="176">
        <v>43878.877700013378</v>
      </c>
      <c r="C38" s="176">
        <v>20620.802299997707</v>
      </c>
      <c r="D38" s="176">
        <v>23258.075399997324</v>
      </c>
      <c r="E38" s="176"/>
      <c r="F38" s="176">
        <v>8951.4522999994024</v>
      </c>
      <c r="G38" s="176">
        <v>4296.4425000000783</v>
      </c>
      <c r="H38" s="176">
        <v>4655.0098000000262</v>
      </c>
    </row>
    <row r="39" spans="1:8" x14ac:dyDescent="0.2">
      <c r="A39" s="81" t="s">
        <v>529</v>
      </c>
      <c r="B39" s="177">
        <v>20750.225999997689</v>
      </c>
      <c r="C39" s="177">
        <v>9524.3112999993191</v>
      </c>
      <c r="D39" s="177">
        <v>11225.914699999072</v>
      </c>
      <c r="E39" s="177"/>
      <c r="F39" s="177">
        <v>3273.7831000000506</v>
      </c>
      <c r="G39" s="177">
        <v>1508.5286999999867</v>
      </c>
      <c r="H39" s="177">
        <v>1765.2543999999768</v>
      </c>
    </row>
    <row r="40" spans="1:8" x14ac:dyDescent="0.2">
      <c r="A40" s="81" t="s">
        <v>530</v>
      </c>
      <c r="B40" s="177">
        <v>23128.651699997343</v>
      </c>
      <c r="C40" s="177">
        <v>11096.49099999909</v>
      </c>
      <c r="D40" s="177">
        <v>12032.160699998954</v>
      </c>
      <c r="E40" s="177"/>
      <c r="F40" s="177">
        <v>5677.6691999998775</v>
      </c>
      <c r="G40" s="177">
        <v>2787.9138000000171</v>
      </c>
      <c r="H40" s="177">
        <v>2889.7554000000241</v>
      </c>
    </row>
    <row r="41" spans="1:8" x14ac:dyDescent="0.2">
      <c r="A41" s="80" t="s">
        <v>531</v>
      </c>
      <c r="B41" s="176">
        <v>54996.585700030824</v>
      </c>
      <c r="C41" s="176">
        <v>26750.393599996816</v>
      </c>
      <c r="D41" s="176">
        <v>28246.192099996599</v>
      </c>
      <c r="E41" s="176"/>
      <c r="F41" s="176">
        <v>9889.243699999266</v>
      </c>
      <c r="G41" s="176">
        <v>4939.3175999999849</v>
      </c>
      <c r="H41" s="176">
        <v>4949.9260999999833</v>
      </c>
    </row>
    <row r="42" spans="1:8" x14ac:dyDescent="0.2">
      <c r="A42" s="81" t="s">
        <v>531</v>
      </c>
      <c r="B42" s="177">
        <v>54996.585700030824</v>
      </c>
      <c r="C42" s="177">
        <v>26750.393599996816</v>
      </c>
      <c r="D42" s="177">
        <v>28246.192099996599</v>
      </c>
      <c r="E42" s="177"/>
      <c r="F42" s="177">
        <v>9889.243699999266</v>
      </c>
      <c r="G42" s="177">
        <v>4939.3175999999849</v>
      </c>
      <c r="H42" s="177">
        <v>4949.9260999999833</v>
      </c>
    </row>
    <row r="43" spans="1:8" s="71" customFormat="1" x14ac:dyDescent="0.2">
      <c r="A43" s="148" t="s">
        <v>532</v>
      </c>
      <c r="B43" s="176">
        <v>14003.219999998668</v>
      </c>
      <c r="C43" s="176">
        <v>6755.4927999997208</v>
      </c>
      <c r="D43" s="176">
        <v>7247.7271999996492</v>
      </c>
      <c r="E43" s="176"/>
      <c r="F43" s="176">
        <v>2454.8068999999941</v>
      </c>
      <c r="G43" s="176">
        <v>1256.0463999999963</v>
      </c>
      <c r="H43" s="176">
        <v>1198.7604999999985</v>
      </c>
    </row>
    <row r="44" spans="1:8" x14ac:dyDescent="0.2">
      <c r="A44" s="81" t="s">
        <v>532</v>
      </c>
      <c r="B44" s="177">
        <v>14003.219999998668</v>
      </c>
      <c r="C44" s="177">
        <v>6755.4927999997208</v>
      </c>
      <c r="D44" s="177">
        <v>7247.7271999996492</v>
      </c>
      <c r="E44" s="177"/>
      <c r="F44" s="177">
        <v>2454.8068999999941</v>
      </c>
      <c r="G44" s="177">
        <v>1256.0463999999963</v>
      </c>
      <c r="H44" s="177">
        <v>1198.7604999999985</v>
      </c>
    </row>
    <row r="45" spans="1:8" x14ac:dyDescent="0.2">
      <c r="A45" s="80" t="s">
        <v>533</v>
      </c>
      <c r="B45" s="176">
        <v>30013.568199996342</v>
      </c>
      <c r="C45" s="176">
        <v>14232.363599998635</v>
      </c>
      <c r="D45" s="176">
        <v>15781.204599998409</v>
      </c>
      <c r="E45" s="176"/>
      <c r="F45" s="176">
        <v>6861.5777999997053</v>
      </c>
      <c r="G45" s="176">
        <v>3345.9209000000556</v>
      </c>
      <c r="H45" s="176">
        <v>3515.6569000000673</v>
      </c>
    </row>
    <row r="46" spans="1:8" s="71" customFormat="1" x14ac:dyDescent="0.2">
      <c r="A46" s="81" t="s">
        <v>533</v>
      </c>
      <c r="B46" s="177">
        <v>30013.568199996342</v>
      </c>
      <c r="C46" s="177">
        <v>14232.363599998635</v>
      </c>
      <c r="D46" s="177">
        <v>15781.204599998409</v>
      </c>
      <c r="E46" s="177"/>
      <c r="F46" s="177">
        <v>6861.5777999997053</v>
      </c>
      <c r="G46" s="177">
        <v>3345.9209000000556</v>
      </c>
      <c r="H46" s="177">
        <v>3515.6569000000673</v>
      </c>
    </row>
    <row r="47" spans="1:8" x14ac:dyDescent="0.2">
      <c r="A47" s="80" t="s">
        <v>534</v>
      </c>
      <c r="B47" s="176">
        <v>1393.956899999991</v>
      </c>
      <c r="C47" s="176">
        <v>702.28270000000032</v>
      </c>
      <c r="D47" s="176">
        <v>691.67420000000016</v>
      </c>
      <c r="E47" s="176"/>
      <c r="F47" s="176">
        <v>494.35609999999758</v>
      </c>
      <c r="G47" s="176">
        <v>231.26530000000028</v>
      </c>
      <c r="H47" s="176">
        <v>263.09080000000023</v>
      </c>
    </row>
    <row r="48" spans="1:8" x14ac:dyDescent="0.2">
      <c r="A48" s="81" t="s">
        <v>534</v>
      </c>
      <c r="B48" s="177">
        <v>1393.956899999991</v>
      </c>
      <c r="C48" s="177">
        <v>702.28270000000032</v>
      </c>
      <c r="D48" s="177">
        <v>691.67420000000016</v>
      </c>
      <c r="E48" s="177"/>
      <c r="F48" s="177">
        <v>494.35609999999758</v>
      </c>
      <c r="G48" s="177">
        <v>231.26530000000028</v>
      </c>
      <c r="H48" s="177">
        <v>263.09080000000023</v>
      </c>
    </row>
    <row r="49" spans="1:8" s="71" customFormat="1" x14ac:dyDescent="0.2">
      <c r="A49" s="68"/>
      <c r="B49" s="68"/>
      <c r="C49" s="68"/>
      <c r="D49" s="68"/>
      <c r="E49" s="68"/>
      <c r="F49" s="68"/>
      <c r="G49" s="68"/>
      <c r="H49" s="68"/>
    </row>
    <row r="52" spans="1:8" s="71" customFormat="1" x14ac:dyDescent="0.2">
      <c r="A52" s="68"/>
      <c r="B52" s="68"/>
      <c r="C52" s="68"/>
      <c r="D52" s="68"/>
      <c r="E52" s="68"/>
      <c r="F52" s="68"/>
      <c r="G52" s="68"/>
      <c r="H52" s="68"/>
    </row>
    <row r="55" spans="1:8" s="71" customFormat="1" x14ac:dyDescent="0.2">
      <c r="A55" s="68"/>
      <c r="B55" s="68"/>
      <c r="C55" s="68"/>
      <c r="D55" s="68"/>
      <c r="E55" s="68"/>
      <c r="F55" s="68"/>
      <c r="G55" s="68"/>
      <c r="H55" s="68"/>
    </row>
    <row r="57" spans="1:8" s="71" customFormat="1" x14ac:dyDescent="0.2">
      <c r="A57" s="68"/>
      <c r="B57" s="68"/>
      <c r="C57" s="68"/>
      <c r="D57" s="68"/>
      <c r="E57" s="68"/>
      <c r="F57" s="68"/>
      <c r="G57" s="68"/>
      <c r="H57" s="68"/>
    </row>
    <row r="59" spans="1:8" s="71" customFormat="1" x14ac:dyDescent="0.2">
      <c r="A59" s="68"/>
      <c r="B59" s="68"/>
      <c r="C59" s="68"/>
      <c r="D59" s="68"/>
      <c r="E59" s="68"/>
      <c r="F59" s="68"/>
      <c r="G59" s="68"/>
      <c r="H59" s="68"/>
    </row>
  </sheetData>
  <mergeCells count="4">
    <mergeCell ref="A1:H1"/>
    <mergeCell ref="A2:A3"/>
    <mergeCell ref="B2:D2"/>
    <mergeCell ref="F2:H2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48"/>
  <sheetViews>
    <sheetView zoomScale="120" zoomScaleNormal="120" workbookViewId="0">
      <selection sqref="A1:M1"/>
    </sheetView>
  </sheetViews>
  <sheetFormatPr defaultRowHeight="12" x14ac:dyDescent="0.2"/>
  <cols>
    <col min="1" max="1" width="21.7109375" style="68" customWidth="1"/>
    <col min="2" max="16384" width="9.140625" style="68"/>
  </cols>
  <sheetData>
    <row r="1" spans="1:13" ht="18.75" customHeight="1" x14ac:dyDescent="0.2">
      <c r="A1" s="678" t="s">
        <v>565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</row>
    <row r="2" spans="1:13" ht="21.75" customHeight="1" x14ac:dyDescent="0.2">
      <c r="A2" s="683" t="s">
        <v>507</v>
      </c>
      <c r="B2" s="679" t="s">
        <v>213</v>
      </c>
      <c r="C2" s="682" t="s">
        <v>537</v>
      </c>
      <c r="D2" s="682"/>
      <c r="E2" s="682"/>
      <c r="F2" s="682"/>
      <c r="G2" s="682"/>
      <c r="H2" s="682"/>
      <c r="I2" s="682"/>
      <c r="J2" s="682"/>
      <c r="K2" s="682"/>
      <c r="L2" s="682"/>
      <c r="M2" s="682"/>
    </row>
    <row r="3" spans="1:13" x14ac:dyDescent="0.2">
      <c r="A3" s="684"/>
      <c r="B3" s="680"/>
      <c r="C3" s="681" t="s">
        <v>214</v>
      </c>
      <c r="D3" s="681"/>
      <c r="E3" s="681"/>
      <c r="F3" s="417"/>
      <c r="G3" s="681" t="s">
        <v>215</v>
      </c>
      <c r="H3" s="681"/>
      <c r="I3" s="681"/>
      <c r="J3" s="417"/>
      <c r="K3" s="681" t="s">
        <v>216</v>
      </c>
      <c r="L3" s="681"/>
      <c r="M3" s="681"/>
    </row>
    <row r="4" spans="1:13" x14ac:dyDescent="0.2">
      <c r="A4" s="684"/>
      <c r="B4" s="681"/>
      <c r="C4" s="309" t="s">
        <v>0</v>
      </c>
      <c r="D4" s="309" t="s">
        <v>1</v>
      </c>
      <c r="E4" s="309" t="s">
        <v>2</v>
      </c>
      <c r="F4" s="309"/>
      <c r="G4" s="309" t="s">
        <v>0</v>
      </c>
      <c r="H4" s="309" t="s">
        <v>1</v>
      </c>
      <c r="I4" s="309" t="s">
        <v>2</v>
      </c>
      <c r="J4" s="309"/>
      <c r="K4" s="309" t="s">
        <v>0</v>
      </c>
      <c r="L4" s="309" t="s">
        <v>1</v>
      </c>
      <c r="M4" s="309" t="s">
        <v>2</v>
      </c>
    </row>
    <row r="5" spans="1:13" s="71" customFormat="1" x14ac:dyDescent="0.2">
      <c r="A5" s="192" t="s">
        <v>509</v>
      </c>
      <c r="B5" s="370">
        <v>7825899.4462323058</v>
      </c>
      <c r="C5" s="370">
        <v>3941810.3125859313</v>
      </c>
      <c r="D5" s="370">
        <v>1930825.1184890098</v>
      </c>
      <c r="E5" s="370">
        <v>2010985.1940885016</v>
      </c>
      <c r="F5" s="370"/>
      <c r="G5" s="370">
        <v>3378082.6849804032</v>
      </c>
      <c r="H5" s="370">
        <v>1706220.2582819501</v>
      </c>
      <c r="I5" s="370">
        <v>1671862.4266826445</v>
      </c>
      <c r="J5" s="370"/>
      <c r="K5" s="370">
        <v>506006.44839901931</v>
      </c>
      <c r="L5" s="370">
        <v>206991.68860023332</v>
      </c>
      <c r="M5" s="370">
        <v>299014.75980019668</v>
      </c>
    </row>
    <row r="6" spans="1:13" x14ac:dyDescent="0.2">
      <c r="A6" s="149"/>
      <c r="B6" s="371"/>
      <c r="C6" s="371"/>
      <c r="D6" s="371"/>
      <c r="E6" s="371"/>
      <c r="F6" s="371"/>
      <c r="G6" s="371"/>
      <c r="H6" s="371"/>
      <c r="I6" s="371"/>
      <c r="J6" s="371"/>
      <c r="K6" s="371"/>
      <c r="L6" s="371"/>
      <c r="M6" s="371"/>
    </row>
    <row r="7" spans="1:13" x14ac:dyDescent="0.2">
      <c r="A7" s="373" t="s">
        <v>6</v>
      </c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</row>
    <row r="8" spans="1:13" x14ac:dyDescent="0.2">
      <c r="A8" s="150" t="s">
        <v>126</v>
      </c>
      <c r="B8" s="371">
        <v>937694.92999489489</v>
      </c>
      <c r="C8" s="371">
        <v>781267.11999620148</v>
      </c>
      <c r="D8" s="371">
        <v>386632.93999949773</v>
      </c>
      <c r="E8" s="371">
        <v>394634.1799994309</v>
      </c>
      <c r="F8" s="371"/>
      <c r="G8" s="371">
        <v>48411.070000016873</v>
      </c>
      <c r="H8" s="371">
        <v>24228.94999999609</v>
      </c>
      <c r="I8" s="371">
        <v>24182.119999996099</v>
      </c>
      <c r="J8" s="371"/>
      <c r="K8" s="371">
        <v>108016.73999996384</v>
      </c>
      <c r="L8" s="371">
        <v>55460.100000026992</v>
      </c>
      <c r="M8" s="371">
        <v>52556.640000022824</v>
      </c>
    </row>
    <row r="9" spans="1:13" x14ac:dyDescent="0.2">
      <c r="A9" s="151" t="s">
        <v>127</v>
      </c>
      <c r="B9" s="371">
        <v>1032889.1699940998</v>
      </c>
      <c r="C9" s="371">
        <v>911632.91999511258</v>
      </c>
      <c r="D9" s="371">
        <v>443914.94999901927</v>
      </c>
      <c r="E9" s="371">
        <v>467717.96999882045</v>
      </c>
      <c r="F9" s="371"/>
      <c r="G9" s="371">
        <v>77965.260000018752</v>
      </c>
      <c r="H9" s="371">
        <v>38893.430000003209</v>
      </c>
      <c r="I9" s="371">
        <v>39071.830000003465</v>
      </c>
      <c r="J9" s="371"/>
      <c r="K9" s="371">
        <v>43290.990000009522</v>
      </c>
      <c r="L9" s="371">
        <v>21793.789999996567</v>
      </c>
      <c r="M9" s="371">
        <v>21497.199999996625</v>
      </c>
    </row>
    <row r="10" spans="1:13" x14ac:dyDescent="0.2">
      <c r="A10" s="151" t="s">
        <v>128</v>
      </c>
      <c r="B10" s="371">
        <v>977547.81460548623</v>
      </c>
      <c r="C10" s="371">
        <v>738985.98830347566</v>
      </c>
      <c r="D10" s="371">
        <v>353487.95020022674</v>
      </c>
      <c r="E10" s="371">
        <v>385498.03810049652</v>
      </c>
      <c r="F10" s="371"/>
      <c r="G10" s="371">
        <v>206547.49499975098</v>
      </c>
      <c r="H10" s="371">
        <v>101690.95930010409</v>
      </c>
      <c r="I10" s="371">
        <v>104856.53570010906</v>
      </c>
      <c r="J10" s="371"/>
      <c r="K10" s="371">
        <v>32014.331299996051</v>
      </c>
      <c r="L10" s="371">
        <v>16099.459599998363</v>
      </c>
      <c r="M10" s="371">
        <v>15914.87169999839</v>
      </c>
    </row>
    <row r="11" spans="1:13" x14ac:dyDescent="0.2">
      <c r="A11" s="151" t="s">
        <v>129</v>
      </c>
      <c r="B11" s="371">
        <v>894743.73449277726</v>
      </c>
      <c r="C11" s="371">
        <v>383501.31050111976</v>
      </c>
      <c r="D11" s="371">
        <v>181871.80000012674</v>
      </c>
      <c r="E11" s="371">
        <v>201629.51050022405</v>
      </c>
      <c r="F11" s="371"/>
      <c r="G11" s="371">
        <v>470936.7740015504</v>
      </c>
      <c r="H11" s="371">
        <v>224057.71850033451</v>
      </c>
      <c r="I11" s="371">
        <v>246879.05550044691</v>
      </c>
      <c r="J11" s="371"/>
      <c r="K11" s="371">
        <v>40305.650000002264</v>
      </c>
      <c r="L11" s="371">
        <v>19447.972500000375</v>
      </c>
      <c r="M11" s="371">
        <v>20857.677499999569</v>
      </c>
    </row>
    <row r="12" spans="1:13" x14ac:dyDescent="0.2">
      <c r="A12" s="151" t="s">
        <v>130</v>
      </c>
      <c r="B12" s="371">
        <v>808215.64449488779</v>
      </c>
      <c r="C12" s="371">
        <v>221643.35050032262</v>
      </c>
      <c r="D12" s="371">
        <v>109053.58749992946</v>
      </c>
      <c r="E12" s="371">
        <v>112589.76299992096</v>
      </c>
      <c r="F12" s="371"/>
      <c r="G12" s="371">
        <v>548831.91000121448</v>
      </c>
      <c r="H12" s="371">
        <v>267391.2560005479</v>
      </c>
      <c r="I12" s="371">
        <v>281440.6540006171</v>
      </c>
      <c r="J12" s="371"/>
      <c r="K12" s="371">
        <v>37740.38399999903</v>
      </c>
      <c r="L12" s="371">
        <v>17835.746500001296</v>
      </c>
      <c r="M12" s="371">
        <v>19904.637500000114</v>
      </c>
    </row>
    <row r="13" spans="1:13" x14ac:dyDescent="0.2">
      <c r="A13" s="151" t="s">
        <v>131</v>
      </c>
      <c r="B13" s="371">
        <v>671895.45809548034</v>
      </c>
      <c r="C13" s="371">
        <v>149996.23980020714</v>
      </c>
      <c r="D13" s="371">
        <v>75518.549100005344</v>
      </c>
      <c r="E13" s="371">
        <v>74477.690700002524</v>
      </c>
      <c r="F13" s="371"/>
      <c r="G13" s="371">
        <v>485723.56319776602</v>
      </c>
      <c r="H13" s="371">
        <v>244689.10950046373</v>
      </c>
      <c r="I13" s="371">
        <v>241034.45370045383</v>
      </c>
      <c r="J13" s="371"/>
      <c r="K13" s="371">
        <v>36175.655100008749</v>
      </c>
      <c r="L13" s="371">
        <v>15777.937499998645</v>
      </c>
      <c r="M13" s="371">
        <v>20397.717600001939</v>
      </c>
    </row>
    <row r="14" spans="1:13" x14ac:dyDescent="0.2">
      <c r="A14" s="151" t="s">
        <v>132</v>
      </c>
      <c r="B14" s="371">
        <v>547928.44589700236</v>
      </c>
      <c r="C14" s="371">
        <v>112669.03800010601</v>
      </c>
      <c r="D14" s="371">
        <v>56309.274299987868</v>
      </c>
      <c r="E14" s="371">
        <v>56359.763699987816</v>
      </c>
      <c r="F14" s="371"/>
      <c r="G14" s="371">
        <v>402140.30339879222</v>
      </c>
      <c r="H14" s="371">
        <v>202406.17890034916</v>
      </c>
      <c r="I14" s="371">
        <v>199734.12450034192</v>
      </c>
      <c r="J14" s="371"/>
      <c r="K14" s="371">
        <v>33119.104500011919</v>
      </c>
      <c r="L14" s="371">
        <v>12303.878399998994</v>
      </c>
      <c r="M14" s="371">
        <v>20815.226100002288</v>
      </c>
    </row>
    <row r="15" spans="1:13" x14ac:dyDescent="0.2">
      <c r="A15" s="151" t="s">
        <v>133</v>
      </c>
      <c r="B15" s="371">
        <v>443805.70979828067</v>
      </c>
      <c r="C15" s="371">
        <v>93046.138500052839</v>
      </c>
      <c r="D15" s="371">
        <v>47576.549999996925</v>
      </c>
      <c r="E15" s="371">
        <v>45469.58849999911</v>
      </c>
      <c r="F15" s="371"/>
      <c r="G15" s="371">
        <v>318821.14199981518</v>
      </c>
      <c r="H15" s="371">
        <v>165945.06450025036</v>
      </c>
      <c r="I15" s="371">
        <v>152876.07750021495</v>
      </c>
      <c r="J15" s="371"/>
      <c r="K15" s="371">
        <v>31938.42930001159</v>
      </c>
      <c r="L15" s="371">
        <v>11684.412299999056</v>
      </c>
      <c r="M15" s="371">
        <v>20254.017000001819</v>
      </c>
    </row>
    <row r="16" spans="1:13" x14ac:dyDescent="0.2">
      <c r="A16" s="151" t="s">
        <v>134</v>
      </c>
      <c r="B16" s="371">
        <v>369402.62199903803</v>
      </c>
      <c r="C16" s="371">
        <v>81893.661399991703</v>
      </c>
      <c r="D16" s="371">
        <v>41758.123399993172</v>
      </c>
      <c r="E16" s="371">
        <v>40135.537999995642</v>
      </c>
      <c r="F16" s="371"/>
      <c r="G16" s="371">
        <v>257761.56160036509</v>
      </c>
      <c r="H16" s="371">
        <v>134071.85660010247</v>
      </c>
      <c r="I16" s="371">
        <v>123689.70500008044</v>
      </c>
      <c r="J16" s="371"/>
      <c r="K16" s="371">
        <v>29747.399000005949</v>
      </c>
      <c r="L16" s="371">
        <v>10224.483400000086</v>
      </c>
      <c r="M16" s="371">
        <v>19522.915600002878</v>
      </c>
    </row>
    <row r="17" spans="1:13" x14ac:dyDescent="0.2">
      <c r="A17" s="151" t="s">
        <v>135</v>
      </c>
      <c r="B17" s="371">
        <v>279439.94120015891</v>
      </c>
      <c r="C17" s="371">
        <v>69471.802199965328</v>
      </c>
      <c r="D17" s="371">
        <v>35505.282000002691</v>
      </c>
      <c r="E17" s="371">
        <v>33966.520200005034</v>
      </c>
      <c r="F17" s="371"/>
      <c r="G17" s="371">
        <v>187062.34240021498</v>
      </c>
      <c r="H17" s="371">
        <v>99496.617400029078</v>
      </c>
      <c r="I17" s="371">
        <v>87565.725000003746</v>
      </c>
      <c r="J17" s="371"/>
      <c r="K17" s="371">
        <v>22905.796600003894</v>
      </c>
      <c r="L17" s="371">
        <v>7719.7543999995487</v>
      </c>
      <c r="M17" s="371">
        <v>15186.042200001577</v>
      </c>
    </row>
    <row r="18" spans="1:13" x14ac:dyDescent="0.2">
      <c r="A18" s="151" t="s">
        <v>136</v>
      </c>
      <c r="B18" s="371">
        <v>202368.13260024748</v>
      </c>
      <c r="C18" s="371">
        <v>59257.297799966531</v>
      </c>
      <c r="D18" s="371">
        <v>30014.83620000603</v>
      </c>
      <c r="E18" s="371">
        <v>29242.461600005798</v>
      </c>
      <c r="F18" s="371"/>
      <c r="G18" s="371">
        <v>127667.33440008889</v>
      </c>
      <c r="H18" s="371">
        <v>68050.792599962311</v>
      </c>
      <c r="I18" s="371">
        <v>59616.541799965984</v>
      </c>
      <c r="J18" s="371"/>
      <c r="K18" s="371">
        <v>15443.500400001654</v>
      </c>
      <c r="L18" s="371">
        <v>4586.3484000000353</v>
      </c>
      <c r="M18" s="371">
        <v>10857.152000000277</v>
      </c>
    </row>
    <row r="19" spans="1:13" x14ac:dyDescent="0.2">
      <c r="A19" s="151" t="s">
        <v>137</v>
      </c>
      <c r="B19" s="371">
        <v>168996.36080017663</v>
      </c>
      <c r="C19" s="371">
        <v>56960.131999970028</v>
      </c>
      <c r="D19" s="371">
        <v>28799.394000005665</v>
      </c>
      <c r="E19" s="371">
        <v>28160.738000005473</v>
      </c>
      <c r="F19" s="371"/>
      <c r="G19" s="371">
        <v>94760.584000019022</v>
      </c>
      <c r="H19" s="371">
        <v>51789.014199977901</v>
      </c>
      <c r="I19" s="371">
        <v>42971.569799991325</v>
      </c>
      <c r="J19" s="371"/>
      <c r="K19" s="371">
        <v>17275.644800002203</v>
      </c>
      <c r="L19" s="371">
        <v>3967.6504000001019</v>
      </c>
      <c r="M19" s="371">
        <v>13307.994400001013</v>
      </c>
    </row>
    <row r="20" spans="1:13" x14ac:dyDescent="0.2">
      <c r="A20" s="151" t="s">
        <v>138</v>
      </c>
      <c r="B20" s="371">
        <v>490971.48200088012</v>
      </c>
      <c r="C20" s="371">
        <v>281485.31360029202</v>
      </c>
      <c r="D20" s="371">
        <v>140381.8817998959</v>
      </c>
      <c r="E20" s="371">
        <v>141103.43179989792</v>
      </c>
      <c r="F20" s="371"/>
      <c r="G20" s="371">
        <v>151453.34499992698</v>
      </c>
      <c r="H20" s="371">
        <v>83509.310799976054</v>
      </c>
      <c r="I20" s="371">
        <v>67944.034200010836</v>
      </c>
      <c r="J20" s="371"/>
      <c r="K20" s="371">
        <v>58032.823400014066</v>
      </c>
      <c r="L20" s="371">
        <v>10090.155200000341</v>
      </c>
      <c r="M20" s="371">
        <v>47942.668200011176</v>
      </c>
    </row>
    <row r="21" spans="1:13" x14ac:dyDescent="0.2">
      <c r="A21" s="373" t="s">
        <v>3</v>
      </c>
      <c r="B21" s="370">
        <v>7773639.0881274361</v>
      </c>
      <c r="C21" s="370">
        <v>3918636.5808857181</v>
      </c>
      <c r="D21" s="370">
        <v>1918866.8838891198</v>
      </c>
      <c r="E21" s="370">
        <v>1999769.6969885933</v>
      </c>
      <c r="F21" s="370"/>
      <c r="G21" s="370">
        <v>3364298.3608804331</v>
      </c>
      <c r="H21" s="370">
        <v>1698547.3603821315</v>
      </c>
      <c r="I21" s="370">
        <v>1665751.0004827569</v>
      </c>
      <c r="J21" s="370"/>
      <c r="K21" s="370">
        <v>490704.14609911031</v>
      </c>
      <c r="L21" s="370">
        <v>199950.227300208</v>
      </c>
      <c r="M21" s="370">
        <v>290753.91880023258</v>
      </c>
    </row>
    <row r="22" spans="1:13" x14ac:dyDescent="0.2">
      <c r="A22" s="151" t="s">
        <v>126</v>
      </c>
      <c r="B22" s="371">
        <v>929843.09999496047</v>
      </c>
      <c r="C22" s="371">
        <v>777498.41999623296</v>
      </c>
      <c r="D22" s="371">
        <v>384712.90999951377</v>
      </c>
      <c r="E22" s="371">
        <v>392785.50999944634</v>
      </c>
      <c r="F22" s="371"/>
      <c r="G22" s="371">
        <v>47904.860000016146</v>
      </c>
      <c r="H22" s="371">
        <v>23961.349999996142</v>
      </c>
      <c r="I22" s="371">
        <v>23943.509999996146</v>
      </c>
      <c r="J22" s="371"/>
      <c r="K22" s="371">
        <v>104439.81999997038</v>
      </c>
      <c r="L22" s="371">
        <v>53520.000000024207</v>
      </c>
      <c r="M22" s="371">
        <v>50919.820000020474</v>
      </c>
    </row>
    <row r="23" spans="1:13" x14ac:dyDescent="0.2">
      <c r="A23" s="151" t="s">
        <v>127</v>
      </c>
      <c r="B23" s="371">
        <v>1025449.8899941619</v>
      </c>
      <c r="C23" s="371">
        <v>907050.26999515085</v>
      </c>
      <c r="D23" s="371">
        <v>441546.68999903905</v>
      </c>
      <c r="E23" s="371">
        <v>465503.57999883895</v>
      </c>
      <c r="F23" s="371"/>
      <c r="G23" s="371">
        <v>77256.120000020048</v>
      </c>
      <c r="H23" s="371">
        <v>38523.250000002678</v>
      </c>
      <c r="I23" s="371">
        <v>38732.870000002978</v>
      </c>
      <c r="J23" s="371"/>
      <c r="K23" s="371">
        <v>41143.500000006439</v>
      </c>
      <c r="L23" s="371">
        <v>20647.569999996791</v>
      </c>
      <c r="M23" s="371">
        <v>20495.929999996821</v>
      </c>
    </row>
    <row r="24" spans="1:13" x14ac:dyDescent="0.2">
      <c r="A24" s="151" t="s">
        <v>128</v>
      </c>
      <c r="B24" s="371">
        <v>971657.97540543659</v>
      </c>
      <c r="C24" s="371">
        <v>736053.79890345095</v>
      </c>
      <c r="D24" s="371">
        <v>351947.59600021376</v>
      </c>
      <c r="E24" s="371">
        <v>384106.20290048479</v>
      </c>
      <c r="F24" s="371"/>
      <c r="G24" s="371">
        <v>205159.90319975832</v>
      </c>
      <c r="H24" s="371">
        <v>101043.84080010308</v>
      </c>
      <c r="I24" s="371">
        <v>104116.0624001079</v>
      </c>
      <c r="J24" s="371"/>
      <c r="K24" s="371">
        <v>30444.273299996279</v>
      </c>
      <c r="L24" s="371">
        <v>15331.404199998475</v>
      </c>
      <c r="M24" s="371">
        <v>15112.869099998506</v>
      </c>
    </row>
    <row r="25" spans="1:13" x14ac:dyDescent="0.2">
      <c r="A25" s="151" t="s">
        <v>129</v>
      </c>
      <c r="B25" s="371">
        <v>889633.05749290192</v>
      </c>
      <c r="C25" s="371">
        <v>381863.27300111169</v>
      </c>
      <c r="D25" s="371">
        <v>180988.25250012238</v>
      </c>
      <c r="E25" s="371">
        <v>200875.02050022033</v>
      </c>
      <c r="F25" s="371"/>
      <c r="G25" s="371">
        <v>468911.56400154042</v>
      </c>
      <c r="H25" s="371">
        <v>222967.67900032914</v>
      </c>
      <c r="I25" s="371">
        <v>245943.8850004423</v>
      </c>
      <c r="J25" s="371"/>
      <c r="K25" s="371">
        <v>38858.22050000044</v>
      </c>
      <c r="L25" s="371">
        <v>18832.467500000726</v>
      </c>
      <c r="M25" s="371">
        <v>20025.753000000044</v>
      </c>
    </row>
    <row r="26" spans="1:13" x14ac:dyDescent="0.2">
      <c r="A26" s="151" t="s">
        <v>130</v>
      </c>
      <c r="B26" s="371">
        <v>803930.9354949923</v>
      </c>
      <c r="C26" s="371">
        <v>220382.55800031641</v>
      </c>
      <c r="D26" s="371">
        <v>108392.41599993105</v>
      </c>
      <c r="E26" s="371">
        <v>111990.1419999224</v>
      </c>
      <c r="F26" s="371"/>
      <c r="G26" s="371">
        <v>546824.56950126344</v>
      </c>
      <c r="H26" s="371">
        <v>266356.81050054281</v>
      </c>
      <c r="I26" s="371">
        <v>280467.75900061231</v>
      </c>
      <c r="J26" s="371"/>
      <c r="K26" s="371">
        <v>36723.807999997749</v>
      </c>
      <c r="L26" s="371">
        <v>17367.168500001564</v>
      </c>
      <c r="M26" s="371">
        <v>19356.639500000427</v>
      </c>
    </row>
    <row r="27" spans="1:13" x14ac:dyDescent="0.2">
      <c r="A27" s="151" t="s">
        <v>131</v>
      </c>
      <c r="B27" s="371">
        <v>668229.15089552535</v>
      </c>
      <c r="C27" s="371">
        <v>148963.14900020434</v>
      </c>
      <c r="D27" s="371">
        <v>74949.572400003803</v>
      </c>
      <c r="E27" s="371">
        <v>74013.576600001266</v>
      </c>
      <c r="F27" s="371"/>
      <c r="G27" s="371">
        <v>484113.72809778579</v>
      </c>
      <c r="H27" s="371">
        <v>243838.55730046143</v>
      </c>
      <c r="I27" s="371">
        <v>240275.17080045177</v>
      </c>
      <c r="J27" s="371"/>
      <c r="K27" s="371">
        <v>35152.273800009811</v>
      </c>
      <c r="L27" s="371">
        <v>15374.022299998685</v>
      </c>
      <c r="M27" s="371">
        <v>19778.251500001421</v>
      </c>
    </row>
    <row r="28" spans="1:13" x14ac:dyDescent="0.2">
      <c r="A28" s="151" t="s">
        <v>132</v>
      </c>
      <c r="B28" s="371">
        <v>544854.4181970401</v>
      </c>
      <c r="C28" s="371">
        <v>111771.88020010358</v>
      </c>
      <c r="D28" s="371">
        <v>55864.579199988329</v>
      </c>
      <c r="E28" s="371">
        <v>55907.300999988285</v>
      </c>
      <c r="F28" s="371"/>
      <c r="G28" s="371">
        <v>400790.68289880879</v>
      </c>
      <c r="H28" s="371">
        <v>201559.51050034686</v>
      </c>
      <c r="I28" s="371">
        <v>199231.17240034055</v>
      </c>
      <c r="J28" s="371"/>
      <c r="K28" s="371">
        <v>32291.855100011886</v>
      </c>
      <c r="L28" s="371">
        <v>12012.593399999023</v>
      </c>
      <c r="M28" s="371">
        <v>20279.26170000184</v>
      </c>
    </row>
    <row r="29" spans="1:13" x14ac:dyDescent="0.2">
      <c r="A29" s="151" t="s">
        <v>133</v>
      </c>
      <c r="B29" s="371">
        <v>441257.93699831195</v>
      </c>
      <c r="C29" s="371">
        <v>92209.179600050571</v>
      </c>
      <c r="D29" s="371">
        <v>47172.634799997344</v>
      </c>
      <c r="E29" s="371">
        <v>45036.544799999559</v>
      </c>
      <c r="F29" s="371"/>
      <c r="G29" s="371">
        <v>317753.0969998283</v>
      </c>
      <c r="H29" s="371">
        <v>165315.88890024865</v>
      </c>
      <c r="I29" s="371">
        <v>152437.20810021376</v>
      </c>
      <c r="J29" s="371"/>
      <c r="K29" s="371">
        <v>31295.660400011053</v>
      </c>
      <c r="L29" s="371">
        <v>11430.023399999081</v>
      </c>
      <c r="M29" s="371">
        <v>19865.637000001494</v>
      </c>
    </row>
    <row r="30" spans="1:13" x14ac:dyDescent="0.2">
      <c r="A30" s="151" t="s">
        <v>134</v>
      </c>
      <c r="B30" s="371">
        <v>367081.50659906695</v>
      </c>
      <c r="C30" s="371">
        <v>81015.509399989838</v>
      </c>
      <c r="D30" s="371">
        <v>41273.14399999391</v>
      </c>
      <c r="E30" s="371">
        <v>39742.365399996241</v>
      </c>
      <c r="F30" s="371"/>
      <c r="G30" s="371">
        <v>256919.33400036331</v>
      </c>
      <c r="H30" s="371">
        <v>133580.88980010143</v>
      </c>
      <c r="I30" s="371">
        <v>123338.4442000797</v>
      </c>
      <c r="J30" s="371"/>
      <c r="K30" s="371">
        <v>29146.663200005769</v>
      </c>
      <c r="L30" s="371">
        <v>9986.9832000000151</v>
      </c>
      <c r="M30" s="371">
        <v>19159.680000002769</v>
      </c>
    </row>
    <row r="31" spans="1:13" x14ac:dyDescent="0.2">
      <c r="A31" s="151" t="s">
        <v>135</v>
      </c>
      <c r="B31" s="371">
        <v>277515.99000018288</v>
      </c>
      <c r="C31" s="371">
        <v>68753.314199963803</v>
      </c>
      <c r="D31" s="371">
        <v>35138.05480000325</v>
      </c>
      <c r="E31" s="371">
        <v>33615.259400005569</v>
      </c>
      <c r="F31" s="371"/>
      <c r="G31" s="371">
        <v>186435.66120021365</v>
      </c>
      <c r="H31" s="371">
        <v>99101.449000028239</v>
      </c>
      <c r="I31" s="371">
        <v>87334.212200003254</v>
      </c>
      <c r="J31" s="371"/>
      <c r="K31" s="371">
        <v>22327.01460000372</v>
      </c>
      <c r="L31" s="371">
        <v>7490.2373999995843</v>
      </c>
      <c r="M31" s="371">
        <v>14836.777200001472</v>
      </c>
    </row>
    <row r="32" spans="1:13" x14ac:dyDescent="0.2">
      <c r="A32" s="151" t="s">
        <v>136</v>
      </c>
      <c r="B32" s="371">
        <v>200847.33300024425</v>
      </c>
      <c r="C32" s="371">
        <v>58590.700599967546</v>
      </c>
      <c r="D32" s="371">
        <v>29669.562800005926</v>
      </c>
      <c r="E32" s="371">
        <v>28921.137800005701</v>
      </c>
      <c r="F32" s="371"/>
      <c r="G32" s="371">
        <v>127160.40120008781</v>
      </c>
      <c r="H32" s="371">
        <v>67761.401599961697</v>
      </c>
      <c r="I32" s="371">
        <v>59398.999599966315</v>
      </c>
      <c r="J32" s="371"/>
      <c r="K32" s="371">
        <v>15096.23120000155</v>
      </c>
      <c r="L32" s="371">
        <v>4470.5920000000533</v>
      </c>
      <c r="M32" s="371">
        <v>10625.639200000207</v>
      </c>
    </row>
    <row r="33" spans="1:13" x14ac:dyDescent="0.2">
      <c r="A33" s="151" t="s">
        <v>137</v>
      </c>
      <c r="B33" s="371">
        <v>167483.54440017341</v>
      </c>
      <c r="C33" s="371">
        <v>56341.43399997097</v>
      </c>
      <c r="D33" s="371">
        <v>28492.040800005572</v>
      </c>
      <c r="E33" s="371">
        <v>27849.393200005379</v>
      </c>
      <c r="F33" s="371"/>
      <c r="G33" s="371">
        <v>94287.579400018018</v>
      </c>
      <c r="H33" s="371">
        <v>51477.669399978375</v>
      </c>
      <c r="I33" s="371">
        <v>42809.909999991571</v>
      </c>
      <c r="J33" s="371"/>
      <c r="K33" s="371">
        <v>16854.531000002076</v>
      </c>
      <c r="L33" s="371">
        <v>3829.9402000000919</v>
      </c>
      <c r="M33" s="371">
        <v>13024.590800000928</v>
      </c>
    </row>
    <row r="34" spans="1:13" x14ac:dyDescent="0.2">
      <c r="A34" s="151" t="s">
        <v>138</v>
      </c>
      <c r="B34" s="371">
        <v>485854.24940086575</v>
      </c>
      <c r="C34" s="371">
        <v>278143.09400028264</v>
      </c>
      <c r="D34" s="371">
        <v>138719.43059989123</v>
      </c>
      <c r="E34" s="371">
        <v>139423.66339989321</v>
      </c>
      <c r="F34" s="371"/>
      <c r="G34" s="371">
        <v>150780.86039992509</v>
      </c>
      <c r="H34" s="371">
        <v>83059.06359997706</v>
      </c>
      <c r="I34" s="371">
        <v>67721.796800011332</v>
      </c>
      <c r="J34" s="371"/>
      <c r="K34" s="371">
        <v>56930.29500001375</v>
      </c>
      <c r="L34" s="371">
        <v>9657.2252000002172</v>
      </c>
      <c r="M34" s="371">
        <v>47273.069800010984</v>
      </c>
    </row>
    <row r="35" spans="1:13" x14ac:dyDescent="0.2">
      <c r="A35" s="373" t="s">
        <v>4</v>
      </c>
      <c r="B35" s="370">
        <v>52260.358100006502</v>
      </c>
      <c r="C35" s="370">
        <v>23173.731699999764</v>
      </c>
      <c r="D35" s="370">
        <v>11958.234599999507</v>
      </c>
      <c r="E35" s="370">
        <v>11215.497099999578</v>
      </c>
      <c r="F35" s="370"/>
      <c r="G35" s="370">
        <v>13784.324100000022</v>
      </c>
      <c r="H35" s="370">
        <v>7672.8978999994761</v>
      </c>
      <c r="I35" s="370">
        <v>6111.4261999996561</v>
      </c>
      <c r="J35" s="370"/>
      <c r="K35" s="370">
        <v>15302.302299999124</v>
      </c>
      <c r="L35" s="370">
        <v>7041.4612999994915</v>
      </c>
      <c r="M35" s="370">
        <v>8260.8409999993582</v>
      </c>
    </row>
    <row r="36" spans="1:13" x14ac:dyDescent="0.2">
      <c r="A36" s="151" t="s">
        <v>126</v>
      </c>
      <c r="B36" s="371">
        <v>7851.8299999992951</v>
      </c>
      <c r="C36" s="371">
        <v>3768.700000000028</v>
      </c>
      <c r="D36" s="371">
        <v>1920.0300000000129</v>
      </c>
      <c r="E36" s="371">
        <v>1848.6700000000124</v>
      </c>
      <c r="F36" s="371"/>
      <c r="G36" s="371">
        <v>506.21000000000151</v>
      </c>
      <c r="H36" s="371">
        <v>267.59999999999957</v>
      </c>
      <c r="I36" s="371">
        <v>238.60999999999956</v>
      </c>
      <c r="J36" s="371"/>
      <c r="K36" s="371">
        <v>3576.9200000000264</v>
      </c>
      <c r="L36" s="371">
        <v>1940.1000000000131</v>
      </c>
      <c r="M36" s="371">
        <v>1636.8200000000106</v>
      </c>
    </row>
    <row r="37" spans="1:13" x14ac:dyDescent="0.2">
      <c r="A37" s="151" t="s">
        <v>127</v>
      </c>
      <c r="B37" s="371">
        <v>7439.2799999993758</v>
      </c>
      <c r="C37" s="371">
        <v>4582.6499999999351</v>
      </c>
      <c r="D37" s="371">
        <v>2368.2600000000166</v>
      </c>
      <c r="E37" s="371">
        <v>2214.3900000000153</v>
      </c>
      <c r="F37" s="371"/>
      <c r="G37" s="371">
        <v>709.14000000000317</v>
      </c>
      <c r="H37" s="371">
        <v>370.1800000000004</v>
      </c>
      <c r="I37" s="371">
        <v>338.96000000000015</v>
      </c>
      <c r="J37" s="371"/>
      <c r="K37" s="371">
        <v>2147.4900000000148</v>
      </c>
      <c r="L37" s="371">
        <v>1146.2200000000066</v>
      </c>
      <c r="M37" s="371">
        <v>1001.2700000000056</v>
      </c>
    </row>
    <row r="38" spans="1:13" x14ac:dyDescent="0.2">
      <c r="A38" s="151" t="s">
        <v>128</v>
      </c>
      <c r="B38" s="371">
        <v>5889.8391999998466</v>
      </c>
      <c r="C38" s="371">
        <v>2932.189400000027</v>
      </c>
      <c r="D38" s="371">
        <v>1540.3541999999854</v>
      </c>
      <c r="E38" s="371">
        <v>1391.8351999999911</v>
      </c>
      <c r="F38" s="371"/>
      <c r="G38" s="371">
        <v>1387.5917999999913</v>
      </c>
      <c r="H38" s="371">
        <v>647.11849999999947</v>
      </c>
      <c r="I38" s="371">
        <v>740.4733000000009</v>
      </c>
      <c r="J38" s="371"/>
      <c r="K38" s="371">
        <v>1570.0579999999843</v>
      </c>
      <c r="L38" s="371">
        <v>768.05540000000133</v>
      </c>
      <c r="M38" s="371">
        <v>802.00260000000185</v>
      </c>
    </row>
    <row r="39" spans="1:13" x14ac:dyDescent="0.2">
      <c r="A39" s="151" t="s">
        <v>129</v>
      </c>
      <c r="B39" s="371">
        <v>5110.6769999996541</v>
      </c>
      <c r="C39" s="371">
        <v>1638.0375000000013</v>
      </c>
      <c r="D39" s="371">
        <v>883.5475000000007</v>
      </c>
      <c r="E39" s="371">
        <v>754.49000000000058</v>
      </c>
      <c r="F39" s="371"/>
      <c r="G39" s="371">
        <v>2025.2100000000016</v>
      </c>
      <c r="H39" s="371">
        <v>1090.0395000000008</v>
      </c>
      <c r="I39" s="371">
        <v>935.17050000000074</v>
      </c>
      <c r="J39" s="371"/>
      <c r="K39" s="371">
        <v>1447.4295000000011</v>
      </c>
      <c r="L39" s="371">
        <v>615.50500000000045</v>
      </c>
      <c r="M39" s="371">
        <v>831.92450000000065</v>
      </c>
    </row>
    <row r="40" spans="1:13" x14ac:dyDescent="0.2">
      <c r="A40" s="151" t="s">
        <v>130</v>
      </c>
      <c r="B40" s="371">
        <v>4284.7089999997479</v>
      </c>
      <c r="C40" s="371">
        <v>1260.7925000000009</v>
      </c>
      <c r="D40" s="371">
        <v>661.17150000000049</v>
      </c>
      <c r="E40" s="371">
        <v>599.62100000000044</v>
      </c>
      <c r="F40" s="371"/>
      <c r="G40" s="371">
        <v>2007.3405000000016</v>
      </c>
      <c r="H40" s="371">
        <v>1034.4455000000007</v>
      </c>
      <c r="I40" s="371">
        <v>972.89500000000078</v>
      </c>
      <c r="J40" s="371"/>
      <c r="K40" s="371">
        <v>1016.5760000000008</v>
      </c>
      <c r="L40" s="371">
        <v>468.57800000000037</v>
      </c>
      <c r="M40" s="371">
        <v>547.99800000000039</v>
      </c>
    </row>
    <row r="41" spans="1:13" x14ac:dyDescent="0.2">
      <c r="A41" s="151" t="s">
        <v>131</v>
      </c>
      <c r="B41" s="371">
        <v>3666.3071999998601</v>
      </c>
      <c r="C41" s="371">
        <v>1033.0908000000059</v>
      </c>
      <c r="D41" s="371">
        <v>568.97669999999812</v>
      </c>
      <c r="E41" s="371">
        <v>464.11409999999773</v>
      </c>
      <c r="F41" s="371"/>
      <c r="G41" s="371">
        <v>1609.8351000000155</v>
      </c>
      <c r="H41" s="371">
        <v>850.55220000000281</v>
      </c>
      <c r="I41" s="371">
        <v>759.28290000000129</v>
      </c>
      <c r="J41" s="371"/>
      <c r="K41" s="371">
        <v>1023.3813000000057</v>
      </c>
      <c r="L41" s="371">
        <v>403.91519999999849</v>
      </c>
      <c r="M41" s="371">
        <v>619.46609999999896</v>
      </c>
    </row>
    <row r="42" spans="1:13" x14ac:dyDescent="0.2">
      <c r="A42" s="151" t="s">
        <v>132</v>
      </c>
      <c r="B42" s="371">
        <v>3074.0276999999196</v>
      </c>
      <c r="C42" s="371">
        <v>897.15780000000359</v>
      </c>
      <c r="D42" s="371">
        <v>444.69509999999798</v>
      </c>
      <c r="E42" s="371">
        <v>452.46269999999788</v>
      </c>
      <c r="F42" s="371"/>
      <c r="G42" s="371">
        <v>1349.6205000000111</v>
      </c>
      <c r="H42" s="371">
        <v>846.66840000000275</v>
      </c>
      <c r="I42" s="371">
        <v>502.95209999999724</v>
      </c>
      <c r="J42" s="371"/>
      <c r="K42" s="371">
        <v>827.24940000000242</v>
      </c>
      <c r="L42" s="371">
        <v>291.28499999999991</v>
      </c>
      <c r="M42" s="371">
        <v>535.96439999999757</v>
      </c>
    </row>
    <row r="43" spans="1:13" x14ac:dyDescent="0.2">
      <c r="A43" s="151" t="s">
        <v>133</v>
      </c>
      <c r="B43" s="371">
        <v>2547.7727999999724</v>
      </c>
      <c r="C43" s="371">
        <v>836.95890000000259</v>
      </c>
      <c r="D43" s="371">
        <v>403.91519999999849</v>
      </c>
      <c r="E43" s="371">
        <v>433.04369999999813</v>
      </c>
      <c r="F43" s="371"/>
      <c r="G43" s="371">
        <v>1068.0450000000064</v>
      </c>
      <c r="H43" s="371">
        <v>629.17559999999912</v>
      </c>
      <c r="I43" s="371">
        <v>438.86939999999805</v>
      </c>
      <c r="J43" s="371"/>
      <c r="K43" s="371">
        <v>642.76889999999935</v>
      </c>
      <c r="L43" s="371">
        <v>254.38890000000035</v>
      </c>
      <c r="M43" s="371">
        <v>388.37999999999869</v>
      </c>
    </row>
    <row r="44" spans="1:13" x14ac:dyDescent="0.2">
      <c r="A44" s="151" t="s">
        <v>134</v>
      </c>
      <c r="B44" s="371">
        <v>2321.1153999999824</v>
      </c>
      <c r="C44" s="371">
        <v>878.15200000000266</v>
      </c>
      <c r="D44" s="371">
        <v>484.97939999999733</v>
      </c>
      <c r="E44" s="371">
        <v>393.17259999999851</v>
      </c>
      <c r="F44" s="371"/>
      <c r="G44" s="371">
        <v>842.2276000000021</v>
      </c>
      <c r="H44" s="371">
        <v>490.96679999999725</v>
      </c>
      <c r="I44" s="371">
        <v>351.26079999999905</v>
      </c>
      <c r="J44" s="371"/>
      <c r="K44" s="371">
        <v>600.73579999999833</v>
      </c>
      <c r="L44" s="371">
        <v>237.50020000000026</v>
      </c>
      <c r="M44" s="371">
        <v>363.2355999999989</v>
      </c>
    </row>
    <row r="45" spans="1:13" x14ac:dyDescent="0.2">
      <c r="A45" s="151" t="s">
        <v>135</v>
      </c>
      <c r="B45" s="371">
        <v>1923.9511999999677</v>
      </c>
      <c r="C45" s="371">
        <v>718.48800000000017</v>
      </c>
      <c r="D45" s="371">
        <v>367.22719999999885</v>
      </c>
      <c r="E45" s="371">
        <v>351.26079999999905</v>
      </c>
      <c r="F45" s="371"/>
      <c r="G45" s="371">
        <v>626.68119999999874</v>
      </c>
      <c r="H45" s="371">
        <v>395.16839999999848</v>
      </c>
      <c r="I45" s="371">
        <v>231.51280000000025</v>
      </c>
      <c r="J45" s="371"/>
      <c r="K45" s="371">
        <v>578.78199999999799</v>
      </c>
      <c r="L45" s="371">
        <v>229.51700000000025</v>
      </c>
      <c r="M45" s="371">
        <v>349.26499999999908</v>
      </c>
    </row>
    <row r="46" spans="1:13" x14ac:dyDescent="0.2">
      <c r="A46" s="151" t="s">
        <v>136</v>
      </c>
      <c r="B46" s="371">
        <v>1520.7995999999844</v>
      </c>
      <c r="C46" s="371">
        <v>666.59719999999936</v>
      </c>
      <c r="D46" s="371">
        <v>345.27339999999913</v>
      </c>
      <c r="E46" s="371">
        <v>321.32379999999944</v>
      </c>
      <c r="F46" s="371"/>
      <c r="G46" s="371">
        <v>506.93319999999704</v>
      </c>
      <c r="H46" s="371">
        <v>289.39099999999985</v>
      </c>
      <c r="I46" s="371">
        <v>217.54220000000024</v>
      </c>
      <c r="J46" s="371"/>
      <c r="K46" s="371">
        <v>347.2691999999991</v>
      </c>
      <c r="L46" s="371">
        <v>115.7564000000001</v>
      </c>
      <c r="M46" s="371">
        <v>231.51280000000025</v>
      </c>
    </row>
    <row r="47" spans="1:13" x14ac:dyDescent="0.2">
      <c r="A47" s="151" t="s">
        <v>137</v>
      </c>
      <c r="B47" s="371">
        <v>1512.8163999999847</v>
      </c>
      <c r="C47" s="371">
        <v>618.69799999999861</v>
      </c>
      <c r="D47" s="371">
        <v>307.35319999999962</v>
      </c>
      <c r="E47" s="371">
        <v>311.34479999999957</v>
      </c>
      <c r="F47" s="371"/>
      <c r="G47" s="371">
        <v>473.00459999999748</v>
      </c>
      <c r="H47" s="371">
        <v>311.34479999999957</v>
      </c>
      <c r="I47" s="371">
        <v>161.65980000000016</v>
      </c>
      <c r="J47" s="371"/>
      <c r="K47" s="371">
        <v>421.11379999999815</v>
      </c>
      <c r="L47" s="371">
        <v>137.71020000000013</v>
      </c>
      <c r="M47" s="371">
        <v>283.40359999999993</v>
      </c>
    </row>
    <row r="48" spans="1:13" x14ac:dyDescent="0.2">
      <c r="A48" s="151" t="s">
        <v>138</v>
      </c>
      <c r="B48" s="371">
        <v>5117.2325999998857</v>
      </c>
      <c r="C48" s="371">
        <v>3342.2195999999367</v>
      </c>
      <c r="D48" s="371">
        <v>1662.451199999985</v>
      </c>
      <c r="E48" s="371">
        <v>1679.7683999999845</v>
      </c>
      <c r="F48" s="371"/>
      <c r="G48" s="371">
        <v>672.48459999999955</v>
      </c>
      <c r="H48" s="371">
        <v>450.24719999999837</v>
      </c>
      <c r="I48" s="371">
        <v>222.23740000000012</v>
      </c>
      <c r="J48" s="371"/>
      <c r="K48" s="371">
        <v>1102.5284000000011</v>
      </c>
      <c r="L48" s="371">
        <v>432.92999999999853</v>
      </c>
      <c r="M48" s="371">
        <v>669.59839999999951</v>
      </c>
    </row>
  </sheetData>
  <mergeCells count="7">
    <mergeCell ref="A1:M1"/>
    <mergeCell ref="B2:B4"/>
    <mergeCell ref="C2:M2"/>
    <mergeCell ref="C3:E3"/>
    <mergeCell ref="G3:I3"/>
    <mergeCell ref="K3:M3"/>
    <mergeCell ref="A2:A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 tint="-0.14999847407452621"/>
  </sheetPr>
  <dimension ref="A1:H48"/>
  <sheetViews>
    <sheetView zoomScale="120" zoomScaleNormal="120" workbookViewId="0">
      <selection sqref="A1:H1"/>
    </sheetView>
  </sheetViews>
  <sheetFormatPr defaultRowHeight="12" x14ac:dyDescent="0.2"/>
  <cols>
    <col min="1" max="1" width="21.7109375" style="68" customWidth="1"/>
    <col min="2" max="16384" width="9.140625" style="68"/>
  </cols>
  <sheetData>
    <row r="1" spans="1:8" ht="13.5" customHeight="1" x14ac:dyDescent="0.2">
      <c r="A1" s="685" t="s">
        <v>566</v>
      </c>
      <c r="B1" s="685"/>
      <c r="C1" s="685"/>
      <c r="D1" s="685"/>
      <c r="E1" s="685"/>
      <c r="F1" s="685"/>
      <c r="G1" s="685"/>
      <c r="H1" s="685"/>
    </row>
    <row r="2" spans="1:8" ht="27" customHeight="1" x14ac:dyDescent="0.2">
      <c r="A2" s="676" t="s">
        <v>445</v>
      </c>
      <c r="B2" s="672" t="s">
        <v>222</v>
      </c>
      <c r="C2" s="672"/>
      <c r="D2" s="672"/>
      <c r="E2" s="416"/>
      <c r="F2" s="686" t="s">
        <v>223</v>
      </c>
      <c r="G2" s="686"/>
      <c r="H2" s="686"/>
    </row>
    <row r="3" spans="1:8" ht="30" customHeight="1" x14ac:dyDescent="0.2">
      <c r="A3" s="662"/>
      <c r="B3" s="309" t="s">
        <v>0</v>
      </c>
      <c r="C3" s="309" t="s">
        <v>1</v>
      </c>
      <c r="D3" s="309" t="s">
        <v>2</v>
      </c>
      <c r="E3" s="309"/>
      <c r="F3" s="309" t="s">
        <v>0</v>
      </c>
      <c r="G3" s="309" t="s">
        <v>1</v>
      </c>
      <c r="H3" s="309" t="s">
        <v>2</v>
      </c>
    </row>
    <row r="4" spans="1:8" x14ac:dyDescent="0.2">
      <c r="A4" s="192" t="s">
        <v>509</v>
      </c>
      <c r="B4" s="418">
        <v>2757026.1521913791</v>
      </c>
      <c r="C4" s="418">
        <v>1350602.3749963043</v>
      </c>
      <c r="D4" s="418">
        <v>1406423.7771962443</v>
      </c>
      <c r="E4" s="418"/>
      <c r="F4" s="418">
        <v>443011.16739973414</v>
      </c>
      <c r="G4" s="418">
        <v>222606.99690010323</v>
      </c>
      <c r="H4" s="418">
        <v>220404.17050009794</v>
      </c>
    </row>
    <row r="5" spans="1:8" x14ac:dyDescent="0.2">
      <c r="A5" s="93"/>
      <c r="B5" s="375"/>
      <c r="C5" s="375"/>
      <c r="D5" s="375"/>
      <c r="E5" s="375"/>
      <c r="F5" s="375"/>
      <c r="G5" s="375"/>
      <c r="H5" s="375"/>
    </row>
    <row r="6" spans="1:8" x14ac:dyDescent="0.2">
      <c r="A6" s="195" t="s">
        <v>110</v>
      </c>
      <c r="B6" s="374"/>
      <c r="C6" s="374"/>
      <c r="D6" s="374"/>
      <c r="E6" s="374"/>
      <c r="F6" s="374"/>
      <c r="G6" s="374"/>
      <c r="H6" s="374"/>
    </row>
    <row r="7" spans="1:8" x14ac:dyDescent="0.2">
      <c r="A7" s="93" t="s">
        <v>3</v>
      </c>
      <c r="B7" s="375">
        <v>2736899.6878914665</v>
      </c>
      <c r="C7" s="375">
        <v>1340183.9771963386</v>
      </c>
      <c r="D7" s="375">
        <v>1396715.7106962793</v>
      </c>
      <c r="E7" s="375"/>
      <c r="F7" s="375">
        <v>433756.63269974431</v>
      </c>
      <c r="G7" s="375">
        <v>217773.24780010027</v>
      </c>
      <c r="H7" s="375">
        <v>215983.38490009564</v>
      </c>
    </row>
    <row r="8" spans="1:8" x14ac:dyDescent="0.2">
      <c r="A8" s="93" t="s">
        <v>4</v>
      </c>
      <c r="B8" s="375">
        <v>20126.464299997111</v>
      </c>
      <c r="C8" s="375">
        <v>10418.397799998884</v>
      </c>
      <c r="D8" s="375">
        <v>9708.0664999990149</v>
      </c>
      <c r="E8" s="375"/>
      <c r="F8" s="375">
        <v>9254.5346999991052</v>
      </c>
      <c r="G8" s="375">
        <v>4833.7490999999154</v>
      </c>
      <c r="H8" s="375">
        <v>4420.7855999999892</v>
      </c>
    </row>
    <row r="9" spans="1:8" s="71" customFormat="1" x14ac:dyDescent="0.2">
      <c r="A9" s="195" t="s">
        <v>448</v>
      </c>
      <c r="B9" s="376"/>
      <c r="C9" s="376"/>
      <c r="D9" s="376"/>
      <c r="E9" s="376"/>
      <c r="F9" s="376"/>
      <c r="G9" s="376"/>
      <c r="H9" s="376"/>
    </row>
    <row r="10" spans="1:8" x14ac:dyDescent="0.2">
      <c r="A10" s="80" t="s">
        <v>510</v>
      </c>
      <c r="B10" s="377">
        <v>34503.131999997371</v>
      </c>
      <c r="C10" s="377">
        <v>16958.766499997713</v>
      </c>
      <c r="D10" s="377">
        <v>17544.365499997602</v>
      </c>
      <c r="E10" s="377"/>
      <c r="F10" s="377">
        <v>4605.6688999999697</v>
      </c>
      <c r="G10" s="377">
        <v>2291.9872000000032</v>
      </c>
      <c r="H10" s="377">
        <v>2313.6817000000046</v>
      </c>
    </row>
    <row r="11" spans="1:8" s="71" customFormat="1" x14ac:dyDescent="0.2">
      <c r="A11" s="81" t="s">
        <v>510</v>
      </c>
      <c r="B11" s="375">
        <v>34503.131999997371</v>
      </c>
      <c r="C11" s="375">
        <v>16958.766499997713</v>
      </c>
      <c r="D11" s="375">
        <v>17544.365499997602</v>
      </c>
      <c r="E11" s="375"/>
      <c r="F11" s="375">
        <v>4605.6688999999697</v>
      </c>
      <c r="G11" s="375">
        <v>2291.9872000000032</v>
      </c>
      <c r="H11" s="375">
        <v>2313.6817000000046</v>
      </c>
    </row>
    <row r="12" spans="1:8" x14ac:dyDescent="0.2">
      <c r="A12" s="80" t="s">
        <v>511</v>
      </c>
      <c r="B12" s="377">
        <v>52343.359000023687</v>
      </c>
      <c r="C12" s="377">
        <v>25903.759499996086</v>
      </c>
      <c r="D12" s="377">
        <v>26439.599499995998</v>
      </c>
      <c r="E12" s="377"/>
      <c r="F12" s="377">
        <v>10882.769599998843</v>
      </c>
      <c r="G12" s="377">
        <v>5565.0857999997916</v>
      </c>
      <c r="H12" s="377">
        <v>5317.6837999998434</v>
      </c>
    </row>
    <row r="13" spans="1:8" x14ac:dyDescent="0.2">
      <c r="A13" s="81" t="s">
        <v>511</v>
      </c>
      <c r="B13" s="375">
        <v>52343.359000023687</v>
      </c>
      <c r="C13" s="375">
        <v>25903.759499996086</v>
      </c>
      <c r="D13" s="375">
        <v>26439.599499995998</v>
      </c>
      <c r="E13" s="375"/>
      <c r="F13" s="375">
        <v>10882.769599998843</v>
      </c>
      <c r="G13" s="375">
        <v>5565.0857999997916</v>
      </c>
      <c r="H13" s="375">
        <v>5317.6837999998434</v>
      </c>
    </row>
    <row r="14" spans="1:8" s="71" customFormat="1" x14ac:dyDescent="0.2">
      <c r="A14" s="80" t="s">
        <v>512</v>
      </c>
      <c r="B14" s="377">
        <v>211247.83230013223</v>
      </c>
      <c r="C14" s="377">
        <v>102906.09490001072</v>
      </c>
      <c r="D14" s="377">
        <v>108341.73740000706</v>
      </c>
      <c r="E14" s="377"/>
      <c r="F14" s="377">
        <v>33374.959099995882</v>
      </c>
      <c r="G14" s="377">
        <v>16929.348399997787</v>
      </c>
      <c r="H14" s="377">
        <v>16445.61069999788</v>
      </c>
    </row>
    <row r="15" spans="1:8" x14ac:dyDescent="0.2">
      <c r="A15" s="81" t="s">
        <v>512</v>
      </c>
      <c r="B15" s="375">
        <v>211247.83230013223</v>
      </c>
      <c r="C15" s="375">
        <v>102906.09490001072</v>
      </c>
      <c r="D15" s="375">
        <v>108341.73740000706</v>
      </c>
      <c r="E15" s="375"/>
      <c r="F15" s="375">
        <v>33374.959099995882</v>
      </c>
      <c r="G15" s="375">
        <v>16929.348399997787</v>
      </c>
      <c r="H15" s="375">
        <v>16445.61069999788</v>
      </c>
    </row>
    <row r="16" spans="1:8" s="71" customFormat="1" x14ac:dyDescent="0.2">
      <c r="A16" s="80" t="s">
        <v>513</v>
      </c>
      <c r="B16" s="377">
        <v>292830.40600011189</v>
      </c>
      <c r="C16" s="377">
        <v>145628.54950001571</v>
      </c>
      <c r="D16" s="377">
        <v>147201.85650001961</v>
      </c>
      <c r="E16" s="377"/>
      <c r="F16" s="377">
        <v>48224.933400017922</v>
      </c>
      <c r="G16" s="377">
        <v>24203.584099996515</v>
      </c>
      <c r="H16" s="377">
        <v>24021.349299996553</v>
      </c>
    </row>
    <row r="17" spans="1:8" x14ac:dyDescent="0.2">
      <c r="A17" s="81" t="s">
        <v>513</v>
      </c>
      <c r="B17" s="375">
        <v>48764.105600018469</v>
      </c>
      <c r="C17" s="375">
        <v>24025.690899996436</v>
      </c>
      <c r="D17" s="375">
        <v>24738.41469999632</v>
      </c>
      <c r="E17" s="375"/>
      <c r="F17" s="375">
        <v>7121.9310999995296</v>
      </c>
      <c r="G17" s="375">
        <v>3687.8048000000454</v>
      </c>
      <c r="H17" s="375">
        <v>3434.1263000000399</v>
      </c>
    </row>
    <row r="18" spans="1:8" s="71" customFormat="1" x14ac:dyDescent="0.2">
      <c r="A18" s="81" t="s">
        <v>514</v>
      </c>
      <c r="B18" s="375">
        <v>244066.30040021671</v>
      </c>
      <c r="C18" s="375">
        <v>121602.85859999126</v>
      </c>
      <c r="D18" s="375">
        <v>122463.44179999224</v>
      </c>
      <c r="E18" s="375"/>
      <c r="F18" s="375">
        <v>41103.002300007349</v>
      </c>
      <c r="G18" s="375">
        <v>20515.779299997157</v>
      </c>
      <c r="H18" s="375">
        <v>20587.222999997146</v>
      </c>
    </row>
    <row r="19" spans="1:8" x14ac:dyDescent="0.2">
      <c r="A19" s="80" t="s">
        <v>515</v>
      </c>
      <c r="B19" s="377">
        <v>253432.62070020111</v>
      </c>
      <c r="C19" s="377">
        <v>125148.79009999367</v>
      </c>
      <c r="D19" s="377">
        <v>128283.83059999124</v>
      </c>
      <c r="E19" s="377"/>
      <c r="F19" s="377">
        <v>47153.662000016368</v>
      </c>
      <c r="G19" s="377">
        <v>23854.91149999656</v>
      </c>
      <c r="H19" s="377">
        <v>23298.750499996673</v>
      </c>
    </row>
    <row r="20" spans="1:8" s="71" customFormat="1" x14ac:dyDescent="0.2">
      <c r="A20" s="81" t="s">
        <v>515</v>
      </c>
      <c r="B20" s="375">
        <v>119380.05559999715</v>
      </c>
      <c r="C20" s="375">
        <v>58477.370500032739</v>
      </c>
      <c r="D20" s="375">
        <v>60902.685100036324</v>
      </c>
      <c r="E20" s="375"/>
      <c r="F20" s="375">
        <v>22244.841599996842</v>
      </c>
      <c r="G20" s="375">
        <v>11230.964699998794</v>
      </c>
      <c r="H20" s="375">
        <v>11013.87689999883</v>
      </c>
    </row>
    <row r="21" spans="1:8" x14ac:dyDescent="0.2">
      <c r="A21" s="81" t="s">
        <v>516</v>
      </c>
      <c r="B21" s="375">
        <v>134052.5651000003</v>
      </c>
      <c r="C21" s="375">
        <v>66671.419600041685</v>
      </c>
      <c r="D21" s="375">
        <v>67381.145500040948</v>
      </c>
      <c r="E21" s="375"/>
      <c r="F21" s="375">
        <v>24908.820399996388</v>
      </c>
      <c r="G21" s="375">
        <v>12623.946799998548</v>
      </c>
      <c r="H21" s="375">
        <v>12284.873599998615</v>
      </c>
    </row>
    <row r="22" spans="1:8" x14ac:dyDescent="0.2">
      <c r="A22" s="80" t="s">
        <v>517</v>
      </c>
      <c r="B22" s="377">
        <v>285160.58440013492</v>
      </c>
      <c r="C22" s="377">
        <v>139638.82360000533</v>
      </c>
      <c r="D22" s="377">
        <v>145521.76080001998</v>
      </c>
      <c r="E22" s="377"/>
      <c r="F22" s="377">
        <v>43479.237200010903</v>
      </c>
      <c r="G22" s="377">
        <v>21911.360599996908</v>
      </c>
      <c r="H22" s="377">
        <v>21567.876599996976</v>
      </c>
    </row>
    <row r="23" spans="1:8" s="71" customFormat="1" x14ac:dyDescent="0.2">
      <c r="A23" s="81" t="s">
        <v>517</v>
      </c>
      <c r="B23" s="375">
        <v>285160.58440013492</v>
      </c>
      <c r="C23" s="375">
        <v>139638.82360000533</v>
      </c>
      <c r="D23" s="375">
        <v>145521.76080001998</v>
      </c>
      <c r="E23" s="375"/>
      <c r="F23" s="375">
        <v>43479.237200010903</v>
      </c>
      <c r="G23" s="375">
        <v>21911.360599996908</v>
      </c>
      <c r="H23" s="375">
        <v>21567.876599996976</v>
      </c>
    </row>
    <row r="24" spans="1:8" x14ac:dyDescent="0.2">
      <c r="A24" s="80" t="s">
        <v>518</v>
      </c>
      <c r="B24" s="377">
        <v>133642.78629998773</v>
      </c>
      <c r="C24" s="377">
        <v>64734.41580004181</v>
      </c>
      <c r="D24" s="377">
        <v>68908.370500039659</v>
      </c>
      <c r="E24" s="377"/>
      <c r="F24" s="377">
        <v>23310.83569999662</v>
      </c>
      <c r="G24" s="377">
        <v>11190.273299998784</v>
      </c>
      <c r="H24" s="377">
        <v>12120.562399998629</v>
      </c>
    </row>
    <row r="25" spans="1:8" s="71" customFormat="1" x14ac:dyDescent="0.2">
      <c r="A25" s="81" t="s">
        <v>519</v>
      </c>
      <c r="B25" s="375">
        <v>3032.5441000000246</v>
      </c>
      <c r="C25" s="375">
        <v>1500.066400000004</v>
      </c>
      <c r="D25" s="375">
        <v>1532.4777000000042</v>
      </c>
      <c r="E25" s="375"/>
      <c r="F25" s="375">
        <v>1129.6058000000039</v>
      </c>
      <c r="G25" s="375">
        <v>578.86470000000122</v>
      </c>
      <c r="H25" s="375">
        <v>550.74110000000064</v>
      </c>
    </row>
    <row r="26" spans="1:8" x14ac:dyDescent="0.2">
      <c r="A26" s="81" t="s">
        <v>520</v>
      </c>
      <c r="B26" s="375">
        <v>15930.3524999979</v>
      </c>
      <c r="C26" s="375">
        <v>7629.391399999392</v>
      </c>
      <c r="D26" s="375">
        <v>8300.9610999992747</v>
      </c>
      <c r="E26" s="375"/>
      <c r="F26" s="375">
        <v>2975.4699000000278</v>
      </c>
      <c r="G26" s="375">
        <v>1400.7551000000024</v>
      </c>
      <c r="H26" s="375">
        <v>1574.7148000000013</v>
      </c>
    </row>
    <row r="27" spans="1:8" s="71" customFormat="1" x14ac:dyDescent="0.2">
      <c r="A27" s="81" t="s">
        <v>521</v>
      </c>
      <c r="B27" s="375">
        <v>114679.88969999675</v>
      </c>
      <c r="C27" s="375">
        <v>55604.958000028397</v>
      </c>
      <c r="D27" s="375">
        <v>59074.931700033558</v>
      </c>
      <c r="E27" s="375"/>
      <c r="F27" s="375">
        <v>19205.759999997361</v>
      </c>
      <c r="G27" s="375">
        <v>9210.65349999914</v>
      </c>
      <c r="H27" s="375">
        <v>9995.1064999990012</v>
      </c>
    </row>
    <row r="28" spans="1:8" x14ac:dyDescent="0.2">
      <c r="A28" s="80" t="s">
        <v>522</v>
      </c>
      <c r="B28" s="377">
        <v>352886.98579990841</v>
      </c>
      <c r="C28" s="377">
        <v>172762.8605000645</v>
      </c>
      <c r="D28" s="377">
        <v>180124.12530007469</v>
      </c>
      <c r="E28" s="377"/>
      <c r="F28" s="377">
        <v>54970.048700028106</v>
      </c>
      <c r="G28" s="377">
        <v>27951.500499995873</v>
      </c>
      <c r="H28" s="377">
        <v>27018.548199996028</v>
      </c>
    </row>
    <row r="29" spans="1:8" x14ac:dyDescent="0.2">
      <c r="A29" s="81" t="s">
        <v>523</v>
      </c>
      <c r="B29" s="375">
        <v>202675.58910011564</v>
      </c>
      <c r="C29" s="375">
        <v>99982.107100014488</v>
      </c>
      <c r="D29" s="375">
        <v>102693.48200001194</v>
      </c>
      <c r="E29" s="375"/>
      <c r="F29" s="375">
        <v>33823.937399996576</v>
      </c>
      <c r="G29" s="375">
        <v>17230.866099997744</v>
      </c>
      <c r="H29" s="375">
        <v>16593.07129999785</v>
      </c>
    </row>
    <row r="30" spans="1:8" x14ac:dyDescent="0.2">
      <c r="A30" s="81" t="s">
        <v>524</v>
      </c>
      <c r="B30" s="375">
        <v>150211.3967000221</v>
      </c>
      <c r="C30" s="375">
        <v>72780.753400037036</v>
      </c>
      <c r="D30" s="375">
        <v>77430.643300033873</v>
      </c>
      <c r="E30" s="375"/>
      <c r="F30" s="375">
        <v>21146.111299997086</v>
      </c>
      <c r="G30" s="375">
        <v>10720.634399998911</v>
      </c>
      <c r="H30" s="375">
        <v>10425.476899998959</v>
      </c>
    </row>
    <row r="31" spans="1:8" x14ac:dyDescent="0.2">
      <c r="A31" s="148" t="s">
        <v>525</v>
      </c>
      <c r="B31" s="185">
        <v>85578.157700026524</v>
      </c>
      <c r="C31" s="185">
        <v>40891.988700006812</v>
      </c>
      <c r="D31" s="185">
        <v>44686.169000012465</v>
      </c>
      <c r="E31" s="185"/>
      <c r="F31" s="185">
        <v>12604.122899998536</v>
      </c>
      <c r="G31" s="185">
        <v>6128.8819999996931</v>
      </c>
      <c r="H31" s="185">
        <v>6475.2408999996342</v>
      </c>
    </row>
    <row r="32" spans="1:8" x14ac:dyDescent="0.2">
      <c r="A32" s="81" t="s">
        <v>525</v>
      </c>
      <c r="B32" s="186">
        <v>28554.264799995632</v>
      </c>
      <c r="C32" s="186">
        <v>13660.675199998317</v>
      </c>
      <c r="D32" s="186">
        <v>14893.589599998102</v>
      </c>
      <c r="E32" s="186"/>
      <c r="F32" s="186">
        <v>3287.1875000000332</v>
      </c>
      <c r="G32" s="186">
        <v>1598.6590000000012</v>
      </c>
      <c r="H32" s="186">
        <v>1688.5284999999994</v>
      </c>
    </row>
    <row r="33" spans="1:8" x14ac:dyDescent="0.2">
      <c r="A33" s="81" t="s">
        <v>526</v>
      </c>
      <c r="B33" s="186">
        <v>57023.892900030587</v>
      </c>
      <c r="C33" s="186">
        <v>27231.313499995842</v>
      </c>
      <c r="D33" s="186">
        <v>29792.579399995408</v>
      </c>
      <c r="E33" s="186"/>
      <c r="F33" s="186">
        <v>9316.9353999991181</v>
      </c>
      <c r="G33" s="186">
        <v>4530.2229999999772</v>
      </c>
      <c r="H33" s="186">
        <v>4786.7123999999321</v>
      </c>
    </row>
    <row r="34" spans="1:8" x14ac:dyDescent="0.2">
      <c r="A34" s="148" t="s">
        <v>527</v>
      </c>
      <c r="B34" s="185">
        <v>297181.03790010547</v>
      </c>
      <c r="C34" s="185">
        <v>146041.52300001687</v>
      </c>
      <c r="D34" s="185">
        <v>151139.51490002297</v>
      </c>
      <c r="E34" s="185"/>
      <c r="F34" s="185">
        <v>50757.494800021777</v>
      </c>
      <c r="G34" s="185">
        <v>25696.064599996254</v>
      </c>
      <c r="H34" s="185">
        <v>25061.430199996361</v>
      </c>
    </row>
    <row r="35" spans="1:8" x14ac:dyDescent="0.2">
      <c r="A35" s="81" t="s">
        <v>527</v>
      </c>
      <c r="B35" s="186">
        <v>297181.03790010547</v>
      </c>
      <c r="C35" s="186">
        <v>146041.52300001687</v>
      </c>
      <c r="D35" s="186">
        <v>151139.51490002297</v>
      </c>
      <c r="E35" s="186"/>
      <c r="F35" s="186">
        <v>50757.494800021777</v>
      </c>
      <c r="G35" s="186">
        <v>25696.064599996254</v>
      </c>
      <c r="H35" s="186">
        <v>25061.430199996361</v>
      </c>
    </row>
    <row r="36" spans="1:8" x14ac:dyDescent="0.2">
      <c r="A36" s="201" t="s">
        <v>528</v>
      </c>
      <c r="B36" s="185">
        <v>225888.51160016205</v>
      </c>
      <c r="C36" s="185">
        <v>110242.62790000407</v>
      </c>
      <c r="D36" s="185">
        <v>115645.88370000238</v>
      </c>
      <c r="E36" s="185"/>
      <c r="F36" s="185">
        <v>29065.36829999568</v>
      </c>
      <c r="G36" s="185">
        <v>14650.106199998205</v>
      </c>
      <c r="H36" s="185">
        <v>14415.26209999825</v>
      </c>
    </row>
    <row r="37" spans="1:8" x14ac:dyDescent="0.2">
      <c r="A37" s="81" t="s">
        <v>528</v>
      </c>
      <c r="B37" s="186">
        <v>225888.51160016205</v>
      </c>
      <c r="C37" s="186">
        <v>110242.62790000407</v>
      </c>
      <c r="D37" s="186">
        <v>115645.88370000238</v>
      </c>
      <c r="E37" s="186"/>
      <c r="F37" s="186">
        <v>29065.36829999568</v>
      </c>
      <c r="G37" s="186">
        <v>14650.106199998205</v>
      </c>
      <c r="H37" s="186">
        <v>14415.26209999825</v>
      </c>
    </row>
    <row r="38" spans="1:8" x14ac:dyDescent="0.2">
      <c r="A38" s="148" t="s">
        <v>529</v>
      </c>
      <c r="B38" s="185">
        <v>172213.14770007468</v>
      </c>
      <c r="C38" s="185">
        <v>84184.722300023466</v>
      </c>
      <c r="D38" s="185">
        <v>88028.425400021515</v>
      </c>
      <c r="E38" s="185"/>
      <c r="F38" s="185">
        <v>28876.502299995587</v>
      </c>
      <c r="G38" s="185">
        <v>14304.682499998213</v>
      </c>
      <c r="H38" s="185">
        <v>14571.819799998175</v>
      </c>
    </row>
    <row r="39" spans="1:8" x14ac:dyDescent="0.2">
      <c r="A39" s="81" t="s">
        <v>529</v>
      </c>
      <c r="B39" s="186">
        <v>79816.236000028497</v>
      </c>
      <c r="C39" s="186">
        <v>38422.881300003093</v>
      </c>
      <c r="D39" s="186">
        <v>41393.354700007512</v>
      </c>
      <c r="E39" s="186"/>
      <c r="F39" s="186">
        <v>9850.0530999990206</v>
      </c>
      <c r="G39" s="186">
        <v>4886.9786999999096</v>
      </c>
      <c r="H39" s="186">
        <v>4963.0743999999013</v>
      </c>
    </row>
    <row r="40" spans="1:8" x14ac:dyDescent="0.2">
      <c r="A40" s="81" t="s">
        <v>530</v>
      </c>
      <c r="B40" s="186">
        <v>92396.911700015728</v>
      </c>
      <c r="C40" s="186">
        <v>45761.841000013832</v>
      </c>
      <c r="D40" s="186">
        <v>46635.070700015174</v>
      </c>
      <c r="E40" s="186"/>
      <c r="F40" s="186">
        <v>19026.449199997351</v>
      </c>
      <c r="G40" s="186">
        <v>9417.7037999990935</v>
      </c>
      <c r="H40" s="186">
        <v>9608.7453999990576</v>
      </c>
    </row>
    <row r="41" spans="1:8" x14ac:dyDescent="0.2">
      <c r="A41" s="80" t="s">
        <v>531</v>
      </c>
      <c r="B41" s="185">
        <v>196369.66570011599</v>
      </c>
      <c r="C41" s="185">
        <v>95817.953600015418</v>
      </c>
      <c r="D41" s="185">
        <v>100551.71210001146</v>
      </c>
      <c r="E41" s="185"/>
      <c r="F41" s="185">
        <v>26103.57369999617</v>
      </c>
      <c r="G41" s="185">
        <v>13052.057599998476</v>
      </c>
      <c r="H41" s="185">
        <v>13051.51609999848</v>
      </c>
    </row>
    <row r="42" spans="1:8" x14ac:dyDescent="0.2">
      <c r="A42" s="81" t="s">
        <v>531</v>
      </c>
      <c r="B42" s="186">
        <v>196369.66570011599</v>
      </c>
      <c r="C42" s="186">
        <v>95817.953600015418</v>
      </c>
      <c r="D42" s="186">
        <v>100551.71210001146</v>
      </c>
      <c r="E42" s="186"/>
      <c r="F42" s="186">
        <v>26103.57369999617</v>
      </c>
      <c r="G42" s="186">
        <v>13052.057599998476</v>
      </c>
      <c r="H42" s="186">
        <v>13051.51609999848</v>
      </c>
    </row>
    <row r="43" spans="1:8" x14ac:dyDescent="0.2">
      <c r="A43" s="148" t="s">
        <v>532</v>
      </c>
      <c r="B43" s="185">
        <v>52863.200000024372</v>
      </c>
      <c r="C43" s="185">
        <v>25721.642799996109</v>
      </c>
      <c r="D43" s="185">
        <v>27141.557199995845</v>
      </c>
      <c r="E43" s="185"/>
      <c r="F43" s="185">
        <v>6954.9468999995561</v>
      </c>
      <c r="G43" s="185">
        <v>3472.6664000000387</v>
      </c>
      <c r="H43" s="185">
        <v>3482.2805000000362</v>
      </c>
    </row>
    <row r="44" spans="1:8" x14ac:dyDescent="0.2">
      <c r="A44" s="81" t="s">
        <v>532</v>
      </c>
      <c r="B44" s="186">
        <v>52863.200000024372</v>
      </c>
      <c r="C44" s="186">
        <v>25721.642799996109</v>
      </c>
      <c r="D44" s="186">
        <v>27141.557199995845</v>
      </c>
      <c r="E44" s="186"/>
      <c r="F44" s="186">
        <v>6954.9468999995561</v>
      </c>
      <c r="G44" s="186">
        <v>3472.6664000000387</v>
      </c>
      <c r="H44" s="186">
        <v>3482.2805000000362</v>
      </c>
    </row>
    <row r="45" spans="1:8" x14ac:dyDescent="0.2">
      <c r="A45" s="80" t="s">
        <v>533</v>
      </c>
      <c r="B45" s="185">
        <v>105501.29820000724</v>
      </c>
      <c r="C45" s="185">
        <v>51261.513600022066</v>
      </c>
      <c r="D45" s="185">
        <v>54239.784600026505</v>
      </c>
      <c r="E45" s="185"/>
      <c r="F45" s="185">
        <v>21369.957799996952</v>
      </c>
      <c r="G45" s="185">
        <v>10794.120899998839</v>
      </c>
      <c r="H45" s="185">
        <v>10575.836899998889</v>
      </c>
    </row>
    <row r="46" spans="1:8" x14ac:dyDescent="0.2">
      <c r="A46" s="81" t="s">
        <v>533</v>
      </c>
      <c r="B46" s="186">
        <v>105501.29820000724</v>
      </c>
      <c r="C46" s="186">
        <v>51261.513600022066</v>
      </c>
      <c r="D46" s="186">
        <v>54239.784600026505</v>
      </c>
      <c r="E46" s="186"/>
      <c r="F46" s="186">
        <v>21369.957799996952</v>
      </c>
      <c r="G46" s="186">
        <v>10794.120899998839</v>
      </c>
      <c r="H46" s="186">
        <v>10575.836899998889</v>
      </c>
    </row>
    <row r="47" spans="1:8" x14ac:dyDescent="0.2">
      <c r="A47" s="80" t="s">
        <v>534</v>
      </c>
      <c r="B47" s="185">
        <v>5383.426899999813</v>
      </c>
      <c r="C47" s="185">
        <v>2758.3427000000124</v>
      </c>
      <c r="D47" s="185">
        <v>2625.0842000000112</v>
      </c>
      <c r="E47" s="185"/>
      <c r="F47" s="185">
        <v>1277.0861000000043</v>
      </c>
      <c r="G47" s="185">
        <v>610.36530000000062</v>
      </c>
      <c r="H47" s="185">
        <v>666.72080000000108</v>
      </c>
    </row>
    <row r="48" spans="1:8" x14ac:dyDescent="0.2">
      <c r="A48" s="81" t="s">
        <v>534</v>
      </c>
      <c r="B48" s="186">
        <v>5383.426899999813</v>
      </c>
      <c r="C48" s="186">
        <v>2758.3427000000124</v>
      </c>
      <c r="D48" s="186">
        <v>2625.0842000000112</v>
      </c>
      <c r="E48" s="186"/>
      <c r="F48" s="186">
        <v>1277.0861000000043</v>
      </c>
      <c r="G48" s="186">
        <v>610.36530000000062</v>
      </c>
      <c r="H48" s="186">
        <v>666.72080000000108</v>
      </c>
    </row>
  </sheetData>
  <mergeCells count="4">
    <mergeCell ref="A2:A3"/>
    <mergeCell ref="B2:D2"/>
    <mergeCell ref="A1:H1"/>
    <mergeCell ref="F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49"/>
  <sheetViews>
    <sheetView zoomScale="120" zoomScaleNormal="120" workbookViewId="0">
      <selection sqref="A1:M1"/>
    </sheetView>
  </sheetViews>
  <sheetFormatPr defaultRowHeight="12" x14ac:dyDescent="0.2"/>
  <cols>
    <col min="1" max="1" width="20.5703125" style="68" customWidth="1"/>
    <col min="2" max="2" width="11.140625" style="68" bestFit="1" customWidth="1"/>
    <col min="3" max="3" width="7.85546875" style="68" bestFit="1" customWidth="1"/>
    <col min="4" max="6" width="11.140625" style="68" bestFit="1" customWidth="1"/>
    <col min="7" max="7" width="6.5703125" style="68" bestFit="1" customWidth="1"/>
    <col min="8" max="10" width="10.28515625" style="68" bestFit="1" customWidth="1"/>
    <col min="11" max="11" width="8.42578125" style="68" customWidth="1"/>
    <col min="12" max="14" width="10.28515625" style="68" bestFit="1" customWidth="1"/>
    <col min="15" max="16384" width="9.140625" style="68"/>
  </cols>
  <sheetData>
    <row r="1" spans="1:14" ht="14.25" customHeight="1" x14ac:dyDescent="0.2">
      <c r="A1" s="693" t="s">
        <v>567</v>
      </c>
      <c r="B1" s="693"/>
      <c r="C1" s="693"/>
      <c r="D1" s="693"/>
      <c r="E1" s="693"/>
      <c r="F1" s="693"/>
      <c r="G1" s="693"/>
      <c r="H1" s="693"/>
      <c r="I1" s="693"/>
      <c r="J1" s="693"/>
      <c r="K1" s="693"/>
      <c r="L1" s="693"/>
      <c r="M1" s="693"/>
    </row>
    <row r="2" spans="1:14" ht="12" customHeight="1" x14ac:dyDescent="0.2">
      <c r="A2" s="690" t="str">
        <f>'[2]Q 8.9'!$A$2</f>
        <v>Área de residência, município e comuna</v>
      </c>
      <c r="B2" s="687" t="s">
        <v>450</v>
      </c>
      <c r="C2" s="694" t="str">
        <f>'[3]Q8.10'!$I$3</f>
        <v>Frequência escolar</v>
      </c>
      <c r="D2" s="694"/>
      <c r="E2" s="694"/>
      <c r="F2" s="694"/>
      <c r="G2" s="694"/>
      <c r="H2" s="694"/>
      <c r="I2" s="694"/>
      <c r="J2" s="694"/>
      <c r="K2" s="694"/>
      <c r="L2" s="694"/>
      <c r="M2" s="694"/>
    </row>
    <row r="3" spans="1:14" ht="12" customHeight="1" x14ac:dyDescent="0.2">
      <c r="A3" s="691"/>
      <c r="B3" s="688"/>
      <c r="C3" s="695" t="s">
        <v>214</v>
      </c>
      <c r="D3" s="695"/>
      <c r="E3" s="695"/>
      <c r="F3" s="310"/>
      <c r="G3" s="695" t="s">
        <v>215</v>
      </c>
      <c r="H3" s="695"/>
      <c r="I3" s="311"/>
      <c r="J3" s="310"/>
      <c r="K3" s="695" t="s">
        <v>216</v>
      </c>
      <c r="L3" s="695"/>
      <c r="M3" s="695"/>
      <c r="N3" s="71"/>
    </row>
    <row r="4" spans="1:14" x14ac:dyDescent="0.2">
      <c r="A4" s="692"/>
      <c r="B4" s="689"/>
      <c r="C4" s="126" t="s">
        <v>0</v>
      </c>
      <c r="D4" s="126" t="s">
        <v>1</v>
      </c>
      <c r="E4" s="126" t="s">
        <v>2</v>
      </c>
      <c r="F4" s="309"/>
      <c r="G4" s="126" t="s">
        <v>0</v>
      </c>
      <c r="H4" s="126" t="s">
        <v>1</v>
      </c>
      <c r="I4" s="126" t="s">
        <v>2</v>
      </c>
      <c r="J4" s="309"/>
      <c r="K4" s="152" t="s">
        <v>0</v>
      </c>
      <c r="L4" s="153" t="s">
        <v>1</v>
      </c>
      <c r="M4" s="153" t="s">
        <v>2</v>
      </c>
    </row>
    <row r="5" spans="1:14" x14ac:dyDescent="0.2">
      <c r="A5" s="192" t="s">
        <v>509</v>
      </c>
      <c r="B5" s="378">
        <v>2757026.1521913791</v>
      </c>
      <c r="C5" s="378">
        <v>2314014.9847923955</v>
      </c>
      <c r="D5" s="378">
        <v>1127995.3780968548</v>
      </c>
      <c r="E5" s="378">
        <v>1186019.606696758</v>
      </c>
      <c r="F5" s="378"/>
      <c r="G5" s="378">
        <v>266321.54029997118</v>
      </c>
      <c r="H5" s="378">
        <v>132582.59460004137</v>
      </c>
      <c r="I5" s="378">
        <v>133738.94570004</v>
      </c>
      <c r="J5" s="378"/>
      <c r="K5" s="378">
        <v>176689.62710010124</v>
      </c>
      <c r="L5" s="378">
        <v>90024.402300009358</v>
      </c>
      <c r="M5" s="378">
        <v>86665.22480001465</v>
      </c>
      <c r="N5" s="71"/>
    </row>
    <row r="6" spans="1:14" x14ac:dyDescent="0.2">
      <c r="A6" s="93"/>
      <c r="B6" s="379"/>
      <c r="C6" s="379"/>
      <c r="D6" s="379"/>
      <c r="E6" s="379"/>
      <c r="F6" s="379"/>
      <c r="G6" s="379"/>
      <c r="H6" s="379"/>
      <c r="I6" s="379"/>
      <c r="J6" s="379"/>
      <c r="K6" s="379"/>
      <c r="L6" s="379"/>
      <c r="M6" s="379"/>
    </row>
    <row r="7" spans="1:14" x14ac:dyDescent="0.2">
      <c r="A7" s="195" t="s">
        <v>110</v>
      </c>
      <c r="B7" s="378"/>
      <c r="C7" s="378"/>
      <c r="D7" s="378"/>
      <c r="E7" s="378"/>
      <c r="F7" s="378"/>
      <c r="G7" s="378"/>
      <c r="H7" s="378"/>
      <c r="I7" s="378"/>
      <c r="J7" s="378"/>
      <c r="K7" s="378"/>
      <c r="L7" s="378"/>
      <c r="M7" s="378"/>
      <c r="N7" s="71"/>
    </row>
    <row r="8" spans="1:14" x14ac:dyDescent="0.2">
      <c r="A8" s="93" t="s">
        <v>3</v>
      </c>
      <c r="B8" s="380">
        <v>2736899.6878914665</v>
      </c>
      <c r="C8" s="380">
        <v>2303143.0551924431</v>
      </c>
      <c r="D8" s="380">
        <v>1122410.7293968715</v>
      </c>
      <c r="E8" s="380">
        <v>1180732.3257967858</v>
      </c>
      <c r="F8" s="380"/>
      <c r="G8" s="380">
        <v>264085.65259996796</v>
      </c>
      <c r="H8" s="380">
        <v>131484.40570004206</v>
      </c>
      <c r="I8" s="380">
        <v>132601.24690004138</v>
      </c>
      <c r="J8" s="380"/>
      <c r="K8" s="380">
        <v>169670.98010007833</v>
      </c>
      <c r="L8" s="380">
        <v>86288.842100014517</v>
      </c>
      <c r="M8" s="380">
        <v>83382.138000018967</v>
      </c>
    </row>
    <row r="9" spans="1:14" x14ac:dyDescent="0.2">
      <c r="A9" s="93" t="s">
        <v>4</v>
      </c>
      <c r="B9" s="380">
        <v>20126.464299997111</v>
      </c>
      <c r="C9" s="380">
        <v>10871.929599998795</v>
      </c>
      <c r="D9" s="380">
        <v>5584.6486999997715</v>
      </c>
      <c r="E9" s="380">
        <v>5287.280899999826</v>
      </c>
      <c r="F9" s="380"/>
      <c r="G9" s="380">
        <v>2235.8876999999989</v>
      </c>
      <c r="H9" s="380">
        <v>1098.1889000000051</v>
      </c>
      <c r="I9" s="380">
        <v>1137.6988000000038</v>
      </c>
      <c r="J9" s="380"/>
      <c r="K9" s="380">
        <v>7018.6469999994988</v>
      </c>
      <c r="L9" s="380">
        <v>3735.5602000000358</v>
      </c>
      <c r="M9" s="380">
        <v>3283.0868000000223</v>
      </c>
      <c r="N9" s="71"/>
    </row>
    <row r="10" spans="1:14" s="71" customFormat="1" x14ac:dyDescent="0.2">
      <c r="A10" s="195" t="s">
        <v>448</v>
      </c>
      <c r="B10" s="378"/>
      <c r="C10" s="37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68"/>
    </row>
    <row r="11" spans="1:14" x14ac:dyDescent="0.2">
      <c r="A11" s="80" t="s">
        <v>510</v>
      </c>
      <c r="B11" s="379">
        <v>34503.131999997371</v>
      </c>
      <c r="C11" s="379">
        <v>29897.46309999533</v>
      </c>
      <c r="D11" s="379">
        <v>14666.779299998119</v>
      </c>
      <c r="E11" s="379">
        <v>15230.683799998014</v>
      </c>
      <c r="F11" s="379"/>
      <c r="G11" s="379">
        <v>3221.7742000000394</v>
      </c>
      <c r="H11" s="379">
        <v>1623.9421999999952</v>
      </c>
      <c r="I11" s="379">
        <v>1597.831999999996</v>
      </c>
      <c r="J11" s="379"/>
      <c r="K11" s="379">
        <v>1383.8947000000057</v>
      </c>
      <c r="L11" s="379">
        <v>668.04500000000235</v>
      </c>
      <c r="M11" s="379">
        <v>715.84970000000271</v>
      </c>
      <c r="N11" s="71"/>
    </row>
    <row r="12" spans="1:14" s="71" customFormat="1" x14ac:dyDescent="0.2">
      <c r="A12" s="81" t="s">
        <v>510</v>
      </c>
      <c r="B12" s="380">
        <v>34503.131999997371</v>
      </c>
      <c r="C12" s="380">
        <v>29897.46309999533</v>
      </c>
      <c r="D12" s="380">
        <v>14666.779299998119</v>
      </c>
      <c r="E12" s="380">
        <v>15230.683799998014</v>
      </c>
      <c r="F12" s="380"/>
      <c r="G12" s="380">
        <v>3221.7742000000394</v>
      </c>
      <c r="H12" s="380">
        <v>1623.9421999999952</v>
      </c>
      <c r="I12" s="380">
        <v>1597.831999999996</v>
      </c>
      <c r="J12" s="380"/>
      <c r="K12" s="380">
        <v>1383.8947000000057</v>
      </c>
      <c r="L12" s="380">
        <v>668.04500000000235</v>
      </c>
      <c r="M12" s="380">
        <v>715.84970000000271</v>
      </c>
      <c r="N12" s="68"/>
    </row>
    <row r="13" spans="1:14" x14ac:dyDescent="0.2">
      <c r="A13" s="80" t="s">
        <v>511</v>
      </c>
      <c r="B13" s="379">
        <v>52343.359000023687</v>
      </c>
      <c r="C13" s="379">
        <v>41460.589400007593</v>
      </c>
      <c r="D13" s="379">
        <v>20338.673699997082</v>
      </c>
      <c r="E13" s="379">
        <v>21121.915699996945</v>
      </c>
      <c r="F13" s="379"/>
      <c r="G13" s="379">
        <v>6298.4014999996898</v>
      </c>
      <c r="H13" s="379">
        <v>3165.3744000000311</v>
      </c>
      <c r="I13" s="379">
        <v>3133.0271000000321</v>
      </c>
      <c r="J13" s="379"/>
      <c r="K13" s="379">
        <v>4584.3680999999469</v>
      </c>
      <c r="L13" s="379">
        <v>2399.7114000000124</v>
      </c>
      <c r="M13" s="379">
        <v>2184.6567000000096</v>
      </c>
      <c r="N13" s="71"/>
    </row>
    <row r="14" spans="1:14" x14ac:dyDescent="0.2">
      <c r="A14" s="81" t="s">
        <v>511</v>
      </c>
      <c r="B14" s="380">
        <v>52343.359000023687</v>
      </c>
      <c r="C14" s="380">
        <v>41460.589400007593</v>
      </c>
      <c r="D14" s="380">
        <v>20338.673699997082</v>
      </c>
      <c r="E14" s="380">
        <v>21121.915699996945</v>
      </c>
      <c r="F14" s="380"/>
      <c r="G14" s="380">
        <v>6298.4014999996898</v>
      </c>
      <c r="H14" s="380">
        <v>3165.3744000000311</v>
      </c>
      <c r="I14" s="380">
        <v>3133.0271000000321</v>
      </c>
      <c r="J14" s="380"/>
      <c r="K14" s="380">
        <v>4584.3680999999469</v>
      </c>
      <c r="L14" s="380">
        <v>2399.7114000000124</v>
      </c>
      <c r="M14" s="380">
        <v>2184.6567000000096</v>
      </c>
    </row>
    <row r="15" spans="1:14" s="71" customFormat="1" x14ac:dyDescent="0.2">
      <c r="A15" s="80" t="s">
        <v>512</v>
      </c>
      <c r="B15" s="379">
        <v>211247.83230013223</v>
      </c>
      <c r="C15" s="379">
        <v>177872.87320007841</v>
      </c>
      <c r="D15" s="379">
        <v>85976.746500023582</v>
      </c>
      <c r="E15" s="379">
        <v>91896.126700018984</v>
      </c>
      <c r="F15" s="379"/>
      <c r="G15" s="379">
        <v>20474.015099997298</v>
      </c>
      <c r="H15" s="379">
        <v>10330.039899999012</v>
      </c>
      <c r="I15" s="379">
        <v>10143.975199999048</v>
      </c>
      <c r="J15" s="379"/>
      <c r="K15" s="379">
        <v>12900.943999998379</v>
      </c>
      <c r="L15" s="379">
        <v>6599.3084999995708</v>
      </c>
      <c r="M15" s="379">
        <v>6301.6354999996283</v>
      </c>
      <c r="N15" s="68"/>
    </row>
    <row r="16" spans="1:14" x14ac:dyDescent="0.2">
      <c r="A16" s="81" t="s">
        <v>512</v>
      </c>
      <c r="B16" s="380">
        <v>211247.83230013223</v>
      </c>
      <c r="C16" s="380">
        <v>177872.87320007841</v>
      </c>
      <c r="D16" s="380">
        <v>85976.746500023582</v>
      </c>
      <c r="E16" s="380">
        <v>91896.126700018984</v>
      </c>
      <c r="F16" s="380"/>
      <c r="G16" s="380">
        <v>20474.015099997298</v>
      </c>
      <c r="H16" s="380">
        <v>10330.039899999012</v>
      </c>
      <c r="I16" s="380">
        <v>10143.975199999048</v>
      </c>
      <c r="J16" s="380"/>
      <c r="K16" s="380">
        <v>12900.943999998379</v>
      </c>
      <c r="L16" s="380">
        <v>6599.3084999995708</v>
      </c>
      <c r="M16" s="380">
        <v>6301.6354999996283</v>
      </c>
    </row>
    <row r="17" spans="1:14" s="71" customFormat="1" x14ac:dyDescent="0.2">
      <c r="A17" s="80" t="s">
        <v>513</v>
      </c>
      <c r="B17" s="379">
        <v>292830.40600011189</v>
      </c>
      <c r="C17" s="379">
        <v>244605.47260022323</v>
      </c>
      <c r="D17" s="379">
        <v>121424.96539998888</v>
      </c>
      <c r="E17" s="379">
        <v>123180.50719998941</v>
      </c>
      <c r="F17" s="379"/>
      <c r="G17" s="379">
        <v>28209.083199996025</v>
      </c>
      <c r="H17" s="379">
        <v>14133.046699998389</v>
      </c>
      <c r="I17" s="379">
        <v>14076.036499998405</v>
      </c>
      <c r="J17" s="379"/>
      <c r="K17" s="379">
        <v>20015.85019999705</v>
      </c>
      <c r="L17" s="379">
        <v>10070.537399998917</v>
      </c>
      <c r="M17" s="379">
        <v>9945.3127999989374</v>
      </c>
      <c r="N17" s="68"/>
    </row>
    <row r="18" spans="1:14" x14ac:dyDescent="0.2">
      <c r="A18" s="81" t="s">
        <v>513</v>
      </c>
      <c r="B18" s="380">
        <v>48764.105600018469</v>
      </c>
      <c r="C18" s="380">
        <v>41642.174500007917</v>
      </c>
      <c r="D18" s="380">
        <v>20337.886099997097</v>
      </c>
      <c r="E18" s="380">
        <v>21304.288399996931</v>
      </c>
      <c r="F18" s="380"/>
      <c r="G18" s="380">
        <v>4137.9843000000592</v>
      </c>
      <c r="H18" s="380">
        <v>2092.2126999999914</v>
      </c>
      <c r="I18" s="380">
        <v>2045.7715999999887</v>
      </c>
      <c r="J18" s="380"/>
      <c r="K18" s="380">
        <v>2983.9468000000256</v>
      </c>
      <c r="L18" s="380">
        <v>1595.5921000000053</v>
      </c>
      <c r="M18" s="380">
        <v>1388.3547000000067</v>
      </c>
    </row>
    <row r="19" spans="1:14" s="71" customFormat="1" x14ac:dyDescent="0.2">
      <c r="A19" s="81" t="s">
        <v>514</v>
      </c>
      <c r="B19" s="380">
        <v>244066.30040021671</v>
      </c>
      <c r="C19" s="380">
        <v>202963.29810014155</v>
      </c>
      <c r="D19" s="380">
        <v>101087.07930000791</v>
      </c>
      <c r="E19" s="380">
        <v>101876.21880000837</v>
      </c>
      <c r="F19" s="380"/>
      <c r="G19" s="380">
        <v>24071.09889999673</v>
      </c>
      <c r="H19" s="380">
        <v>12040.833999998737</v>
      </c>
      <c r="I19" s="380">
        <v>12030.264899998741</v>
      </c>
      <c r="J19" s="380"/>
      <c r="K19" s="380">
        <v>17031.903399997598</v>
      </c>
      <c r="L19" s="380">
        <v>8474.9452999992191</v>
      </c>
      <c r="M19" s="380">
        <v>8556.9580999992013</v>
      </c>
      <c r="N19" s="68"/>
    </row>
    <row r="20" spans="1:14" x14ac:dyDescent="0.2">
      <c r="A20" s="80" t="s">
        <v>515</v>
      </c>
      <c r="B20" s="379">
        <v>253432.62070020111</v>
      </c>
      <c r="C20" s="379">
        <v>206278.95870012967</v>
      </c>
      <c r="D20" s="379">
        <v>101293.87860001088</v>
      </c>
      <c r="E20" s="379">
        <v>104985.08010000788</v>
      </c>
      <c r="F20" s="379"/>
      <c r="G20" s="379">
        <v>29585.736499995743</v>
      </c>
      <c r="H20" s="379">
        <v>14812.463199998252</v>
      </c>
      <c r="I20" s="379">
        <v>14773.273299998262</v>
      </c>
      <c r="J20" s="379"/>
      <c r="K20" s="379">
        <v>17567.925499997509</v>
      </c>
      <c r="L20" s="379">
        <v>9042.4482999991124</v>
      </c>
      <c r="M20" s="379">
        <v>8525.4771999992208</v>
      </c>
    </row>
    <row r="21" spans="1:14" s="71" customFormat="1" x14ac:dyDescent="0.2">
      <c r="A21" s="81" t="s">
        <v>515</v>
      </c>
      <c r="B21" s="380">
        <v>119380.05559999715</v>
      </c>
      <c r="C21" s="380">
        <v>97135.214000014035</v>
      </c>
      <c r="D21" s="380">
        <v>47246.405800016124</v>
      </c>
      <c r="E21" s="380">
        <v>49888.808200020016</v>
      </c>
      <c r="F21" s="380"/>
      <c r="G21" s="380">
        <v>14359.497499998321</v>
      </c>
      <c r="H21" s="380">
        <v>7111.3226999995604</v>
      </c>
      <c r="I21" s="380">
        <v>7248.1747999995314</v>
      </c>
      <c r="J21" s="380"/>
      <c r="K21" s="380">
        <v>7885.3440999993236</v>
      </c>
      <c r="L21" s="380">
        <v>4119.6420000000389</v>
      </c>
      <c r="M21" s="380">
        <v>3765.70210000004</v>
      </c>
      <c r="N21" s="68"/>
    </row>
    <row r="22" spans="1:14" x14ac:dyDescent="0.2">
      <c r="A22" s="81" t="s">
        <v>516</v>
      </c>
      <c r="B22" s="380">
        <v>134052.5651000003</v>
      </c>
      <c r="C22" s="380">
        <v>109143.74470000448</v>
      </c>
      <c r="D22" s="380">
        <v>54047.472800026138</v>
      </c>
      <c r="E22" s="380">
        <v>55096.271900027714</v>
      </c>
      <c r="F22" s="380"/>
      <c r="G22" s="380">
        <v>15226.238999998177</v>
      </c>
      <c r="H22" s="380">
        <v>7701.1404999994593</v>
      </c>
      <c r="I22" s="380">
        <v>7525.0984999994953</v>
      </c>
      <c r="J22" s="380"/>
      <c r="K22" s="380">
        <v>9682.5813999989969</v>
      </c>
      <c r="L22" s="380">
        <v>4922.8062999998847</v>
      </c>
      <c r="M22" s="380">
        <v>4759.7750999999189</v>
      </c>
    </row>
    <row r="23" spans="1:14" x14ac:dyDescent="0.2">
      <c r="A23" s="80" t="s">
        <v>517</v>
      </c>
      <c r="B23" s="379">
        <v>285160.58440013492</v>
      </c>
      <c r="C23" s="379">
        <v>241681.34720020866</v>
      </c>
      <c r="D23" s="379">
        <v>117727.46299999511</v>
      </c>
      <c r="E23" s="379">
        <v>123953.8841999913</v>
      </c>
      <c r="F23" s="379"/>
      <c r="G23" s="379">
        <v>27221.48349999616</v>
      </c>
      <c r="H23" s="379">
        <v>13464.017099998482</v>
      </c>
      <c r="I23" s="379">
        <v>13757.466399998428</v>
      </c>
      <c r="J23" s="379"/>
      <c r="K23" s="379">
        <v>16257.753699997742</v>
      </c>
      <c r="L23" s="379">
        <v>8447.3434999992187</v>
      </c>
      <c r="M23" s="379">
        <v>7810.4101999993381</v>
      </c>
    </row>
    <row r="24" spans="1:14" s="71" customFormat="1" x14ac:dyDescent="0.2">
      <c r="A24" s="81" t="s">
        <v>517</v>
      </c>
      <c r="B24" s="380">
        <v>285160.58440013492</v>
      </c>
      <c r="C24" s="380">
        <v>241681.34720020866</v>
      </c>
      <c r="D24" s="380">
        <v>117727.46299999511</v>
      </c>
      <c r="E24" s="380">
        <v>123953.8841999913</v>
      </c>
      <c r="F24" s="380"/>
      <c r="G24" s="380">
        <v>27221.48349999616</v>
      </c>
      <c r="H24" s="380">
        <v>13464.017099998482</v>
      </c>
      <c r="I24" s="380">
        <v>13757.466399998428</v>
      </c>
      <c r="J24" s="380"/>
      <c r="K24" s="380">
        <v>16257.753699997742</v>
      </c>
      <c r="L24" s="380">
        <v>8447.3434999992187</v>
      </c>
      <c r="M24" s="380">
        <v>7810.4101999993381</v>
      </c>
      <c r="N24" s="68"/>
    </row>
    <row r="25" spans="1:14" x14ac:dyDescent="0.2">
      <c r="A25" s="80" t="s">
        <v>518</v>
      </c>
      <c r="B25" s="379">
        <v>133642.78629998773</v>
      </c>
      <c r="C25" s="379">
        <v>110331.95059999927</v>
      </c>
      <c r="D25" s="379">
        <v>53544.142500025315</v>
      </c>
      <c r="E25" s="379">
        <v>56787.80810003011</v>
      </c>
      <c r="F25" s="379"/>
      <c r="G25" s="379">
        <v>12613.427099998622</v>
      </c>
      <c r="H25" s="379">
        <v>5921.1671999997598</v>
      </c>
      <c r="I25" s="379">
        <v>6692.2598999996289</v>
      </c>
      <c r="J25" s="379"/>
      <c r="K25" s="379">
        <v>10697.408599998793</v>
      </c>
      <c r="L25" s="379">
        <v>5269.1060999998181</v>
      </c>
      <c r="M25" s="379">
        <v>5428.3024999997879</v>
      </c>
    </row>
    <row r="26" spans="1:14" s="71" customFormat="1" x14ac:dyDescent="0.2">
      <c r="A26" s="81" t="s">
        <v>519</v>
      </c>
      <c r="B26" s="380">
        <v>3032.5441000000246</v>
      </c>
      <c r="C26" s="380">
        <v>1902.9383000000041</v>
      </c>
      <c r="D26" s="380">
        <v>921.20170000000462</v>
      </c>
      <c r="E26" s="380">
        <v>981.73660000000518</v>
      </c>
      <c r="F26" s="380"/>
      <c r="G26" s="380">
        <v>487.02119999999917</v>
      </c>
      <c r="H26" s="380">
        <v>235.81390000000005</v>
      </c>
      <c r="I26" s="380">
        <v>251.20730000000003</v>
      </c>
      <c r="J26" s="380"/>
      <c r="K26" s="380">
        <v>642.58460000000218</v>
      </c>
      <c r="L26" s="380">
        <v>343.05080000000004</v>
      </c>
      <c r="M26" s="380">
        <v>299.53379999999987</v>
      </c>
      <c r="N26" s="68"/>
    </row>
    <row r="27" spans="1:14" x14ac:dyDescent="0.2">
      <c r="A27" s="81" t="s">
        <v>520</v>
      </c>
      <c r="B27" s="380">
        <v>15930.3524999979</v>
      </c>
      <c r="C27" s="380">
        <v>12954.882599998431</v>
      </c>
      <c r="D27" s="380">
        <v>6228.6362999996481</v>
      </c>
      <c r="E27" s="380">
        <v>6726.2462999995605</v>
      </c>
      <c r="F27" s="380"/>
      <c r="G27" s="380">
        <v>1544.9617999999971</v>
      </c>
      <c r="H27" s="380">
        <v>712.09860000000265</v>
      </c>
      <c r="I27" s="380">
        <v>832.86320000000399</v>
      </c>
      <c r="J27" s="380"/>
      <c r="K27" s="380">
        <v>1430.5081000000066</v>
      </c>
      <c r="L27" s="380">
        <v>688.65650000000289</v>
      </c>
      <c r="M27" s="380">
        <v>741.85160000000315</v>
      </c>
    </row>
    <row r="28" spans="1:14" s="71" customFormat="1" x14ac:dyDescent="0.2">
      <c r="A28" s="81" t="s">
        <v>521</v>
      </c>
      <c r="B28" s="380">
        <v>114679.88969999675</v>
      </c>
      <c r="C28" s="380">
        <v>95474.129700013538</v>
      </c>
      <c r="D28" s="380">
        <v>46394.304500014805</v>
      </c>
      <c r="E28" s="380">
        <v>49079.825200018786</v>
      </c>
      <c r="F28" s="380"/>
      <c r="G28" s="380">
        <v>10581.444099998964</v>
      </c>
      <c r="H28" s="380">
        <v>4973.2546999999222</v>
      </c>
      <c r="I28" s="380">
        <v>5608.1893999998138</v>
      </c>
      <c r="J28" s="380"/>
      <c r="K28" s="380">
        <v>8624.3158999991847</v>
      </c>
      <c r="L28" s="380">
        <v>4237.3988000000136</v>
      </c>
      <c r="M28" s="380">
        <v>4386.917099999986</v>
      </c>
      <c r="N28" s="68"/>
    </row>
    <row r="29" spans="1:14" x14ac:dyDescent="0.2">
      <c r="A29" s="80" t="s">
        <v>522</v>
      </c>
      <c r="B29" s="379">
        <v>352886.98579990841</v>
      </c>
      <c r="C29" s="379">
        <v>297916.93710011948</v>
      </c>
      <c r="D29" s="379">
        <v>144811.36000000907</v>
      </c>
      <c r="E29" s="379">
        <v>153105.5771000245</v>
      </c>
      <c r="F29" s="379"/>
      <c r="G29" s="379">
        <v>34830.686999998339</v>
      </c>
      <c r="H29" s="379">
        <v>17740.95059999777</v>
      </c>
      <c r="I29" s="379">
        <v>17089.736399997877</v>
      </c>
      <c r="J29" s="379"/>
      <c r="K29" s="379">
        <v>20139.361699997033</v>
      </c>
      <c r="L29" s="379">
        <v>10210.549899998899</v>
      </c>
      <c r="M29" s="379">
        <v>9928.8117999989518</v>
      </c>
    </row>
    <row r="30" spans="1:14" x14ac:dyDescent="0.2">
      <c r="A30" s="81" t="s">
        <v>523</v>
      </c>
      <c r="B30" s="380">
        <v>202675.58910011564</v>
      </c>
      <c r="C30" s="380">
        <v>168851.65170006067</v>
      </c>
      <c r="D30" s="380">
        <v>82751.241000027396</v>
      </c>
      <c r="E30" s="380">
        <v>86100.410700024382</v>
      </c>
      <c r="F30" s="380"/>
      <c r="G30" s="380">
        <v>20802.533999997246</v>
      </c>
      <c r="H30" s="380">
        <v>10614.239399998969</v>
      </c>
      <c r="I30" s="380">
        <v>10188.294599999039</v>
      </c>
      <c r="J30" s="380"/>
      <c r="K30" s="380">
        <v>13021.403399998362</v>
      </c>
      <c r="L30" s="380">
        <v>6616.6266999995705</v>
      </c>
      <c r="M30" s="380">
        <v>6404.7766999996084</v>
      </c>
    </row>
    <row r="31" spans="1:14" x14ac:dyDescent="0.2">
      <c r="A31" s="81" t="s">
        <v>524</v>
      </c>
      <c r="B31" s="380">
        <v>150211.3967000221</v>
      </c>
      <c r="C31" s="380">
        <v>129065.28539998665</v>
      </c>
      <c r="D31" s="380">
        <v>62060.119000037914</v>
      </c>
      <c r="E31" s="380">
        <v>67005.166400041795</v>
      </c>
      <c r="F31" s="380"/>
      <c r="G31" s="380">
        <v>14028.152999998398</v>
      </c>
      <c r="H31" s="380">
        <v>7126.7111999995668</v>
      </c>
      <c r="I31" s="380">
        <v>6901.4417999996049</v>
      </c>
      <c r="J31" s="380"/>
      <c r="K31" s="380">
        <v>7117.9582999994745</v>
      </c>
      <c r="L31" s="380">
        <v>3593.9232000000356</v>
      </c>
      <c r="M31" s="380">
        <v>3524.0351000000342</v>
      </c>
    </row>
    <row r="32" spans="1:14" x14ac:dyDescent="0.2">
      <c r="A32" s="148" t="s">
        <v>525</v>
      </c>
      <c r="B32" s="322">
        <v>85578.157700026524</v>
      </c>
      <c r="C32" s="322">
        <v>72974.034800036301</v>
      </c>
      <c r="D32" s="322">
        <v>34763.106699997763</v>
      </c>
      <c r="E32" s="322">
        <v>38210.928100002879</v>
      </c>
      <c r="F32" s="322"/>
      <c r="G32" s="322">
        <v>7106.9512999995586</v>
      </c>
      <c r="H32" s="322">
        <v>3412.1217000000406</v>
      </c>
      <c r="I32" s="322">
        <v>3694.8296000000578</v>
      </c>
      <c r="J32" s="322"/>
      <c r="K32" s="322">
        <v>5497.1715999997741</v>
      </c>
      <c r="L32" s="322">
        <v>2716.7603000000186</v>
      </c>
      <c r="M32" s="322">
        <v>2780.4113000000189</v>
      </c>
    </row>
    <row r="33" spans="1:13" x14ac:dyDescent="0.2">
      <c r="A33" s="81" t="s">
        <v>525</v>
      </c>
      <c r="B33" s="125">
        <v>28554.264799995632</v>
      </c>
      <c r="C33" s="125">
        <v>25267.077299996214</v>
      </c>
      <c r="D33" s="125">
        <v>12062.016199998601</v>
      </c>
      <c r="E33" s="125">
        <v>13205.061099998402</v>
      </c>
      <c r="F33" s="125"/>
      <c r="G33" s="125">
        <v>2051.0782999999883</v>
      </c>
      <c r="H33" s="125">
        <v>962.54780000000471</v>
      </c>
      <c r="I33" s="125">
        <v>1088.5305000000051</v>
      </c>
      <c r="J33" s="125"/>
      <c r="K33" s="125">
        <v>1236.1092000000071</v>
      </c>
      <c r="L33" s="125">
        <v>636.11120000000199</v>
      </c>
      <c r="M33" s="125">
        <v>599.99800000000141</v>
      </c>
    </row>
    <row r="34" spans="1:13" x14ac:dyDescent="0.2">
      <c r="A34" s="81" t="s">
        <v>526</v>
      </c>
      <c r="B34" s="125">
        <v>57023.892900030587</v>
      </c>
      <c r="C34" s="125">
        <v>47706.957500016833</v>
      </c>
      <c r="D34" s="125">
        <v>22701.090499996655</v>
      </c>
      <c r="E34" s="125">
        <v>25005.866999996262</v>
      </c>
      <c r="F34" s="125"/>
      <c r="G34" s="125">
        <v>5055.8729999999068</v>
      </c>
      <c r="H34" s="125">
        <v>2449.5739000000049</v>
      </c>
      <c r="I34" s="125">
        <v>2606.2991000000134</v>
      </c>
      <c r="J34" s="125"/>
      <c r="K34" s="125">
        <v>4261.062400000008</v>
      </c>
      <c r="L34" s="125">
        <v>2080.6491000000092</v>
      </c>
      <c r="M34" s="125">
        <v>2180.4133000000097</v>
      </c>
    </row>
    <row r="35" spans="1:13" x14ac:dyDescent="0.2">
      <c r="A35" s="148" t="s">
        <v>527</v>
      </c>
      <c r="B35" s="322">
        <v>297181.03790010547</v>
      </c>
      <c r="C35" s="322">
        <v>246423.54310021931</v>
      </c>
      <c r="D35" s="322">
        <v>120345.45839999248</v>
      </c>
      <c r="E35" s="322">
        <v>126078.08469998858</v>
      </c>
      <c r="F35" s="322"/>
      <c r="G35" s="322">
        <v>32536.154699995266</v>
      </c>
      <c r="H35" s="322">
        <v>16238.988899998023</v>
      </c>
      <c r="I35" s="322">
        <v>16297.165799998007</v>
      </c>
      <c r="J35" s="322"/>
      <c r="K35" s="322">
        <v>18221.340099997375</v>
      </c>
      <c r="L35" s="322">
        <v>9457.0756999990317</v>
      </c>
      <c r="M35" s="322">
        <v>8764.2643999991578</v>
      </c>
    </row>
    <row r="36" spans="1:13" x14ac:dyDescent="0.2">
      <c r="A36" s="81" t="s">
        <v>527</v>
      </c>
      <c r="B36" s="125">
        <v>297181.03790010547</v>
      </c>
      <c r="C36" s="125">
        <v>246423.54310021931</v>
      </c>
      <c r="D36" s="125">
        <v>120345.45839999248</v>
      </c>
      <c r="E36" s="125">
        <v>126078.08469998858</v>
      </c>
      <c r="F36" s="125"/>
      <c r="G36" s="125">
        <v>32536.154699995266</v>
      </c>
      <c r="H36" s="125">
        <v>16238.988899998023</v>
      </c>
      <c r="I36" s="125">
        <v>16297.165799998007</v>
      </c>
      <c r="J36" s="125"/>
      <c r="K36" s="125">
        <v>18221.340099997375</v>
      </c>
      <c r="L36" s="125">
        <v>9457.0756999990317</v>
      </c>
      <c r="M36" s="125">
        <v>8764.2643999991578</v>
      </c>
    </row>
    <row r="37" spans="1:13" x14ac:dyDescent="0.2">
      <c r="A37" s="201" t="s">
        <v>528</v>
      </c>
      <c r="B37" s="322">
        <v>225888.51160016205</v>
      </c>
      <c r="C37" s="322">
        <v>196823.14330011295</v>
      </c>
      <c r="D37" s="322">
        <v>95592.521700015684</v>
      </c>
      <c r="E37" s="322">
        <v>101230.62160001199</v>
      </c>
      <c r="F37" s="322"/>
      <c r="G37" s="322">
        <v>18299.090599997689</v>
      </c>
      <c r="H37" s="322">
        <v>9139.7268999992266</v>
      </c>
      <c r="I37" s="322">
        <v>9159.3636999992214</v>
      </c>
      <c r="J37" s="322"/>
      <c r="K37" s="322">
        <v>10766.277699998787</v>
      </c>
      <c r="L37" s="322">
        <v>5510.379299999774</v>
      </c>
      <c r="M37" s="322">
        <v>5255.8983999998227</v>
      </c>
    </row>
    <row r="38" spans="1:13" x14ac:dyDescent="0.2">
      <c r="A38" s="81" t="s">
        <v>528</v>
      </c>
      <c r="B38" s="125">
        <v>225888.51160016205</v>
      </c>
      <c r="C38" s="125">
        <v>196823.14330011295</v>
      </c>
      <c r="D38" s="125">
        <v>95592.521700015684</v>
      </c>
      <c r="E38" s="125">
        <v>101230.62160001199</v>
      </c>
      <c r="F38" s="125"/>
      <c r="G38" s="125">
        <v>18299.090599997689</v>
      </c>
      <c r="H38" s="125">
        <v>9139.7268999992266</v>
      </c>
      <c r="I38" s="125">
        <v>9159.3636999992214</v>
      </c>
      <c r="J38" s="125"/>
      <c r="K38" s="125">
        <v>10766.277699998787</v>
      </c>
      <c r="L38" s="125">
        <v>5510.379299999774</v>
      </c>
      <c r="M38" s="125">
        <v>5255.8983999998227</v>
      </c>
    </row>
    <row r="39" spans="1:13" x14ac:dyDescent="0.2">
      <c r="A39" s="148" t="s">
        <v>529</v>
      </c>
      <c r="B39" s="322">
        <v>172213.14770007468</v>
      </c>
      <c r="C39" s="322">
        <v>143336.64540000842</v>
      </c>
      <c r="D39" s="322">
        <v>69880.039800038212</v>
      </c>
      <c r="E39" s="322">
        <v>73456.605600035007</v>
      </c>
      <c r="F39" s="322"/>
      <c r="G39" s="322">
        <v>15079.880999998177</v>
      </c>
      <c r="H39" s="322">
        <v>7364.0559999995021</v>
      </c>
      <c r="I39" s="322">
        <v>7715.8249999994496</v>
      </c>
      <c r="J39" s="322"/>
      <c r="K39" s="322">
        <v>13796.621299998211</v>
      </c>
      <c r="L39" s="322">
        <v>6940.6264999995019</v>
      </c>
      <c r="M39" s="322">
        <v>6855.9947999995202</v>
      </c>
    </row>
    <row r="40" spans="1:13" x14ac:dyDescent="0.2">
      <c r="A40" s="81" t="s">
        <v>529</v>
      </c>
      <c r="B40" s="125">
        <v>79816.236000028497</v>
      </c>
      <c r="C40" s="125">
        <v>69966.182900037878</v>
      </c>
      <c r="D40" s="125">
        <v>33535.902599995905</v>
      </c>
      <c r="E40" s="125">
        <v>36430.280300000188</v>
      </c>
      <c r="F40" s="125"/>
      <c r="G40" s="125">
        <v>5201.6450999998742</v>
      </c>
      <c r="H40" s="125">
        <v>2490.6246000000097</v>
      </c>
      <c r="I40" s="125">
        <v>2711.0205000000183</v>
      </c>
      <c r="J40" s="125"/>
      <c r="K40" s="125">
        <v>4648.4079999999385</v>
      </c>
      <c r="L40" s="125">
        <v>2396.35410000001</v>
      </c>
      <c r="M40" s="125">
        <v>2252.0539000000085</v>
      </c>
    </row>
    <row r="41" spans="1:13" x14ac:dyDescent="0.2">
      <c r="A41" s="81" t="s">
        <v>530</v>
      </c>
      <c r="B41" s="125">
        <v>92396.911700015728</v>
      </c>
      <c r="C41" s="125">
        <v>73370.462500033886</v>
      </c>
      <c r="D41" s="125">
        <v>36344.137199999976</v>
      </c>
      <c r="E41" s="125">
        <v>37026.325300001023</v>
      </c>
      <c r="F41" s="125"/>
      <c r="G41" s="125">
        <v>9878.2358999990665</v>
      </c>
      <c r="H41" s="125">
        <v>4873.4313999999322</v>
      </c>
      <c r="I41" s="125">
        <v>5004.8044999999092</v>
      </c>
      <c r="J41" s="125"/>
      <c r="K41" s="125">
        <v>9148.2132999990845</v>
      </c>
      <c r="L41" s="125">
        <v>4544.2723999999525</v>
      </c>
      <c r="M41" s="125">
        <v>4603.9408999999432</v>
      </c>
    </row>
    <row r="42" spans="1:13" x14ac:dyDescent="0.2">
      <c r="A42" s="80" t="s">
        <v>531</v>
      </c>
      <c r="B42" s="322">
        <v>196369.66570011599</v>
      </c>
      <c r="C42" s="322">
        <v>170266.09200006755</v>
      </c>
      <c r="D42" s="322">
        <v>82765.896000026158</v>
      </c>
      <c r="E42" s="322">
        <v>87500.196000021853</v>
      </c>
      <c r="F42" s="322"/>
      <c r="G42" s="322">
        <v>16589.906199997942</v>
      </c>
      <c r="H42" s="322">
        <v>8174.8259999993725</v>
      </c>
      <c r="I42" s="322">
        <v>8415.0801999993255</v>
      </c>
      <c r="J42" s="322"/>
      <c r="K42" s="322">
        <v>9513.6674999990119</v>
      </c>
      <c r="L42" s="322">
        <v>4877.2315999998964</v>
      </c>
      <c r="M42" s="322">
        <v>4636.4358999999431</v>
      </c>
    </row>
    <row r="43" spans="1:13" x14ac:dyDescent="0.2">
      <c r="A43" s="81" t="s">
        <v>531</v>
      </c>
      <c r="B43" s="125">
        <v>196369.66570011599</v>
      </c>
      <c r="C43" s="125">
        <v>170266.09200006755</v>
      </c>
      <c r="D43" s="125">
        <v>82765.896000026158</v>
      </c>
      <c r="E43" s="125">
        <v>87500.196000021853</v>
      </c>
      <c r="F43" s="125"/>
      <c r="G43" s="125">
        <v>16589.906199997942</v>
      </c>
      <c r="H43" s="125">
        <v>8174.8259999993725</v>
      </c>
      <c r="I43" s="125">
        <v>8415.0801999993255</v>
      </c>
      <c r="J43" s="125"/>
      <c r="K43" s="125">
        <v>9513.6674999990119</v>
      </c>
      <c r="L43" s="125">
        <v>4877.2315999998964</v>
      </c>
      <c r="M43" s="125">
        <v>4636.4358999999431</v>
      </c>
    </row>
    <row r="44" spans="1:13" x14ac:dyDescent="0.2">
      <c r="A44" s="148" t="s">
        <v>532</v>
      </c>
      <c r="B44" s="322">
        <v>52863.200000024372</v>
      </c>
      <c r="C44" s="322">
        <v>45908.253100014088</v>
      </c>
      <c r="D44" s="322">
        <v>22248.976399996725</v>
      </c>
      <c r="E44" s="322">
        <v>23659.27669999647</v>
      </c>
      <c r="F44" s="322"/>
      <c r="G44" s="322">
        <v>4359.6453000000229</v>
      </c>
      <c r="H44" s="322">
        <v>2162.7505999999935</v>
      </c>
      <c r="I44" s="322">
        <v>2196.8946999999953</v>
      </c>
      <c r="J44" s="322"/>
      <c r="K44" s="322">
        <v>2595.3016000000166</v>
      </c>
      <c r="L44" s="322">
        <v>1309.9158000000059</v>
      </c>
      <c r="M44" s="322">
        <v>1285.3858000000064</v>
      </c>
    </row>
    <row r="45" spans="1:13" x14ac:dyDescent="0.2">
      <c r="A45" s="81" t="s">
        <v>532</v>
      </c>
      <c r="B45" s="125">
        <v>52863.200000024372</v>
      </c>
      <c r="C45" s="125">
        <v>45908.253100014088</v>
      </c>
      <c r="D45" s="125">
        <v>22248.976399996725</v>
      </c>
      <c r="E45" s="125">
        <v>23659.27669999647</v>
      </c>
      <c r="F45" s="125"/>
      <c r="G45" s="125">
        <v>4359.6453000000229</v>
      </c>
      <c r="H45" s="125">
        <v>2162.7505999999935</v>
      </c>
      <c r="I45" s="125">
        <v>2196.8946999999953</v>
      </c>
      <c r="J45" s="125"/>
      <c r="K45" s="125">
        <v>2595.3016000000166</v>
      </c>
      <c r="L45" s="125">
        <v>1309.9158000000059</v>
      </c>
      <c r="M45" s="125">
        <v>1285.3858000000064</v>
      </c>
    </row>
    <row r="46" spans="1:13" x14ac:dyDescent="0.2">
      <c r="A46" s="80" t="s">
        <v>533</v>
      </c>
      <c r="B46" s="322">
        <v>105501.29820000724</v>
      </c>
      <c r="C46" s="322">
        <v>84131.340400027111</v>
      </c>
      <c r="D46" s="322">
        <v>40467.392700006167</v>
      </c>
      <c r="E46" s="322">
        <v>43663.947700010911</v>
      </c>
      <c r="F46" s="322"/>
      <c r="G46" s="322">
        <v>9195.3734999992012</v>
      </c>
      <c r="H46" s="322">
        <v>4596.5618999999779</v>
      </c>
      <c r="I46" s="322">
        <v>4598.8115999999754</v>
      </c>
      <c r="J46" s="322"/>
      <c r="K46" s="322">
        <v>12174.58429999854</v>
      </c>
      <c r="L46" s="322">
        <v>6197.55899999965</v>
      </c>
      <c r="M46" s="322">
        <v>5977.0252999996919</v>
      </c>
    </row>
    <row r="47" spans="1:13" x14ac:dyDescent="0.2">
      <c r="A47" s="81" t="s">
        <v>533</v>
      </c>
      <c r="B47" s="125">
        <v>105501.29820000724</v>
      </c>
      <c r="C47" s="125">
        <v>84131.340400027111</v>
      </c>
      <c r="D47" s="125">
        <v>40467.392700006167</v>
      </c>
      <c r="E47" s="125">
        <v>43663.947700010911</v>
      </c>
      <c r="F47" s="125"/>
      <c r="G47" s="125">
        <v>9195.3734999992012</v>
      </c>
      <c r="H47" s="125">
        <v>4596.5618999999779</v>
      </c>
      <c r="I47" s="125">
        <v>4598.8115999999754</v>
      </c>
      <c r="J47" s="125"/>
      <c r="K47" s="125">
        <v>12174.58429999854</v>
      </c>
      <c r="L47" s="125">
        <v>6197.55899999965</v>
      </c>
      <c r="M47" s="125">
        <v>5977.0252999996919</v>
      </c>
    </row>
    <row r="48" spans="1:13" x14ac:dyDescent="0.2">
      <c r="A48" s="80" t="s">
        <v>534</v>
      </c>
      <c r="B48" s="322">
        <v>5383.426899999813</v>
      </c>
      <c r="C48" s="322">
        <v>4106.3408000000418</v>
      </c>
      <c r="D48" s="322">
        <v>2147.9774000000079</v>
      </c>
      <c r="E48" s="322">
        <v>1958.3634000000047</v>
      </c>
      <c r="F48" s="322"/>
      <c r="G48" s="322">
        <v>699.92960000000107</v>
      </c>
      <c r="H48" s="322">
        <v>302.56129999999996</v>
      </c>
      <c r="I48" s="322">
        <v>397.36829999999952</v>
      </c>
      <c r="J48" s="322"/>
      <c r="K48" s="322">
        <v>577.1565000000013</v>
      </c>
      <c r="L48" s="322">
        <v>307.80399999999997</v>
      </c>
      <c r="M48" s="322">
        <v>269.35249999999974</v>
      </c>
    </row>
    <row r="49" spans="1:13" x14ac:dyDescent="0.2">
      <c r="A49" s="81" t="s">
        <v>534</v>
      </c>
      <c r="B49" s="125">
        <v>5383.426899999813</v>
      </c>
      <c r="C49" s="125">
        <v>4106.3408000000418</v>
      </c>
      <c r="D49" s="125">
        <v>2147.9774000000079</v>
      </c>
      <c r="E49" s="125">
        <v>1958.3634000000047</v>
      </c>
      <c r="F49" s="125"/>
      <c r="G49" s="125">
        <v>699.92960000000107</v>
      </c>
      <c r="H49" s="125">
        <v>302.56129999999996</v>
      </c>
      <c r="I49" s="125">
        <v>397.36829999999952</v>
      </c>
      <c r="J49" s="125"/>
      <c r="K49" s="125">
        <v>577.1565000000013</v>
      </c>
      <c r="L49" s="125">
        <v>307.80399999999997</v>
      </c>
      <c r="M49" s="125">
        <v>269.35249999999974</v>
      </c>
    </row>
  </sheetData>
  <mergeCells count="7">
    <mergeCell ref="B2:B4"/>
    <mergeCell ref="A2:A4"/>
    <mergeCell ref="A1:M1"/>
    <mergeCell ref="C2:M2"/>
    <mergeCell ref="C3:E3"/>
    <mergeCell ref="K3:M3"/>
    <mergeCell ref="G3:H3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51"/>
  <sheetViews>
    <sheetView zoomScale="120" zoomScaleNormal="120" workbookViewId="0">
      <selection sqref="A1:N1"/>
    </sheetView>
  </sheetViews>
  <sheetFormatPr defaultRowHeight="12" x14ac:dyDescent="0.2"/>
  <cols>
    <col min="1" max="1" width="21.5703125" style="68" customWidth="1"/>
    <col min="2" max="2" width="9.140625" style="68"/>
    <col min="3" max="3" width="4.85546875" style="68" customWidth="1"/>
    <col min="4" max="6" width="9.140625" style="68"/>
    <col min="7" max="7" width="6.28515625" style="68" customWidth="1"/>
    <col min="8" max="10" width="9.140625" style="68"/>
    <col min="11" max="11" width="6.28515625" style="68" customWidth="1"/>
    <col min="12" max="16384" width="9.140625" style="68"/>
  </cols>
  <sheetData>
    <row r="1" spans="1:14" ht="10.5" customHeight="1" x14ac:dyDescent="0.2">
      <c r="A1" s="700" t="s">
        <v>568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</row>
    <row r="2" spans="1:14" ht="0.75" customHeight="1" x14ac:dyDescent="0.2">
      <c r="A2" s="504"/>
      <c r="B2" s="504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</row>
    <row r="3" spans="1:14" x14ac:dyDescent="0.2">
      <c r="A3" s="504"/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</row>
    <row r="4" spans="1:14" ht="12" customHeight="1" x14ac:dyDescent="0.2">
      <c r="A4" s="690" t="str">
        <f>'[2]Q 8.9'!$A$2</f>
        <v>Área de residência, município e comuna</v>
      </c>
      <c r="B4" s="696" t="s">
        <v>454</v>
      </c>
      <c r="C4" s="501"/>
      <c r="D4" s="682" t="s">
        <v>537</v>
      </c>
      <c r="E4" s="682"/>
      <c r="F4" s="682"/>
      <c r="G4" s="682"/>
      <c r="H4" s="682"/>
      <c r="I4" s="682"/>
      <c r="J4" s="682"/>
      <c r="K4" s="682"/>
      <c r="L4" s="682"/>
      <c r="M4" s="682"/>
      <c r="N4" s="682"/>
    </row>
    <row r="5" spans="1:14" ht="12" customHeight="1" x14ac:dyDescent="0.2">
      <c r="A5" s="691"/>
      <c r="B5" s="697"/>
      <c r="C5" s="502"/>
      <c r="D5" s="699" t="s">
        <v>214</v>
      </c>
      <c r="E5" s="699"/>
      <c r="F5" s="699"/>
      <c r="G5" s="525"/>
      <c r="H5" s="699" t="s">
        <v>215</v>
      </c>
      <c r="I5" s="699"/>
      <c r="J5" s="699"/>
      <c r="K5" s="525"/>
      <c r="L5" s="699" t="s">
        <v>216</v>
      </c>
      <c r="M5" s="699"/>
      <c r="N5" s="699"/>
    </row>
    <row r="6" spans="1:14" x14ac:dyDescent="0.2">
      <c r="A6" s="692"/>
      <c r="B6" s="698"/>
      <c r="C6" s="503"/>
      <c r="D6" s="524" t="s">
        <v>0</v>
      </c>
      <c r="E6" s="524" t="s">
        <v>1</v>
      </c>
      <c r="F6" s="524" t="s">
        <v>2</v>
      </c>
      <c r="G6" s="524"/>
      <c r="H6" s="524" t="s">
        <v>0</v>
      </c>
      <c r="I6" s="524" t="s">
        <v>1</v>
      </c>
      <c r="J6" s="524" t="s">
        <v>2</v>
      </c>
      <c r="K6" s="524"/>
      <c r="L6" s="524" t="s">
        <v>0</v>
      </c>
      <c r="M6" s="524" t="s">
        <v>1</v>
      </c>
      <c r="N6" s="524" t="s">
        <v>2</v>
      </c>
    </row>
    <row r="7" spans="1:14" x14ac:dyDescent="0.2">
      <c r="A7" s="192" t="s">
        <v>509</v>
      </c>
      <c r="B7" s="383">
        <v>1331599.8999916047</v>
      </c>
      <c r="C7" s="383"/>
      <c r="D7" s="383">
        <v>1130848.6099932815</v>
      </c>
      <c r="E7" s="383">
        <v>558722.03999806033</v>
      </c>
      <c r="F7" s="383">
        <v>572126.56999794836</v>
      </c>
      <c r="G7" s="383"/>
      <c r="H7" s="383">
        <v>74167.570000025691</v>
      </c>
      <c r="I7" s="383">
        <v>37350.270000000994</v>
      </c>
      <c r="J7" s="383">
        <v>36817.300000000228</v>
      </c>
      <c r="K7" s="383"/>
      <c r="L7" s="383">
        <v>126583.71999992992</v>
      </c>
      <c r="M7" s="383">
        <v>64605.330000040121</v>
      </c>
      <c r="N7" s="383">
        <v>61978.39000003635</v>
      </c>
    </row>
    <row r="8" spans="1:14" x14ac:dyDescent="0.2">
      <c r="A8" s="93"/>
      <c r="B8" s="382"/>
      <c r="C8" s="382"/>
      <c r="D8" s="382"/>
      <c r="E8" s="382"/>
      <c r="F8" s="382"/>
      <c r="G8" s="382"/>
      <c r="H8" s="382"/>
      <c r="I8" s="382"/>
      <c r="J8" s="382"/>
      <c r="K8" s="382"/>
      <c r="L8" s="382"/>
      <c r="M8" s="382"/>
      <c r="N8" s="382"/>
    </row>
    <row r="9" spans="1:14" x14ac:dyDescent="0.2">
      <c r="A9" s="195" t="s">
        <v>110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3"/>
    </row>
    <row r="10" spans="1:14" x14ac:dyDescent="0.2">
      <c r="A10" s="81" t="s">
        <v>3</v>
      </c>
      <c r="B10" s="382">
        <v>1320855.7599916945</v>
      </c>
      <c r="C10" s="382"/>
      <c r="D10" s="382">
        <v>1125327.1299933277</v>
      </c>
      <c r="E10" s="382">
        <v>555912.23999808379</v>
      </c>
      <c r="F10" s="382">
        <v>569414.88999797101</v>
      </c>
      <c r="G10" s="382"/>
      <c r="H10" s="382">
        <v>73422.750000027052</v>
      </c>
      <c r="I10" s="382">
        <v>36960.020000000433</v>
      </c>
      <c r="J10" s="382">
        <v>36462.729999999719</v>
      </c>
      <c r="K10" s="382"/>
      <c r="L10" s="382">
        <v>122105.8799999381</v>
      </c>
      <c r="M10" s="382">
        <v>62201.39000003667</v>
      </c>
      <c r="N10" s="382">
        <v>59904.490000033373</v>
      </c>
    </row>
    <row r="11" spans="1:14" x14ac:dyDescent="0.2">
      <c r="A11" s="81" t="s">
        <v>4</v>
      </c>
      <c r="B11" s="382">
        <v>10744.13999999873</v>
      </c>
      <c r="C11" s="382"/>
      <c r="D11" s="382">
        <v>5521.4799999997513</v>
      </c>
      <c r="E11" s="382">
        <v>2809.8000000000202</v>
      </c>
      <c r="F11" s="382">
        <v>2711.6800000000194</v>
      </c>
      <c r="G11" s="382"/>
      <c r="H11" s="382">
        <v>744.82000000000346</v>
      </c>
      <c r="I11" s="382">
        <v>390.25000000000057</v>
      </c>
      <c r="J11" s="382">
        <v>354.57000000000028</v>
      </c>
      <c r="K11" s="382"/>
      <c r="L11" s="382">
        <v>4477.8399999999556</v>
      </c>
      <c r="M11" s="382">
        <v>2403.9400000000169</v>
      </c>
      <c r="N11" s="382">
        <v>2073.9000000000142</v>
      </c>
    </row>
    <row r="12" spans="1:14" x14ac:dyDescent="0.2">
      <c r="A12" s="195" t="s">
        <v>448</v>
      </c>
      <c r="B12" s="383"/>
      <c r="C12" s="383"/>
      <c r="D12" s="383"/>
      <c r="E12" s="383"/>
      <c r="F12" s="383"/>
      <c r="G12" s="383"/>
      <c r="H12" s="383"/>
      <c r="I12" s="383"/>
      <c r="J12" s="383"/>
      <c r="K12" s="383"/>
      <c r="L12" s="383"/>
      <c r="M12" s="383"/>
      <c r="N12" s="383"/>
    </row>
    <row r="13" spans="1:14" x14ac:dyDescent="0.2">
      <c r="A13" s="80" t="s">
        <v>510</v>
      </c>
      <c r="B13" s="381">
        <v>17585.77999999739</v>
      </c>
      <c r="C13" s="381"/>
      <c r="D13" s="381">
        <v>15569.859999997785</v>
      </c>
      <c r="E13" s="381">
        <v>7755.9399999993138</v>
      </c>
      <c r="F13" s="381">
        <v>7813.9199999993025</v>
      </c>
      <c r="G13" s="381"/>
      <c r="H13" s="381">
        <v>999.04000000000553</v>
      </c>
      <c r="I13" s="381">
        <v>559.73000000000195</v>
      </c>
      <c r="J13" s="381">
        <v>439.31000000000097</v>
      </c>
      <c r="K13" s="381"/>
      <c r="L13" s="381">
        <v>1016.8800000000057</v>
      </c>
      <c r="M13" s="381">
        <v>470.53000000000122</v>
      </c>
      <c r="N13" s="381">
        <v>546.35000000000184</v>
      </c>
    </row>
    <row r="14" spans="1:14" x14ac:dyDescent="0.2">
      <c r="A14" s="81" t="s">
        <v>510</v>
      </c>
      <c r="B14" s="382">
        <v>17585.77999999739</v>
      </c>
      <c r="C14" s="382"/>
      <c r="D14" s="382">
        <v>15569.859999997785</v>
      </c>
      <c r="E14" s="382">
        <v>7755.9399999993138</v>
      </c>
      <c r="F14" s="382">
        <v>7813.9199999993025</v>
      </c>
      <c r="G14" s="382"/>
      <c r="H14" s="382">
        <v>999.04000000000553</v>
      </c>
      <c r="I14" s="382">
        <v>559.73000000000195</v>
      </c>
      <c r="J14" s="382">
        <v>439.31000000000097</v>
      </c>
      <c r="K14" s="382"/>
      <c r="L14" s="382">
        <v>1016.8800000000057</v>
      </c>
      <c r="M14" s="382">
        <v>470.53000000000122</v>
      </c>
      <c r="N14" s="382">
        <v>546.35000000000184</v>
      </c>
    </row>
    <row r="15" spans="1:14" x14ac:dyDescent="0.2">
      <c r="A15" s="80" t="s">
        <v>511</v>
      </c>
      <c r="B15" s="381">
        <v>25783.259999995786</v>
      </c>
      <c r="C15" s="381"/>
      <c r="D15" s="381">
        <v>20779.139999996765</v>
      </c>
      <c r="E15" s="381">
        <v>10349.429999998807</v>
      </c>
      <c r="F15" s="381">
        <v>10429.709999998791</v>
      </c>
      <c r="G15" s="381"/>
      <c r="H15" s="381">
        <v>1837.5200000000123</v>
      </c>
      <c r="I15" s="381">
        <v>958.90000000000521</v>
      </c>
      <c r="J15" s="381">
        <v>878.62000000000455</v>
      </c>
      <c r="K15" s="381"/>
      <c r="L15" s="381">
        <v>3166.6000000000231</v>
      </c>
      <c r="M15" s="381">
        <v>1692.5700000000111</v>
      </c>
      <c r="N15" s="381">
        <v>1474.0300000000093</v>
      </c>
    </row>
    <row r="16" spans="1:14" ht="15.75" customHeight="1" x14ac:dyDescent="0.2">
      <c r="A16" s="81" t="s">
        <v>511</v>
      </c>
      <c r="B16" s="382">
        <v>25783.259999995786</v>
      </c>
      <c r="C16" s="382"/>
      <c r="D16" s="382">
        <v>20779.139999996765</v>
      </c>
      <c r="E16" s="382">
        <v>10349.429999998807</v>
      </c>
      <c r="F16" s="382">
        <v>10429.709999998791</v>
      </c>
      <c r="G16" s="382"/>
      <c r="H16" s="382">
        <v>1837.5200000000123</v>
      </c>
      <c r="I16" s="382">
        <v>958.90000000000521</v>
      </c>
      <c r="J16" s="382">
        <v>878.62000000000455</v>
      </c>
      <c r="K16" s="382"/>
      <c r="L16" s="382">
        <v>3166.6000000000231</v>
      </c>
      <c r="M16" s="382">
        <v>1692.5700000000111</v>
      </c>
      <c r="N16" s="382">
        <v>1474.0300000000093</v>
      </c>
    </row>
    <row r="17" spans="1:14" x14ac:dyDescent="0.2">
      <c r="A17" s="80" t="s">
        <v>512</v>
      </c>
      <c r="B17" s="381">
        <v>104852.36999996963</v>
      </c>
      <c r="C17" s="381"/>
      <c r="D17" s="381">
        <v>89501.049999997675</v>
      </c>
      <c r="E17" s="381">
        <v>44252.120000010902</v>
      </c>
      <c r="F17" s="381">
        <v>45248.930000012333</v>
      </c>
      <c r="G17" s="381"/>
      <c r="H17" s="381">
        <v>5853.7499999996862</v>
      </c>
      <c r="I17" s="381">
        <v>2952.5200000000214</v>
      </c>
      <c r="J17" s="381">
        <v>2901.2300000000209</v>
      </c>
      <c r="K17" s="381"/>
      <c r="L17" s="381">
        <v>9497.5699999989738</v>
      </c>
      <c r="M17" s="381">
        <v>4863.6299999998801</v>
      </c>
      <c r="N17" s="381">
        <v>4633.939999999925</v>
      </c>
    </row>
    <row r="18" spans="1:14" x14ac:dyDescent="0.2">
      <c r="A18" s="81" t="s">
        <v>512</v>
      </c>
      <c r="B18" s="382">
        <v>104852.36999996963</v>
      </c>
      <c r="C18" s="382"/>
      <c r="D18" s="382">
        <v>89501.049999997675</v>
      </c>
      <c r="E18" s="382">
        <v>44252.120000010902</v>
      </c>
      <c r="F18" s="382">
        <v>45248.930000012333</v>
      </c>
      <c r="G18" s="382"/>
      <c r="H18" s="382">
        <v>5853.7499999996862</v>
      </c>
      <c r="I18" s="382">
        <v>2952.5200000000214</v>
      </c>
      <c r="J18" s="382">
        <v>2901.2300000000209</v>
      </c>
      <c r="K18" s="382"/>
      <c r="L18" s="382">
        <v>9497.5699999989738</v>
      </c>
      <c r="M18" s="382">
        <v>4863.6299999998801</v>
      </c>
      <c r="N18" s="382">
        <v>4633.939999999925</v>
      </c>
    </row>
    <row r="19" spans="1:14" x14ac:dyDescent="0.2">
      <c r="A19" s="80" t="s">
        <v>513</v>
      </c>
      <c r="B19" s="381">
        <v>139247.88999996014</v>
      </c>
      <c r="C19" s="381"/>
      <c r="D19" s="381">
        <v>118096.33999994543</v>
      </c>
      <c r="E19" s="381">
        <v>59168.590000032316</v>
      </c>
      <c r="F19" s="381">
        <v>58927.750000031971</v>
      </c>
      <c r="G19" s="381"/>
      <c r="H19" s="381">
        <v>7013.3499999994592</v>
      </c>
      <c r="I19" s="381">
        <v>3654.9700000000271</v>
      </c>
      <c r="J19" s="381">
        <v>3358.3800000000247</v>
      </c>
      <c r="K19" s="381"/>
      <c r="L19" s="381">
        <v>14138.199999998065</v>
      </c>
      <c r="M19" s="381">
        <v>7069.0999999994483</v>
      </c>
      <c r="N19" s="381">
        <v>7069.0999999994483</v>
      </c>
    </row>
    <row r="20" spans="1:14" x14ac:dyDescent="0.2">
      <c r="A20" s="81" t="s">
        <v>513</v>
      </c>
      <c r="B20" s="382">
        <v>22919.939999996346</v>
      </c>
      <c r="C20" s="382"/>
      <c r="D20" s="382">
        <v>19760.029999996965</v>
      </c>
      <c r="E20" s="382">
        <v>9774.0899999989197</v>
      </c>
      <c r="F20" s="382">
        <v>9985.9399999988782</v>
      </c>
      <c r="G20" s="382"/>
      <c r="H20" s="382">
        <v>1032.4900000000057</v>
      </c>
      <c r="I20" s="382">
        <v>559.73000000000195</v>
      </c>
      <c r="J20" s="382">
        <v>472.76000000000124</v>
      </c>
      <c r="K20" s="382"/>
      <c r="L20" s="382">
        <v>2127.4200000000146</v>
      </c>
      <c r="M20" s="382">
        <v>1146.2200000000066</v>
      </c>
      <c r="N20" s="382">
        <v>981.20000000000539</v>
      </c>
    </row>
    <row r="21" spans="1:14" x14ac:dyDescent="0.2">
      <c r="A21" s="81" t="s">
        <v>514</v>
      </c>
      <c r="B21" s="382">
        <v>116327.94999994866</v>
      </c>
      <c r="C21" s="382"/>
      <c r="D21" s="382">
        <v>98336.309999981531</v>
      </c>
      <c r="E21" s="382">
        <v>49394.500000018284</v>
      </c>
      <c r="F21" s="382">
        <v>48941.810000017635</v>
      </c>
      <c r="G21" s="382"/>
      <c r="H21" s="382">
        <v>5980.8599999996613</v>
      </c>
      <c r="I21" s="382">
        <v>3095.2400000000225</v>
      </c>
      <c r="J21" s="382">
        <v>2885.6200000000208</v>
      </c>
      <c r="K21" s="382"/>
      <c r="L21" s="382">
        <v>12010.779999998482</v>
      </c>
      <c r="M21" s="382">
        <v>5922.8799999996727</v>
      </c>
      <c r="N21" s="382">
        <v>6087.8999999996404</v>
      </c>
    </row>
    <row r="22" spans="1:14" x14ac:dyDescent="0.2">
      <c r="A22" s="80" t="s">
        <v>515</v>
      </c>
      <c r="B22" s="381">
        <v>120741.11999994059</v>
      </c>
      <c r="C22" s="381"/>
      <c r="D22" s="381">
        <v>100191.66999997814</v>
      </c>
      <c r="E22" s="381">
        <v>49309.760000018163</v>
      </c>
      <c r="F22" s="381">
        <v>50881.91000002042</v>
      </c>
      <c r="G22" s="381"/>
      <c r="H22" s="381">
        <v>8123.8899999992418</v>
      </c>
      <c r="I22" s="381">
        <v>4071.9800000000305</v>
      </c>
      <c r="J22" s="381">
        <v>4051.9100000000303</v>
      </c>
      <c r="K22" s="381"/>
      <c r="L22" s="381">
        <v>12425.559999998401</v>
      </c>
      <c r="M22" s="381">
        <v>6429.0899999995736</v>
      </c>
      <c r="N22" s="381">
        <v>5996.4699999996583</v>
      </c>
    </row>
    <row r="23" spans="1:14" x14ac:dyDescent="0.2">
      <c r="A23" s="81" t="s">
        <v>515</v>
      </c>
      <c r="B23" s="382">
        <v>57852.890000030427</v>
      </c>
      <c r="C23" s="382"/>
      <c r="D23" s="382">
        <v>47802.280000015999</v>
      </c>
      <c r="E23" s="382">
        <v>23301.269999996272</v>
      </c>
      <c r="F23" s="382">
        <v>24501.009999996037</v>
      </c>
      <c r="G23" s="382"/>
      <c r="H23" s="382">
        <v>4125.5000000000246</v>
      </c>
      <c r="I23" s="382">
        <v>2020.3800000000138</v>
      </c>
      <c r="J23" s="382">
        <v>2105.1200000000144</v>
      </c>
      <c r="K23" s="382"/>
      <c r="L23" s="382">
        <v>5925.1099999996723</v>
      </c>
      <c r="M23" s="382">
        <v>3048.4100000000221</v>
      </c>
      <c r="N23" s="382">
        <v>2876.7000000000207</v>
      </c>
    </row>
    <row r="24" spans="1:14" x14ac:dyDescent="0.2">
      <c r="A24" s="81" t="s">
        <v>516</v>
      </c>
      <c r="B24" s="382">
        <v>62888.230000037656</v>
      </c>
      <c r="C24" s="382"/>
      <c r="D24" s="382">
        <v>52389.390000022584</v>
      </c>
      <c r="E24" s="382">
        <v>26008.489999995742</v>
      </c>
      <c r="F24" s="382">
        <v>26380.899999995669</v>
      </c>
      <c r="G24" s="382"/>
      <c r="H24" s="382">
        <v>3998.3900000000299</v>
      </c>
      <c r="I24" s="382">
        <v>2051.600000000014</v>
      </c>
      <c r="J24" s="382">
        <v>1946.7900000000132</v>
      </c>
      <c r="K24" s="382"/>
      <c r="L24" s="382">
        <v>6500.4499999995596</v>
      </c>
      <c r="M24" s="382">
        <v>3380.6800000000248</v>
      </c>
      <c r="N24" s="382">
        <v>3119.7700000000227</v>
      </c>
    </row>
    <row r="25" spans="1:14" x14ac:dyDescent="0.2">
      <c r="A25" s="80" t="s">
        <v>517</v>
      </c>
      <c r="B25" s="381">
        <v>133461.03999993295</v>
      </c>
      <c r="C25" s="381"/>
      <c r="D25" s="381">
        <v>113975.29999995296</v>
      </c>
      <c r="E25" s="381">
        <v>55930.630000027668</v>
      </c>
      <c r="F25" s="381">
        <v>58044.670000030703</v>
      </c>
      <c r="G25" s="381"/>
      <c r="H25" s="381">
        <v>7713.5699999993221</v>
      </c>
      <c r="I25" s="381">
        <v>3826.6800000000285</v>
      </c>
      <c r="J25" s="381">
        <v>3886.890000000029</v>
      </c>
      <c r="K25" s="381"/>
      <c r="L25" s="381">
        <v>11772.169999998529</v>
      </c>
      <c r="M25" s="381">
        <v>6157.0299999996269</v>
      </c>
      <c r="N25" s="381">
        <v>5615.1399999997329</v>
      </c>
    </row>
    <row r="26" spans="1:14" ht="15" customHeight="1" x14ac:dyDescent="0.2">
      <c r="A26" s="81" t="s">
        <v>517</v>
      </c>
      <c r="B26" s="382">
        <v>133461.03999993295</v>
      </c>
      <c r="C26" s="382"/>
      <c r="D26" s="382">
        <v>113975.29999995296</v>
      </c>
      <c r="E26" s="382">
        <v>55930.630000027668</v>
      </c>
      <c r="F26" s="382">
        <v>58044.670000030703</v>
      </c>
      <c r="G26" s="382"/>
      <c r="H26" s="382">
        <v>7713.5699999993221</v>
      </c>
      <c r="I26" s="382">
        <v>3826.6800000000285</v>
      </c>
      <c r="J26" s="382">
        <v>3886.890000000029</v>
      </c>
      <c r="K26" s="382"/>
      <c r="L26" s="382">
        <v>11772.169999998529</v>
      </c>
      <c r="M26" s="382">
        <v>6157.0299999996269</v>
      </c>
      <c r="N26" s="382">
        <v>5615.1399999997329</v>
      </c>
    </row>
    <row r="27" spans="1:14" x14ac:dyDescent="0.2">
      <c r="A27" s="80" t="s">
        <v>518</v>
      </c>
      <c r="B27" s="381">
        <v>66799.650000039153</v>
      </c>
      <c r="C27" s="381"/>
      <c r="D27" s="381">
        <v>55317.380000026787</v>
      </c>
      <c r="E27" s="381">
        <v>27357.639999995477</v>
      </c>
      <c r="F27" s="381">
        <v>27959.73999999536</v>
      </c>
      <c r="G27" s="381"/>
      <c r="H27" s="381">
        <v>3675.0400000000272</v>
      </c>
      <c r="I27" s="381">
        <v>1741.6300000000115</v>
      </c>
      <c r="J27" s="381">
        <v>1933.410000000013</v>
      </c>
      <c r="K27" s="381"/>
      <c r="L27" s="381">
        <v>7807.2299999993038</v>
      </c>
      <c r="M27" s="381">
        <v>3826.6800000000285</v>
      </c>
      <c r="N27" s="381">
        <v>3980.5500000000297</v>
      </c>
    </row>
    <row r="28" spans="1:14" s="71" customFormat="1" x14ac:dyDescent="0.2">
      <c r="A28" s="81" t="s">
        <v>519</v>
      </c>
      <c r="B28" s="382">
        <v>1603.3700000000104</v>
      </c>
      <c r="C28" s="382"/>
      <c r="D28" s="382">
        <v>996.81000000000552</v>
      </c>
      <c r="E28" s="382">
        <v>466.07000000000119</v>
      </c>
      <c r="F28" s="382">
        <v>530.74000000000171</v>
      </c>
      <c r="G28" s="382"/>
      <c r="H28" s="382">
        <v>111.50000000000004</v>
      </c>
      <c r="I28" s="382">
        <v>60.209999999999965</v>
      </c>
      <c r="J28" s="382">
        <v>51.289999999999978</v>
      </c>
      <c r="K28" s="382"/>
      <c r="L28" s="382">
        <v>495.06000000000142</v>
      </c>
      <c r="M28" s="382">
        <v>251.9899999999995</v>
      </c>
      <c r="N28" s="382">
        <v>243.06999999999954</v>
      </c>
    </row>
    <row r="29" spans="1:14" x14ac:dyDescent="0.2">
      <c r="A29" s="81" t="s">
        <v>520</v>
      </c>
      <c r="B29" s="382">
        <v>7945.4899999992767</v>
      </c>
      <c r="C29" s="382"/>
      <c r="D29" s="382">
        <v>6435.7799999995723</v>
      </c>
      <c r="E29" s="382">
        <v>3157.680000000023</v>
      </c>
      <c r="F29" s="382">
        <v>3278.100000000024</v>
      </c>
      <c r="G29" s="382"/>
      <c r="H29" s="382">
        <v>479.4500000000013</v>
      </c>
      <c r="I29" s="382">
        <v>231.91999999999959</v>
      </c>
      <c r="J29" s="382">
        <v>247.52999999999952</v>
      </c>
      <c r="K29" s="382"/>
      <c r="L29" s="382">
        <v>1030.2600000000057</v>
      </c>
      <c r="M29" s="382">
        <v>492.83000000000141</v>
      </c>
      <c r="N29" s="382">
        <v>537.43000000000177</v>
      </c>
    </row>
    <row r="30" spans="1:14" x14ac:dyDescent="0.2">
      <c r="A30" s="81" t="s">
        <v>521</v>
      </c>
      <c r="B30" s="382">
        <v>57250.790000029563</v>
      </c>
      <c r="C30" s="382"/>
      <c r="D30" s="382">
        <v>47884.790000016117</v>
      </c>
      <c r="E30" s="382">
        <v>23733.889999996187</v>
      </c>
      <c r="F30" s="382">
        <v>24150.899999996105</v>
      </c>
      <c r="G30" s="382"/>
      <c r="H30" s="382">
        <v>3084.0900000000224</v>
      </c>
      <c r="I30" s="382">
        <v>1449.5000000000091</v>
      </c>
      <c r="J30" s="382">
        <v>1634.5900000000106</v>
      </c>
      <c r="K30" s="382"/>
      <c r="L30" s="382">
        <v>6281.9099999996024</v>
      </c>
      <c r="M30" s="382">
        <v>3081.8600000000224</v>
      </c>
      <c r="N30" s="382">
        <v>3200.0500000000234</v>
      </c>
    </row>
    <row r="31" spans="1:14" x14ac:dyDescent="0.2">
      <c r="A31" s="80" t="s">
        <v>522</v>
      </c>
      <c r="B31" s="381">
        <v>169480.00000010218</v>
      </c>
      <c r="C31" s="381"/>
      <c r="D31" s="381">
        <v>145752.7999999907</v>
      </c>
      <c r="E31" s="381">
        <v>71915.270000029806</v>
      </c>
      <c r="F31" s="381">
        <v>73837.530000026294</v>
      </c>
      <c r="G31" s="381"/>
      <c r="H31" s="381">
        <v>9381.6099999989965</v>
      </c>
      <c r="I31" s="381">
        <v>4805.6499999998914</v>
      </c>
      <c r="J31" s="381">
        <v>4575.9599999999364</v>
      </c>
      <c r="K31" s="381"/>
      <c r="L31" s="381">
        <v>14345.589999998025</v>
      </c>
      <c r="M31" s="381">
        <v>7309.9399999994012</v>
      </c>
      <c r="N31" s="381">
        <v>7035.6499999994548</v>
      </c>
    </row>
    <row r="32" spans="1:14" x14ac:dyDescent="0.2">
      <c r="A32" s="81" t="s">
        <v>523</v>
      </c>
      <c r="B32" s="382">
        <v>98400.979999981413</v>
      </c>
      <c r="C32" s="382"/>
      <c r="D32" s="382">
        <v>83335.100000008941</v>
      </c>
      <c r="E32" s="382">
        <v>41319.670000006692</v>
      </c>
      <c r="F32" s="382">
        <v>42015.430000007691</v>
      </c>
      <c r="G32" s="382"/>
      <c r="H32" s="382">
        <v>5610.6799999997338</v>
      </c>
      <c r="I32" s="382">
        <v>2878.9300000000208</v>
      </c>
      <c r="J32" s="382">
        <v>2731.7500000000196</v>
      </c>
      <c r="K32" s="382"/>
      <c r="L32" s="382">
        <v>9455.1999999989821</v>
      </c>
      <c r="M32" s="382">
        <v>4836.8699999998853</v>
      </c>
      <c r="N32" s="382">
        <v>4618.3299999999281</v>
      </c>
    </row>
    <row r="33" spans="1:14" x14ac:dyDescent="0.2">
      <c r="A33" s="81" t="s">
        <v>524</v>
      </c>
      <c r="B33" s="382">
        <v>71079.020000031334</v>
      </c>
      <c r="C33" s="382"/>
      <c r="D33" s="382">
        <v>62417.700000036981</v>
      </c>
      <c r="E33" s="382">
        <v>30595.599999994844</v>
      </c>
      <c r="F33" s="382">
        <v>31822.099999994603</v>
      </c>
      <c r="G33" s="382"/>
      <c r="H33" s="382">
        <v>3770.930000000028</v>
      </c>
      <c r="I33" s="382">
        <v>1926.720000000013</v>
      </c>
      <c r="J33" s="382">
        <v>1844.2100000000123</v>
      </c>
      <c r="K33" s="382"/>
      <c r="L33" s="382">
        <v>4890.3899999998748</v>
      </c>
      <c r="M33" s="382">
        <v>2473.0700000000174</v>
      </c>
      <c r="N33" s="382">
        <v>2417.320000000017</v>
      </c>
    </row>
    <row r="34" spans="1:14" x14ac:dyDescent="0.2">
      <c r="A34" s="148" t="s">
        <v>525</v>
      </c>
      <c r="B34" s="297">
        <v>41353.12000000674</v>
      </c>
      <c r="C34" s="297"/>
      <c r="D34" s="297">
        <v>35225.079999997943</v>
      </c>
      <c r="E34" s="297">
        <v>17347.169999997437</v>
      </c>
      <c r="F34" s="297">
        <v>17877.909999997333</v>
      </c>
      <c r="G34" s="297"/>
      <c r="H34" s="297">
        <v>2042.6800000000139</v>
      </c>
      <c r="I34" s="297">
        <v>1039.1800000000057</v>
      </c>
      <c r="J34" s="297">
        <v>1003.5000000000056</v>
      </c>
      <c r="K34" s="297"/>
      <c r="L34" s="297">
        <v>4085.3600000000306</v>
      </c>
      <c r="M34" s="297">
        <v>2024.8400000000138</v>
      </c>
      <c r="N34" s="297">
        <v>2060.5200000000141</v>
      </c>
    </row>
    <row r="35" spans="1:14" x14ac:dyDescent="0.2">
      <c r="A35" s="81" t="s">
        <v>525</v>
      </c>
      <c r="B35" s="79">
        <v>13672.129999998157</v>
      </c>
      <c r="C35" s="79"/>
      <c r="D35" s="79">
        <v>12191.409999998446</v>
      </c>
      <c r="E35" s="79">
        <v>6070.0599999996439</v>
      </c>
      <c r="F35" s="79">
        <v>6121.3499999996338</v>
      </c>
      <c r="G35" s="79"/>
      <c r="H35" s="79">
        <v>544.12000000000182</v>
      </c>
      <c r="I35" s="79">
        <v>249.75999999999951</v>
      </c>
      <c r="J35" s="79">
        <v>294.35999999999979</v>
      </c>
      <c r="K35" s="79"/>
      <c r="L35" s="79">
        <v>936.60000000000502</v>
      </c>
      <c r="M35" s="79">
        <v>459.38000000000113</v>
      </c>
      <c r="N35" s="79">
        <v>477.22000000000128</v>
      </c>
    </row>
    <row r="36" spans="1:14" x14ac:dyDescent="0.2">
      <c r="A36" s="81" t="s">
        <v>526</v>
      </c>
      <c r="B36" s="79">
        <v>27680.989999995414</v>
      </c>
      <c r="C36" s="79"/>
      <c r="D36" s="79">
        <v>23033.669999996324</v>
      </c>
      <c r="E36" s="79">
        <v>11277.109999998625</v>
      </c>
      <c r="F36" s="79">
        <v>11756.559999998532</v>
      </c>
      <c r="G36" s="79"/>
      <c r="H36" s="79">
        <v>1498.5600000000095</v>
      </c>
      <c r="I36" s="79">
        <v>789.42000000000382</v>
      </c>
      <c r="J36" s="79">
        <v>709.14000000000317</v>
      </c>
      <c r="K36" s="79"/>
      <c r="L36" s="79">
        <v>3148.760000000023</v>
      </c>
      <c r="M36" s="79">
        <v>1565.46000000001</v>
      </c>
      <c r="N36" s="79">
        <v>1583.3000000000102</v>
      </c>
    </row>
    <row r="37" spans="1:14" x14ac:dyDescent="0.2">
      <c r="A37" s="148" t="s">
        <v>527</v>
      </c>
      <c r="B37" s="297">
        <v>138786.27999995797</v>
      </c>
      <c r="C37" s="297"/>
      <c r="D37" s="297">
        <v>116593.31999994817</v>
      </c>
      <c r="E37" s="297">
        <v>57328.840000029675</v>
      </c>
      <c r="F37" s="297">
        <v>59264.480000032454</v>
      </c>
      <c r="G37" s="297"/>
      <c r="H37" s="297">
        <v>8804.0399999991096</v>
      </c>
      <c r="I37" s="297">
        <v>4357.4199999999792</v>
      </c>
      <c r="J37" s="297">
        <v>4446.6199999999617</v>
      </c>
      <c r="K37" s="297"/>
      <c r="L37" s="297">
        <v>13388.919999998212</v>
      </c>
      <c r="M37" s="297">
        <v>6855.0199999994902</v>
      </c>
      <c r="N37" s="297">
        <v>6533.8999999995531</v>
      </c>
    </row>
    <row r="38" spans="1:14" x14ac:dyDescent="0.2">
      <c r="A38" s="81" t="s">
        <v>527</v>
      </c>
      <c r="B38" s="79">
        <v>138786.27999995797</v>
      </c>
      <c r="C38" s="79"/>
      <c r="D38" s="79">
        <v>116593.31999994817</v>
      </c>
      <c r="E38" s="79">
        <v>57328.840000029675</v>
      </c>
      <c r="F38" s="79">
        <v>59264.480000032454</v>
      </c>
      <c r="G38" s="79"/>
      <c r="H38" s="79">
        <v>8804.0399999991096</v>
      </c>
      <c r="I38" s="79">
        <v>4357.4199999999792</v>
      </c>
      <c r="J38" s="79">
        <v>4446.6199999999617</v>
      </c>
      <c r="K38" s="79"/>
      <c r="L38" s="79">
        <v>13388.919999998212</v>
      </c>
      <c r="M38" s="79">
        <v>6855.0199999994902</v>
      </c>
      <c r="N38" s="79">
        <v>6533.8999999995531</v>
      </c>
    </row>
    <row r="39" spans="1:14" x14ac:dyDescent="0.2">
      <c r="A39" s="201" t="s">
        <v>528</v>
      </c>
      <c r="B39" s="297">
        <v>106687.65999996627</v>
      </c>
      <c r="C39" s="297"/>
      <c r="D39" s="297">
        <v>94001.189999989452</v>
      </c>
      <c r="E39" s="297">
        <v>46348.320000013911</v>
      </c>
      <c r="F39" s="297">
        <v>47652.870000015784</v>
      </c>
      <c r="G39" s="297"/>
      <c r="H39" s="297">
        <v>4798.9599999998927</v>
      </c>
      <c r="I39" s="297">
        <v>2410.6300000000169</v>
      </c>
      <c r="J39" s="297">
        <v>2388.3300000000168</v>
      </c>
      <c r="K39" s="297"/>
      <c r="L39" s="297">
        <v>7887.5099999992881</v>
      </c>
      <c r="M39" s="297">
        <v>4112.1200000000272</v>
      </c>
      <c r="N39" s="297">
        <v>3775.3900000000281</v>
      </c>
    </row>
    <row r="40" spans="1:14" x14ac:dyDescent="0.2">
      <c r="A40" s="81" t="s">
        <v>528</v>
      </c>
      <c r="B40" s="79">
        <v>106687.65999996627</v>
      </c>
      <c r="C40" s="79"/>
      <c r="D40" s="79">
        <v>94001.189999989452</v>
      </c>
      <c r="E40" s="79">
        <v>46348.320000013911</v>
      </c>
      <c r="F40" s="79">
        <v>47652.870000015784</v>
      </c>
      <c r="G40" s="79"/>
      <c r="H40" s="79">
        <v>4798.9599999998927</v>
      </c>
      <c r="I40" s="79">
        <v>2410.6300000000169</v>
      </c>
      <c r="J40" s="79">
        <v>2388.3300000000168</v>
      </c>
      <c r="K40" s="79"/>
      <c r="L40" s="79">
        <v>7887.5099999992881</v>
      </c>
      <c r="M40" s="79">
        <v>4112.1200000000272</v>
      </c>
      <c r="N40" s="79">
        <v>3775.3900000000281</v>
      </c>
    </row>
    <row r="41" spans="1:14" x14ac:dyDescent="0.2">
      <c r="A41" s="148" t="s">
        <v>529</v>
      </c>
      <c r="B41" s="297">
        <v>88811.979999998934</v>
      </c>
      <c r="C41" s="297"/>
      <c r="D41" s="297">
        <v>74145.270000025732</v>
      </c>
      <c r="E41" s="297">
        <v>36926.570000000385</v>
      </c>
      <c r="F41" s="297">
        <v>37218.700000000805</v>
      </c>
      <c r="G41" s="297"/>
      <c r="H41" s="297">
        <v>4723.1399999999076</v>
      </c>
      <c r="I41" s="297">
        <v>2415.090000000017</v>
      </c>
      <c r="J41" s="297">
        <v>2308.0500000000161</v>
      </c>
      <c r="K41" s="297"/>
      <c r="L41" s="297">
        <v>9943.5699999988865</v>
      </c>
      <c r="M41" s="297">
        <v>5021.9599999998491</v>
      </c>
      <c r="N41" s="297">
        <v>4921.6099999998687</v>
      </c>
    </row>
    <row r="42" spans="1:14" x14ac:dyDescent="0.2">
      <c r="A42" s="81" t="s">
        <v>529</v>
      </c>
      <c r="B42" s="79">
        <v>40840.220000006004</v>
      </c>
      <c r="C42" s="79"/>
      <c r="D42" s="79">
        <v>36070.249999999156</v>
      </c>
      <c r="E42" s="79">
        <v>17744.109999997359</v>
      </c>
      <c r="F42" s="79">
        <v>18326.139999997245</v>
      </c>
      <c r="G42" s="79"/>
      <c r="H42" s="79">
        <v>1527.5500000000097</v>
      </c>
      <c r="I42" s="79">
        <v>811.72000000000401</v>
      </c>
      <c r="J42" s="79">
        <v>715.83000000000322</v>
      </c>
      <c r="K42" s="79"/>
      <c r="L42" s="79">
        <v>3242.4200000000237</v>
      </c>
      <c r="M42" s="79">
        <v>1690.3400000000111</v>
      </c>
      <c r="N42" s="79">
        <v>1552.0800000000099</v>
      </c>
    </row>
    <row r="43" spans="1:14" x14ac:dyDescent="0.2">
      <c r="A43" s="81" t="s">
        <v>530</v>
      </c>
      <c r="B43" s="79">
        <v>47971.760000016242</v>
      </c>
      <c r="C43" s="79"/>
      <c r="D43" s="79">
        <v>38075.020000002034</v>
      </c>
      <c r="E43" s="79">
        <v>19182.459999997078</v>
      </c>
      <c r="F43" s="79">
        <v>18892.559999997135</v>
      </c>
      <c r="G43" s="79"/>
      <c r="H43" s="79">
        <v>3195.5900000000233</v>
      </c>
      <c r="I43" s="79">
        <v>1603.3700000000104</v>
      </c>
      <c r="J43" s="79">
        <v>1592.2200000000103</v>
      </c>
      <c r="K43" s="79"/>
      <c r="L43" s="79">
        <v>6701.1499999995203</v>
      </c>
      <c r="M43" s="79">
        <v>3331.6200000000244</v>
      </c>
      <c r="N43" s="79">
        <v>3369.5300000000248</v>
      </c>
    </row>
    <row r="44" spans="1:14" x14ac:dyDescent="0.2">
      <c r="A44" s="80" t="s">
        <v>531</v>
      </c>
      <c r="B44" s="297">
        <v>95740.589999986274</v>
      </c>
      <c r="C44" s="297"/>
      <c r="D44" s="297">
        <v>84253.860000007262</v>
      </c>
      <c r="E44" s="297">
        <v>41506.990000006961</v>
      </c>
      <c r="F44" s="297">
        <v>42746.870000008741</v>
      </c>
      <c r="G44" s="297"/>
      <c r="H44" s="297">
        <v>4850.2499999998827</v>
      </c>
      <c r="I44" s="297">
        <v>2397.2500000000168</v>
      </c>
      <c r="J44" s="297">
        <v>2453.0000000000173</v>
      </c>
      <c r="K44" s="297"/>
      <c r="L44" s="297">
        <v>6636.479999999533</v>
      </c>
      <c r="M44" s="297">
        <v>3378.4500000000248</v>
      </c>
      <c r="N44" s="297">
        <v>3258.0300000000238</v>
      </c>
    </row>
    <row r="45" spans="1:14" x14ac:dyDescent="0.2">
      <c r="A45" s="81" t="s">
        <v>531</v>
      </c>
      <c r="B45" s="79">
        <v>95740.589999986274</v>
      </c>
      <c r="C45" s="79"/>
      <c r="D45" s="79">
        <v>84253.860000007262</v>
      </c>
      <c r="E45" s="79">
        <v>41506.990000006961</v>
      </c>
      <c r="F45" s="79">
        <v>42746.870000008741</v>
      </c>
      <c r="G45" s="79"/>
      <c r="H45" s="79">
        <v>4850.2499999998827</v>
      </c>
      <c r="I45" s="79">
        <v>2397.2500000000168</v>
      </c>
      <c r="J45" s="79">
        <v>2453.0000000000173</v>
      </c>
      <c r="K45" s="79"/>
      <c r="L45" s="79">
        <v>6636.479999999533</v>
      </c>
      <c r="M45" s="79">
        <v>3378.4500000000248</v>
      </c>
      <c r="N45" s="79">
        <v>3258.0300000000238</v>
      </c>
    </row>
    <row r="46" spans="1:14" x14ac:dyDescent="0.2">
      <c r="A46" s="148" t="s">
        <v>532</v>
      </c>
      <c r="B46" s="297">
        <v>27266.209999995495</v>
      </c>
      <c r="C46" s="297"/>
      <c r="D46" s="297">
        <v>23869.91999999616</v>
      </c>
      <c r="E46" s="297">
        <v>11758.789999998531</v>
      </c>
      <c r="F46" s="297">
        <v>12111.129999998462</v>
      </c>
      <c r="G46" s="297"/>
      <c r="H46" s="297">
        <v>1447.2700000000091</v>
      </c>
      <c r="I46" s="297">
        <v>718.06000000000324</v>
      </c>
      <c r="J46" s="297">
        <v>729.21000000000333</v>
      </c>
      <c r="K46" s="297"/>
      <c r="L46" s="297">
        <v>1949.0200000000132</v>
      </c>
      <c r="M46" s="297">
        <v>983.43000000000541</v>
      </c>
      <c r="N46" s="297">
        <v>965.59000000000526</v>
      </c>
    </row>
    <row r="47" spans="1:14" x14ac:dyDescent="0.2">
      <c r="A47" s="81" t="s">
        <v>532</v>
      </c>
      <c r="B47" s="79">
        <v>27266.209999995495</v>
      </c>
      <c r="C47" s="79"/>
      <c r="D47" s="79">
        <v>23869.91999999616</v>
      </c>
      <c r="E47" s="79">
        <v>11758.789999998531</v>
      </c>
      <c r="F47" s="79">
        <v>12111.129999998462</v>
      </c>
      <c r="G47" s="79"/>
      <c r="H47" s="79">
        <v>1447.2700000000091</v>
      </c>
      <c r="I47" s="79">
        <v>718.06000000000324</v>
      </c>
      <c r="J47" s="79">
        <v>729.21000000000333</v>
      </c>
      <c r="K47" s="79"/>
      <c r="L47" s="79">
        <v>1949.0200000000132</v>
      </c>
      <c r="M47" s="79">
        <v>983.43000000000541</v>
      </c>
      <c r="N47" s="79">
        <v>965.59000000000526</v>
      </c>
    </row>
    <row r="48" spans="1:14" x14ac:dyDescent="0.2">
      <c r="A48" s="80" t="s">
        <v>533</v>
      </c>
      <c r="B48" s="297">
        <v>52239.980000022369</v>
      </c>
      <c r="C48" s="297"/>
      <c r="D48" s="297">
        <v>41431.170000006852</v>
      </c>
      <c r="E48" s="297">
        <v>20330.909999996853</v>
      </c>
      <c r="F48" s="297">
        <v>21100.259999996702</v>
      </c>
      <c r="G48" s="297"/>
      <c r="H48" s="297">
        <v>2713.9100000000194</v>
      </c>
      <c r="I48" s="297">
        <v>1362.5300000000084</v>
      </c>
      <c r="J48" s="297">
        <v>1351.3800000000083</v>
      </c>
      <c r="K48" s="297"/>
      <c r="L48" s="297">
        <v>8094.8999999992475</v>
      </c>
      <c r="M48" s="297">
        <v>4174.560000000015</v>
      </c>
      <c r="N48" s="297">
        <v>3920.3400000000292</v>
      </c>
    </row>
    <row r="49" spans="1:14" x14ac:dyDescent="0.2">
      <c r="A49" s="81" t="s">
        <v>533</v>
      </c>
      <c r="B49" s="79">
        <v>52239.980000022369</v>
      </c>
      <c r="C49" s="79"/>
      <c r="D49" s="79">
        <v>41431.170000006852</v>
      </c>
      <c r="E49" s="79">
        <v>20330.909999996853</v>
      </c>
      <c r="F49" s="79">
        <v>21100.259999996702</v>
      </c>
      <c r="G49" s="79"/>
      <c r="H49" s="79">
        <v>2713.9100000000194</v>
      </c>
      <c r="I49" s="79">
        <v>1362.5300000000084</v>
      </c>
      <c r="J49" s="79">
        <v>1351.3800000000083</v>
      </c>
      <c r="K49" s="79"/>
      <c r="L49" s="79">
        <v>8094.8999999992475</v>
      </c>
      <c r="M49" s="79">
        <v>4174.560000000015</v>
      </c>
      <c r="N49" s="79">
        <v>3920.3400000000292</v>
      </c>
    </row>
    <row r="50" spans="1:14" x14ac:dyDescent="0.2">
      <c r="A50" s="80" t="s">
        <v>534</v>
      </c>
      <c r="B50" s="297">
        <v>2762.9700000000198</v>
      </c>
      <c r="C50" s="297"/>
      <c r="D50" s="297">
        <v>2145.2600000000148</v>
      </c>
      <c r="E50" s="297">
        <v>1135.0700000000065</v>
      </c>
      <c r="F50" s="297">
        <v>1010.1900000000056</v>
      </c>
      <c r="G50" s="297"/>
      <c r="H50" s="297">
        <v>189.54999999999978</v>
      </c>
      <c r="I50" s="297">
        <v>78.049999999999983</v>
      </c>
      <c r="J50" s="297">
        <v>111.50000000000004</v>
      </c>
      <c r="K50" s="297"/>
      <c r="L50" s="297">
        <v>428.16000000000088</v>
      </c>
      <c r="M50" s="297">
        <v>236.37999999999957</v>
      </c>
      <c r="N50" s="297">
        <v>191.77999999999977</v>
      </c>
    </row>
    <row r="51" spans="1:14" x14ac:dyDescent="0.2">
      <c r="A51" s="81" t="s">
        <v>534</v>
      </c>
      <c r="B51" s="79">
        <v>2762.9700000000198</v>
      </c>
      <c r="C51" s="79"/>
      <c r="D51" s="79">
        <v>2145.2600000000148</v>
      </c>
      <c r="E51" s="79">
        <v>1135.0700000000065</v>
      </c>
      <c r="F51" s="79">
        <v>1010.1900000000056</v>
      </c>
      <c r="G51" s="79"/>
      <c r="H51" s="79">
        <v>189.54999999999978</v>
      </c>
      <c r="I51" s="79">
        <v>78.049999999999983</v>
      </c>
      <c r="J51" s="79">
        <v>111.50000000000004</v>
      </c>
      <c r="K51" s="79"/>
      <c r="L51" s="79">
        <v>428.16000000000088</v>
      </c>
      <c r="M51" s="79">
        <v>236.37999999999957</v>
      </c>
      <c r="N51" s="79">
        <v>191.77999999999977</v>
      </c>
    </row>
  </sheetData>
  <mergeCells count="7">
    <mergeCell ref="A4:A6"/>
    <mergeCell ref="B4:B6"/>
    <mergeCell ref="D5:F5"/>
    <mergeCell ref="A1:N1"/>
    <mergeCell ref="H5:J5"/>
    <mergeCell ref="L5:N5"/>
    <mergeCell ref="D4:N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56"/>
  <sheetViews>
    <sheetView zoomScale="120" zoomScaleNormal="120" workbookViewId="0">
      <selection sqref="A1:U1"/>
    </sheetView>
  </sheetViews>
  <sheetFormatPr defaultRowHeight="12" x14ac:dyDescent="0.2"/>
  <cols>
    <col min="1" max="1" width="14.85546875" style="68" customWidth="1"/>
    <col min="2" max="16384" width="9.140625" style="68"/>
  </cols>
  <sheetData>
    <row r="1" spans="1:21" ht="11.25" customHeight="1" x14ac:dyDescent="0.2">
      <c r="A1" s="702" t="s">
        <v>569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  <c r="Q1" s="702"/>
      <c r="R1" s="702"/>
      <c r="S1" s="702"/>
      <c r="T1" s="702"/>
      <c r="U1" s="702"/>
    </row>
    <row r="2" spans="1:21" ht="12" customHeight="1" x14ac:dyDescent="0.2">
      <c r="A2" s="690" t="str">
        <f>'[2]Q 8.9'!$A$2</f>
        <v>Área de residência, município e comuna</v>
      </c>
      <c r="B2" s="703" t="s">
        <v>435</v>
      </c>
      <c r="C2" s="705" t="s">
        <v>436</v>
      </c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  <c r="R2" s="705"/>
      <c r="S2" s="705"/>
      <c r="T2" s="705"/>
      <c r="U2" s="705"/>
    </row>
    <row r="3" spans="1:21" ht="12" customHeight="1" x14ac:dyDescent="0.2">
      <c r="A3" s="691"/>
      <c r="B3" s="704"/>
      <c r="C3" s="701" t="s">
        <v>437</v>
      </c>
      <c r="D3" s="701"/>
      <c r="E3" s="701"/>
      <c r="F3" s="420"/>
      <c r="G3" s="701" t="s">
        <v>438</v>
      </c>
      <c r="H3" s="701"/>
      <c r="I3" s="701"/>
      <c r="J3" s="420"/>
      <c r="K3" s="701" t="s">
        <v>224</v>
      </c>
      <c r="L3" s="701"/>
      <c r="M3" s="701"/>
      <c r="N3" s="420"/>
      <c r="O3" s="701" t="s">
        <v>225</v>
      </c>
      <c r="P3" s="701"/>
      <c r="Q3" s="701"/>
      <c r="R3" s="420"/>
      <c r="S3" s="701" t="s">
        <v>439</v>
      </c>
      <c r="T3" s="701"/>
      <c r="U3" s="701"/>
    </row>
    <row r="4" spans="1:21" x14ac:dyDescent="0.2">
      <c r="A4" s="692"/>
      <c r="B4" s="701"/>
      <c r="C4" s="419" t="s">
        <v>0</v>
      </c>
      <c r="D4" s="312" t="s">
        <v>1</v>
      </c>
      <c r="E4" s="312" t="s">
        <v>2</v>
      </c>
      <c r="F4" s="312"/>
      <c r="G4" s="419" t="s">
        <v>0</v>
      </c>
      <c r="H4" s="312" t="s">
        <v>1</v>
      </c>
      <c r="I4" s="312" t="s">
        <v>2</v>
      </c>
      <c r="J4" s="312"/>
      <c r="K4" s="419" t="s">
        <v>0</v>
      </c>
      <c r="L4" s="312" t="s">
        <v>1</v>
      </c>
      <c r="M4" s="312" t="s">
        <v>2</v>
      </c>
      <c r="N4" s="312"/>
      <c r="O4" s="419" t="s">
        <v>0</v>
      </c>
      <c r="P4" s="312" t="s">
        <v>1</v>
      </c>
      <c r="Q4" s="312" t="s">
        <v>2</v>
      </c>
      <c r="R4" s="312"/>
      <c r="S4" s="419" t="s">
        <v>0</v>
      </c>
      <c r="T4" s="312" t="s">
        <v>1</v>
      </c>
      <c r="U4" s="312" t="s">
        <v>2</v>
      </c>
    </row>
    <row r="5" spans="1:21" x14ac:dyDescent="0.2">
      <c r="A5" s="192" t="s">
        <v>509</v>
      </c>
      <c r="B5" s="384">
        <v>3941810.3125859313</v>
      </c>
      <c r="C5" s="384">
        <v>98322.22679998439</v>
      </c>
      <c r="D5" s="384">
        <v>48700.550300016592</v>
      </c>
      <c r="E5" s="384">
        <v>49621.676500017325</v>
      </c>
      <c r="F5" s="384"/>
      <c r="G5" s="384">
        <v>1302591.1392924252</v>
      </c>
      <c r="H5" s="384">
        <v>638997.91819760518</v>
      </c>
      <c r="I5" s="384">
        <v>663593.22109742661</v>
      </c>
      <c r="J5" s="384"/>
      <c r="K5" s="384">
        <v>1696547.9269921633</v>
      </c>
      <c r="L5" s="384">
        <v>837117.09479793464</v>
      </c>
      <c r="M5" s="384">
        <v>859430.83219784277</v>
      </c>
      <c r="N5" s="384"/>
      <c r="O5" s="384">
        <v>623198.07010111213</v>
      </c>
      <c r="P5" s="384">
        <v>297380.82260011334</v>
      </c>
      <c r="Q5" s="384">
        <v>325817.24750024924</v>
      </c>
      <c r="R5" s="384"/>
      <c r="S5" s="384">
        <v>221150.94940029064</v>
      </c>
      <c r="T5" s="384">
        <v>108628.73259998449</v>
      </c>
      <c r="U5" s="384">
        <v>112522.21679997629</v>
      </c>
    </row>
    <row r="6" spans="1:21" x14ac:dyDescent="0.2">
      <c r="A6" s="93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</row>
    <row r="7" spans="1:21" x14ac:dyDescent="0.2">
      <c r="A7" s="195" t="s">
        <v>110</v>
      </c>
      <c r="B7" s="385"/>
      <c r="C7" s="385"/>
      <c r="D7" s="385"/>
      <c r="E7" s="385"/>
      <c r="F7" s="385"/>
      <c r="G7" s="385"/>
      <c r="H7" s="385"/>
      <c r="I7" s="385"/>
      <c r="J7" s="385"/>
      <c r="K7" s="385"/>
      <c r="L7" s="385"/>
      <c r="M7" s="385"/>
      <c r="N7" s="385"/>
      <c r="O7" s="385"/>
      <c r="P7" s="385"/>
      <c r="Q7" s="385"/>
      <c r="R7" s="385"/>
      <c r="S7" s="385"/>
      <c r="T7" s="385"/>
      <c r="U7" s="385"/>
    </row>
    <row r="8" spans="1:21" x14ac:dyDescent="0.2">
      <c r="A8" s="93" t="s">
        <v>3</v>
      </c>
      <c r="B8" s="181">
        <v>3918636.5808857181</v>
      </c>
      <c r="C8" s="181">
        <v>97734.542999985439</v>
      </c>
      <c r="D8" s="181">
        <v>48387.283500016136</v>
      </c>
      <c r="E8" s="181">
        <v>49347.259500016953</v>
      </c>
      <c r="F8" s="181"/>
      <c r="G8" s="181">
        <v>1295129.9254924844</v>
      </c>
      <c r="H8" s="181">
        <v>635132.03009763244</v>
      </c>
      <c r="I8" s="181">
        <v>659997.89539745322</v>
      </c>
      <c r="J8" s="181"/>
      <c r="K8" s="181">
        <v>1682833.8229922643</v>
      </c>
      <c r="L8" s="181">
        <v>830086.47749798256</v>
      </c>
      <c r="M8" s="181">
        <v>852747.34549787082</v>
      </c>
      <c r="N8" s="181"/>
      <c r="O8" s="181">
        <v>622032.73880111286</v>
      </c>
      <c r="P8" s="181">
        <v>296774.55260011117</v>
      </c>
      <c r="Q8" s="181">
        <v>325258.1862002468</v>
      </c>
      <c r="R8" s="181"/>
      <c r="S8" s="181">
        <v>220905.55060028969</v>
      </c>
      <c r="T8" s="181">
        <v>108486.54019998469</v>
      </c>
      <c r="U8" s="181">
        <v>112419.01039997634</v>
      </c>
    </row>
    <row r="9" spans="1:21" x14ac:dyDescent="0.2">
      <c r="A9" s="93" t="s">
        <v>4</v>
      </c>
      <c r="B9" s="181">
        <v>23173.731699999764</v>
      </c>
      <c r="C9" s="181">
        <v>587.68380000000218</v>
      </c>
      <c r="D9" s="181">
        <v>313.26679999999993</v>
      </c>
      <c r="E9" s="181">
        <v>274.41699999999969</v>
      </c>
      <c r="F9" s="181"/>
      <c r="G9" s="181">
        <v>7461.2137999993947</v>
      </c>
      <c r="H9" s="181">
        <v>3865.8881000000306</v>
      </c>
      <c r="I9" s="181">
        <v>3595.325700000024</v>
      </c>
      <c r="J9" s="181"/>
      <c r="K9" s="181">
        <v>13714.104000000327</v>
      </c>
      <c r="L9" s="181">
        <v>7030.6172999996506</v>
      </c>
      <c r="M9" s="181">
        <v>6683.486699999693</v>
      </c>
      <c r="N9" s="181"/>
      <c r="O9" s="181">
        <v>1165.3313000000007</v>
      </c>
      <c r="P9" s="181">
        <v>606.26999999999975</v>
      </c>
      <c r="Q9" s="181">
        <v>559.06129999999905</v>
      </c>
      <c r="R9" s="181"/>
      <c r="S9" s="181">
        <v>245.39880000000025</v>
      </c>
      <c r="T9" s="181">
        <v>142.19240000000008</v>
      </c>
      <c r="U9" s="181">
        <v>103.20640000000004</v>
      </c>
    </row>
    <row r="10" spans="1:21" ht="15" customHeight="1" x14ac:dyDescent="0.2">
      <c r="A10" s="195" t="s">
        <v>448</v>
      </c>
      <c r="B10" s="385"/>
      <c r="C10" s="385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</row>
    <row r="11" spans="1:21" s="71" customFormat="1" x14ac:dyDescent="0.2">
      <c r="A11" s="80" t="s">
        <v>510</v>
      </c>
      <c r="B11" s="182">
        <v>63697.157000024497</v>
      </c>
      <c r="C11" s="182">
        <v>1419.4776000000084</v>
      </c>
      <c r="D11" s="182">
        <v>695.48030000000279</v>
      </c>
      <c r="E11" s="182">
        <v>723.99730000000318</v>
      </c>
      <c r="F11" s="182"/>
      <c r="G11" s="182">
        <v>16858.555499997648</v>
      </c>
      <c r="H11" s="182">
        <v>8291.4572999992179</v>
      </c>
      <c r="I11" s="182">
        <v>8567.0981999991709</v>
      </c>
      <c r="J11" s="182"/>
      <c r="K11" s="182">
        <v>29552.4089000024</v>
      </c>
      <c r="L11" s="182">
        <v>14805.326500000147</v>
      </c>
      <c r="M11" s="182">
        <v>14747.082400000043</v>
      </c>
      <c r="N11" s="182"/>
      <c r="O11" s="182">
        <v>8950.3475999994498</v>
      </c>
      <c r="P11" s="182">
        <v>4297.8370999999506</v>
      </c>
      <c r="Q11" s="182">
        <v>4652.5104999999048</v>
      </c>
      <c r="R11" s="182"/>
      <c r="S11" s="182">
        <v>6916.3673999995081</v>
      </c>
      <c r="T11" s="182">
        <v>3304.0094999998964</v>
      </c>
      <c r="U11" s="182">
        <v>3612.3578999998635</v>
      </c>
    </row>
    <row r="12" spans="1:21" x14ac:dyDescent="0.2">
      <c r="A12" s="81" t="s">
        <v>510</v>
      </c>
      <c r="B12" s="181">
        <v>63697.157000024497</v>
      </c>
      <c r="C12" s="181">
        <v>1419.4776000000084</v>
      </c>
      <c r="D12" s="181">
        <v>695.48030000000279</v>
      </c>
      <c r="E12" s="181">
        <v>723.99730000000318</v>
      </c>
      <c r="F12" s="181"/>
      <c r="G12" s="181">
        <v>16858.555499997648</v>
      </c>
      <c r="H12" s="181">
        <v>8291.4572999992179</v>
      </c>
      <c r="I12" s="181">
        <v>8567.0981999991709</v>
      </c>
      <c r="J12" s="181"/>
      <c r="K12" s="181">
        <v>29552.4089000024</v>
      </c>
      <c r="L12" s="181">
        <v>14805.326500000147</v>
      </c>
      <c r="M12" s="181">
        <v>14747.082400000043</v>
      </c>
      <c r="N12" s="181"/>
      <c r="O12" s="181">
        <v>8950.3475999994498</v>
      </c>
      <c r="P12" s="181">
        <v>4297.8370999999506</v>
      </c>
      <c r="Q12" s="181">
        <v>4652.5104999999048</v>
      </c>
      <c r="R12" s="181"/>
      <c r="S12" s="181">
        <v>6916.3673999995081</v>
      </c>
      <c r="T12" s="181">
        <v>3304.0094999998964</v>
      </c>
      <c r="U12" s="181">
        <v>3612.3578999998635</v>
      </c>
    </row>
    <row r="13" spans="1:21" s="71" customFormat="1" x14ac:dyDescent="0.2">
      <c r="A13" s="80" t="s">
        <v>511</v>
      </c>
      <c r="B13" s="182">
        <v>68732.36840002994</v>
      </c>
      <c r="C13" s="182">
        <v>1764.811200000011</v>
      </c>
      <c r="D13" s="182">
        <v>873.66700000000458</v>
      </c>
      <c r="E13" s="182">
        <v>891.14420000000462</v>
      </c>
      <c r="F13" s="182"/>
      <c r="G13" s="182">
        <v>23823.069099996399</v>
      </c>
      <c r="H13" s="182">
        <v>11785.994399998586</v>
      </c>
      <c r="I13" s="182">
        <v>12037.074699998542</v>
      </c>
      <c r="J13" s="182"/>
      <c r="K13" s="182">
        <v>26794.995099999145</v>
      </c>
      <c r="L13" s="182">
        <v>13158.280599999349</v>
      </c>
      <c r="M13" s="182">
        <v>13636.714499999262</v>
      </c>
      <c r="N13" s="182"/>
      <c r="O13" s="182">
        <v>12033.520399999668</v>
      </c>
      <c r="P13" s="182">
        <v>5812.2485999997134</v>
      </c>
      <c r="Q13" s="182">
        <v>6221.2717999996839</v>
      </c>
      <c r="R13" s="182"/>
      <c r="S13" s="182">
        <v>4315.9725999997754</v>
      </c>
      <c r="T13" s="182">
        <v>2136.1808000000001</v>
      </c>
      <c r="U13" s="182">
        <v>2179.7917999999922</v>
      </c>
    </row>
    <row r="14" spans="1:21" x14ac:dyDescent="0.2">
      <c r="A14" s="81" t="s">
        <v>511</v>
      </c>
      <c r="B14" s="181">
        <v>68732.36840002994</v>
      </c>
      <c r="C14" s="181">
        <v>1764.811200000011</v>
      </c>
      <c r="D14" s="181">
        <v>873.66700000000458</v>
      </c>
      <c r="E14" s="181">
        <v>891.14420000000462</v>
      </c>
      <c r="F14" s="181"/>
      <c r="G14" s="181">
        <v>23823.069099996399</v>
      </c>
      <c r="H14" s="181">
        <v>11785.994399998586</v>
      </c>
      <c r="I14" s="181">
        <v>12037.074699998542</v>
      </c>
      <c r="J14" s="181"/>
      <c r="K14" s="181">
        <v>26794.995099999145</v>
      </c>
      <c r="L14" s="181">
        <v>13158.280599999349</v>
      </c>
      <c r="M14" s="181">
        <v>13636.714499999262</v>
      </c>
      <c r="N14" s="181"/>
      <c r="O14" s="181">
        <v>12033.520399999668</v>
      </c>
      <c r="P14" s="181">
        <v>5812.2485999997134</v>
      </c>
      <c r="Q14" s="181">
        <v>6221.2717999996839</v>
      </c>
      <c r="R14" s="181"/>
      <c r="S14" s="181">
        <v>4315.9725999997754</v>
      </c>
      <c r="T14" s="181">
        <v>2136.1808000000001</v>
      </c>
      <c r="U14" s="181">
        <v>2179.7917999999922</v>
      </c>
    </row>
    <row r="15" spans="1:21" x14ac:dyDescent="0.2">
      <c r="A15" s="80" t="s">
        <v>512</v>
      </c>
      <c r="B15" s="182">
        <v>303166.90430019266</v>
      </c>
      <c r="C15" s="182">
        <v>7926.340699999294</v>
      </c>
      <c r="D15" s="182">
        <v>3820.4227000000233</v>
      </c>
      <c r="E15" s="182">
        <v>4105.9180000000206</v>
      </c>
      <c r="F15" s="182"/>
      <c r="G15" s="182">
        <v>101183.65919998196</v>
      </c>
      <c r="H15" s="182">
        <v>49591.655000018276</v>
      </c>
      <c r="I15" s="182">
        <v>51592.004200020725</v>
      </c>
      <c r="J15" s="182"/>
      <c r="K15" s="182">
        <v>116775.78290001153</v>
      </c>
      <c r="L15" s="182">
        <v>56924.433200012172</v>
      </c>
      <c r="M15" s="182">
        <v>59851.349700015649</v>
      </c>
      <c r="N15" s="182"/>
      <c r="O15" s="182">
        <v>53141.330100020656</v>
      </c>
      <c r="P15" s="182">
        <v>25026.246099998159</v>
      </c>
      <c r="Q15" s="182">
        <v>28115.083999997099</v>
      </c>
      <c r="R15" s="182"/>
      <c r="S15" s="182">
        <v>24139.791399999613</v>
      </c>
      <c r="T15" s="182">
        <v>11793.588000000116</v>
      </c>
      <c r="U15" s="182">
        <v>12346.203400000255</v>
      </c>
    </row>
    <row r="16" spans="1:21" s="71" customFormat="1" x14ac:dyDescent="0.2">
      <c r="A16" s="81" t="s">
        <v>512</v>
      </c>
      <c r="B16" s="181">
        <v>303166.90430019266</v>
      </c>
      <c r="C16" s="181">
        <v>7926.340699999294</v>
      </c>
      <c r="D16" s="181">
        <v>3820.4227000000233</v>
      </c>
      <c r="E16" s="181">
        <v>4105.9180000000206</v>
      </c>
      <c r="F16" s="181"/>
      <c r="G16" s="181">
        <v>101183.65919998196</v>
      </c>
      <c r="H16" s="181">
        <v>49591.655000018276</v>
      </c>
      <c r="I16" s="181">
        <v>51592.004200020725</v>
      </c>
      <c r="J16" s="181"/>
      <c r="K16" s="181">
        <v>116775.78290001153</v>
      </c>
      <c r="L16" s="181">
        <v>56924.433200012172</v>
      </c>
      <c r="M16" s="181">
        <v>59851.349700015649</v>
      </c>
      <c r="N16" s="181"/>
      <c r="O16" s="181">
        <v>53141.330100020656</v>
      </c>
      <c r="P16" s="181">
        <v>25026.246099998159</v>
      </c>
      <c r="Q16" s="181">
        <v>28115.083999997099</v>
      </c>
      <c r="R16" s="181"/>
      <c r="S16" s="181">
        <v>24139.791399999613</v>
      </c>
      <c r="T16" s="181">
        <v>11793.588000000116</v>
      </c>
      <c r="U16" s="181">
        <v>12346.203400000255</v>
      </c>
    </row>
    <row r="17" spans="1:21" s="71" customFormat="1" x14ac:dyDescent="0.2">
      <c r="A17" s="80" t="s">
        <v>513</v>
      </c>
      <c r="B17" s="182">
        <v>430845.30389973905</v>
      </c>
      <c r="C17" s="182">
        <v>10766.461399998771</v>
      </c>
      <c r="D17" s="182">
        <v>5395.3467999997756</v>
      </c>
      <c r="E17" s="182">
        <v>5371.1145999997825</v>
      </c>
      <c r="F17" s="182"/>
      <c r="G17" s="182">
        <v>139673.39379997109</v>
      </c>
      <c r="H17" s="182">
        <v>69372.364900034227</v>
      </c>
      <c r="I17" s="182">
        <v>70301.028900032863</v>
      </c>
      <c r="J17" s="182"/>
      <c r="K17" s="182">
        <v>212692.19720014659</v>
      </c>
      <c r="L17" s="182">
        <v>106714.5024000158</v>
      </c>
      <c r="M17" s="182">
        <v>105977.69480001436</v>
      </c>
      <c r="N17" s="182"/>
      <c r="O17" s="182">
        <v>56489.38470002354</v>
      </c>
      <c r="P17" s="182">
        <v>28021.327899997599</v>
      </c>
      <c r="Q17" s="182">
        <v>28468.056799997092</v>
      </c>
      <c r="R17" s="182"/>
      <c r="S17" s="182">
        <v>11223.866799999982</v>
      </c>
      <c r="T17" s="182">
        <v>6247.9118999995562</v>
      </c>
      <c r="U17" s="182">
        <v>4975.9548999997014</v>
      </c>
    </row>
    <row r="18" spans="1:21" s="71" customFormat="1" x14ac:dyDescent="0.2">
      <c r="A18" s="81" t="s">
        <v>513</v>
      </c>
      <c r="B18" s="181">
        <v>68991.063000024413</v>
      </c>
      <c r="C18" s="181">
        <v>1783.1786000000104</v>
      </c>
      <c r="D18" s="181">
        <v>839.50290000000405</v>
      </c>
      <c r="E18" s="181">
        <v>943.67570000000467</v>
      </c>
      <c r="F18" s="181"/>
      <c r="G18" s="181">
        <v>23675.994799996417</v>
      </c>
      <c r="H18" s="181">
        <v>11711.262099998583</v>
      </c>
      <c r="I18" s="181">
        <v>11964.732699998538</v>
      </c>
      <c r="J18" s="181"/>
      <c r="K18" s="181">
        <v>27274.600400000378</v>
      </c>
      <c r="L18" s="181">
        <v>13424.623299999637</v>
      </c>
      <c r="M18" s="181">
        <v>13849.977099999685</v>
      </c>
      <c r="N18" s="181"/>
      <c r="O18" s="181">
        <v>12243.037599999478</v>
      </c>
      <c r="P18" s="181">
        <v>5667.8217999997632</v>
      </c>
      <c r="Q18" s="181">
        <v>6575.2157999996425</v>
      </c>
      <c r="R18" s="181"/>
      <c r="S18" s="181">
        <v>4014.2515999998209</v>
      </c>
      <c r="T18" s="181">
        <v>1914.2991000000031</v>
      </c>
      <c r="U18" s="181">
        <v>2099.9524999999976</v>
      </c>
    </row>
    <row r="19" spans="1:21" x14ac:dyDescent="0.2">
      <c r="A19" s="81" t="s">
        <v>514</v>
      </c>
      <c r="B19" s="181">
        <v>361854.24089993484</v>
      </c>
      <c r="C19" s="181">
        <v>8983.282799999095</v>
      </c>
      <c r="D19" s="181">
        <v>4555.8438999999389</v>
      </c>
      <c r="E19" s="181">
        <v>4427.4388999999601</v>
      </c>
      <c r="F19" s="181"/>
      <c r="G19" s="181">
        <v>115997.3989999582</v>
      </c>
      <c r="H19" s="181">
        <v>57661.102800029963</v>
      </c>
      <c r="I19" s="181">
        <v>58336.296200030833</v>
      </c>
      <c r="J19" s="181"/>
      <c r="K19" s="181">
        <v>185417.59680011714</v>
      </c>
      <c r="L19" s="181">
        <v>93289.879100016202</v>
      </c>
      <c r="M19" s="181">
        <v>92127.717700016001</v>
      </c>
      <c r="N19" s="181"/>
      <c r="O19" s="181">
        <v>44246.347100009909</v>
      </c>
      <c r="P19" s="181">
        <v>22353.506099998638</v>
      </c>
      <c r="Q19" s="181">
        <v>21892.840999998454</v>
      </c>
      <c r="R19" s="181"/>
      <c r="S19" s="181">
        <v>7209.615199999449</v>
      </c>
      <c r="T19" s="181">
        <v>4333.612799999788</v>
      </c>
      <c r="U19" s="181">
        <v>2876.0023999999235</v>
      </c>
    </row>
    <row r="20" spans="1:21" s="71" customFormat="1" x14ac:dyDescent="0.2">
      <c r="A20" s="80" t="s">
        <v>515</v>
      </c>
      <c r="B20" s="182">
        <v>344602.81870009506</v>
      </c>
      <c r="C20" s="182">
        <v>8724.9916999991365</v>
      </c>
      <c r="D20" s="182">
        <v>4391.1938999999675</v>
      </c>
      <c r="E20" s="182">
        <v>4333.7977999999785</v>
      </c>
      <c r="F20" s="182"/>
      <c r="G20" s="182">
        <v>115385.42989995872</v>
      </c>
      <c r="H20" s="182">
        <v>56686.395500027989</v>
      </c>
      <c r="I20" s="182">
        <v>58699.034400030367</v>
      </c>
      <c r="J20" s="182"/>
      <c r="K20" s="182">
        <v>148775.00130003426</v>
      </c>
      <c r="L20" s="182">
        <v>73233.672800018467</v>
      </c>
      <c r="M20" s="182">
        <v>75541.328500015486</v>
      </c>
      <c r="N20" s="182"/>
      <c r="O20" s="182">
        <v>58271.710500026842</v>
      </c>
      <c r="P20" s="182">
        <v>28512.799599997619</v>
      </c>
      <c r="Q20" s="182">
        <v>29758.910899996892</v>
      </c>
      <c r="R20" s="182"/>
      <c r="S20" s="182">
        <v>13445.685300000485</v>
      </c>
      <c r="T20" s="182">
        <v>6924.6282999994919</v>
      </c>
      <c r="U20" s="182">
        <v>6521.0569999995341</v>
      </c>
    </row>
    <row r="21" spans="1:21" x14ac:dyDescent="0.2">
      <c r="A21" s="81" t="s">
        <v>515</v>
      </c>
      <c r="B21" s="181">
        <v>153035.20280003472</v>
      </c>
      <c r="C21" s="181">
        <v>3920.4237000000253</v>
      </c>
      <c r="D21" s="181">
        <v>1951.8856000000126</v>
      </c>
      <c r="E21" s="181">
        <v>1968.5381000000118</v>
      </c>
      <c r="F21" s="181"/>
      <c r="G21" s="181">
        <v>54856.353600025715</v>
      </c>
      <c r="H21" s="181">
        <v>26760.637299995789</v>
      </c>
      <c r="I21" s="181">
        <v>28095.716299995627</v>
      </c>
      <c r="J21" s="181"/>
      <c r="K21" s="181">
        <v>57906.13710001755</v>
      </c>
      <c r="L21" s="181">
        <v>28057.902699999529</v>
      </c>
      <c r="M21" s="181">
        <v>29848.234399999576</v>
      </c>
      <c r="N21" s="181"/>
      <c r="O21" s="181">
        <v>28531.449899997297</v>
      </c>
      <c r="P21" s="181">
        <v>13844.075699999474</v>
      </c>
      <c r="Q21" s="181">
        <v>14687.374199999598</v>
      </c>
      <c r="R21" s="181"/>
      <c r="S21" s="181">
        <v>7820.8384999993777</v>
      </c>
      <c r="T21" s="181">
        <v>3927.9408999998359</v>
      </c>
      <c r="U21" s="181">
        <v>3892.8975999998261</v>
      </c>
    </row>
    <row r="22" spans="1:21" s="71" customFormat="1" x14ac:dyDescent="0.2">
      <c r="A22" s="81" t="s">
        <v>516</v>
      </c>
      <c r="B22" s="181">
        <v>191567.6159001273</v>
      </c>
      <c r="C22" s="181">
        <v>4804.5679999998856</v>
      </c>
      <c r="D22" s="181">
        <v>2439.3083000000165</v>
      </c>
      <c r="E22" s="181">
        <v>2365.2597000000151</v>
      </c>
      <c r="F22" s="181"/>
      <c r="G22" s="181">
        <v>60529.07630003267</v>
      </c>
      <c r="H22" s="181">
        <v>29925.758199995344</v>
      </c>
      <c r="I22" s="181">
        <v>30603.318099995355</v>
      </c>
      <c r="J22" s="181"/>
      <c r="K22" s="181">
        <v>90868.864200013399</v>
      </c>
      <c r="L22" s="181">
        <v>45175.770100010348</v>
      </c>
      <c r="M22" s="181">
        <v>45693.094100010407</v>
      </c>
      <c r="N22" s="181"/>
      <c r="O22" s="181">
        <v>29740.260599997142</v>
      </c>
      <c r="P22" s="181">
        <v>14668.723899999768</v>
      </c>
      <c r="Q22" s="181">
        <v>15071.536699999777</v>
      </c>
      <c r="R22" s="181"/>
      <c r="S22" s="181">
        <v>5624.8467999996328</v>
      </c>
      <c r="T22" s="181">
        <v>2996.6873999999125</v>
      </c>
      <c r="U22" s="181">
        <v>2628.1593999999482</v>
      </c>
    </row>
    <row r="23" spans="1:21" x14ac:dyDescent="0.2">
      <c r="A23" s="80" t="s">
        <v>517</v>
      </c>
      <c r="B23" s="182">
        <v>401554.68699987943</v>
      </c>
      <c r="C23" s="182">
        <v>9664.7339999989726</v>
      </c>
      <c r="D23" s="182">
        <v>4644.9660999999214</v>
      </c>
      <c r="E23" s="182">
        <v>5019.767899999847</v>
      </c>
      <c r="F23" s="182"/>
      <c r="G23" s="182">
        <v>131041.28209993098</v>
      </c>
      <c r="H23" s="182">
        <v>64106.378200039144</v>
      </c>
      <c r="I23" s="182">
        <v>66934.903900038538</v>
      </c>
      <c r="J23" s="182"/>
      <c r="K23" s="182">
        <v>170755.79170007084</v>
      </c>
      <c r="L23" s="182">
        <v>84528.810800020801</v>
      </c>
      <c r="M23" s="182">
        <v>86226.98090001884</v>
      </c>
      <c r="N23" s="182"/>
      <c r="O23" s="182">
        <v>67033.448600038391</v>
      </c>
      <c r="P23" s="182">
        <v>31515.644799996306</v>
      </c>
      <c r="Q23" s="182">
        <v>35517.803799999427</v>
      </c>
      <c r="R23" s="182"/>
      <c r="S23" s="182">
        <v>23059.43060000004</v>
      </c>
      <c r="T23" s="182">
        <v>11354.659699999973</v>
      </c>
      <c r="U23" s="182">
        <v>11704.770900000116</v>
      </c>
    </row>
    <row r="24" spans="1:21" x14ac:dyDescent="0.2">
      <c r="A24" s="81" t="s">
        <v>517</v>
      </c>
      <c r="B24" s="181">
        <v>401554.68699987943</v>
      </c>
      <c r="C24" s="181">
        <v>9664.7339999989726</v>
      </c>
      <c r="D24" s="181">
        <v>4644.9660999999214</v>
      </c>
      <c r="E24" s="181">
        <v>5019.767899999847</v>
      </c>
      <c r="F24" s="181"/>
      <c r="G24" s="181">
        <v>131041.28209993098</v>
      </c>
      <c r="H24" s="181">
        <v>64106.378200039144</v>
      </c>
      <c r="I24" s="181">
        <v>66934.903900038538</v>
      </c>
      <c r="J24" s="181"/>
      <c r="K24" s="181">
        <v>170755.79170007084</v>
      </c>
      <c r="L24" s="181">
        <v>84528.810800020801</v>
      </c>
      <c r="M24" s="181">
        <v>86226.98090001884</v>
      </c>
      <c r="N24" s="181"/>
      <c r="O24" s="181">
        <v>67033.448600038391</v>
      </c>
      <c r="P24" s="181">
        <v>31515.644799996306</v>
      </c>
      <c r="Q24" s="181">
        <v>35517.803799999427</v>
      </c>
      <c r="R24" s="181"/>
      <c r="S24" s="181">
        <v>23059.43060000004</v>
      </c>
      <c r="T24" s="181">
        <v>11354.659699999973</v>
      </c>
      <c r="U24" s="181">
        <v>11704.770900000116</v>
      </c>
    </row>
    <row r="25" spans="1:21" s="71" customFormat="1" x14ac:dyDescent="0.2">
      <c r="A25" s="80" t="s">
        <v>518</v>
      </c>
      <c r="B25" s="182">
        <v>181423.89960011991</v>
      </c>
      <c r="C25" s="182">
        <v>4921.1127999998671</v>
      </c>
      <c r="D25" s="182">
        <v>2370.8902000000157</v>
      </c>
      <c r="E25" s="182">
        <v>2550.2226000000173</v>
      </c>
      <c r="F25" s="182"/>
      <c r="G25" s="182">
        <v>67378.383000037938</v>
      </c>
      <c r="H25" s="182">
        <v>33033.421099995016</v>
      </c>
      <c r="I25" s="182">
        <v>34344.961899997063</v>
      </c>
      <c r="J25" s="182"/>
      <c r="K25" s="182">
        <v>80290.433900009666</v>
      </c>
      <c r="L25" s="182">
        <v>39487.825400005466</v>
      </c>
      <c r="M25" s="182">
        <v>40802.608500006398</v>
      </c>
      <c r="N25" s="182"/>
      <c r="O25" s="182">
        <v>22391.228499998349</v>
      </c>
      <c r="P25" s="182">
        <v>10557.509099999526</v>
      </c>
      <c r="Q25" s="182">
        <v>11833.719399999467</v>
      </c>
      <c r="R25" s="182"/>
      <c r="S25" s="182">
        <v>6442.741399999546</v>
      </c>
      <c r="T25" s="182">
        <v>3150.9475999999177</v>
      </c>
      <c r="U25" s="182">
        <v>3291.7937999998881</v>
      </c>
    </row>
    <row r="26" spans="1:21" x14ac:dyDescent="0.2">
      <c r="A26" s="81" t="s">
        <v>519</v>
      </c>
      <c r="B26" s="181">
        <v>2370.0997000000057</v>
      </c>
      <c r="C26" s="181">
        <v>24.53</v>
      </c>
      <c r="D26" s="181">
        <v>6.6899999999999995</v>
      </c>
      <c r="E26" s="181">
        <v>17.84</v>
      </c>
      <c r="F26" s="181"/>
      <c r="G26" s="181">
        <v>1567.3392000000074</v>
      </c>
      <c r="H26" s="181">
        <v>755.84430000000316</v>
      </c>
      <c r="I26" s="181">
        <v>811.49490000000367</v>
      </c>
      <c r="J26" s="181"/>
      <c r="K26" s="181">
        <v>646.98670000000004</v>
      </c>
      <c r="L26" s="181">
        <v>335.83089999999976</v>
      </c>
      <c r="M26" s="181">
        <v>311.15579999999989</v>
      </c>
      <c r="N26" s="181"/>
      <c r="O26" s="181">
        <v>123.25280000000009</v>
      </c>
      <c r="P26" s="181">
        <v>79.405999999999992</v>
      </c>
      <c r="Q26" s="181">
        <v>43.846800000000002</v>
      </c>
      <c r="R26" s="181"/>
      <c r="S26" s="181">
        <v>7.9910000000000014</v>
      </c>
      <c r="T26" s="181">
        <v>3.9274</v>
      </c>
      <c r="U26" s="181">
        <v>4.0636000000000001</v>
      </c>
    </row>
    <row r="27" spans="1:21" s="71" customFormat="1" x14ac:dyDescent="0.2">
      <c r="A27" s="81" t="s">
        <v>520</v>
      </c>
      <c r="B27" s="181">
        <v>22578.747999998275</v>
      </c>
      <c r="C27" s="181">
        <v>658.0825000000026</v>
      </c>
      <c r="D27" s="181">
        <v>298.0967999999998</v>
      </c>
      <c r="E27" s="181">
        <v>359.98570000000024</v>
      </c>
      <c r="F27" s="181"/>
      <c r="G27" s="181">
        <v>7493.5031999993771</v>
      </c>
      <c r="H27" s="181">
        <v>3668.5346000000281</v>
      </c>
      <c r="I27" s="181">
        <v>3824.9686000000288</v>
      </c>
      <c r="J27" s="181"/>
      <c r="K27" s="181">
        <v>9523.596999999374</v>
      </c>
      <c r="L27" s="181">
        <v>4601.0993999999255</v>
      </c>
      <c r="M27" s="181">
        <v>4922.4975999998742</v>
      </c>
      <c r="N27" s="181"/>
      <c r="O27" s="181">
        <v>2932.586299999989</v>
      </c>
      <c r="P27" s="181">
        <v>1377.7777999999958</v>
      </c>
      <c r="Q27" s="181">
        <v>1554.8084999999912</v>
      </c>
      <c r="R27" s="181"/>
      <c r="S27" s="181">
        <v>1970.9789999999962</v>
      </c>
      <c r="T27" s="181">
        <v>950.35980000000291</v>
      </c>
      <c r="U27" s="181">
        <v>1020.6192000000017</v>
      </c>
    </row>
    <row r="28" spans="1:21" x14ac:dyDescent="0.2">
      <c r="A28" s="81" t="s">
        <v>521</v>
      </c>
      <c r="B28" s="181">
        <v>156475.05190005578</v>
      </c>
      <c r="C28" s="181">
        <v>4238.5002999999988</v>
      </c>
      <c r="D28" s="181">
        <v>2066.1034000000136</v>
      </c>
      <c r="E28" s="181">
        <v>2172.3969000000143</v>
      </c>
      <c r="F28" s="181"/>
      <c r="G28" s="181">
        <v>58317.540600030785</v>
      </c>
      <c r="H28" s="181">
        <v>28609.042199995416</v>
      </c>
      <c r="I28" s="181">
        <v>29708.498399995362</v>
      </c>
      <c r="J28" s="181"/>
      <c r="K28" s="181">
        <v>70119.850200010434</v>
      </c>
      <c r="L28" s="181">
        <v>34550.895100003348</v>
      </c>
      <c r="M28" s="181">
        <v>35568.955100004285</v>
      </c>
      <c r="N28" s="181"/>
      <c r="O28" s="181">
        <v>19335.389399998938</v>
      </c>
      <c r="P28" s="181">
        <v>9100.3252999994966</v>
      </c>
      <c r="Q28" s="181">
        <v>10235.064099999481</v>
      </c>
      <c r="R28" s="181"/>
      <c r="S28" s="181">
        <v>4463.7713999997759</v>
      </c>
      <c r="T28" s="181">
        <v>2196.6603999999907</v>
      </c>
      <c r="U28" s="181">
        <v>2267.110999999979</v>
      </c>
    </row>
    <row r="29" spans="1:21" s="71" customFormat="1" x14ac:dyDescent="0.2">
      <c r="A29" s="80" t="s">
        <v>522</v>
      </c>
      <c r="B29" s="182">
        <v>463030.86069974297</v>
      </c>
      <c r="C29" s="182">
        <v>12729.269599998572</v>
      </c>
      <c r="D29" s="182">
        <v>6380.6947999995891</v>
      </c>
      <c r="E29" s="182">
        <v>6348.5747999996083</v>
      </c>
      <c r="F29" s="182"/>
      <c r="G29" s="182">
        <v>168806.69950009594</v>
      </c>
      <c r="H29" s="182">
        <v>82767.553700011558</v>
      </c>
      <c r="I29" s="182">
        <v>86039.145800006328</v>
      </c>
      <c r="J29" s="182"/>
      <c r="K29" s="182">
        <v>159139.55770006115</v>
      </c>
      <c r="L29" s="182">
        <v>77777.254400020349</v>
      </c>
      <c r="M29" s="182">
        <v>81362.303300020547</v>
      </c>
      <c r="N29" s="182"/>
      <c r="O29" s="182">
        <v>88379.196400045592</v>
      </c>
      <c r="P29" s="182">
        <v>42195.712100007921</v>
      </c>
      <c r="Q29" s="182">
        <v>46183.484300012889</v>
      </c>
      <c r="R29" s="182"/>
      <c r="S29" s="182">
        <v>33976.137499998178</v>
      </c>
      <c r="T29" s="182">
        <v>16981.772000000998</v>
      </c>
      <c r="U29" s="182">
        <v>16994.365500001186</v>
      </c>
    </row>
    <row r="30" spans="1:21" x14ac:dyDescent="0.2">
      <c r="A30" s="81" t="s">
        <v>523</v>
      </c>
      <c r="B30" s="181">
        <v>260452.81800027579</v>
      </c>
      <c r="C30" s="181">
        <v>6895.3336999994872</v>
      </c>
      <c r="D30" s="181">
        <v>3478.4932000000217</v>
      </c>
      <c r="E30" s="181">
        <v>3416.840500000023</v>
      </c>
      <c r="F30" s="181"/>
      <c r="G30" s="181">
        <v>97929.489499986506</v>
      </c>
      <c r="H30" s="181">
        <v>48143.336800016375</v>
      </c>
      <c r="I30" s="181">
        <v>49786.152700018516</v>
      </c>
      <c r="J30" s="181"/>
      <c r="K30" s="181">
        <v>89299.267300014602</v>
      </c>
      <c r="L30" s="181">
        <v>43689.181500005863</v>
      </c>
      <c r="M30" s="181">
        <v>45610.085800007641</v>
      </c>
      <c r="N30" s="181"/>
      <c r="O30" s="181">
        <v>48634.901600015284</v>
      </c>
      <c r="P30" s="181">
        <v>23560.098099998373</v>
      </c>
      <c r="Q30" s="181">
        <v>25074.803499998045</v>
      </c>
      <c r="R30" s="181"/>
      <c r="S30" s="181">
        <v>17693.82590000096</v>
      </c>
      <c r="T30" s="181">
        <v>9121.5902999995305</v>
      </c>
      <c r="U30" s="181">
        <v>8572.2355999994161</v>
      </c>
    </row>
    <row r="31" spans="1:21" x14ac:dyDescent="0.2">
      <c r="A31" s="81" t="s">
        <v>524</v>
      </c>
      <c r="B31" s="181">
        <v>202578.04270014659</v>
      </c>
      <c r="C31" s="181">
        <v>5833.9358999996621</v>
      </c>
      <c r="D31" s="181">
        <v>2902.2016000000126</v>
      </c>
      <c r="E31" s="181">
        <v>2931.7343000000146</v>
      </c>
      <c r="F31" s="181"/>
      <c r="G31" s="181">
        <v>70877.210000031817</v>
      </c>
      <c r="H31" s="181">
        <v>34624.216899997176</v>
      </c>
      <c r="I31" s="181">
        <v>36252.993099999498</v>
      </c>
      <c r="J31" s="181"/>
      <c r="K31" s="181">
        <v>69840.290400019381</v>
      </c>
      <c r="L31" s="181">
        <v>34088.072900000028</v>
      </c>
      <c r="M31" s="181">
        <v>35752.217500001119</v>
      </c>
      <c r="N31" s="181"/>
      <c r="O31" s="181">
        <v>39744.294800004871</v>
      </c>
      <c r="P31" s="181">
        <v>18635.613999999186</v>
      </c>
      <c r="Q31" s="181">
        <v>21108.680799998514</v>
      </c>
      <c r="R31" s="181"/>
      <c r="S31" s="181">
        <v>16282.31160000118</v>
      </c>
      <c r="T31" s="181">
        <v>7860.1816999993771</v>
      </c>
      <c r="U31" s="181">
        <v>8422.1298999993833</v>
      </c>
    </row>
    <row r="32" spans="1:21" x14ac:dyDescent="0.2">
      <c r="A32" s="148" t="s">
        <v>525</v>
      </c>
      <c r="B32" s="176">
        <v>137707.58660000726</v>
      </c>
      <c r="C32" s="176">
        <v>3291.6449000000212</v>
      </c>
      <c r="D32" s="176">
        <v>1712.5408000000111</v>
      </c>
      <c r="E32" s="176">
        <v>1579.1041000000098</v>
      </c>
      <c r="F32" s="176"/>
      <c r="G32" s="176">
        <v>39734.7106000044</v>
      </c>
      <c r="H32" s="176">
        <v>19197.929499997164</v>
      </c>
      <c r="I32" s="176">
        <v>20536.781099996952</v>
      </c>
      <c r="J32" s="176"/>
      <c r="K32" s="176">
        <v>60529.444100007655</v>
      </c>
      <c r="L32" s="176">
        <v>29707.114800002055</v>
      </c>
      <c r="M32" s="176">
        <v>30822.329300001886</v>
      </c>
      <c r="N32" s="176"/>
      <c r="O32" s="176">
        <v>21292.783399998341</v>
      </c>
      <c r="P32" s="176">
        <v>9747.9284999994088</v>
      </c>
      <c r="Q32" s="176">
        <v>11544.854899999411</v>
      </c>
      <c r="R32" s="176"/>
      <c r="S32" s="176">
        <v>12859.003600000371</v>
      </c>
      <c r="T32" s="176">
        <v>5909.075999999618</v>
      </c>
      <c r="U32" s="176">
        <v>6949.9275999994916</v>
      </c>
    </row>
    <row r="33" spans="1:21" x14ac:dyDescent="0.2">
      <c r="A33" s="81" t="s">
        <v>525</v>
      </c>
      <c r="B33" s="177">
        <v>49104.72060001619</v>
      </c>
      <c r="C33" s="177">
        <v>1006.0503000000057</v>
      </c>
      <c r="D33" s="177">
        <v>512.67080000000135</v>
      </c>
      <c r="E33" s="177">
        <v>493.37950000000126</v>
      </c>
      <c r="F33" s="177"/>
      <c r="G33" s="177">
        <v>13561.154299998223</v>
      </c>
      <c r="H33" s="177">
        <v>6562.2226999995537</v>
      </c>
      <c r="I33" s="177">
        <v>6998.9315999994715</v>
      </c>
      <c r="J33" s="177"/>
      <c r="K33" s="177">
        <v>22145.103000000996</v>
      </c>
      <c r="L33" s="177">
        <v>10835.391299999586</v>
      </c>
      <c r="M33" s="177">
        <v>11309.711699999634</v>
      </c>
      <c r="N33" s="177"/>
      <c r="O33" s="177">
        <v>7607.5059999995228</v>
      </c>
      <c r="P33" s="177">
        <v>3520.4546999999925</v>
      </c>
      <c r="Q33" s="177">
        <v>4087.0512999999969</v>
      </c>
      <c r="R33" s="177"/>
      <c r="S33" s="177">
        <v>4784.9069999997555</v>
      </c>
      <c r="T33" s="177">
        <v>2137.7110999999904</v>
      </c>
      <c r="U33" s="177">
        <v>2647.1958999999456</v>
      </c>
    </row>
    <row r="34" spans="1:21" x14ac:dyDescent="0.2">
      <c r="A34" s="81" t="s">
        <v>526</v>
      </c>
      <c r="B34" s="177">
        <v>88602.866000013179</v>
      </c>
      <c r="C34" s="177">
        <v>2285.5946000000149</v>
      </c>
      <c r="D34" s="177">
        <v>1199.8700000000072</v>
      </c>
      <c r="E34" s="177">
        <v>1085.7246000000061</v>
      </c>
      <c r="F34" s="177"/>
      <c r="G34" s="177">
        <v>26173.556299995889</v>
      </c>
      <c r="H34" s="177">
        <v>12635.706799998405</v>
      </c>
      <c r="I34" s="177">
        <v>13537.849499998239</v>
      </c>
      <c r="J34" s="177"/>
      <c r="K34" s="177">
        <v>38384.341100002923</v>
      </c>
      <c r="L34" s="177">
        <v>18871.723500000586</v>
      </c>
      <c r="M34" s="177">
        <v>19512.617600000412</v>
      </c>
      <c r="N34" s="177"/>
      <c r="O34" s="177">
        <v>13685.277399999408</v>
      </c>
      <c r="P34" s="177">
        <v>6227.4737999996778</v>
      </c>
      <c r="Q34" s="177">
        <v>7457.8035999995236</v>
      </c>
      <c r="R34" s="177"/>
      <c r="S34" s="177">
        <v>8074.096599999355</v>
      </c>
      <c r="T34" s="177">
        <v>3771.3648999998545</v>
      </c>
      <c r="U34" s="177">
        <v>4302.7316999998038</v>
      </c>
    </row>
    <row r="35" spans="1:21" x14ac:dyDescent="0.2">
      <c r="A35" s="148" t="s">
        <v>527</v>
      </c>
      <c r="B35" s="176">
        <v>415538.27589982306</v>
      </c>
      <c r="C35" s="176">
        <v>8956.3308999991023</v>
      </c>
      <c r="D35" s="176">
        <v>4418.7059999999628</v>
      </c>
      <c r="E35" s="176">
        <v>4537.624899999938</v>
      </c>
      <c r="F35" s="176"/>
      <c r="G35" s="176">
        <v>140078.09719997281</v>
      </c>
      <c r="H35" s="176">
        <v>68376.075000036057</v>
      </c>
      <c r="I35" s="176">
        <v>71702.022200030246</v>
      </c>
      <c r="J35" s="176"/>
      <c r="K35" s="176">
        <v>184989.53700007615</v>
      </c>
      <c r="L35" s="176">
        <v>92251.798500019184</v>
      </c>
      <c r="M35" s="176">
        <v>92737.738500018444</v>
      </c>
      <c r="N35" s="176"/>
      <c r="O35" s="176">
        <v>66404.514600038674</v>
      </c>
      <c r="P35" s="176">
        <v>31476.463899996124</v>
      </c>
      <c r="Q35" s="176">
        <v>34928.050699998719</v>
      </c>
      <c r="R35" s="176"/>
      <c r="S35" s="176">
        <v>15109.796200000947</v>
      </c>
      <c r="T35" s="176">
        <v>7704.9594999994024</v>
      </c>
      <c r="U35" s="176">
        <v>7404.8366999994387</v>
      </c>
    </row>
    <row r="36" spans="1:21" x14ac:dyDescent="0.2">
      <c r="A36" s="81" t="s">
        <v>527</v>
      </c>
      <c r="B36" s="177">
        <v>415538.27589982306</v>
      </c>
      <c r="C36" s="177">
        <v>8956.3308999991023</v>
      </c>
      <c r="D36" s="177">
        <v>4418.7059999999628</v>
      </c>
      <c r="E36" s="177">
        <v>4537.624899999938</v>
      </c>
      <c r="F36" s="177"/>
      <c r="G36" s="177">
        <v>140078.09719997281</v>
      </c>
      <c r="H36" s="177">
        <v>68376.075000036057</v>
      </c>
      <c r="I36" s="177">
        <v>71702.022200030246</v>
      </c>
      <c r="J36" s="177"/>
      <c r="K36" s="177">
        <v>184989.53700007615</v>
      </c>
      <c r="L36" s="177">
        <v>92251.798500019184</v>
      </c>
      <c r="M36" s="177">
        <v>92737.738500018444</v>
      </c>
      <c r="N36" s="177"/>
      <c r="O36" s="177">
        <v>66404.514600038674</v>
      </c>
      <c r="P36" s="177">
        <v>31476.463899996124</v>
      </c>
      <c r="Q36" s="177">
        <v>34928.050699998719</v>
      </c>
      <c r="R36" s="177"/>
      <c r="S36" s="177">
        <v>15109.796200000947</v>
      </c>
      <c r="T36" s="177">
        <v>7704.9594999994024</v>
      </c>
      <c r="U36" s="177">
        <v>7404.8366999994387</v>
      </c>
    </row>
    <row r="37" spans="1:21" s="71" customFormat="1" x14ac:dyDescent="0.2">
      <c r="A37" s="201" t="s">
        <v>528</v>
      </c>
      <c r="B37" s="176">
        <v>319401.94160012883</v>
      </c>
      <c r="C37" s="176">
        <v>7923.8896999992958</v>
      </c>
      <c r="D37" s="176">
        <v>3938.3066000000258</v>
      </c>
      <c r="E37" s="176">
        <v>3985.5831000000235</v>
      </c>
      <c r="F37" s="176"/>
      <c r="G37" s="176">
        <v>108478.27739996852</v>
      </c>
      <c r="H37" s="176">
        <v>52917.132500023225</v>
      </c>
      <c r="I37" s="176">
        <v>55561.144900026426</v>
      </c>
      <c r="J37" s="176"/>
      <c r="K37" s="176">
        <v>121152.63670001215</v>
      </c>
      <c r="L37" s="176">
        <v>59306.870900016627</v>
      </c>
      <c r="M37" s="176">
        <v>61845.765800018547</v>
      </c>
      <c r="N37" s="176"/>
      <c r="O37" s="176">
        <v>57834.654500027922</v>
      </c>
      <c r="P37" s="176">
        <v>27367.318999997409</v>
      </c>
      <c r="Q37" s="176">
        <v>30467.33549999657</v>
      </c>
      <c r="R37" s="176"/>
      <c r="S37" s="176">
        <v>24012.483299999894</v>
      </c>
      <c r="T37" s="176">
        <v>11540.886800000049</v>
      </c>
      <c r="U37" s="176">
        <v>12471.596500000291</v>
      </c>
    </row>
    <row r="38" spans="1:21" x14ac:dyDescent="0.2">
      <c r="A38" s="81" t="s">
        <v>528</v>
      </c>
      <c r="B38" s="177">
        <v>319401.94160012883</v>
      </c>
      <c r="C38" s="177">
        <v>7923.8896999992958</v>
      </c>
      <c r="D38" s="177">
        <v>3938.3066000000258</v>
      </c>
      <c r="E38" s="177">
        <v>3985.5831000000235</v>
      </c>
      <c r="F38" s="177"/>
      <c r="G38" s="177">
        <v>108478.27739996852</v>
      </c>
      <c r="H38" s="177">
        <v>52917.132500023225</v>
      </c>
      <c r="I38" s="177">
        <v>55561.144900026426</v>
      </c>
      <c r="J38" s="177"/>
      <c r="K38" s="177">
        <v>121152.63670001215</v>
      </c>
      <c r="L38" s="177">
        <v>59306.870900016627</v>
      </c>
      <c r="M38" s="177">
        <v>61845.765800018547</v>
      </c>
      <c r="N38" s="177"/>
      <c r="O38" s="177">
        <v>57834.654500027922</v>
      </c>
      <c r="P38" s="177">
        <v>27367.318999997409</v>
      </c>
      <c r="Q38" s="177">
        <v>30467.33549999657</v>
      </c>
      <c r="R38" s="177"/>
      <c r="S38" s="177">
        <v>24012.483299999894</v>
      </c>
      <c r="T38" s="177">
        <v>11540.886800000049</v>
      </c>
      <c r="U38" s="177">
        <v>12471.596500000291</v>
      </c>
    </row>
    <row r="39" spans="1:21" x14ac:dyDescent="0.2">
      <c r="A39" s="148" t="s">
        <v>529</v>
      </c>
      <c r="B39" s="176">
        <v>232432.73810022962</v>
      </c>
      <c r="C39" s="176">
        <v>6095.2737999996361</v>
      </c>
      <c r="D39" s="176">
        <v>3013.7463000000203</v>
      </c>
      <c r="E39" s="176">
        <v>3081.5275000000183</v>
      </c>
      <c r="F39" s="176"/>
      <c r="G39" s="176">
        <v>84751.973200008564</v>
      </c>
      <c r="H39" s="176">
        <v>42204.310000008016</v>
      </c>
      <c r="I39" s="176">
        <v>42547.663200008472</v>
      </c>
      <c r="J39" s="176"/>
      <c r="K39" s="176">
        <v>94174.473899994104</v>
      </c>
      <c r="L39" s="176">
        <v>45890.212400013981</v>
      </c>
      <c r="M39" s="176">
        <v>48284.261500015607</v>
      </c>
      <c r="N39" s="176"/>
      <c r="O39" s="176">
        <v>31940.355199996702</v>
      </c>
      <c r="P39" s="176">
        <v>15090.842299999364</v>
      </c>
      <c r="Q39" s="176">
        <v>16849.51289999923</v>
      </c>
      <c r="R39" s="176"/>
      <c r="S39" s="176">
        <v>15470.662000000979</v>
      </c>
      <c r="T39" s="176">
        <v>7035.617499999511</v>
      </c>
      <c r="U39" s="176">
        <v>8435.0444999993979</v>
      </c>
    </row>
    <row r="40" spans="1:21" x14ac:dyDescent="0.2">
      <c r="A40" s="81" t="s">
        <v>529</v>
      </c>
      <c r="B40" s="177">
        <v>116625.22600000436</v>
      </c>
      <c r="C40" s="177">
        <v>3264.5182000000191</v>
      </c>
      <c r="D40" s="177">
        <v>1616.4642000000101</v>
      </c>
      <c r="E40" s="177">
        <v>1648.0540000000105</v>
      </c>
      <c r="F40" s="177"/>
      <c r="G40" s="177">
        <v>38224.450100002316</v>
      </c>
      <c r="H40" s="177">
        <v>18838.780199997185</v>
      </c>
      <c r="I40" s="177">
        <v>19385.669899997105</v>
      </c>
      <c r="J40" s="177"/>
      <c r="K40" s="177">
        <v>46132.017800007568</v>
      </c>
      <c r="L40" s="177">
        <v>22049.141699999403</v>
      </c>
      <c r="M40" s="177">
        <v>24082.876099999386</v>
      </c>
      <c r="N40" s="177"/>
      <c r="O40" s="177">
        <v>16621.088699999389</v>
      </c>
      <c r="P40" s="177">
        <v>7577.8680999995759</v>
      </c>
      <c r="Q40" s="177">
        <v>9043.2205999994967</v>
      </c>
      <c r="R40" s="177"/>
      <c r="S40" s="177">
        <v>12383.151200000284</v>
      </c>
      <c r="T40" s="177">
        <v>5454.5685999996722</v>
      </c>
      <c r="U40" s="177">
        <v>6928.5825999994931</v>
      </c>
    </row>
    <row r="41" spans="1:21" x14ac:dyDescent="0.2">
      <c r="A41" s="81" t="s">
        <v>530</v>
      </c>
      <c r="B41" s="177">
        <v>115807.51209999454</v>
      </c>
      <c r="C41" s="177">
        <v>2830.7556000000163</v>
      </c>
      <c r="D41" s="177">
        <v>1397.2821000000085</v>
      </c>
      <c r="E41" s="177">
        <v>1433.4735000000087</v>
      </c>
      <c r="F41" s="177"/>
      <c r="G41" s="177">
        <v>46527.523100014187</v>
      </c>
      <c r="H41" s="177">
        <v>23365.529799996399</v>
      </c>
      <c r="I41" s="177">
        <v>23161.99329999644</v>
      </c>
      <c r="J41" s="177"/>
      <c r="K41" s="177">
        <v>48042.456100006639</v>
      </c>
      <c r="L41" s="177">
        <v>23841.07070000063</v>
      </c>
      <c r="M41" s="177">
        <v>24201.385400000585</v>
      </c>
      <c r="N41" s="177"/>
      <c r="O41" s="177">
        <v>15319.266499999683</v>
      </c>
      <c r="P41" s="177">
        <v>7512.974199999494</v>
      </c>
      <c r="Q41" s="177">
        <v>7806.2922999994635</v>
      </c>
      <c r="R41" s="177"/>
      <c r="S41" s="177">
        <v>3087.51079999991</v>
      </c>
      <c r="T41" s="177">
        <v>1581.0489000000048</v>
      </c>
      <c r="U41" s="177">
        <v>1506.4619000000037</v>
      </c>
    </row>
    <row r="42" spans="1:21" x14ac:dyDescent="0.2">
      <c r="A42" s="80" t="s">
        <v>531</v>
      </c>
      <c r="B42" s="176">
        <v>333592.00970011402</v>
      </c>
      <c r="C42" s="176">
        <v>8052.7991999992628</v>
      </c>
      <c r="D42" s="176">
        <v>3966.354300000025</v>
      </c>
      <c r="E42" s="176">
        <v>4086.444900000025</v>
      </c>
      <c r="F42" s="176"/>
      <c r="G42" s="176">
        <v>89872.251799998601</v>
      </c>
      <c r="H42" s="176">
        <v>43746.978800010329</v>
      </c>
      <c r="I42" s="176">
        <v>46125.273000013447</v>
      </c>
      <c r="J42" s="176"/>
      <c r="K42" s="176">
        <v>186293.37970014467</v>
      </c>
      <c r="L42" s="176">
        <v>91987.154400013707</v>
      </c>
      <c r="M42" s="176">
        <v>94306.225300011574</v>
      </c>
      <c r="N42" s="176"/>
      <c r="O42" s="176">
        <v>40433.010100007392</v>
      </c>
      <c r="P42" s="176">
        <v>19769.226499999164</v>
      </c>
      <c r="Q42" s="176">
        <v>20663.783599998987</v>
      </c>
      <c r="R42" s="176"/>
      <c r="S42" s="176">
        <v>8940.5688999995236</v>
      </c>
      <c r="T42" s="176">
        <v>4700.3934999997391</v>
      </c>
      <c r="U42" s="176">
        <v>4240.1753999997836</v>
      </c>
    </row>
    <row r="43" spans="1:21" x14ac:dyDescent="0.2">
      <c r="A43" s="81" t="s">
        <v>531</v>
      </c>
      <c r="B43" s="177">
        <v>333592.00970011402</v>
      </c>
      <c r="C43" s="177">
        <v>8052.7991999992628</v>
      </c>
      <c r="D43" s="177">
        <v>3966.354300000025</v>
      </c>
      <c r="E43" s="177">
        <v>4086.444900000025</v>
      </c>
      <c r="F43" s="177"/>
      <c r="G43" s="177">
        <v>89872.251799998601</v>
      </c>
      <c r="H43" s="177">
        <v>43746.978800010329</v>
      </c>
      <c r="I43" s="177">
        <v>46125.273000013447</v>
      </c>
      <c r="J43" s="177"/>
      <c r="K43" s="177">
        <v>186293.37970014467</v>
      </c>
      <c r="L43" s="177">
        <v>91987.154400013707</v>
      </c>
      <c r="M43" s="177">
        <v>94306.225300011574</v>
      </c>
      <c r="N43" s="177"/>
      <c r="O43" s="177">
        <v>40433.010100007392</v>
      </c>
      <c r="P43" s="177">
        <v>19769.226499999164</v>
      </c>
      <c r="Q43" s="177">
        <v>20663.783599998987</v>
      </c>
      <c r="R43" s="177"/>
      <c r="S43" s="177">
        <v>8940.5688999995236</v>
      </c>
      <c r="T43" s="177">
        <v>4700.3934999997391</v>
      </c>
      <c r="U43" s="177">
        <v>4240.1753999997836</v>
      </c>
    </row>
    <row r="44" spans="1:21" x14ac:dyDescent="0.2">
      <c r="A44" s="148" t="s">
        <v>532</v>
      </c>
      <c r="B44" s="176">
        <v>76411.635700027444</v>
      </c>
      <c r="C44" s="176">
        <v>2173.958100000013</v>
      </c>
      <c r="D44" s="176">
        <v>1086.7898000000062</v>
      </c>
      <c r="E44" s="176">
        <v>1087.168300000006</v>
      </c>
      <c r="F44" s="176"/>
      <c r="G44" s="176">
        <v>25475.465999995966</v>
      </c>
      <c r="H44" s="176">
        <v>12493.403599998412</v>
      </c>
      <c r="I44" s="176">
        <v>12982.062399998329</v>
      </c>
      <c r="J44" s="176"/>
      <c r="K44" s="176">
        <v>27952.306600000378</v>
      </c>
      <c r="L44" s="176">
        <v>13503.484099999625</v>
      </c>
      <c r="M44" s="176">
        <v>14448.822499999615</v>
      </c>
      <c r="N44" s="176"/>
      <c r="O44" s="176">
        <v>14010.908099999437</v>
      </c>
      <c r="P44" s="176">
        <v>6670.1512999996512</v>
      </c>
      <c r="Q44" s="176">
        <v>7340.7567999995536</v>
      </c>
      <c r="R44" s="176"/>
      <c r="S44" s="176">
        <v>6798.9968999995062</v>
      </c>
      <c r="T44" s="176">
        <v>2967.4621999999208</v>
      </c>
      <c r="U44" s="176">
        <v>3831.5346999998378</v>
      </c>
    </row>
    <row r="45" spans="1:21" x14ac:dyDescent="0.2">
      <c r="A45" s="81" t="s">
        <v>532</v>
      </c>
      <c r="B45" s="177">
        <v>76411.635700027444</v>
      </c>
      <c r="C45" s="177">
        <v>2173.958100000013</v>
      </c>
      <c r="D45" s="177">
        <v>1086.7898000000062</v>
      </c>
      <c r="E45" s="177">
        <v>1087.168300000006</v>
      </c>
      <c r="F45" s="177"/>
      <c r="G45" s="177">
        <v>25475.465999995966</v>
      </c>
      <c r="H45" s="177">
        <v>12493.403599998412</v>
      </c>
      <c r="I45" s="177">
        <v>12982.062399998329</v>
      </c>
      <c r="J45" s="177"/>
      <c r="K45" s="177">
        <v>27952.306600000378</v>
      </c>
      <c r="L45" s="177">
        <v>13503.484099999625</v>
      </c>
      <c r="M45" s="177">
        <v>14448.822499999615</v>
      </c>
      <c r="N45" s="177"/>
      <c r="O45" s="177">
        <v>14010.908099999437</v>
      </c>
      <c r="P45" s="177">
        <v>6670.1512999996512</v>
      </c>
      <c r="Q45" s="177">
        <v>7340.7567999995536</v>
      </c>
      <c r="R45" s="177"/>
      <c r="S45" s="177">
        <v>6798.9968999995062</v>
      </c>
      <c r="T45" s="177">
        <v>2967.4621999999208</v>
      </c>
      <c r="U45" s="177">
        <v>3831.5346999998378</v>
      </c>
    </row>
    <row r="46" spans="1:21" x14ac:dyDescent="0.2">
      <c r="A46" s="80" t="s">
        <v>533</v>
      </c>
      <c r="B46" s="176">
        <v>164078.1272000694</v>
      </c>
      <c r="C46" s="176">
        <v>3757.7399000000237</v>
      </c>
      <c r="D46" s="176">
        <v>1900.0147000000122</v>
      </c>
      <c r="E46" s="176">
        <v>1857.7252000000108</v>
      </c>
      <c r="F46" s="176"/>
      <c r="G46" s="176">
        <v>47115.423100014763</v>
      </c>
      <c r="H46" s="176">
        <v>22863.165699996509</v>
      </c>
      <c r="I46" s="176">
        <v>24252.257399996295</v>
      </c>
      <c r="J46" s="176"/>
      <c r="K46" s="176">
        <v>74615.857600009316</v>
      </c>
      <c r="L46" s="176">
        <v>36790.628100003756</v>
      </c>
      <c r="M46" s="176">
        <v>37825.229500004345</v>
      </c>
      <c r="N46" s="176"/>
      <c r="O46" s="176">
        <v>24201.207199998134</v>
      </c>
      <c r="P46" s="176">
        <v>11147.391599999541</v>
      </c>
      <c r="Q46" s="176">
        <v>13053.815599999567</v>
      </c>
      <c r="R46" s="176"/>
      <c r="S46" s="176">
        <v>14387.899400000699</v>
      </c>
      <c r="T46" s="176">
        <v>6846.9336999995021</v>
      </c>
      <c r="U46" s="176">
        <v>7540.9656999994158</v>
      </c>
    </row>
    <row r="47" spans="1:21" x14ac:dyDescent="0.2">
      <c r="A47" s="81" t="s">
        <v>533</v>
      </c>
      <c r="B47" s="177">
        <v>164078.1272000694</v>
      </c>
      <c r="C47" s="177">
        <v>3757.7399000000237</v>
      </c>
      <c r="D47" s="177">
        <v>1900.0147000000122</v>
      </c>
      <c r="E47" s="177">
        <v>1857.7252000000108</v>
      </c>
      <c r="F47" s="177"/>
      <c r="G47" s="177">
        <v>47115.423100014763</v>
      </c>
      <c r="H47" s="177">
        <v>22863.165699996509</v>
      </c>
      <c r="I47" s="177">
        <v>24252.257399996295</v>
      </c>
      <c r="J47" s="177"/>
      <c r="K47" s="177">
        <v>74615.857600009316</v>
      </c>
      <c r="L47" s="177">
        <v>36790.628100003756</v>
      </c>
      <c r="M47" s="177">
        <v>37825.229500004345</v>
      </c>
      <c r="N47" s="177"/>
      <c r="O47" s="177">
        <v>24201.207199998134</v>
      </c>
      <c r="P47" s="177">
        <v>11147.391599999541</v>
      </c>
      <c r="Q47" s="177">
        <v>13053.815599999567</v>
      </c>
      <c r="R47" s="177"/>
      <c r="S47" s="177">
        <v>14387.899400000699</v>
      </c>
      <c r="T47" s="177">
        <v>6846.9336999995021</v>
      </c>
      <c r="U47" s="177">
        <v>7540.9656999994158</v>
      </c>
    </row>
    <row r="48" spans="1:21" x14ac:dyDescent="0.2">
      <c r="A48" s="80" t="s">
        <v>534</v>
      </c>
      <c r="B48" s="176">
        <v>5593.9981999997317</v>
      </c>
      <c r="C48" s="176">
        <v>153.39129999999994</v>
      </c>
      <c r="D48" s="176">
        <v>91.43</v>
      </c>
      <c r="E48" s="176">
        <v>61.961299999999959</v>
      </c>
      <c r="F48" s="176"/>
      <c r="G48" s="176">
        <v>2934.4679000000174</v>
      </c>
      <c r="H48" s="176">
        <v>1563.7030000000086</v>
      </c>
      <c r="I48" s="176">
        <v>1370.7649000000072</v>
      </c>
      <c r="J48" s="176"/>
      <c r="K48" s="176">
        <v>2064.1226999999881</v>
      </c>
      <c r="L48" s="176">
        <v>1049.7255000000041</v>
      </c>
      <c r="M48" s="176">
        <v>1014.3972000000048</v>
      </c>
      <c r="N48" s="176"/>
      <c r="O48" s="176">
        <v>390.47019999999952</v>
      </c>
      <c r="P48" s="176">
        <v>172.1742000000001</v>
      </c>
      <c r="Q48" s="176">
        <v>218.29600000000022</v>
      </c>
      <c r="R48" s="176"/>
      <c r="S48" s="176">
        <v>51.546100000000031</v>
      </c>
      <c r="T48" s="176">
        <v>29.705600000000004</v>
      </c>
      <c r="U48" s="176">
        <v>21.840500000000006</v>
      </c>
    </row>
    <row r="49" spans="1:21" x14ac:dyDescent="0.2">
      <c r="A49" s="81" t="s">
        <v>534</v>
      </c>
      <c r="B49" s="177">
        <v>5593.9981999997317</v>
      </c>
      <c r="C49" s="177">
        <v>153.39129999999994</v>
      </c>
      <c r="D49" s="177">
        <v>91.43</v>
      </c>
      <c r="E49" s="177">
        <v>61.961299999999959</v>
      </c>
      <c r="F49" s="177"/>
      <c r="G49" s="177">
        <v>2934.4679000000174</v>
      </c>
      <c r="H49" s="177">
        <v>1563.7030000000086</v>
      </c>
      <c r="I49" s="177">
        <v>1370.7649000000072</v>
      </c>
      <c r="J49" s="177"/>
      <c r="K49" s="177">
        <v>2064.1226999999881</v>
      </c>
      <c r="L49" s="177">
        <v>1049.7255000000041</v>
      </c>
      <c r="M49" s="177">
        <v>1014.3972000000048</v>
      </c>
      <c r="N49" s="177"/>
      <c r="O49" s="177">
        <v>390.47019999999952</v>
      </c>
      <c r="P49" s="177">
        <v>172.1742000000001</v>
      </c>
      <c r="Q49" s="177">
        <v>218.29600000000022</v>
      </c>
      <c r="R49" s="177"/>
      <c r="S49" s="177">
        <v>51.546100000000031</v>
      </c>
      <c r="T49" s="177">
        <v>29.705600000000004</v>
      </c>
      <c r="U49" s="177">
        <v>21.840500000000006</v>
      </c>
    </row>
    <row r="50" spans="1:21" x14ac:dyDescent="0.2">
      <c r="A50" s="71"/>
    </row>
    <row r="52" spans="1:21" x14ac:dyDescent="0.2">
      <c r="A52" s="71"/>
    </row>
    <row r="54" spans="1:21" x14ac:dyDescent="0.2">
      <c r="A54" s="71"/>
    </row>
    <row r="56" spans="1:21" x14ac:dyDescent="0.2">
      <c r="A56" s="71"/>
    </row>
  </sheetData>
  <mergeCells count="9">
    <mergeCell ref="O3:Q3"/>
    <mergeCell ref="S3:U3"/>
    <mergeCell ref="A1:U1"/>
    <mergeCell ref="A2:A4"/>
    <mergeCell ref="B2:B4"/>
    <mergeCell ref="C2:U2"/>
    <mergeCell ref="C3:E3"/>
    <mergeCell ref="G3:I3"/>
    <mergeCell ref="K3:M3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49"/>
  <sheetViews>
    <sheetView zoomScale="120" zoomScaleNormal="120" workbookViewId="0">
      <selection sqref="A1:N1"/>
    </sheetView>
  </sheetViews>
  <sheetFormatPr defaultRowHeight="12" x14ac:dyDescent="0.2"/>
  <cols>
    <col min="1" max="1" width="16.5703125" style="68" customWidth="1"/>
    <col min="2" max="2" width="9.140625" style="68"/>
    <col min="3" max="3" width="7" style="68" customWidth="1"/>
    <col min="4" max="6" width="9.140625" style="68"/>
    <col min="7" max="7" width="6.85546875" style="68" customWidth="1"/>
    <col min="8" max="10" width="9.140625" style="68"/>
    <col min="11" max="11" width="6.140625" style="68" customWidth="1"/>
    <col min="12" max="16384" width="9.140625" style="68"/>
  </cols>
  <sheetData>
    <row r="1" spans="1:14" ht="18" customHeight="1" x14ac:dyDescent="0.2">
      <c r="A1" s="709" t="s">
        <v>570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</row>
    <row r="2" spans="1:14" ht="12" customHeight="1" x14ac:dyDescent="0.2">
      <c r="A2" s="690" t="str">
        <f>'[2]Q 8.9'!$A$2</f>
        <v>Área de residência, município e comuna</v>
      </c>
      <c r="B2" s="707" t="s">
        <v>218</v>
      </c>
      <c r="C2" s="506"/>
      <c r="D2" s="710" t="s">
        <v>537</v>
      </c>
      <c r="E2" s="710"/>
      <c r="F2" s="710"/>
      <c r="G2" s="710"/>
      <c r="H2" s="710"/>
      <c r="I2" s="710"/>
      <c r="J2" s="710"/>
      <c r="K2" s="710"/>
      <c r="L2" s="710"/>
      <c r="M2" s="710"/>
      <c r="N2" s="710"/>
    </row>
    <row r="3" spans="1:14" ht="12" customHeight="1" x14ac:dyDescent="0.2">
      <c r="A3" s="691"/>
      <c r="B3" s="708"/>
      <c r="C3" s="505"/>
      <c r="D3" s="706" t="s">
        <v>214</v>
      </c>
      <c r="E3" s="706"/>
      <c r="F3" s="706"/>
      <c r="G3" s="526"/>
      <c r="H3" s="706" t="s">
        <v>215</v>
      </c>
      <c r="I3" s="706"/>
      <c r="J3" s="706"/>
      <c r="K3" s="526"/>
      <c r="L3" s="706" t="s">
        <v>216</v>
      </c>
      <c r="M3" s="706"/>
      <c r="N3" s="706"/>
    </row>
    <row r="4" spans="1:14" x14ac:dyDescent="0.2">
      <c r="A4" s="692"/>
      <c r="B4" s="706"/>
      <c r="C4" s="507"/>
      <c r="D4" s="507" t="s">
        <v>0</v>
      </c>
      <c r="E4" s="507" t="s">
        <v>1</v>
      </c>
      <c r="F4" s="507" t="s">
        <v>2</v>
      </c>
      <c r="G4" s="507"/>
      <c r="H4" s="507" t="s">
        <v>0</v>
      </c>
      <c r="I4" s="507" t="s">
        <v>1</v>
      </c>
      <c r="J4" s="507" t="s">
        <v>2</v>
      </c>
      <c r="K4" s="507"/>
      <c r="L4" s="507" t="s">
        <v>0</v>
      </c>
      <c r="M4" s="507" t="s">
        <v>1</v>
      </c>
      <c r="N4" s="507" t="s">
        <v>2</v>
      </c>
    </row>
    <row r="5" spans="1:14" x14ac:dyDescent="0.2">
      <c r="A5" s="192" t="s">
        <v>509</v>
      </c>
      <c r="B5" s="386">
        <v>638984.19999738992</v>
      </c>
      <c r="C5" s="386"/>
      <c r="D5" s="386">
        <v>562051.42999803252</v>
      </c>
      <c r="E5" s="386">
        <v>271825.85000045667</v>
      </c>
      <c r="F5" s="386">
        <v>290225.58000030299</v>
      </c>
      <c r="G5" s="386"/>
      <c r="H5" s="386">
        <v>52208.760000022325</v>
      </c>
      <c r="I5" s="386">
        <v>25772.109999995788</v>
      </c>
      <c r="J5" s="386">
        <v>26436.649999995658</v>
      </c>
      <c r="K5" s="386"/>
      <c r="L5" s="386">
        <v>24724.009999995993</v>
      </c>
      <c r="M5" s="386">
        <v>12648.559999998357</v>
      </c>
      <c r="N5" s="386">
        <v>12075.449999998469</v>
      </c>
    </row>
    <row r="6" spans="1:14" x14ac:dyDescent="0.2">
      <c r="A6" s="93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</row>
    <row r="7" spans="1:14" ht="14.25" customHeight="1" x14ac:dyDescent="0.2">
      <c r="A7" s="195" t="s">
        <v>110</v>
      </c>
      <c r="B7" s="386"/>
      <c r="C7" s="386"/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386"/>
    </row>
    <row r="8" spans="1:14" x14ac:dyDescent="0.2">
      <c r="A8" s="93" t="s">
        <v>3</v>
      </c>
      <c r="B8" s="183">
        <v>634437.2299974279</v>
      </c>
      <c r="C8" s="183"/>
      <c r="D8" s="183">
        <v>559221.55999805615</v>
      </c>
      <c r="E8" s="183">
        <v>270347.36000046902</v>
      </c>
      <c r="F8" s="183">
        <v>288874.20000031427</v>
      </c>
      <c r="G8" s="183"/>
      <c r="H8" s="183">
        <v>51738.230000021649</v>
      </c>
      <c r="I8" s="183">
        <v>25524.579999995836</v>
      </c>
      <c r="J8" s="183">
        <v>26213.649999995701</v>
      </c>
      <c r="K8" s="183"/>
      <c r="L8" s="183">
        <v>23477.439999996237</v>
      </c>
      <c r="M8" s="183">
        <v>11966.179999998491</v>
      </c>
      <c r="N8" s="183">
        <v>11511.25999999858</v>
      </c>
    </row>
    <row r="9" spans="1:14" ht="14.25" customHeight="1" x14ac:dyDescent="0.2">
      <c r="A9" s="93" t="s">
        <v>4</v>
      </c>
      <c r="B9" s="183">
        <v>4546.969999999942</v>
      </c>
      <c r="C9" s="183"/>
      <c r="D9" s="183">
        <v>2829.8700000000204</v>
      </c>
      <c r="E9" s="183">
        <v>1478.4900000000093</v>
      </c>
      <c r="F9" s="183">
        <v>1351.3800000000083</v>
      </c>
      <c r="G9" s="183"/>
      <c r="H9" s="183">
        <v>470.53000000000122</v>
      </c>
      <c r="I9" s="183">
        <v>247.52999999999952</v>
      </c>
      <c r="J9" s="183">
        <v>222.99999999999963</v>
      </c>
      <c r="K9" s="183"/>
      <c r="L9" s="183">
        <v>1246.5700000000074</v>
      </c>
      <c r="M9" s="183">
        <v>682.38000000000295</v>
      </c>
      <c r="N9" s="183">
        <v>564.19000000000199</v>
      </c>
    </row>
    <row r="10" spans="1:14" s="71" customFormat="1" x14ac:dyDescent="0.2">
      <c r="A10" s="195" t="s">
        <v>448</v>
      </c>
      <c r="B10" s="386"/>
      <c r="C10" s="386"/>
      <c r="D10" s="386"/>
      <c r="E10" s="386"/>
      <c r="F10" s="386"/>
      <c r="G10" s="386"/>
      <c r="H10" s="386"/>
      <c r="I10" s="386"/>
      <c r="J10" s="386"/>
      <c r="K10" s="386"/>
      <c r="L10" s="386"/>
      <c r="M10" s="386"/>
      <c r="N10" s="386"/>
    </row>
    <row r="11" spans="1:14" x14ac:dyDescent="0.2">
      <c r="A11" s="80" t="s">
        <v>510</v>
      </c>
      <c r="B11" s="184">
        <v>7666.7399999993313</v>
      </c>
      <c r="C11" s="184"/>
      <c r="D11" s="184">
        <v>6810.4199999994989</v>
      </c>
      <c r="E11" s="184">
        <v>3242.4200000000237</v>
      </c>
      <c r="F11" s="184">
        <v>3568.0000000000264</v>
      </c>
      <c r="G11" s="184"/>
      <c r="H11" s="184">
        <v>682.38000000000295</v>
      </c>
      <c r="I11" s="184">
        <v>287.66999999999973</v>
      </c>
      <c r="J11" s="184">
        <v>394.7100000000006</v>
      </c>
      <c r="K11" s="184"/>
      <c r="L11" s="184">
        <v>173.93999999999986</v>
      </c>
      <c r="M11" s="184">
        <v>91.43</v>
      </c>
      <c r="N11" s="184">
        <v>82.509999999999991</v>
      </c>
    </row>
    <row r="12" spans="1:14" s="71" customFormat="1" x14ac:dyDescent="0.2">
      <c r="A12" s="81" t="s">
        <v>510</v>
      </c>
      <c r="B12" s="183">
        <v>7666.7399999993313</v>
      </c>
      <c r="C12" s="183"/>
      <c r="D12" s="183">
        <v>6810.4199999994989</v>
      </c>
      <c r="E12" s="183">
        <v>3242.4200000000237</v>
      </c>
      <c r="F12" s="183">
        <v>3568.0000000000264</v>
      </c>
      <c r="G12" s="183"/>
      <c r="H12" s="183">
        <v>682.38000000000295</v>
      </c>
      <c r="I12" s="183">
        <v>287.66999999999973</v>
      </c>
      <c r="J12" s="183">
        <v>394.7100000000006</v>
      </c>
      <c r="K12" s="183"/>
      <c r="L12" s="183">
        <v>173.93999999999986</v>
      </c>
      <c r="M12" s="183">
        <v>91.43</v>
      </c>
      <c r="N12" s="183">
        <v>82.509999999999991</v>
      </c>
    </row>
    <row r="13" spans="1:14" x14ac:dyDescent="0.2">
      <c r="A13" s="80" t="s">
        <v>511</v>
      </c>
      <c r="B13" s="184">
        <v>11984.019999998487</v>
      </c>
      <c r="C13" s="184"/>
      <c r="D13" s="184">
        <v>9898.9699999988952</v>
      </c>
      <c r="E13" s="184">
        <v>4767.7399999998988</v>
      </c>
      <c r="F13" s="184">
        <v>5131.2299999998277</v>
      </c>
      <c r="G13" s="184"/>
      <c r="H13" s="184">
        <v>1288.9400000000078</v>
      </c>
      <c r="I13" s="184">
        <v>653.39000000000271</v>
      </c>
      <c r="J13" s="184">
        <v>635.55000000000257</v>
      </c>
      <c r="K13" s="184"/>
      <c r="L13" s="184">
        <v>796.11000000000388</v>
      </c>
      <c r="M13" s="184">
        <v>405.8600000000007</v>
      </c>
      <c r="N13" s="184">
        <v>390.25000000000057</v>
      </c>
    </row>
    <row r="14" spans="1:14" x14ac:dyDescent="0.2">
      <c r="A14" s="81" t="s">
        <v>511</v>
      </c>
      <c r="B14" s="183">
        <v>11984.019999998487</v>
      </c>
      <c r="C14" s="183"/>
      <c r="D14" s="183">
        <v>9898.9699999988952</v>
      </c>
      <c r="E14" s="183">
        <v>4767.7399999998988</v>
      </c>
      <c r="F14" s="183">
        <v>5131.2299999998277</v>
      </c>
      <c r="G14" s="183"/>
      <c r="H14" s="183">
        <v>1288.9400000000078</v>
      </c>
      <c r="I14" s="183">
        <v>653.39000000000271</v>
      </c>
      <c r="J14" s="183">
        <v>635.55000000000257</v>
      </c>
      <c r="K14" s="183"/>
      <c r="L14" s="183">
        <v>796.11000000000388</v>
      </c>
      <c r="M14" s="183">
        <v>405.8600000000007</v>
      </c>
      <c r="N14" s="183">
        <v>390.25000000000057</v>
      </c>
    </row>
    <row r="15" spans="1:14" s="71" customFormat="1" x14ac:dyDescent="0.2">
      <c r="A15" s="80" t="s">
        <v>512</v>
      </c>
      <c r="B15" s="184">
        <v>47371.890000015381</v>
      </c>
      <c r="C15" s="184"/>
      <c r="D15" s="184">
        <v>41915.080000007547</v>
      </c>
      <c r="E15" s="184">
        <v>19775.639999996962</v>
      </c>
      <c r="F15" s="184">
        <v>22139.439999996499</v>
      </c>
      <c r="G15" s="184"/>
      <c r="H15" s="184">
        <v>3793.2300000000282</v>
      </c>
      <c r="I15" s="184">
        <v>1973.5500000000134</v>
      </c>
      <c r="J15" s="184">
        <v>1819.6800000000121</v>
      </c>
      <c r="K15" s="184"/>
      <c r="L15" s="184">
        <v>1663.5800000000108</v>
      </c>
      <c r="M15" s="184">
        <v>876.39000000000453</v>
      </c>
      <c r="N15" s="184">
        <v>787.19000000000381</v>
      </c>
    </row>
    <row r="16" spans="1:14" x14ac:dyDescent="0.2">
      <c r="A16" s="81" t="s">
        <v>512</v>
      </c>
      <c r="B16" s="183">
        <v>47371.890000015381</v>
      </c>
      <c r="C16" s="183"/>
      <c r="D16" s="183">
        <v>41915.080000007547</v>
      </c>
      <c r="E16" s="183">
        <v>19775.639999996962</v>
      </c>
      <c r="F16" s="183">
        <v>22139.439999996499</v>
      </c>
      <c r="G16" s="183"/>
      <c r="H16" s="183">
        <v>3793.2300000000282</v>
      </c>
      <c r="I16" s="183">
        <v>1973.5500000000134</v>
      </c>
      <c r="J16" s="183">
        <v>1819.6800000000121</v>
      </c>
      <c r="K16" s="183"/>
      <c r="L16" s="183">
        <v>1663.5800000000108</v>
      </c>
      <c r="M16" s="183">
        <v>876.39000000000453</v>
      </c>
      <c r="N16" s="183">
        <v>787.19000000000381</v>
      </c>
    </row>
    <row r="17" spans="1:14" s="71" customFormat="1" x14ac:dyDescent="0.2">
      <c r="A17" s="80" t="s">
        <v>513</v>
      </c>
      <c r="B17" s="184">
        <v>69181.290000034802</v>
      </c>
      <c r="C17" s="184"/>
      <c r="D17" s="184">
        <v>60783.110000034634</v>
      </c>
      <c r="E17" s="184">
        <v>30087.159999994943</v>
      </c>
      <c r="F17" s="184">
        <v>30695.949999994824</v>
      </c>
      <c r="G17" s="184"/>
      <c r="H17" s="184">
        <v>5503.6399999997548</v>
      </c>
      <c r="I17" s="184">
        <v>2731.7500000000196</v>
      </c>
      <c r="J17" s="184">
        <v>2771.8900000000199</v>
      </c>
      <c r="K17" s="184"/>
      <c r="L17" s="184">
        <v>2894.5400000000209</v>
      </c>
      <c r="M17" s="184">
        <v>1469.5700000000093</v>
      </c>
      <c r="N17" s="184">
        <v>1424.9700000000089</v>
      </c>
    </row>
    <row r="18" spans="1:14" x14ac:dyDescent="0.2">
      <c r="A18" s="81" t="s">
        <v>513</v>
      </c>
      <c r="B18" s="183">
        <v>11484.499999998585</v>
      </c>
      <c r="C18" s="183"/>
      <c r="D18" s="183">
        <v>10244.619999998828</v>
      </c>
      <c r="E18" s="183">
        <v>4977.3599999998578</v>
      </c>
      <c r="F18" s="183">
        <v>5267.259999999801</v>
      </c>
      <c r="G18" s="183"/>
      <c r="H18" s="183">
        <v>816.18000000000404</v>
      </c>
      <c r="I18" s="183">
        <v>405.8600000000007</v>
      </c>
      <c r="J18" s="183">
        <v>410.32000000000073</v>
      </c>
      <c r="K18" s="183"/>
      <c r="L18" s="183">
        <v>423.70000000000084</v>
      </c>
      <c r="M18" s="183">
        <v>209.61999999999969</v>
      </c>
      <c r="N18" s="183">
        <v>214.07999999999967</v>
      </c>
    </row>
    <row r="19" spans="1:14" s="71" customFormat="1" x14ac:dyDescent="0.2">
      <c r="A19" s="81" t="s">
        <v>514</v>
      </c>
      <c r="B19" s="183">
        <v>57696.790000030203</v>
      </c>
      <c r="C19" s="183"/>
      <c r="D19" s="183">
        <v>50538.490000019927</v>
      </c>
      <c r="E19" s="183">
        <v>25109.799999995917</v>
      </c>
      <c r="F19" s="183">
        <v>25428.689999995855</v>
      </c>
      <c r="G19" s="183"/>
      <c r="H19" s="183">
        <v>4687.4599999999145</v>
      </c>
      <c r="I19" s="183">
        <v>2325.8900000000162</v>
      </c>
      <c r="J19" s="183">
        <v>2361.5700000000165</v>
      </c>
      <c r="K19" s="183"/>
      <c r="L19" s="183">
        <v>2470.8400000000174</v>
      </c>
      <c r="M19" s="183">
        <v>1259.9500000000075</v>
      </c>
      <c r="N19" s="183">
        <v>1210.8900000000071</v>
      </c>
    </row>
    <row r="20" spans="1:14" x14ac:dyDescent="0.2">
      <c r="A20" s="80" t="s">
        <v>515</v>
      </c>
      <c r="B20" s="184">
        <v>59554.38000003287</v>
      </c>
      <c r="C20" s="184"/>
      <c r="D20" s="184">
        <v>50899.750000020445</v>
      </c>
      <c r="E20" s="184">
        <v>25127.639999995914</v>
      </c>
      <c r="F20" s="184">
        <v>25772.109999995788</v>
      </c>
      <c r="G20" s="184"/>
      <c r="H20" s="184">
        <v>6090.1299999996399</v>
      </c>
      <c r="I20" s="184">
        <v>3110.8500000000226</v>
      </c>
      <c r="J20" s="184">
        <v>2979.2800000000216</v>
      </c>
      <c r="K20" s="184"/>
      <c r="L20" s="184">
        <v>2564.5000000000182</v>
      </c>
      <c r="M20" s="184">
        <v>1342.4600000000082</v>
      </c>
      <c r="N20" s="184">
        <v>1222.0400000000072</v>
      </c>
    </row>
    <row r="21" spans="1:14" s="71" customFormat="1" x14ac:dyDescent="0.2">
      <c r="A21" s="81" t="s">
        <v>515</v>
      </c>
      <c r="B21" s="183">
        <v>27435.689999995462</v>
      </c>
      <c r="C21" s="183"/>
      <c r="D21" s="183">
        <v>23617.92999999621</v>
      </c>
      <c r="E21" s="183">
        <v>11482.269999998585</v>
      </c>
      <c r="F21" s="183">
        <v>12135.659999998457</v>
      </c>
      <c r="G21" s="183"/>
      <c r="H21" s="183">
        <v>2861.0900000000206</v>
      </c>
      <c r="I21" s="183">
        <v>1418.2800000000088</v>
      </c>
      <c r="J21" s="183">
        <v>1442.810000000009</v>
      </c>
      <c r="K21" s="183"/>
      <c r="L21" s="183">
        <v>956.67000000000519</v>
      </c>
      <c r="M21" s="183">
        <v>519.59000000000162</v>
      </c>
      <c r="N21" s="183">
        <v>437.08000000000095</v>
      </c>
    </row>
    <row r="22" spans="1:14" x14ac:dyDescent="0.2">
      <c r="A22" s="81" t="s">
        <v>516</v>
      </c>
      <c r="B22" s="183">
        <v>32118.689999994545</v>
      </c>
      <c r="C22" s="183"/>
      <c r="D22" s="183">
        <v>27281.819999995492</v>
      </c>
      <c r="E22" s="183">
        <v>13645.369999998162</v>
      </c>
      <c r="F22" s="183">
        <v>13636.449999998164</v>
      </c>
      <c r="G22" s="183"/>
      <c r="H22" s="183">
        <v>3229.0400000000236</v>
      </c>
      <c r="I22" s="183">
        <v>1692.5700000000111</v>
      </c>
      <c r="J22" s="183">
        <v>1536.4700000000098</v>
      </c>
      <c r="K22" s="183"/>
      <c r="L22" s="183">
        <v>1607.8300000000104</v>
      </c>
      <c r="M22" s="183">
        <v>822.8700000000041</v>
      </c>
      <c r="N22" s="183">
        <v>784.96000000000379</v>
      </c>
    </row>
    <row r="23" spans="1:14" x14ac:dyDescent="0.2">
      <c r="A23" s="80" t="s">
        <v>517</v>
      </c>
      <c r="B23" s="184">
        <v>66975.820000038831</v>
      </c>
      <c r="C23" s="184"/>
      <c r="D23" s="184">
        <v>59565.530000032886</v>
      </c>
      <c r="E23" s="184">
        <v>29143.869999995128</v>
      </c>
      <c r="F23" s="184">
        <v>30421.659999994878</v>
      </c>
      <c r="G23" s="184"/>
      <c r="H23" s="184">
        <v>5175.8299999998189</v>
      </c>
      <c r="I23" s="184">
        <v>2502.0600000000177</v>
      </c>
      <c r="J23" s="184">
        <v>2673.7700000000191</v>
      </c>
      <c r="K23" s="184"/>
      <c r="L23" s="184">
        <v>2234.4600000000155</v>
      </c>
      <c r="M23" s="184">
        <v>1112.7700000000063</v>
      </c>
      <c r="N23" s="184">
        <v>1121.6900000000064</v>
      </c>
    </row>
    <row r="24" spans="1:14" s="71" customFormat="1" x14ac:dyDescent="0.2">
      <c r="A24" s="81" t="s">
        <v>517</v>
      </c>
      <c r="B24" s="183">
        <v>66975.820000038831</v>
      </c>
      <c r="C24" s="183"/>
      <c r="D24" s="183">
        <v>59565.530000032886</v>
      </c>
      <c r="E24" s="183">
        <v>29143.869999995128</v>
      </c>
      <c r="F24" s="183">
        <v>30421.659999994878</v>
      </c>
      <c r="G24" s="183"/>
      <c r="H24" s="183">
        <v>5175.8299999998189</v>
      </c>
      <c r="I24" s="183">
        <v>2502.0600000000177</v>
      </c>
      <c r="J24" s="183">
        <v>2673.7700000000191</v>
      </c>
      <c r="K24" s="183"/>
      <c r="L24" s="183">
        <v>2234.4600000000155</v>
      </c>
      <c r="M24" s="183">
        <v>1112.7700000000063</v>
      </c>
      <c r="N24" s="183">
        <v>1121.6900000000064</v>
      </c>
    </row>
    <row r="25" spans="1:14" x14ac:dyDescent="0.2">
      <c r="A25" s="80" t="s">
        <v>518</v>
      </c>
      <c r="B25" s="184">
        <v>30691.489999994825</v>
      </c>
      <c r="C25" s="184"/>
      <c r="D25" s="184">
        <v>26757.769999995595</v>
      </c>
      <c r="E25" s="184">
        <v>12766.749999998334</v>
      </c>
      <c r="F25" s="184">
        <v>13991.019999998094</v>
      </c>
      <c r="G25" s="184"/>
      <c r="H25" s="184">
        <v>2439.6200000000172</v>
      </c>
      <c r="I25" s="184">
        <v>1175.2100000000069</v>
      </c>
      <c r="J25" s="184">
        <v>1264.4100000000076</v>
      </c>
      <c r="K25" s="184"/>
      <c r="L25" s="184">
        <v>1494.1000000000095</v>
      </c>
      <c r="M25" s="184">
        <v>735.90000000000339</v>
      </c>
      <c r="N25" s="184">
        <v>758.20000000000357</v>
      </c>
    </row>
    <row r="26" spans="1:14" s="71" customFormat="1" x14ac:dyDescent="0.2">
      <c r="A26" s="81" t="s">
        <v>519</v>
      </c>
      <c r="B26" s="183">
        <v>637.78000000000259</v>
      </c>
      <c r="C26" s="183"/>
      <c r="D26" s="183">
        <v>483.91000000000133</v>
      </c>
      <c r="E26" s="183">
        <v>240.83999999999955</v>
      </c>
      <c r="F26" s="183">
        <v>243.06999999999954</v>
      </c>
      <c r="G26" s="183"/>
      <c r="H26" s="183">
        <v>86.97</v>
      </c>
      <c r="I26" s="183">
        <v>33.450000000000003</v>
      </c>
      <c r="J26" s="183">
        <v>53.519999999999975</v>
      </c>
      <c r="K26" s="183"/>
      <c r="L26" s="183">
        <v>66.900000000000006</v>
      </c>
      <c r="M26" s="183">
        <v>40.139999999999993</v>
      </c>
      <c r="N26" s="183">
        <v>26.76</v>
      </c>
    </row>
    <row r="27" spans="1:14" x14ac:dyDescent="0.2">
      <c r="A27" s="81" t="s">
        <v>520</v>
      </c>
      <c r="B27" s="183">
        <v>3688.4200000000274</v>
      </c>
      <c r="C27" s="183"/>
      <c r="D27" s="183">
        <v>3171.0600000000231</v>
      </c>
      <c r="E27" s="183">
        <v>1503.0200000000095</v>
      </c>
      <c r="F27" s="183">
        <v>1668.0400000000109</v>
      </c>
      <c r="G27" s="183"/>
      <c r="H27" s="183">
        <v>314.42999999999995</v>
      </c>
      <c r="I27" s="183">
        <v>144.94999999999999</v>
      </c>
      <c r="J27" s="183">
        <v>169.47999999999988</v>
      </c>
      <c r="K27" s="183"/>
      <c r="L27" s="183">
        <v>202.92999999999972</v>
      </c>
      <c r="M27" s="183">
        <v>100.35000000000002</v>
      </c>
      <c r="N27" s="183">
        <v>102.58000000000003</v>
      </c>
    </row>
    <row r="28" spans="1:14" s="71" customFormat="1" x14ac:dyDescent="0.2">
      <c r="A28" s="81" t="s">
        <v>521</v>
      </c>
      <c r="B28" s="183">
        <v>26365.289999995672</v>
      </c>
      <c r="C28" s="183"/>
      <c r="D28" s="183">
        <v>23102.79999999631</v>
      </c>
      <c r="E28" s="183">
        <v>11022.889999998675</v>
      </c>
      <c r="F28" s="183">
        <v>12079.909999998468</v>
      </c>
      <c r="G28" s="183"/>
      <c r="H28" s="183">
        <v>2038.2200000000139</v>
      </c>
      <c r="I28" s="183">
        <v>996.81000000000552</v>
      </c>
      <c r="J28" s="183">
        <v>1041.4100000000058</v>
      </c>
      <c r="K28" s="183"/>
      <c r="L28" s="183">
        <v>1224.2700000000073</v>
      </c>
      <c r="M28" s="183">
        <v>595.41000000000224</v>
      </c>
      <c r="N28" s="183">
        <v>628.86000000000251</v>
      </c>
    </row>
    <row r="29" spans="1:14" x14ac:dyDescent="0.2">
      <c r="A29" s="80" t="s">
        <v>522</v>
      </c>
      <c r="B29" s="184">
        <v>81408.380000012461</v>
      </c>
      <c r="C29" s="184"/>
      <c r="D29" s="184">
        <v>72042.380000029574</v>
      </c>
      <c r="E29" s="184">
        <v>34705.489999997197</v>
      </c>
      <c r="F29" s="184">
        <v>37336.890000000974</v>
      </c>
      <c r="G29" s="184"/>
      <c r="H29" s="184">
        <v>6756.8999999995094</v>
      </c>
      <c r="I29" s="184">
        <v>3349.4600000000246</v>
      </c>
      <c r="J29" s="184">
        <v>3407.4400000000251</v>
      </c>
      <c r="K29" s="184"/>
      <c r="L29" s="184">
        <v>2609.1000000000186</v>
      </c>
      <c r="M29" s="184">
        <v>1315.700000000008</v>
      </c>
      <c r="N29" s="184">
        <v>1293.4000000000078</v>
      </c>
    </row>
    <row r="30" spans="1:14" x14ac:dyDescent="0.2">
      <c r="A30" s="81" t="s">
        <v>523</v>
      </c>
      <c r="B30" s="183">
        <v>46515.570000014151</v>
      </c>
      <c r="C30" s="183"/>
      <c r="D30" s="183">
        <v>40746.560000005869</v>
      </c>
      <c r="E30" s="183">
        <v>19726.579999996971</v>
      </c>
      <c r="F30" s="183">
        <v>21019.979999996718</v>
      </c>
      <c r="G30" s="183"/>
      <c r="H30" s="183">
        <v>4116.5800000000263</v>
      </c>
      <c r="I30" s="183">
        <v>2044.910000000014</v>
      </c>
      <c r="J30" s="183">
        <v>2071.6700000000142</v>
      </c>
      <c r="K30" s="183"/>
      <c r="L30" s="183">
        <v>1652.4300000000108</v>
      </c>
      <c r="M30" s="183">
        <v>822.8700000000041</v>
      </c>
      <c r="N30" s="183">
        <v>829.56000000000415</v>
      </c>
    </row>
    <row r="31" spans="1:14" x14ac:dyDescent="0.2">
      <c r="A31" s="81" t="s">
        <v>524</v>
      </c>
      <c r="B31" s="183">
        <v>34892.809999997466</v>
      </c>
      <c r="C31" s="183"/>
      <c r="D31" s="183">
        <v>31295.819999994706</v>
      </c>
      <c r="E31" s="183">
        <v>14978.909999997901</v>
      </c>
      <c r="F31" s="183">
        <v>16316.909999997639</v>
      </c>
      <c r="G31" s="183"/>
      <c r="H31" s="183">
        <v>2640.3200000000188</v>
      </c>
      <c r="I31" s="183">
        <v>1304.5500000000079</v>
      </c>
      <c r="J31" s="183">
        <v>1335.7700000000082</v>
      </c>
      <c r="K31" s="183"/>
      <c r="L31" s="183">
        <v>956.67000000000519</v>
      </c>
      <c r="M31" s="183">
        <v>492.83000000000141</v>
      </c>
      <c r="N31" s="183">
        <v>463.84000000000117</v>
      </c>
    </row>
    <row r="32" spans="1:14" x14ac:dyDescent="0.2">
      <c r="A32" s="148" t="s">
        <v>525</v>
      </c>
      <c r="B32" s="185">
        <v>19229.289999997069</v>
      </c>
      <c r="C32" s="185"/>
      <c r="D32" s="185">
        <v>17075.10999999749</v>
      </c>
      <c r="E32" s="185">
        <v>7972.2499999992715</v>
      </c>
      <c r="F32" s="185">
        <v>9102.8599999990511</v>
      </c>
      <c r="G32" s="185"/>
      <c r="H32" s="185">
        <v>1480.7200000000093</v>
      </c>
      <c r="I32" s="185">
        <v>673.46000000000288</v>
      </c>
      <c r="J32" s="185">
        <v>807.26000000000397</v>
      </c>
      <c r="K32" s="185"/>
      <c r="L32" s="185">
        <v>673.46000000000288</v>
      </c>
      <c r="M32" s="185">
        <v>354.57000000000028</v>
      </c>
      <c r="N32" s="185">
        <v>318.89</v>
      </c>
    </row>
    <row r="33" spans="1:14" x14ac:dyDescent="0.2">
      <c r="A33" s="81" t="s">
        <v>525</v>
      </c>
      <c r="B33" s="186">
        <v>6301.9799999995985</v>
      </c>
      <c r="C33" s="186"/>
      <c r="D33" s="186">
        <v>5715.4899999997133</v>
      </c>
      <c r="E33" s="186">
        <v>2626.9400000000187</v>
      </c>
      <c r="F33" s="186">
        <v>3088.5500000000225</v>
      </c>
      <c r="G33" s="186"/>
      <c r="H33" s="186">
        <v>448.23000000000104</v>
      </c>
      <c r="I33" s="186">
        <v>216.30999999999966</v>
      </c>
      <c r="J33" s="186">
        <v>231.91999999999959</v>
      </c>
      <c r="K33" s="186"/>
      <c r="L33" s="186">
        <v>138.26000000000002</v>
      </c>
      <c r="M33" s="186">
        <v>100.35000000000002</v>
      </c>
      <c r="N33" s="186">
        <v>37.909999999999997</v>
      </c>
    </row>
    <row r="34" spans="1:14" x14ac:dyDescent="0.2">
      <c r="A34" s="81" t="s">
        <v>526</v>
      </c>
      <c r="B34" s="186">
        <v>12927.309999998302</v>
      </c>
      <c r="C34" s="186"/>
      <c r="D34" s="186">
        <v>11359.619999998609</v>
      </c>
      <c r="E34" s="186">
        <v>5345.3099999997858</v>
      </c>
      <c r="F34" s="186">
        <v>6014.3099999996548</v>
      </c>
      <c r="G34" s="186"/>
      <c r="H34" s="186">
        <v>1032.4900000000057</v>
      </c>
      <c r="I34" s="186">
        <v>457.15000000000111</v>
      </c>
      <c r="J34" s="186">
        <v>575.34000000000208</v>
      </c>
      <c r="K34" s="186"/>
      <c r="L34" s="186">
        <v>535.20000000000175</v>
      </c>
      <c r="M34" s="186">
        <v>254.21999999999949</v>
      </c>
      <c r="N34" s="186">
        <v>280.97999999999968</v>
      </c>
    </row>
    <row r="35" spans="1:14" x14ac:dyDescent="0.2">
      <c r="A35" s="148" t="s">
        <v>527</v>
      </c>
      <c r="B35" s="185">
        <v>70583.960000032239</v>
      </c>
      <c r="C35" s="185"/>
      <c r="D35" s="185">
        <v>61844.590000036158</v>
      </c>
      <c r="E35" s="185">
        <v>30232.109999994915</v>
      </c>
      <c r="F35" s="185">
        <v>31612.479999994644</v>
      </c>
      <c r="G35" s="185"/>
      <c r="H35" s="185">
        <v>6353.2699999995884</v>
      </c>
      <c r="I35" s="185">
        <v>3146.5300000000229</v>
      </c>
      <c r="J35" s="185">
        <v>3206.7400000000234</v>
      </c>
      <c r="K35" s="185"/>
      <c r="L35" s="185">
        <v>2386.1000000000167</v>
      </c>
      <c r="M35" s="185">
        <v>1284.4800000000077</v>
      </c>
      <c r="N35" s="185">
        <v>1101.6200000000063</v>
      </c>
    </row>
    <row r="36" spans="1:14" x14ac:dyDescent="0.2">
      <c r="A36" s="81" t="s">
        <v>527</v>
      </c>
      <c r="B36" s="186">
        <v>70583.960000032239</v>
      </c>
      <c r="C36" s="186"/>
      <c r="D36" s="186">
        <v>61844.590000036158</v>
      </c>
      <c r="E36" s="186">
        <v>30232.109999994915</v>
      </c>
      <c r="F36" s="186">
        <v>31612.479999994644</v>
      </c>
      <c r="G36" s="186"/>
      <c r="H36" s="186">
        <v>6353.2699999995884</v>
      </c>
      <c r="I36" s="186">
        <v>3146.5300000000229</v>
      </c>
      <c r="J36" s="186">
        <v>3206.7400000000234</v>
      </c>
      <c r="K36" s="186"/>
      <c r="L36" s="186">
        <v>2386.1000000000167</v>
      </c>
      <c r="M36" s="186">
        <v>1284.4800000000077</v>
      </c>
      <c r="N36" s="186">
        <v>1101.6200000000063</v>
      </c>
    </row>
    <row r="37" spans="1:14" x14ac:dyDescent="0.2">
      <c r="A37" s="201" t="s">
        <v>528</v>
      </c>
      <c r="B37" s="185">
        <v>53114.140000023624</v>
      </c>
      <c r="C37" s="185"/>
      <c r="D37" s="185">
        <v>48190.300000016556</v>
      </c>
      <c r="E37" s="185">
        <v>23145.169999996302</v>
      </c>
      <c r="F37" s="185">
        <v>25045.12999999593</v>
      </c>
      <c r="G37" s="185"/>
      <c r="H37" s="185">
        <v>3489.9500000000257</v>
      </c>
      <c r="I37" s="185">
        <v>1728.2500000000114</v>
      </c>
      <c r="J37" s="185">
        <v>1761.7000000000116</v>
      </c>
      <c r="K37" s="185"/>
      <c r="L37" s="185">
        <v>1433.890000000009</v>
      </c>
      <c r="M37" s="185">
        <v>700.2200000000031</v>
      </c>
      <c r="N37" s="185">
        <v>733.67000000000337</v>
      </c>
    </row>
    <row r="38" spans="1:14" x14ac:dyDescent="0.2">
      <c r="A38" s="81" t="s">
        <v>528</v>
      </c>
      <c r="B38" s="186">
        <v>53114.140000023624</v>
      </c>
      <c r="C38" s="186"/>
      <c r="D38" s="186">
        <v>48190.300000016556</v>
      </c>
      <c r="E38" s="186">
        <v>23145.169999996302</v>
      </c>
      <c r="F38" s="186">
        <v>25045.12999999593</v>
      </c>
      <c r="G38" s="186"/>
      <c r="H38" s="186">
        <v>3489.9500000000257</v>
      </c>
      <c r="I38" s="186">
        <v>1728.2500000000114</v>
      </c>
      <c r="J38" s="186">
        <v>1761.7000000000116</v>
      </c>
      <c r="K38" s="186"/>
      <c r="L38" s="186">
        <v>1433.890000000009</v>
      </c>
      <c r="M38" s="186">
        <v>700.2200000000031</v>
      </c>
      <c r="N38" s="186">
        <v>733.67000000000337</v>
      </c>
    </row>
    <row r="39" spans="1:14" x14ac:dyDescent="0.2">
      <c r="A39" s="148" t="s">
        <v>529</v>
      </c>
      <c r="B39" s="185">
        <v>39522.290000004112</v>
      </c>
      <c r="C39" s="185"/>
      <c r="D39" s="185">
        <v>34263.949999996563</v>
      </c>
      <c r="E39" s="185">
        <v>16629.109999997578</v>
      </c>
      <c r="F39" s="185">
        <v>17634.839999997381</v>
      </c>
      <c r="G39" s="185"/>
      <c r="H39" s="185">
        <v>3291.4800000000241</v>
      </c>
      <c r="I39" s="185">
        <v>1596.6800000000103</v>
      </c>
      <c r="J39" s="185">
        <v>1694.8000000000111</v>
      </c>
      <c r="K39" s="185"/>
      <c r="L39" s="185">
        <v>1966.8600000000133</v>
      </c>
      <c r="M39" s="185">
        <v>974.51000000000533</v>
      </c>
      <c r="N39" s="185">
        <v>992.35000000000548</v>
      </c>
    </row>
    <row r="40" spans="1:14" x14ac:dyDescent="0.2">
      <c r="A40" s="81" t="s">
        <v>529</v>
      </c>
      <c r="B40" s="186">
        <v>18225.789999997265</v>
      </c>
      <c r="C40" s="186"/>
      <c r="D40" s="186">
        <v>16419.489999997619</v>
      </c>
      <c r="E40" s="186">
        <v>7776.0099999993099</v>
      </c>
      <c r="F40" s="186">
        <v>8643.479999999141</v>
      </c>
      <c r="G40" s="186"/>
      <c r="H40" s="186">
        <v>1121.6900000000064</v>
      </c>
      <c r="I40" s="186">
        <v>537.43000000000177</v>
      </c>
      <c r="J40" s="186">
        <v>584.26000000000215</v>
      </c>
      <c r="K40" s="186"/>
      <c r="L40" s="186">
        <v>684.61000000000297</v>
      </c>
      <c r="M40" s="186">
        <v>338.96000000000015</v>
      </c>
      <c r="N40" s="186">
        <v>345.6500000000002</v>
      </c>
    </row>
    <row r="41" spans="1:14" x14ac:dyDescent="0.2">
      <c r="A41" s="81" t="s">
        <v>530</v>
      </c>
      <c r="B41" s="186">
        <v>21296.499999996664</v>
      </c>
      <c r="C41" s="186"/>
      <c r="D41" s="186">
        <v>17844.45999999734</v>
      </c>
      <c r="E41" s="186">
        <v>8853.0999999991</v>
      </c>
      <c r="F41" s="186">
        <v>8991.3599999990729</v>
      </c>
      <c r="G41" s="186"/>
      <c r="H41" s="186">
        <v>2169.790000000015</v>
      </c>
      <c r="I41" s="186">
        <v>1059.2500000000059</v>
      </c>
      <c r="J41" s="186">
        <v>1110.5400000000063</v>
      </c>
      <c r="K41" s="186"/>
      <c r="L41" s="186">
        <v>1282.2500000000077</v>
      </c>
      <c r="M41" s="186">
        <v>635.55000000000257</v>
      </c>
      <c r="N41" s="186">
        <v>646.70000000000266</v>
      </c>
    </row>
    <row r="42" spans="1:14" x14ac:dyDescent="0.2">
      <c r="A42" s="80" t="s">
        <v>531</v>
      </c>
      <c r="B42" s="185">
        <v>45632.490000012884</v>
      </c>
      <c r="C42" s="185"/>
      <c r="D42" s="185">
        <v>40904.890000006097</v>
      </c>
      <c r="E42" s="185">
        <v>19447.829999997026</v>
      </c>
      <c r="F42" s="185">
        <v>21457.059999996633</v>
      </c>
      <c r="G42" s="185"/>
      <c r="H42" s="185">
        <v>3282.560000000024</v>
      </c>
      <c r="I42" s="185">
        <v>1576.6100000000101</v>
      </c>
      <c r="J42" s="185">
        <v>1705.9500000000112</v>
      </c>
      <c r="K42" s="185"/>
      <c r="L42" s="185">
        <v>1445.0400000000091</v>
      </c>
      <c r="M42" s="185">
        <v>760.43000000000359</v>
      </c>
      <c r="N42" s="185">
        <v>684.61000000000297</v>
      </c>
    </row>
    <row r="43" spans="1:14" x14ac:dyDescent="0.2">
      <c r="A43" s="81" t="s">
        <v>531</v>
      </c>
      <c r="B43" s="186">
        <v>45632.490000012884</v>
      </c>
      <c r="C43" s="186"/>
      <c r="D43" s="186">
        <v>40904.890000006097</v>
      </c>
      <c r="E43" s="186">
        <v>19447.829999997026</v>
      </c>
      <c r="F43" s="186">
        <v>21457.059999996633</v>
      </c>
      <c r="G43" s="186"/>
      <c r="H43" s="186">
        <v>3282.560000000024</v>
      </c>
      <c r="I43" s="186">
        <v>1576.6100000000101</v>
      </c>
      <c r="J43" s="186">
        <v>1705.9500000000112</v>
      </c>
      <c r="K43" s="186"/>
      <c r="L43" s="186">
        <v>1445.0400000000091</v>
      </c>
      <c r="M43" s="186">
        <v>760.43000000000359</v>
      </c>
      <c r="N43" s="186">
        <v>684.61000000000297</v>
      </c>
    </row>
    <row r="44" spans="1:14" x14ac:dyDescent="0.2">
      <c r="A44" s="148" t="s">
        <v>532</v>
      </c>
      <c r="B44" s="185">
        <v>11593.769999998563</v>
      </c>
      <c r="C44" s="185"/>
      <c r="D44" s="185">
        <v>10489.91999999878</v>
      </c>
      <c r="E44" s="185">
        <v>4990.7399999998552</v>
      </c>
      <c r="F44" s="185">
        <v>5499.1799999997556</v>
      </c>
      <c r="G44" s="185"/>
      <c r="H44" s="185">
        <v>771.58000000000368</v>
      </c>
      <c r="I44" s="185">
        <v>345.6500000000002</v>
      </c>
      <c r="J44" s="185">
        <v>425.93000000000086</v>
      </c>
      <c r="K44" s="185"/>
      <c r="L44" s="185">
        <v>332.2700000000001</v>
      </c>
      <c r="M44" s="185">
        <v>169.47999999999988</v>
      </c>
      <c r="N44" s="185">
        <v>162.78999999999991</v>
      </c>
    </row>
    <row r="45" spans="1:14" x14ac:dyDescent="0.2">
      <c r="A45" s="81" t="s">
        <v>532</v>
      </c>
      <c r="B45" s="186">
        <v>11593.769999998563</v>
      </c>
      <c r="C45" s="186"/>
      <c r="D45" s="186">
        <v>10489.91999999878</v>
      </c>
      <c r="E45" s="186">
        <v>4990.7399999998552</v>
      </c>
      <c r="F45" s="186">
        <v>5499.1799999997556</v>
      </c>
      <c r="G45" s="186"/>
      <c r="H45" s="186">
        <v>771.58000000000368</v>
      </c>
      <c r="I45" s="186">
        <v>345.6500000000002</v>
      </c>
      <c r="J45" s="186">
        <v>425.93000000000086</v>
      </c>
      <c r="K45" s="186"/>
      <c r="L45" s="186">
        <v>332.2700000000001</v>
      </c>
      <c r="M45" s="186">
        <v>169.47999999999988</v>
      </c>
      <c r="N45" s="186">
        <v>162.78999999999991</v>
      </c>
    </row>
    <row r="46" spans="1:14" x14ac:dyDescent="0.2">
      <c r="A46" s="80" t="s">
        <v>533</v>
      </c>
      <c r="B46" s="185">
        <v>23247.749999996282</v>
      </c>
      <c r="C46" s="185"/>
      <c r="D46" s="185">
        <v>19548.179999997006</v>
      </c>
      <c r="E46" s="185">
        <v>9250.0399999990223</v>
      </c>
      <c r="F46" s="185">
        <v>10298.139999998817</v>
      </c>
      <c r="G46" s="185"/>
      <c r="H46" s="185">
        <v>1697.0300000000111</v>
      </c>
      <c r="I46" s="185">
        <v>885.31000000000461</v>
      </c>
      <c r="J46" s="185">
        <v>811.72000000000401</v>
      </c>
      <c r="K46" s="185"/>
      <c r="L46" s="185">
        <v>2002.5400000000136</v>
      </c>
      <c r="M46" s="185">
        <v>1025.8000000000056</v>
      </c>
      <c r="N46" s="185">
        <v>976.74000000000535</v>
      </c>
    </row>
    <row r="47" spans="1:14" x14ac:dyDescent="0.2">
      <c r="A47" s="81" t="s">
        <v>533</v>
      </c>
      <c r="B47" s="186">
        <v>23247.749999996282</v>
      </c>
      <c r="C47" s="186"/>
      <c r="D47" s="186">
        <v>19548.179999997006</v>
      </c>
      <c r="E47" s="186">
        <v>9250.0399999990223</v>
      </c>
      <c r="F47" s="186">
        <v>10298.139999998817</v>
      </c>
      <c r="G47" s="186"/>
      <c r="H47" s="186">
        <v>1697.0300000000111</v>
      </c>
      <c r="I47" s="186">
        <v>885.31000000000461</v>
      </c>
      <c r="J47" s="186">
        <v>811.72000000000401</v>
      </c>
      <c r="K47" s="186"/>
      <c r="L47" s="186">
        <v>2002.5400000000136</v>
      </c>
      <c r="M47" s="186">
        <v>1025.8000000000056</v>
      </c>
      <c r="N47" s="186">
        <v>976.74000000000535</v>
      </c>
    </row>
    <row r="48" spans="1:14" x14ac:dyDescent="0.2">
      <c r="A48" s="80" t="s">
        <v>534</v>
      </c>
      <c r="B48" s="185">
        <v>1226.5000000000073</v>
      </c>
      <c r="C48" s="185"/>
      <c r="D48" s="185">
        <v>1061.4800000000059</v>
      </c>
      <c r="E48" s="185">
        <v>541.89000000000181</v>
      </c>
      <c r="F48" s="185">
        <v>519.59000000000162</v>
      </c>
      <c r="G48" s="185"/>
      <c r="H48" s="185">
        <v>111.50000000000004</v>
      </c>
      <c r="I48" s="185">
        <v>35.68</v>
      </c>
      <c r="J48" s="185">
        <v>75.819999999999979</v>
      </c>
      <c r="K48" s="185"/>
      <c r="L48" s="185">
        <v>53.519999999999975</v>
      </c>
      <c r="M48" s="185">
        <v>28.990000000000002</v>
      </c>
      <c r="N48" s="185">
        <v>24.53</v>
      </c>
    </row>
    <row r="49" spans="1:14" x14ac:dyDescent="0.2">
      <c r="A49" s="81" t="s">
        <v>534</v>
      </c>
      <c r="B49" s="186">
        <v>1226.5000000000073</v>
      </c>
      <c r="C49" s="186"/>
      <c r="D49" s="186">
        <v>1061.4800000000059</v>
      </c>
      <c r="E49" s="186">
        <v>541.89000000000181</v>
      </c>
      <c r="F49" s="186">
        <v>519.59000000000162</v>
      </c>
      <c r="G49" s="186"/>
      <c r="H49" s="186">
        <v>111.50000000000004</v>
      </c>
      <c r="I49" s="186">
        <v>35.68</v>
      </c>
      <c r="J49" s="186">
        <v>75.819999999999979</v>
      </c>
      <c r="K49" s="186"/>
      <c r="L49" s="186">
        <v>53.519999999999975</v>
      </c>
      <c r="M49" s="186">
        <v>28.990000000000002</v>
      </c>
      <c r="N49" s="186">
        <v>24.53</v>
      </c>
    </row>
  </sheetData>
  <mergeCells count="7">
    <mergeCell ref="D3:F3"/>
    <mergeCell ref="A2:A4"/>
    <mergeCell ref="B2:B4"/>
    <mergeCell ref="A1:N1"/>
    <mergeCell ref="D2:N2"/>
    <mergeCell ref="H3:J3"/>
    <mergeCell ref="L3:N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49"/>
  <sheetViews>
    <sheetView zoomScale="110" zoomScaleNormal="110" workbookViewId="0">
      <selection sqref="A1:Z1"/>
    </sheetView>
  </sheetViews>
  <sheetFormatPr defaultRowHeight="12" x14ac:dyDescent="0.2"/>
  <cols>
    <col min="1" max="1" width="17.7109375" style="68" customWidth="1"/>
    <col min="2" max="6" width="9.140625" style="68"/>
    <col min="7" max="7" width="3.5703125" style="68" customWidth="1"/>
    <col min="8" max="10" width="9.140625" style="68"/>
    <col min="11" max="11" width="4.28515625" style="68" customWidth="1"/>
    <col min="12" max="14" width="9.140625" style="68"/>
    <col min="15" max="15" width="4.140625" style="68" customWidth="1"/>
    <col min="16" max="18" width="9.140625" style="68"/>
    <col min="19" max="19" width="4.42578125" style="68" customWidth="1"/>
    <col min="20" max="22" width="9.140625" style="68"/>
    <col min="23" max="23" width="3.5703125" style="68" customWidth="1"/>
    <col min="24" max="16384" width="9.140625" style="68"/>
  </cols>
  <sheetData>
    <row r="1" spans="1:26" x14ac:dyDescent="0.2">
      <c r="A1" s="711" t="s">
        <v>571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</row>
    <row r="2" spans="1:26" ht="12" customHeight="1" x14ac:dyDescent="0.2">
      <c r="A2" s="690" t="str">
        <f>'[2]Q 8.9'!$A$2</f>
        <v>Área de residência, município e comuna</v>
      </c>
      <c r="B2" s="713" t="s">
        <v>226</v>
      </c>
      <c r="C2" s="713" t="s">
        <v>227</v>
      </c>
      <c r="D2" s="712" t="s">
        <v>228</v>
      </c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712"/>
      <c r="U2" s="712"/>
      <c r="V2" s="712"/>
      <c r="W2" s="712"/>
      <c r="X2" s="712"/>
      <c r="Y2" s="712"/>
      <c r="Z2" s="712"/>
    </row>
    <row r="3" spans="1:26" x14ac:dyDescent="0.2">
      <c r="A3" s="691"/>
      <c r="B3" s="714"/>
      <c r="C3" s="714"/>
      <c r="D3" s="712" t="s">
        <v>229</v>
      </c>
      <c r="E3" s="712"/>
      <c r="F3" s="712"/>
      <c r="G3" s="421"/>
      <c r="H3" s="712" t="s">
        <v>224</v>
      </c>
      <c r="I3" s="712"/>
      <c r="J3" s="712"/>
      <c r="K3" s="421"/>
      <c r="L3" s="712" t="s">
        <v>225</v>
      </c>
      <c r="M3" s="712"/>
      <c r="N3" s="712"/>
      <c r="O3" s="421"/>
      <c r="P3" s="712" t="s">
        <v>230</v>
      </c>
      <c r="Q3" s="712"/>
      <c r="R3" s="712"/>
      <c r="S3" s="421"/>
      <c r="T3" s="712" t="s">
        <v>231</v>
      </c>
      <c r="U3" s="712"/>
      <c r="V3" s="712"/>
      <c r="W3" s="421"/>
      <c r="X3" s="712" t="s">
        <v>106</v>
      </c>
      <c r="Y3" s="712"/>
      <c r="Z3" s="712"/>
    </row>
    <row r="4" spans="1:26" x14ac:dyDescent="0.2">
      <c r="A4" s="692"/>
      <c r="B4" s="715"/>
      <c r="C4" s="715"/>
      <c r="D4" s="313" t="s">
        <v>0</v>
      </c>
      <c r="E4" s="313" t="s">
        <v>1</v>
      </c>
      <c r="F4" s="313" t="s">
        <v>2</v>
      </c>
      <c r="G4" s="313"/>
      <c r="H4" s="313" t="s">
        <v>0</v>
      </c>
      <c r="I4" s="313" t="s">
        <v>1</v>
      </c>
      <c r="J4" s="313" t="s">
        <v>2</v>
      </c>
      <c r="K4" s="313"/>
      <c r="L4" s="313" t="s">
        <v>0</v>
      </c>
      <c r="M4" s="313" t="s">
        <v>1</v>
      </c>
      <c r="N4" s="313" t="s">
        <v>2</v>
      </c>
      <c r="O4" s="313"/>
      <c r="P4" s="313" t="s">
        <v>0</v>
      </c>
      <c r="Q4" s="313" t="s">
        <v>1</v>
      </c>
      <c r="R4" s="313" t="s">
        <v>2</v>
      </c>
      <c r="S4" s="313"/>
      <c r="T4" s="313" t="s">
        <v>0</v>
      </c>
      <c r="U4" s="313" t="s">
        <v>1</v>
      </c>
      <c r="V4" s="313" t="s">
        <v>2</v>
      </c>
      <c r="W4" s="313"/>
      <c r="X4" s="313" t="s">
        <v>0</v>
      </c>
      <c r="Y4" s="313" t="s">
        <v>1</v>
      </c>
      <c r="Z4" s="313" t="s">
        <v>2</v>
      </c>
    </row>
    <row r="5" spans="1:26" x14ac:dyDescent="0.2">
      <c r="A5" s="192" t="s">
        <v>509</v>
      </c>
      <c r="B5" s="387">
        <v>5265784.0274122218</v>
      </c>
      <c r="C5" s="387">
        <v>4929938.7352020433</v>
      </c>
      <c r="D5" s="387">
        <v>611113.54199854692</v>
      </c>
      <c r="E5" s="387">
        <v>267435.05630031857</v>
      </c>
      <c r="F5" s="387">
        <v>343678.48569991335</v>
      </c>
      <c r="G5" s="387"/>
      <c r="H5" s="387">
        <v>1953305.6238820455</v>
      </c>
      <c r="I5" s="387">
        <v>973976.06429570145</v>
      </c>
      <c r="J5" s="387">
        <v>979329.55959531339</v>
      </c>
      <c r="K5" s="387"/>
      <c r="L5" s="387">
        <v>1640385.7929815315</v>
      </c>
      <c r="M5" s="387">
        <v>901950.61559508904</v>
      </c>
      <c r="N5" s="387">
        <v>738435.17739709234</v>
      </c>
      <c r="O5" s="387"/>
      <c r="P5" s="387">
        <v>335661.47849994415</v>
      </c>
      <c r="Q5" s="387">
        <v>185953.14420023595</v>
      </c>
      <c r="R5" s="387">
        <v>149708.3343001118</v>
      </c>
      <c r="S5" s="387"/>
      <c r="T5" s="387">
        <v>375756.46379960148</v>
      </c>
      <c r="U5" s="387">
        <v>132220.31920004109</v>
      </c>
      <c r="V5" s="387">
        <v>243536.14460033854</v>
      </c>
      <c r="W5" s="387"/>
      <c r="X5" s="387">
        <v>13715.834000001207</v>
      </c>
      <c r="Y5" s="387">
        <v>6716.9464999994716</v>
      </c>
      <c r="Z5" s="387">
        <v>6998.8874999994396</v>
      </c>
    </row>
    <row r="6" spans="1:26" x14ac:dyDescent="0.2">
      <c r="A6" s="93"/>
      <c r="B6" s="388"/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  <c r="V6" s="388"/>
      <c r="W6" s="388"/>
      <c r="X6" s="388"/>
      <c r="Y6" s="388"/>
      <c r="Z6" s="388"/>
    </row>
    <row r="7" spans="1:26" x14ac:dyDescent="0.2">
      <c r="A7" s="390" t="s">
        <v>110</v>
      </c>
      <c r="B7" s="387"/>
      <c r="C7" s="387"/>
      <c r="D7" s="387"/>
      <c r="E7" s="387"/>
      <c r="F7" s="387"/>
      <c r="G7" s="387"/>
      <c r="H7" s="387"/>
      <c r="I7" s="387"/>
      <c r="J7" s="387"/>
      <c r="K7" s="387"/>
      <c r="L7" s="387"/>
      <c r="M7" s="387"/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</row>
    <row r="8" spans="1:26" x14ac:dyDescent="0.2">
      <c r="A8" s="93" t="s">
        <v>3</v>
      </c>
      <c r="B8" s="389">
        <v>5232493.8071109438</v>
      </c>
      <c r="C8" s="389">
        <v>4905227.0865017977</v>
      </c>
      <c r="D8" s="389">
        <v>606662.44429856318</v>
      </c>
      <c r="E8" s="389">
        <v>264825.32250033232</v>
      </c>
      <c r="F8" s="389">
        <v>341837.12179992005</v>
      </c>
      <c r="G8" s="389"/>
      <c r="H8" s="389">
        <v>1940051.2838821826</v>
      </c>
      <c r="I8" s="389">
        <v>966903.99269575824</v>
      </c>
      <c r="J8" s="389">
        <v>973147.29119537328</v>
      </c>
      <c r="K8" s="389"/>
      <c r="L8" s="389">
        <v>1638260.3658815715</v>
      </c>
      <c r="M8" s="389">
        <v>900587.497595113</v>
      </c>
      <c r="N8" s="389">
        <v>737672.86829710798</v>
      </c>
      <c r="O8" s="389"/>
      <c r="P8" s="389">
        <v>335403.88179994485</v>
      </c>
      <c r="Q8" s="389">
        <v>185785.819000235</v>
      </c>
      <c r="R8" s="389">
        <v>149618.06280011157</v>
      </c>
      <c r="S8" s="389"/>
      <c r="T8" s="389">
        <v>371278.21809963335</v>
      </c>
      <c r="U8" s="389">
        <v>130148.11210003737</v>
      </c>
      <c r="V8" s="389">
        <v>241130.10600033152</v>
      </c>
      <c r="W8" s="389"/>
      <c r="X8" s="389">
        <v>13570.892500001157</v>
      </c>
      <c r="Y8" s="389">
        <v>6641.4974999994802</v>
      </c>
      <c r="Z8" s="389">
        <v>6929.3949999994475</v>
      </c>
    </row>
    <row r="9" spans="1:26" x14ac:dyDescent="0.2">
      <c r="A9" s="93" t="s">
        <v>4</v>
      </c>
      <c r="B9" s="389">
        <v>33290.22030000401</v>
      </c>
      <c r="C9" s="389">
        <v>24711.648700002454</v>
      </c>
      <c r="D9" s="389">
        <v>4451.0976999998466</v>
      </c>
      <c r="E9" s="389">
        <v>2609.7337999999741</v>
      </c>
      <c r="F9" s="389">
        <v>1841.3638999999994</v>
      </c>
      <c r="G9" s="389"/>
      <c r="H9" s="389">
        <v>13254.340000000455</v>
      </c>
      <c r="I9" s="389">
        <v>7072.07159999961</v>
      </c>
      <c r="J9" s="389">
        <v>6182.2683999996998</v>
      </c>
      <c r="K9" s="389"/>
      <c r="L9" s="389">
        <v>2125.4270999999949</v>
      </c>
      <c r="M9" s="389">
        <v>1363.118000000002</v>
      </c>
      <c r="N9" s="389">
        <v>762.30910000000085</v>
      </c>
      <c r="O9" s="389"/>
      <c r="P9" s="389">
        <v>257.59670000000028</v>
      </c>
      <c r="Q9" s="389">
        <v>167.32520000000014</v>
      </c>
      <c r="R9" s="389">
        <v>90.271500000000032</v>
      </c>
      <c r="S9" s="389"/>
      <c r="T9" s="389">
        <v>4478.2456999998612</v>
      </c>
      <c r="U9" s="389">
        <v>2072.2070999999896</v>
      </c>
      <c r="V9" s="389">
        <v>2406.0385999999817</v>
      </c>
      <c r="W9" s="389"/>
      <c r="X9" s="389">
        <v>144.9415000000001</v>
      </c>
      <c r="Y9" s="389">
        <v>75.449000000000055</v>
      </c>
      <c r="Z9" s="389">
        <v>69.492500000000049</v>
      </c>
    </row>
    <row r="10" spans="1:26" x14ac:dyDescent="0.2">
      <c r="A10" s="390" t="s">
        <v>448</v>
      </c>
      <c r="B10" s="387"/>
      <c r="C10" s="387"/>
      <c r="D10" s="387"/>
      <c r="E10" s="387"/>
      <c r="F10" s="387"/>
      <c r="G10" s="387"/>
      <c r="H10" s="387"/>
      <c r="I10" s="387"/>
      <c r="J10" s="387"/>
      <c r="K10" s="387"/>
      <c r="L10" s="387"/>
      <c r="M10" s="387"/>
      <c r="N10" s="387"/>
      <c r="O10" s="387"/>
      <c r="P10" s="387"/>
      <c r="Q10" s="387"/>
      <c r="R10" s="387"/>
      <c r="S10" s="387"/>
      <c r="T10" s="387"/>
      <c r="U10" s="387"/>
      <c r="V10" s="387"/>
      <c r="W10" s="387"/>
      <c r="X10" s="387"/>
      <c r="Y10" s="387"/>
      <c r="Z10" s="387"/>
    </row>
    <row r="11" spans="1:26" s="71" customFormat="1" x14ac:dyDescent="0.2">
      <c r="A11" s="80" t="s">
        <v>510</v>
      </c>
      <c r="B11" s="388">
        <v>101646.55440000961</v>
      </c>
      <c r="C11" s="388">
        <v>97854.822300007843</v>
      </c>
      <c r="D11" s="388">
        <v>8019.1291999994992</v>
      </c>
      <c r="E11" s="388">
        <v>3476.4404999999283</v>
      </c>
      <c r="F11" s="388">
        <v>4542.6886999998815</v>
      </c>
      <c r="G11" s="388"/>
      <c r="H11" s="388">
        <v>34278.035600004718</v>
      </c>
      <c r="I11" s="388">
        <v>17011.77490000103</v>
      </c>
      <c r="J11" s="388">
        <v>17266.260700000988</v>
      </c>
      <c r="K11" s="388"/>
      <c r="L11" s="388">
        <v>33635.604900003607</v>
      </c>
      <c r="M11" s="388">
        <v>17514.983700000652</v>
      </c>
      <c r="N11" s="388">
        <v>16120.621200000545</v>
      </c>
      <c r="O11" s="388"/>
      <c r="P11" s="388">
        <v>16726.099100000487</v>
      </c>
      <c r="Q11" s="388">
        <v>8785.8040999995083</v>
      </c>
      <c r="R11" s="388">
        <v>7940.2949999994389</v>
      </c>
      <c r="S11" s="388"/>
      <c r="T11" s="388">
        <v>5142.344999999862</v>
      </c>
      <c r="U11" s="388">
        <v>1879.8075999999876</v>
      </c>
      <c r="V11" s="388">
        <v>3262.5373999999742</v>
      </c>
      <c r="W11" s="388"/>
      <c r="X11" s="388">
        <v>53.608500000000035</v>
      </c>
      <c r="Y11" s="388">
        <v>17.869500000000002</v>
      </c>
      <c r="Z11" s="388">
        <v>35.739000000000019</v>
      </c>
    </row>
    <row r="12" spans="1:26" x14ac:dyDescent="0.2">
      <c r="A12" s="81" t="s">
        <v>510</v>
      </c>
      <c r="B12" s="389">
        <v>101646.55440000961</v>
      </c>
      <c r="C12" s="389">
        <v>97854.822300007843</v>
      </c>
      <c r="D12" s="389">
        <v>8019.1291999994992</v>
      </c>
      <c r="E12" s="389">
        <v>3476.4404999999283</v>
      </c>
      <c r="F12" s="389">
        <v>4542.6886999998815</v>
      </c>
      <c r="G12" s="389"/>
      <c r="H12" s="389">
        <v>34278.035600004718</v>
      </c>
      <c r="I12" s="389">
        <v>17011.77490000103</v>
      </c>
      <c r="J12" s="389">
        <v>17266.260700000988</v>
      </c>
      <c r="K12" s="389"/>
      <c r="L12" s="389">
        <v>33635.604900003607</v>
      </c>
      <c r="M12" s="389">
        <v>17514.983700000652</v>
      </c>
      <c r="N12" s="389">
        <v>16120.621200000545</v>
      </c>
      <c r="O12" s="389"/>
      <c r="P12" s="389">
        <v>16726.099100000487</v>
      </c>
      <c r="Q12" s="389">
        <v>8785.8040999995083</v>
      </c>
      <c r="R12" s="389">
        <v>7940.2949999994389</v>
      </c>
      <c r="S12" s="389"/>
      <c r="T12" s="389">
        <v>5142.344999999862</v>
      </c>
      <c r="U12" s="389">
        <v>1879.8075999999876</v>
      </c>
      <c r="V12" s="389">
        <v>3262.5373999999742</v>
      </c>
      <c r="W12" s="389"/>
      <c r="X12" s="389">
        <v>53.608500000000035</v>
      </c>
      <c r="Y12" s="389">
        <v>17.869500000000002</v>
      </c>
      <c r="Z12" s="389">
        <v>35.739000000000019</v>
      </c>
    </row>
    <row r="13" spans="1:26" s="71" customFormat="1" x14ac:dyDescent="0.2">
      <c r="A13" s="80" t="s">
        <v>511</v>
      </c>
      <c r="B13" s="388">
        <v>112392.05010001853</v>
      </c>
      <c r="C13" s="388">
        <v>104348.24180001524</v>
      </c>
      <c r="D13" s="388">
        <v>17047.003600000528</v>
      </c>
      <c r="E13" s="388">
        <v>7808.0808999994442</v>
      </c>
      <c r="F13" s="388">
        <v>9238.9226999995608</v>
      </c>
      <c r="G13" s="388"/>
      <c r="H13" s="388">
        <v>37969.42290000389</v>
      </c>
      <c r="I13" s="388">
        <v>19356.260400000778</v>
      </c>
      <c r="J13" s="388">
        <v>18613.162500000599</v>
      </c>
      <c r="K13" s="388"/>
      <c r="L13" s="388">
        <v>32436.237400001846</v>
      </c>
      <c r="M13" s="388">
        <v>17698.295900000317</v>
      </c>
      <c r="N13" s="388">
        <v>14737.941500000434</v>
      </c>
      <c r="O13" s="388"/>
      <c r="P13" s="388">
        <v>6777.4207999995715</v>
      </c>
      <c r="Q13" s="388">
        <v>3594.0206999999064</v>
      </c>
      <c r="R13" s="388">
        <v>3183.4000999999107</v>
      </c>
      <c r="S13" s="388"/>
      <c r="T13" s="388">
        <v>9887.8390999997991</v>
      </c>
      <c r="U13" s="388">
        <v>3656.4666999999286</v>
      </c>
      <c r="V13" s="388">
        <v>6231.3723999996737</v>
      </c>
      <c r="W13" s="388"/>
      <c r="X13" s="388">
        <v>230.31800000000018</v>
      </c>
      <c r="Y13" s="388">
        <v>109.20250000000009</v>
      </c>
      <c r="Z13" s="388">
        <v>121.1155000000001</v>
      </c>
    </row>
    <row r="14" spans="1:26" x14ac:dyDescent="0.2">
      <c r="A14" s="81" t="s">
        <v>511</v>
      </c>
      <c r="B14" s="389">
        <v>112392.05010001853</v>
      </c>
      <c r="C14" s="389">
        <v>104348.24180001524</v>
      </c>
      <c r="D14" s="389">
        <v>17047.003600000528</v>
      </c>
      <c r="E14" s="389">
        <v>7808.0808999994442</v>
      </c>
      <c r="F14" s="389">
        <v>9238.9226999995608</v>
      </c>
      <c r="G14" s="389"/>
      <c r="H14" s="389">
        <v>37969.42290000389</v>
      </c>
      <c r="I14" s="389">
        <v>19356.260400000778</v>
      </c>
      <c r="J14" s="389">
        <v>18613.162500000599</v>
      </c>
      <c r="K14" s="389"/>
      <c r="L14" s="389">
        <v>32436.237400001846</v>
      </c>
      <c r="M14" s="389">
        <v>17698.295900000317</v>
      </c>
      <c r="N14" s="389">
        <v>14737.941500000434</v>
      </c>
      <c r="O14" s="389"/>
      <c r="P14" s="389">
        <v>6777.4207999995715</v>
      </c>
      <c r="Q14" s="389">
        <v>3594.0206999999064</v>
      </c>
      <c r="R14" s="389">
        <v>3183.4000999999107</v>
      </c>
      <c r="S14" s="389"/>
      <c r="T14" s="389">
        <v>9887.8390999997991</v>
      </c>
      <c r="U14" s="389">
        <v>3656.4666999999286</v>
      </c>
      <c r="V14" s="389">
        <v>6231.3723999996737</v>
      </c>
      <c r="W14" s="389"/>
      <c r="X14" s="389">
        <v>230.31800000000018</v>
      </c>
      <c r="Y14" s="389">
        <v>109.20250000000009</v>
      </c>
      <c r="Z14" s="389">
        <v>121.1155000000001</v>
      </c>
    </row>
    <row r="15" spans="1:26" s="71" customFormat="1" x14ac:dyDescent="0.2">
      <c r="A15" s="80" t="s">
        <v>512</v>
      </c>
      <c r="B15" s="388">
        <v>461195.67219966435</v>
      </c>
      <c r="C15" s="388">
        <v>435081.99869977275</v>
      </c>
      <c r="D15" s="388">
        <v>50141.833100000898</v>
      </c>
      <c r="E15" s="388">
        <v>21650.536400001576</v>
      </c>
      <c r="F15" s="388">
        <v>28491.296700002917</v>
      </c>
      <c r="G15" s="388"/>
      <c r="H15" s="388">
        <v>150299.97310005978</v>
      </c>
      <c r="I15" s="388">
        <v>73658.112800006609</v>
      </c>
      <c r="J15" s="388">
        <v>76641.860300010594</v>
      </c>
      <c r="K15" s="388"/>
      <c r="L15" s="388">
        <v>165824.22580011518</v>
      </c>
      <c r="M15" s="388">
        <v>89470.153000008257</v>
      </c>
      <c r="N15" s="388">
        <v>76354.072800019436</v>
      </c>
      <c r="O15" s="388"/>
      <c r="P15" s="388">
        <v>36605.433700003567</v>
      </c>
      <c r="Q15" s="388">
        <v>19665.700000001612</v>
      </c>
      <c r="R15" s="388">
        <v>16939.733700000583</v>
      </c>
      <c r="S15" s="388"/>
      <c r="T15" s="388">
        <v>31759.824500005965</v>
      </c>
      <c r="U15" s="388">
        <v>10949.824000000042</v>
      </c>
      <c r="V15" s="388">
        <v>20810.000500002472</v>
      </c>
      <c r="W15" s="388"/>
      <c r="X15" s="388">
        <v>450.70850000000036</v>
      </c>
      <c r="Y15" s="388">
        <v>206.49200000000016</v>
      </c>
      <c r="Z15" s="388">
        <v>244.2165000000002</v>
      </c>
    </row>
    <row r="16" spans="1:26" x14ac:dyDescent="0.2">
      <c r="A16" s="81" t="s">
        <v>512</v>
      </c>
      <c r="B16" s="389">
        <v>461195.67219966435</v>
      </c>
      <c r="C16" s="389">
        <v>435081.99869977275</v>
      </c>
      <c r="D16" s="389">
        <v>50141.833100000898</v>
      </c>
      <c r="E16" s="389">
        <v>21650.536400001576</v>
      </c>
      <c r="F16" s="389">
        <v>28491.296700002917</v>
      </c>
      <c r="G16" s="389"/>
      <c r="H16" s="389">
        <v>150299.97310005978</v>
      </c>
      <c r="I16" s="389">
        <v>73658.112800006609</v>
      </c>
      <c r="J16" s="389">
        <v>76641.860300010594</v>
      </c>
      <c r="K16" s="389"/>
      <c r="L16" s="389">
        <v>165824.22580011518</v>
      </c>
      <c r="M16" s="389">
        <v>89470.153000008257</v>
      </c>
      <c r="N16" s="389">
        <v>76354.072800019436</v>
      </c>
      <c r="O16" s="389"/>
      <c r="P16" s="389">
        <v>36605.433700003567</v>
      </c>
      <c r="Q16" s="389">
        <v>19665.700000001612</v>
      </c>
      <c r="R16" s="389">
        <v>16939.733700000583</v>
      </c>
      <c r="S16" s="389"/>
      <c r="T16" s="389">
        <v>31759.824500005965</v>
      </c>
      <c r="U16" s="389">
        <v>10949.824000000042</v>
      </c>
      <c r="V16" s="389">
        <v>20810.000500002472</v>
      </c>
      <c r="W16" s="389"/>
      <c r="X16" s="389">
        <v>450.70850000000036</v>
      </c>
      <c r="Y16" s="389">
        <v>206.49200000000016</v>
      </c>
      <c r="Z16" s="389">
        <v>244.2165000000002</v>
      </c>
    </row>
    <row r="17" spans="1:26" s="71" customFormat="1" x14ac:dyDescent="0.2">
      <c r="A17" s="80" t="s">
        <v>513</v>
      </c>
      <c r="B17" s="388">
        <v>519947.0517994368</v>
      </c>
      <c r="C17" s="388">
        <v>480547.15479959711</v>
      </c>
      <c r="D17" s="388">
        <v>71262.322400001271</v>
      </c>
      <c r="E17" s="388">
        <v>32283.815200004101</v>
      </c>
      <c r="F17" s="388">
        <v>38978.507200003711</v>
      </c>
      <c r="G17" s="388"/>
      <c r="H17" s="388">
        <v>234663.34040027441</v>
      </c>
      <c r="I17" s="388">
        <v>120112.99540002407</v>
      </c>
      <c r="J17" s="388">
        <v>114550.34500001388</v>
      </c>
      <c r="K17" s="388"/>
      <c r="L17" s="388">
        <v>119146.87520001433</v>
      </c>
      <c r="M17" s="388">
        <v>70930.448800008613</v>
      </c>
      <c r="N17" s="388">
        <v>48216.426400006763</v>
      </c>
      <c r="O17" s="388"/>
      <c r="P17" s="388">
        <v>10734.116799999782</v>
      </c>
      <c r="Q17" s="388">
        <v>6884.524799999549</v>
      </c>
      <c r="R17" s="388">
        <v>3849.5919999998432</v>
      </c>
      <c r="S17" s="388"/>
      <c r="T17" s="388">
        <v>42407.537500000763</v>
      </c>
      <c r="U17" s="388">
        <v>15656.55510000084</v>
      </c>
      <c r="V17" s="388">
        <v>26750.982400004748</v>
      </c>
      <c r="W17" s="388"/>
      <c r="X17" s="388">
        <v>2332.9624999999692</v>
      </c>
      <c r="Y17" s="388">
        <v>1167.4740000000008</v>
      </c>
      <c r="Z17" s="388">
        <v>1165.4885000000008</v>
      </c>
    </row>
    <row r="18" spans="1:26" x14ac:dyDescent="0.2">
      <c r="A18" s="81" t="s">
        <v>513</v>
      </c>
      <c r="B18" s="389">
        <v>87499.089800010857</v>
      </c>
      <c r="C18" s="389">
        <v>82548.635200011035</v>
      </c>
      <c r="D18" s="389">
        <v>10138.734999999677</v>
      </c>
      <c r="E18" s="389">
        <v>4372.1697999999087</v>
      </c>
      <c r="F18" s="389">
        <v>5766.5651999997062</v>
      </c>
      <c r="G18" s="389"/>
      <c r="H18" s="389">
        <v>31218.810700002741</v>
      </c>
      <c r="I18" s="389">
        <v>15191.396300000628</v>
      </c>
      <c r="J18" s="389">
        <v>16027.4144000007</v>
      </c>
      <c r="K18" s="389"/>
      <c r="L18" s="389">
        <v>29462.442600001075</v>
      </c>
      <c r="M18" s="389">
        <v>16003.575000000716</v>
      </c>
      <c r="N18" s="389">
        <v>13458.867600000229</v>
      </c>
      <c r="O18" s="389"/>
      <c r="P18" s="389">
        <v>5001.3953999997875</v>
      </c>
      <c r="Q18" s="389">
        <v>2892.3713999999568</v>
      </c>
      <c r="R18" s="389">
        <v>2109.0239999999949</v>
      </c>
      <c r="S18" s="389"/>
      <c r="T18" s="389">
        <v>6578.3389999996616</v>
      </c>
      <c r="U18" s="389">
        <v>2290.8923999999847</v>
      </c>
      <c r="V18" s="389">
        <v>4287.4465999999393</v>
      </c>
      <c r="W18" s="389"/>
      <c r="X18" s="389">
        <v>148.91250000000011</v>
      </c>
      <c r="Y18" s="389">
        <v>69.492500000000049</v>
      </c>
      <c r="Z18" s="389">
        <v>79.420000000000059</v>
      </c>
    </row>
    <row r="19" spans="1:26" x14ac:dyDescent="0.2">
      <c r="A19" s="81" t="s">
        <v>514</v>
      </c>
      <c r="B19" s="389">
        <v>432447.96199976164</v>
      </c>
      <c r="C19" s="389">
        <v>397998.51959983847</v>
      </c>
      <c r="D19" s="389">
        <v>61123.58740000031</v>
      </c>
      <c r="E19" s="389">
        <v>27911.645400002901</v>
      </c>
      <c r="F19" s="389">
        <v>33211.942000003204</v>
      </c>
      <c r="G19" s="389"/>
      <c r="H19" s="389">
        <v>203444.52970020476</v>
      </c>
      <c r="I19" s="389">
        <v>104921.59910001505</v>
      </c>
      <c r="J19" s="389">
        <v>98522.930600008127</v>
      </c>
      <c r="K19" s="389"/>
      <c r="L19" s="389">
        <v>89684.432600012151</v>
      </c>
      <c r="M19" s="389">
        <v>54926.873800001711</v>
      </c>
      <c r="N19" s="389">
        <v>34757.558800000843</v>
      </c>
      <c r="O19" s="389"/>
      <c r="P19" s="389">
        <v>5732.7213999996748</v>
      </c>
      <c r="Q19" s="389">
        <v>3992.1533999999056</v>
      </c>
      <c r="R19" s="389">
        <v>1740.5680000000045</v>
      </c>
      <c r="S19" s="389"/>
      <c r="T19" s="389">
        <v>35829.19850000515</v>
      </c>
      <c r="U19" s="389">
        <v>13365.662700000359</v>
      </c>
      <c r="V19" s="389">
        <v>22463.535800002912</v>
      </c>
      <c r="W19" s="389"/>
      <c r="X19" s="389">
        <v>2184.0499999999861</v>
      </c>
      <c r="Y19" s="389">
        <v>1097.9815000000008</v>
      </c>
      <c r="Z19" s="389">
        <v>1086.0685000000008</v>
      </c>
    </row>
    <row r="20" spans="1:26" s="71" customFormat="1" x14ac:dyDescent="0.2">
      <c r="A20" s="80" t="s">
        <v>515</v>
      </c>
      <c r="B20" s="388">
        <v>507659.69769955141</v>
      </c>
      <c r="C20" s="388">
        <v>466983.91309967218</v>
      </c>
      <c r="D20" s="388">
        <v>63401.57899999521</v>
      </c>
      <c r="E20" s="388">
        <v>27459.244100002728</v>
      </c>
      <c r="F20" s="388">
        <v>35942.33490000436</v>
      </c>
      <c r="G20" s="388"/>
      <c r="H20" s="388">
        <v>182613.63810014434</v>
      </c>
      <c r="I20" s="388">
        <v>90365.501200008584</v>
      </c>
      <c r="J20" s="388">
        <v>92248.136900006153</v>
      </c>
      <c r="K20" s="388"/>
      <c r="L20" s="388">
        <v>160410.48780011735</v>
      </c>
      <c r="M20" s="388">
        <v>90246.040000005771</v>
      </c>
      <c r="N20" s="388">
        <v>70164.447800006907</v>
      </c>
      <c r="O20" s="388"/>
      <c r="P20" s="388">
        <v>17717.730800000445</v>
      </c>
      <c r="Q20" s="388">
        <v>10604.170999999749</v>
      </c>
      <c r="R20" s="388">
        <v>7113.5597999994998</v>
      </c>
      <c r="S20" s="388"/>
      <c r="T20" s="388">
        <v>41162.729900000733</v>
      </c>
      <c r="U20" s="388">
        <v>14388.252300000848</v>
      </c>
      <c r="V20" s="388">
        <v>26774.477600004608</v>
      </c>
      <c r="W20" s="388"/>
      <c r="X20" s="388">
        <v>1677.7475000000013</v>
      </c>
      <c r="Y20" s="388">
        <v>825.96800000000064</v>
      </c>
      <c r="Z20" s="388">
        <v>851.77950000000067</v>
      </c>
    </row>
    <row r="21" spans="1:26" x14ac:dyDescent="0.2">
      <c r="A21" s="81" t="s">
        <v>515</v>
      </c>
      <c r="B21" s="389">
        <v>243796.33760033306</v>
      </c>
      <c r="C21" s="389">
        <v>226427.96120028466</v>
      </c>
      <c r="D21" s="389">
        <v>29541.297200003271</v>
      </c>
      <c r="E21" s="389">
        <v>12567.089900000152</v>
      </c>
      <c r="F21" s="389">
        <v>16974.20730000058</v>
      </c>
      <c r="G21" s="389"/>
      <c r="H21" s="389">
        <v>76438.701400005157</v>
      </c>
      <c r="I21" s="389">
        <v>36701.337600003309</v>
      </c>
      <c r="J21" s="389">
        <v>39737.363800004139</v>
      </c>
      <c r="K21" s="389"/>
      <c r="L21" s="389">
        <v>89460.474500006079</v>
      </c>
      <c r="M21" s="389">
        <v>48923.078100004233</v>
      </c>
      <c r="N21" s="389">
        <v>40537.39640000424</v>
      </c>
      <c r="O21" s="389"/>
      <c r="P21" s="389">
        <v>11566.569599999802</v>
      </c>
      <c r="Q21" s="389">
        <v>6714.6176999995623</v>
      </c>
      <c r="R21" s="389">
        <v>4851.9518999997736</v>
      </c>
      <c r="S21" s="389"/>
      <c r="T21" s="389">
        <v>19091.325500002185</v>
      </c>
      <c r="U21" s="389">
        <v>6339.7404999997207</v>
      </c>
      <c r="V21" s="389">
        <v>12751.585000000548</v>
      </c>
      <c r="W21" s="389"/>
      <c r="X21" s="389">
        <v>329.59300000000025</v>
      </c>
      <c r="Y21" s="389">
        <v>154.86900000000011</v>
      </c>
      <c r="Z21" s="389">
        <v>174.72400000000013</v>
      </c>
    </row>
    <row r="22" spans="1:26" x14ac:dyDescent="0.2">
      <c r="A22" s="81" t="s">
        <v>516</v>
      </c>
      <c r="B22" s="389">
        <v>263863.36010036507</v>
      </c>
      <c r="C22" s="389">
        <v>240555.95190030412</v>
      </c>
      <c r="D22" s="389">
        <v>33860.281800005345</v>
      </c>
      <c r="E22" s="389">
        <v>14892.154200000528</v>
      </c>
      <c r="F22" s="389">
        <v>18968.127600000771</v>
      </c>
      <c r="G22" s="389"/>
      <c r="H22" s="389">
        <v>106174.93670000868</v>
      </c>
      <c r="I22" s="389">
        <v>53664.163600006061</v>
      </c>
      <c r="J22" s="389">
        <v>52510.773100008308</v>
      </c>
      <c r="K22" s="389"/>
      <c r="L22" s="389">
        <v>70950.013300000079</v>
      </c>
      <c r="M22" s="389">
        <v>41322.961900004615</v>
      </c>
      <c r="N22" s="389">
        <v>29627.051399999586</v>
      </c>
      <c r="O22" s="389"/>
      <c r="P22" s="389">
        <v>6151.1611999996358</v>
      </c>
      <c r="Q22" s="389">
        <v>3889.5532999998804</v>
      </c>
      <c r="R22" s="389">
        <v>2261.6078999999836</v>
      </c>
      <c r="S22" s="389"/>
      <c r="T22" s="389">
        <v>22071.404400002746</v>
      </c>
      <c r="U22" s="389">
        <v>8048.5117999995382</v>
      </c>
      <c r="V22" s="389">
        <v>14022.892600000545</v>
      </c>
      <c r="W22" s="389"/>
      <c r="X22" s="389">
        <v>1348.154500000001</v>
      </c>
      <c r="Y22" s="389">
        <v>671.0990000000005</v>
      </c>
      <c r="Z22" s="389">
        <v>677.05550000000051</v>
      </c>
    </row>
    <row r="23" spans="1:26" s="71" customFormat="1" x14ac:dyDescent="0.2">
      <c r="A23" s="80" t="s">
        <v>517</v>
      </c>
      <c r="B23" s="388">
        <v>517303.91749951651</v>
      </c>
      <c r="C23" s="388">
        <v>489933.33079952816</v>
      </c>
      <c r="D23" s="388">
        <v>57477.572999997559</v>
      </c>
      <c r="E23" s="388">
        <v>24719.086700002241</v>
      </c>
      <c r="F23" s="388">
        <v>32758.486300004781</v>
      </c>
      <c r="G23" s="388"/>
      <c r="H23" s="388">
        <v>192171.29260015351</v>
      </c>
      <c r="I23" s="388">
        <v>95253.642400012439</v>
      </c>
      <c r="J23" s="388">
        <v>96917.650200014657</v>
      </c>
      <c r="K23" s="388"/>
      <c r="L23" s="388">
        <v>172765.68140013312</v>
      </c>
      <c r="M23" s="388">
        <v>94847.65830000976</v>
      </c>
      <c r="N23" s="388">
        <v>77918.023100014252</v>
      </c>
      <c r="O23" s="388"/>
      <c r="P23" s="388">
        <v>31097.718200004452</v>
      </c>
      <c r="Q23" s="388">
        <v>17738.527800001197</v>
      </c>
      <c r="R23" s="388">
        <v>13359.190400000103</v>
      </c>
      <c r="S23" s="388"/>
      <c r="T23" s="388">
        <v>34636.10110000569</v>
      </c>
      <c r="U23" s="388">
        <v>11597.654800000104</v>
      </c>
      <c r="V23" s="388">
        <v>23038.446300003412</v>
      </c>
      <c r="W23" s="388"/>
      <c r="X23" s="388">
        <v>1784.9645000000014</v>
      </c>
      <c r="Y23" s="388">
        <v>962.96750000000077</v>
      </c>
      <c r="Z23" s="388">
        <v>821.99700000000064</v>
      </c>
    </row>
    <row r="24" spans="1:26" x14ac:dyDescent="0.2">
      <c r="A24" s="81" t="s">
        <v>517</v>
      </c>
      <c r="B24" s="389">
        <v>517303.91749951651</v>
      </c>
      <c r="C24" s="389">
        <v>489933.33079952816</v>
      </c>
      <c r="D24" s="389">
        <v>57477.572999997559</v>
      </c>
      <c r="E24" s="389">
        <v>24719.086700002241</v>
      </c>
      <c r="F24" s="389">
        <v>32758.486300004781</v>
      </c>
      <c r="G24" s="389"/>
      <c r="H24" s="389">
        <v>192171.29260015351</v>
      </c>
      <c r="I24" s="389">
        <v>95253.642400012439</v>
      </c>
      <c r="J24" s="389">
        <v>96917.650200014657</v>
      </c>
      <c r="K24" s="389"/>
      <c r="L24" s="389">
        <v>172765.68140013312</v>
      </c>
      <c r="M24" s="389">
        <v>94847.65830000976</v>
      </c>
      <c r="N24" s="389">
        <v>77918.023100014252</v>
      </c>
      <c r="O24" s="389"/>
      <c r="P24" s="389">
        <v>31097.718200004452</v>
      </c>
      <c r="Q24" s="389">
        <v>17738.527800001197</v>
      </c>
      <c r="R24" s="389">
        <v>13359.190400000103</v>
      </c>
      <c r="S24" s="389"/>
      <c r="T24" s="389">
        <v>34636.10110000569</v>
      </c>
      <c r="U24" s="389">
        <v>11597.654800000104</v>
      </c>
      <c r="V24" s="389">
        <v>23038.446300003412</v>
      </c>
      <c r="W24" s="389"/>
      <c r="X24" s="389">
        <v>1784.9645000000014</v>
      </c>
      <c r="Y24" s="389">
        <v>962.96750000000077</v>
      </c>
      <c r="Z24" s="389">
        <v>821.99700000000064</v>
      </c>
    </row>
    <row r="25" spans="1:26" s="71" customFormat="1" x14ac:dyDescent="0.2">
      <c r="A25" s="80" t="s">
        <v>518</v>
      </c>
      <c r="B25" s="388">
        <v>214151.28700025249</v>
      </c>
      <c r="C25" s="388">
        <v>197755.41980021325</v>
      </c>
      <c r="D25" s="388">
        <v>32029.902500003318</v>
      </c>
      <c r="E25" s="388">
        <v>14841.434100000211</v>
      </c>
      <c r="F25" s="388">
        <v>17188.468400000318</v>
      </c>
      <c r="G25" s="388"/>
      <c r="H25" s="388">
        <v>88439.819100004082</v>
      </c>
      <c r="I25" s="388">
        <v>45119.751000003933</v>
      </c>
      <c r="J25" s="388">
        <v>43320.068100004806</v>
      </c>
      <c r="K25" s="388"/>
      <c r="L25" s="388">
        <v>47889.088200002538</v>
      </c>
      <c r="M25" s="388">
        <v>26658.936100002196</v>
      </c>
      <c r="N25" s="388">
        <v>21230.15210000076</v>
      </c>
      <c r="O25" s="388"/>
      <c r="P25" s="388">
        <v>9815.6060999996207</v>
      </c>
      <c r="Q25" s="388">
        <v>5564.4968999997345</v>
      </c>
      <c r="R25" s="388">
        <v>4251.1091999998389</v>
      </c>
      <c r="S25" s="388"/>
      <c r="T25" s="388">
        <v>19201.773400001308</v>
      </c>
      <c r="U25" s="388">
        <v>7174.8377999995928</v>
      </c>
      <c r="V25" s="388">
        <v>12026.935599999964</v>
      </c>
      <c r="W25" s="388"/>
      <c r="X25" s="388">
        <v>379.23050000000029</v>
      </c>
      <c r="Y25" s="388">
        <v>168.76750000000013</v>
      </c>
      <c r="Z25" s="388">
        <v>210.46300000000016</v>
      </c>
    </row>
    <row r="26" spans="1:26" x14ac:dyDescent="0.2">
      <c r="A26" s="81" t="s">
        <v>519</v>
      </c>
      <c r="B26" s="389">
        <v>4038.6794999998938</v>
      </c>
      <c r="C26" s="389">
        <v>3344.2744999999181</v>
      </c>
      <c r="D26" s="389">
        <v>1290.8256000000015</v>
      </c>
      <c r="E26" s="389">
        <v>759.75870000000054</v>
      </c>
      <c r="F26" s="389">
        <v>531.0668999999989</v>
      </c>
      <c r="G26" s="389"/>
      <c r="H26" s="389">
        <v>862.46420000000194</v>
      </c>
      <c r="I26" s="389">
        <v>518.51299999999867</v>
      </c>
      <c r="J26" s="389">
        <v>343.95119999999986</v>
      </c>
      <c r="K26" s="389"/>
      <c r="L26" s="389">
        <v>270.62110000000018</v>
      </c>
      <c r="M26" s="389">
        <v>212.11440000000022</v>
      </c>
      <c r="N26" s="389">
        <v>58.506699999999995</v>
      </c>
      <c r="O26" s="389"/>
      <c r="P26" s="389">
        <v>19.721799999999998</v>
      </c>
      <c r="Q26" s="389">
        <v>9.9147999999999996</v>
      </c>
      <c r="R26" s="389">
        <v>9.8070000000000004</v>
      </c>
      <c r="S26" s="389"/>
      <c r="T26" s="389">
        <v>896.67080000000249</v>
      </c>
      <c r="U26" s="389">
        <v>388.97219999999913</v>
      </c>
      <c r="V26" s="389">
        <v>507.69859999999807</v>
      </c>
      <c r="W26" s="389"/>
      <c r="X26" s="389">
        <v>3.9710000000000001</v>
      </c>
      <c r="Y26" s="389">
        <v>1.9855</v>
      </c>
      <c r="Z26" s="389">
        <v>1.9855</v>
      </c>
    </row>
    <row r="27" spans="1:26" x14ac:dyDescent="0.2">
      <c r="A27" s="81" t="s">
        <v>520</v>
      </c>
      <c r="B27" s="389">
        <v>29990.161700001678</v>
      </c>
      <c r="C27" s="389">
        <v>27320.305300001313</v>
      </c>
      <c r="D27" s="389">
        <v>3453.3813999999206</v>
      </c>
      <c r="E27" s="389">
        <v>1659.2998999999986</v>
      </c>
      <c r="F27" s="389">
        <v>1794.0815000000005</v>
      </c>
      <c r="G27" s="389"/>
      <c r="H27" s="389">
        <v>9857.9173999997056</v>
      </c>
      <c r="I27" s="389">
        <v>5038.8982999997861</v>
      </c>
      <c r="J27" s="389">
        <v>4819.0190999998067</v>
      </c>
      <c r="K27" s="389"/>
      <c r="L27" s="389">
        <v>7850.66469999943</v>
      </c>
      <c r="M27" s="389">
        <v>4119.5854999998628</v>
      </c>
      <c r="N27" s="389">
        <v>3731.0791999998964</v>
      </c>
      <c r="O27" s="389"/>
      <c r="P27" s="389">
        <v>3668.9473999998972</v>
      </c>
      <c r="Q27" s="389">
        <v>1954.5541999999996</v>
      </c>
      <c r="R27" s="389">
        <v>1714.3932000000043</v>
      </c>
      <c r="S27" s="389"/>
      <c r="T27" s="389">
        <v>2413.9453999999801</v>
      </c>
      <c r="U27" s="389">
        <v>1007.2773000000033</v>
      </c>
      <c r="V27" s="389">
        <v>1406.6680999999992</v>
      </c>
      <c r="W27" s="389"/>
      <c r="X27" s="389">
        <v>75.449000000000055</v>
      </c>
      <c r="Y27" s="389">
        <v>37.72450000000002</v>
      </c>
      <c r="Z27" s="389">
        <v>37.72450000000002</v>
      </c>
    </row>
    <row r="28" spans="1:26" x14ac:dyDescent="0.2">
      <c r="A28" s="81" t="s">
        <v>521</v>
      </c>
      <c r="B28" s="389">
        <v>180122.44580016664</v>
      </c>
      <c r="C28" s="389">
        <v>167090.84000012808</v>
      </c>
      <c r="D28" s="389">
        <v>27285.695500002508</v>
      </c>
      <c r="E28" s="389">
        <v>12422.37549999992</v>
      </c>
      <c r="F28" s="389">
        <v>14863.320000000089</v>
      </c>
      <c r="G28" s="389"/>
      <c r="H28" s="389">
        <v>77719.43750000227</v>
      </c>
      <c r="I28" s="389">
        <v>39562.339700004544</v>
      </c>
      <c r="J28" s="389">
        <v>38157.097800005075</v>
      </c>
      <c r="K28" s="389"/>
      <c r="L28" s="389">
        <v>39767.802400002307</v>
      </c>
      <c r="M28" s="389">
        <v>22327.236200001611</v>
      </c>
      <c r="N28" s="389">
        <v>17440.566200000518</v>
      </c>
      <c r="O28" s="389"/>
      <c r="P28" s="389">
        <v>6126.9368999996368</v>
      </c>
      <c r="Q28" s="389">
        <v>3600.0278999999182</v>
      </c>
      <c r="R28" s="389">
        <v>2526.9089999999592</v>
      </c>
      <c r="S28" s="389"/>
      <c r="T28" s="389">
        <v>15891.157200000427</v>
      </c>
      <c r="U28" s="389">
        <v>5778.5882999997393</v>
      </c>
      <c r="V28" s="389">
        <v>10112.5688999997</v>
      </c>
      <c r="W28" s="389"/>
      <c r="X28" s="389">
        <v>299.81050000000022</v>
      </c>
      <c r="Y28" s="389">
        <v>129.05750000000009</v>
      </c>
      <c r="Z28" s="389">
        <v>170.75300000000013</v>
      </c>
    </row>
    <row r="29" spans="1:26" s="71" customFormat="1" x14ac:dyDescent="0.2">
      <c r="A29" s="80" t="s">
        <v>522</v>
      </c>
      <c r="B29" s="388">
        <v>689090.50529800018</v>
      </c>
      <c r="C29" s="388">
        <v>643457.61539838393</v>
      </c>
      <c r="D29" s="388">
        <v>81315.733200008443</v>
      </c>
      <c r="E29" s="388">
        <v>34781.635900003152</v>
      </c>
      <c r="F29" s="388">
        <v>46534.097299999237</v>
      </c>
      <c r="G29" s="388"/>
      <c r="H29" s="388">
        <v>211319.87740021068</v>
      </c>
      <c r="I29" s="388">
        <v>103959.51720001582</v>
      </c>
      <c r="J29" s="388">
        <v>107360.3602000182</v>
      </c>
      <c r="K29" s="388"/>
      <c r="L29" s="388">
        <v>252238.07160037066</v>
      </c>
      <c r="M29" s="388">
        <v>138621.8927000502</v>
      </c>
      <c r="N29" s="388">
        <v>113616.1789000164</v>
      </c>
      <c r="O29" s="388"/>
      <c r="P29" s="388">
        <v>48730.636199997316</v>
      </c>
      <c r="Q29" s="388">
        <v>27929.459300004517</v>
      </c>
      <c r="R29" s="388">
        <v>20801.176900002105</v>
      </c>
      <c r="S29" s="388"/>
      <c r="T29" s="388">
        <v>49178.226999995444</v>
      </c>
      <c r="U29" s="388">
        <v>17296.215900001349</v>
      </c>
      <c r="V29" s="388">
        <v>31882.011100006268</v>
      </c>
      <c r="W29" s="388"/>
      <c r="X29" s="388">
        <v>675.0700000000005</v>
      </c>
      <c r="Y29" s="388">
        <v>315.69450000000023</v>
      </c>
      <c r="Z29" s="388">
        <v>359.37550000000027</v>
      </c>
    </row>
    <row r="30" spans="1:26" x14ac:dyDescent="0.2">
      <c r="A30" s="81" t="s">
        <v>523</v>
      </c>
      <c r="B30" s="389">
        <v>405986.67789988348</v>
      </c>
      <c r="C30" s="389">
        <v>377850.67909998354</v>
      </c>
      <c r="D30" s="389">
        <v>52742.388999998511</v>
      </c>
      <c r="E30" s="389">
        <v>23031.803800001722</v>
      </c>
      <c r="F30" s="389">
        <v>29710.585200003487</v>
      </c>
      <c r="G30" s="389"/>
      <c r="H30" s="389">
        <v>125910.51210002019</v>
      </c>
      <c r="I30" s="389">
        <v>62491.636700003386</v>
      </c>
      <c r="J30" s="389">
        <v>63418.875400004275</v>
      </c>
      <c r="K30" s="389"/>
      <c r="L30" s="389">
        <v>145556.50480005954</v>
      </c>
      <c r="M30" s="389">
        <v>80608.062200008833</v>
      </c>
      <c r="N30" s="389">
        <v>64948.442600009956</v>
      </c>
      <c r="O30" s="389"/>
      <c r="P30" s="389">
        <v>22280.793700002112</v>
      </c>
      <c r="Q30" s="389">
        <v>13341.744800000046</v>
      </c>
      <c r="R30" s="389">
        <v>8939.0488999995014</v>
      </c>
      <c r="S30" s="389"/>
      <c r="T30" s="389">
        <v>30987.205500005395</v>
      </c>
      <c r="U30" s="389">
        <v>11010.554200000086</v>
      </c>
      <c r="V30" s="389">
        <v>19976.651300002148</v>
      </c>
      <c r="W30" s="389"/>
      <c r="X30" s="389">
        <v>373.27400000000029</v>
      </c>
      <c r="Y30" s="389">
        <v>166.78200000000012</v>
      </c>
      <c r="Z30" s="389">
        <v>206.49200000000016</v>
      </c>
    </row>
    <row r="31" spans="1:26" x14ac:dyDescent="0.2">
      <c r="A31" s="81" t="s">
        <v>524</v>
      </c>
      <c r="B31" s="389">
        <v>283103.8274002882</v>
      </c>
      <c r="C31" s="389">
        <v>265606.93630036566</v>
      </c>
      <c r="D31" s="389">
        <v>28573.344200002713</v>
      </c>
      <c r="E31" s="389">
        <v>11749.832100000016</v>
      </c>
      <c r="F31" s="389">
        <v>16823.512100000626</v>
      </c>
      <c r="G31" s="389"/>
      <c r="H31" s="389">
        <v>85409.365300012418</v>
      </c>
      <c r="I31" s="389">
        <v>41467.880500002691</v>
      </c>
      <c r="J31" s="389">
        <v>43941.484800001868</v>
      </c>
      <c r="K31" s="389"/>
      <c r="L31" s="389">
        <v>106681.56679999991</v>
      </c>
      <c r="M31" s="389">
        <v>58013.830500004748</v>
      </c>
      <c r="N31" s="389">
        <v>48667.736300005417</v>
      </c>
      <c r="O31" s="389"/>
      <c r="P31" s="389">
        <v>26449.842500003997</v>
      </c>
      <c r="Q31" s="389">
        <v>14587.714500000267</v>
      </c>
      <c r="R31" s="389">
        <v>11862.127999999844</v>
      </c>
      <c r="S31" s="389"/>
      <c r="T31" s="389">
        <v>18191.021500001589</v>
      </c>
      <c r="U31" s="389">
        <v>6285.6616999997159</v>
      </c>
      <c r="V31" s="389">
        <v>11905.359800000193</v>
      </c>
      <c r="W31" s="389"/>
      <c r="X31" s="389">
        <v>301.79600000000022</v>
      </c>
      <c r="Y31" s="389">
        <v>148.91250000000011</v>
      </c>
      <c r="Z31" s="389">
        <v>152.88350000000011</v>
      </c>
    </row>
    <row r="32" spans="1:26" s="71" customFormat="1" x14ac:dyDescent="0.2">
      <c r="A32" s="148" t="s">
        <v>525</v>
      </c>
      <c r="B32" s="185">
        <v>186539.93130017712</v>
      </c>
      <c r="C32" s="185">
        <v>177705.02560015104</v>
      </c>
      <c r="D32" s="185">
        <v>16127.439800000562</v>
      </c>
      <c r="E32" s="185">
        <v>7206.2139999995134</v>
      </c>
      <c r="F32" s="185">
        <v>8921.2257999995036</v>
      </c>
      <c r="G32" s="185"/>
      <c r="H32" s="185">
        <v>64488.267199999493</v>
      </c>
      <c r="I32" s="185">
        <v>31949.895900003958</v>
      </c>
      <c r="J32" s="185">
        <v>32538.371300003913</v>
      </c>
      <c r="K32" s="185"/>
      <c r="L32" s="185">
        <v>60243.921500006305</v>
      </c>
      <c r="M32" s="185">
        <v>30999.073900001702</v>
      </c>
      <c r="N32" s="185">
        <v>29244.847600000918</v>
      </c>
      <c r="O32" s="185"/>
      <c r="P32" s="185">
        <v>26364.135900003999</v>
      </c>
      <c r="Q32" s="185">
        <v>13851.903300000235</v>
      </c>
      <c r="R32" s="185">
        <v>12512.232600000003</v>
      </c>
      <c r="S32" s="185"/>
      <c r="T32" s="185">
        <v>10133.798699999834</v>
      </c>
      <c r="U32" s="185">
        <v>3756.7134999999566</v>
      </c>
      <c r="V32" s="185">
        <v>6377.0851999996603</v>
      </c>
      <c r="W32" s="185"/>
      <c r="X32" s="185">
        <v>347.46250000000026</v>
      </c>
      <c r="Y32" s="185">
        <v>182.66600000000014</v>
      </c>
      <c r="Z32" s="185">
        <v>164.79650000000012</v>
      </c>
    </row>
    <row r="33" spans="1:26" x14ac:dyDescent="0.2">
      <c r="A33" s="81" t="s">
        <v>525</v>
      </c>
      <c r="B33" s="186">
        <v>66000.972499998752</v>
      </c>
      <c r="C33" s="186">
        <v>63429.865400000941</v>
      </c>
      <c r="D33" s="186">
        <v>4658.7983999998487</v>
      </c>
      <c r="E33" s="186">
        <v>1944.1167999999946</v>
      </c>
      <c r="F33" s="186">
        <v>2714.6815999999617</v>
      </c>
      <c r="G33" s="186"/>
      <c r="H33" s="186">
        <v>23054.637100001968</v>
      </c>
      <c r="I33" s="186">
        <v>11190.793700000007</v>
      </c>
      <c r="J33" s="186">
        <v>11863.843400000127</v>
      </c>
      <c r="K33" s="186"/>
      <c r="L33" s="186">
        <v>22502.215800000595</v>
      </c>
      <c r="M33" s="186">
        <v>11525.36449999988</v>
      </c>
      <c r="N33" s="186">
        <v>10976.851299999811</v>
      </c>
      <c r="O33" s="186"/>
      <c r="P33" s="186">
        <v>10418.687799999696</v>
      </c>
      <c r="Q33" s="186">
        <v>5551.5488999997669</v>
      </c>
      <c r="R33" s="186">
        <v>4867.1388999998262</v>
      </c>
      <c r="S33" s="186"/>
      <c r="T33" s="186">
        <v>2662.4977999999719</v>
      </c>
      <c r="U33" s="186">
        <v>856.93450000000223</v>
      </c>
      <c r="V33" s="186">
        <v>1805.5632999999909</v>
      </c>
      <c r="W33" s="186"/>
      <c r="X33" s="186">
        <v>133.02850000000009</v>
      </c>
      <c r="Y33" s="186">
        <v>83.391000000000062</v>
      </c>
      <c r="Z33" s="186">
        <v>49.637500000000031</v>
      </c>
    </row>
    <row r="34" spans="1:26" x14ac:dyDescent="0.2">
      <c r="A34" s="81" t="s">
        <v>526</v>
      </c>
      <c r="B34" s="186">
        <v>120538.95880002195</v>
      </c>
      <c r="C34" s="186">
        <v>114275.16020001801</v>
      </c>
      <c r="D34" s="186">
        <v>11468.641399999864</v>
      </c>
      <c r="E34" s="186">
        <v>5262.0971999997473</v>
      </c>
      <c r="F34" s="186">
        <v>6206.5441999996401</v>
      </c>
      <c r="G34" s="186"/>
      <c r="H34" s="186">
        <v>41433.630100003065</v>
      </c>
      <c r="I34" s="186">
        <v>20759.10220000174</v>
      </c>
      <c r="J34" s="186">
        <v>20674.527900001605</v>
      </c>
      <c r="K34" s="186"/>
      <c r="L34" s="186">
        <v>37741.705700001308</v>
      </c>
      <c r="M34" s="186">
        <v>19473.709400000858</v>
      </c>
      <c r="N34" s="186">
        <v>18267.996300000817</v>
      </c>
      <c r="O34" s="186"/>
      <c r="P34" s="186">
        <v>15945.448100000493</v>
      </c>
      <c r="Q34" s="186">
        <v>8300.3543999994308</v>
      </c>
      <c r="R34" s="186">
        <v>7645.093699999461</v>
      </c>
      <c r="S34" s="186"/>
      <c r="T34" s="186">
        <v>7471.3008999995536</v>
      </c>
      <c r="U34" s="186">
        <v>2899.7789999999682</v>
      </c>
      <c r="V34" s="186">
        <v>4571.5218999998524</v>
      </c>
      <c r="W34" s="186"/>
      <c r="X34" s="186">
        <v>214.43400000000017</v>
      </c>
      <c r="Y34" s="186">
        <v>99.275000000000077</v>
      </c>
      <c r="Z34" s="186">
        <v>115.15900000000009</v>
      </c>
    </row>
    <row r="35" spans="1:26" s="71" customFormat="1" x14ac:dyDescent="0.2">
      <c r="A35" s="148" t="s">
        <v>527</v>
      </c>
      <c r="B35" s="185">
        <v>521883.29789953236</v>
      </c>
      <c r="C35" s="185">
        <v>493387.99209958169</v>
      </c>
      <c r="D35" s="185">
        <v>67964.502199995099</v>
      </c>
      <c r="E35" s="185">
        <v>29518.309100003567</v>
      </c>
      <c r="F35" s="185">
        <v>38446.193100002682</v>
      </c>
      <c r="G35" s="185"/>
      <c r="H35" s="185">
        <v>216166.24840021288</v>
      </c>
      <c r="I35" s="185">
        <v>109051.70670001418</v>
      </c>
      <c r="J35" s="185">
        <v>107114.54170001052</v>
      </c>
      <c r="K35" s="185"/>
      <c r="L35" s="185">
        <v>151587.93800006309</v>
      </c>
      <c r="M35" s="185">
        <v>85407.645400010559</v>
      </c>
      <c r="N35" s="185">
        <v>66180.292600017026</v>
      </c>
      <c r="O35" s="185"/>
      <c r="P35" s="185">
        <v>15674.64550000057</v>
      </c>
      <c r="Q35" s="185">
        <v>9403.9264999996012</v>
      </c>
      <c r="R35" s="185">
        <v>6270.7189999996053</v>
      </c>
      <c r="S35" s="185"/>
      <c r="T35" s="185">
        <v>40993.966000000808</v>
      </c>
      <c r="U35" s="185">
        <v>13705.426300000532</v>
      </c>
      <c r="V35" s="185">
        <v>27288.539700005233</v>
      </c>
      <c r="W35" s="185"/>
      <c r="X35" s="185">
        <v>1000.6920000000008</v>
      </c>
      <c r="Y35" s="185">
        <v>482.47650000000039</v>
      </c>
      <c r="Z35" s="185">
        <v>518.21550000000036</v>
      </c>
    </row>
    <row r="36" spans="1:26" x14ac:dyDescent="0.2">
      <c r="A36" s="81" t="s">
        <v>527</v>
      </c>
      <c r="B36" s="186">
        <v>521883.29789953236</v>
      </c>
      <c r="C36" s="186">
        <v>493387.99209958169</v>
      </c>
      <c r="D36" s="186">
        <v>67964.502199995099</v>
      </c>
      <c r="E36" s="186">
        <v>29518.309100003567</v>
      </c>
      <c r="F36" s="186">
        <v>38446.193100002682</v>
      </c>
      <c r="G36" s="186"/>
      <c r="H36" s="186">
        <v>216166.24840021288</v>
      </c>
      <c r="I36" s="186">
        <v>109051.70670001418</v>
      </c>
      <c r="J36" s="186">
        <v>107114.54170001052</v>
      </c>
      <c r="K36" s="186"/>
      <c r="L36" s="186">
        <v>151587.93800006309</v>
      </c>
      <c r="M36" s="186">
        <v>85407.645400010559</v>
      </c>
      <c r="N36" s="186">
        <v>66180.292600017026</v>
      </c>
      <c r="O36" s="186"/>
      <c r="P36" s="186">
        <v>15674.64550000057</v>
      </c>
      <c r="Q36" s="186">
        <v>9403.9264999996012</v>
      </c>
      <c r="R36" s="186">
        <v>6270.7189999996053</v>
      </c>
      <c r="S36" s="186"/>
      <c r="T36" s="186">
        <v>40993.966000000808</v>
      </c>
      <c r="U36" s="186">
        <v>13705.426300000532</v>
      </c>
      <c r="V36" s="186">
        <v>27288.539700005233</v>
      </c>
      <c r="W36" s="186"/>
      <c r="X36" s="186">
        <v>1000.6920000000008</v>
      </c>
      <c r="Y36" s="186">
        <v>482.47650000000039</v>
      </c>
      <c r="Z36" s="186">
        <v>518.21550000000036</v>
      </c>
    </row>
    <row r="37" spans="1:26" s="71" customFormat="1" x14ac:dyDescent="0.2">
      <c r="A37" s="201" t="s">
        <v>528</v>
      </c>
      <c r="B37" s="185">
        <v>392686.22609991365</v>
      </c>
      <c r="C37" s="185">
        <v>371675.96059997979</v>
      </c>
      <c r="D37" s="185">
        <v>39264.079800001484</v>
      </c>
      <c r="E37" s="185">
        <v>16486.323200000748</v>
      </c>
      <c r="F37" s="185">
        <v>22777.756600002162</v>
      </c>
      <c r="G37" s="185"/>
      <c r="H37" s="185">
        <v>133267.55860003008</v>
      </c>
      <c r="I37" s="185">
        <v>65018.591500002614</v>
      </c>
      <c r="J37" s="185">
        <v>68248.967100005088</v>
      </c>
      <c r="K37" s="185"/>
      <c r="L37" s="185">
        <v>139488.72910004421</v>
      </c>
      <c r="M37" s="185">
        <v>74719.519800006179</v>
      </c>
      <c r="N37" s="185">
        <v>64769.209300008988</v>
      </c>
      <c r="O37" s="185"/>
      <c r="P37" s="185">
        <v>35757.244500004133</v>
      </c>
      <c r="Q37" s="185">
        <v>19775.168800001768</v>
      </c>
      <c r="R37" s="185">
        <v>15982.075700000467</v>
      </c>
      <c r="S37" s="185"/>
      <c r="T37" s="185">
        <v>23308.655100003158</v>
      </c>
      <c r="U37" s="185">
        <v>7449.189599999585</v>
      </c>
      <c r="V37" s="185">
        <v>15859.465500000908</v>
      </c>
      <c r="W37" s="185"/>
      <c r="X37" s="185">
        <v>589.69350000000043</v>
      </c>
      <c r="Y37" s="185">
        <v>275.9845000000002</v>
      </c>
      <c r="Z37" s="185">
        <v>313.70900000000023</v>
      </c>
    </row>
    <row r="38" spans="1:26" x14ac:dyDescent="0.2">
      <c r="A38" s="81" t="s">
        <v>528</v>
      </c>
      <c r="B38" s="186">
        <v>392686.22609991365</v>
      </c>
      <c r="C38" s="186">
        <v>371675.96059997979</v>
      </c>
      <c r="D38" s="186">
        <v>39264.079800001484</v>
      </c>
      <c r="E38" s="186">
        <v>16486.323200000748</v>
      </c>
      <c r="F38" s="186">
        <v>22777.756600002162</v>
      </c>
      <c r="G38" s="186"/>
      <c r="H38" s="186">
        <v>133267.55860003008</v>
      </c>
      <c r="I38" s="186">
        <v>65018.591500002614</v>
      </c>
      <c r="J38" s="186">
        <v>68248.967100005088</v>
      </c>
      <c r="K38" s="186"/>
      <c r="L38" s="186">
        <v>139488.72910004421</v>
      </c>
      <c r="M38" s="186">
        <v>74719.519800006179</v>
      </c>
      <c r="N38" s="186">
        <v>64769.209300008988</v>
      </c>
      <c r="O38" s="186"/>
      <c r="P38" s="186">
        <v>35757.244500004133</v>
      </c>
      <c r="Q38" s="186">
        <v>19775.168800001768</v>
      </c>
      <c r="R38" s="186">
        <v>15982.075700000467</v>
      </c>
      <c r="S38" s="186"/>
      <c r="T38" s="186">
        <v>23308.655100003158</v>
      </c>
      <c r="U38" s="186">
        <v>7449.189599999585</v>
      </c>
      <c r="V38" s="186">
        <v>15859.465500000908</v>
      </c>
      <c r="W38" s="186"/>
      <c r="X38" s="186">
        <v>589.69350000000043</v>
      </c>
      <c r="Y38" s="186">
        <v>275.9845000000002</v>
      </c>
      <c r="Z38" s="186">
        <v>313.70900000000023</v>
      </c>
    </row>
    <row r="39" spans="1:26" s="71" customFormat="1" x14ac:dyDescent="0.2">
      <c r="A39" s="148" t="s">
        <v>529</v>
      </c>
      <c r="B39" s="185">
        <v>279164.92080031161</v>
      </c>
      <c r="C39" s="185">
        <v>258257.57900036979</v>
      </c>
      <c r="D39" s="185">
        <v>32469.561200003402</v>
      </c>
      <c r="E39" s="185">
        <v>14173.255700000191</v>
      </c>
      <c r="F39" s="185">
        <v>18296.305500000759</v>
      </c>
      <c r="G39" s="185"/>
      <c r="H39" s="185">
        <v>98835.89890001301</v>
      </c>
      <c r="I39" s="185">
        <v>50088.881700001875</v>
      </c>
      <c r="J39" s="185">
        <v>48747.017200003218</v>
      </c>
      <c r="K39" s="185"/>
      <c r="L39" s="185">
        <v>74214.378600007345</v>
      </c>
      <c r="M39" s="185">
        <v>40301.214200002614</v>
      </c>
      <c r="N39" s="185">
        <v>33913.164400002359</v>
      </c>
      <c r="O39" s="185"/>
      <c r="P39" s="185">
        <v>34282.456600004378</v>
      </c>
      <c r="Q39" s="185">
        <v>17649.247300000749</v>
      </c>
      <c r="R39" s="185">
        <v>16633.209300000362</v>
      </c>
      <c r="S39" s="185"/>
      <c r="T39" s="185">
        <v>17968.836200001228</v>
      </c>
      <c r="U39" s="185">
        <v>6430.7406999996738</v>
      </c>
      <c r="V39" s="185">
        <v>11538.095499999969</v>
      </c>
      <c r="W39" s="185"/>
      <c r="X39" s="185">
        <v>486.44750000000039</v>
      </c>
      <c r="Y39" s="185">
        <v>254.1440000000002</v>
      </c>
      <c r="Z39" s="185">
        <v>232.30350000000018</v>
      </c>
    </row>
    <row r="40" spans="1:26" x14ac:dyDescent="0.2">
      <c r="A40" s="81" t="s">
        <v>529</v>
      </c>
      <c r="B40" s="186">
        <v>138616.74410002667</v>
      </c>
      <c r="C40" s="186">
        <v>130342.85380000369</v>
      </c>
      <c r="D40" s="186">
        <v>10560.538599999696</v>
      </c>
      <c r="E40" s="186">
        <v>4445.0114999998941</v>
      </c>
      <c r="F40" s="186">
        <v>6115.5270999997183</v>
      </c>
      <c r="G40" s="186"/>
      <c r="H40" s="186">
        <v>40837.26450000357</v>
      </c>
      <c r="I40" s="186">
        <v>19934.131900001415</v>
      </c>
      <c r="J40" s="186">
        <v>20903.132600001136</v>
      </c>
      <c r="K40" s="186"/>
      <c r="L40" s="186">
        <v>41133.253700000052</v>
      </c>
      <c r="M40" s="186">
        <v>20446.183100001104</v>
      </c>
      <c r="N40" s="186">
        <v>20687.070600000723</v>
      </c>
      <c r="O40" s="186"/>
      <c r="P40" s="186">
        <v>30802.242700004368</v>
      </c>
      <c r="Q40" s="186">
        <v>15401.639400000244</v>
      </c>
      <c r="R40" s="186">
        <v>15400.60330000025</v>
      </c>
      <c r="S40" s="186"/>
      <c r="T40" s="186">
        <v>6658.120799999635</v>
      </c>
      <c r="U40" s="186">
        <v>2450.4492999999834</v>
      </c>
      <c r="V40" s="186">
        <v>4207.6714999999249</v>
      </c>
      <c r="W40" s="186"/>
      <c r="X40" s="186">
        <v>351.43350000000027</v>
      </c>
      <c r="Y40" s="186">
        <v>164.79650000000012</v>
      </c>
      <c r="Z40" s="186">
        <v>186.63700000000014</v>
      </c>
    </row>
    <row r="41" spans="1:26" x14ac:dyDescent="0.2">
      <c r="A41" s="81" t="s">
        <v>530</v>
      </c>
      <c r="B41" s="186">
        <v>140548.17670006072</v>
      </c>
      <c r="C41" s="186">
        <v>127914.72520003472</v>
      </c>
      <c r="D41" s="186">
        <v>21909.022600001281</v>
      </c>
      <c r="E41" s="186">
        <v>9728.2441999996045</v>
      </c>
      <c r="F41" s="186">
        <v>12180.778399999821</v>
      </c>
      <c r="G41" s="186"/>
      <c r="H41" s="186">
        <v>57998.634400002731</v>
      </c>
      <c r="I41" s="186">
        <v>30154.749800003643</v>
      </c>
      <c r="J41" s="186">
        <v>27843.88460000265</v>
      </c>
      <c r="K41" s="186"/>
      <c r="L41" s="186">
        <v>33081.124900003095</v>
      </c>
      <c r="M41" s="186">
        <v>19855.031100001161</v>
      </c>
      <c r="N41" s="186">
        <v>13226.093800000013</v>
      </c>
      <c r="O41" s="186"/>
      <c r="P41" s="186">
        <v>3480.2138999999165</v>
      </c>
      <c r="Q41" s="186">
        <v>2247.6078999999945</v>
      </c>
      <c r="R41" s="186">
        <v>1232.6060000000048</v>
      </c>
      <c r="S41" s="186"/>
      <c r="T41" s="186">
        <v>11310.715399999881</v>
      </c>
      <c r="U41" s="186">
        <v>3980.29139999994</v>
      </c>
      <c r="V41" s="186">
        <v>7330.4239999995334</v>
      </c>
      <c r="W41" s="186"/>
      <c r="X41" s="186">
        <v>135.0140000000001</v>
      </c>
      <c r="Y41" s="186">
        <v>89.347500000000068</v>
      </c>
      <c r="Z41" s="186">
        <v>45.666500000000028</v>
      </c>
    </row>
    <row r="42" spans="1:26" s="71" customFormat="1" x14ac:dyDescent="0.2">
      <c r="A42" s="80" t="s">
        <v>531</v>
      </c>
      <c r="B42" s="185">
        <v>400345.09709992539</v>
      </c>
      <c r="C42" s="185">
        <v>376305.71289996424</v>
      </c>
      <c r="D42" s="185">
        <v>40782.103600001174</v>
      </c>
      <c r="E42" s="185">
        <v>17611.07630000091</v>
      </c>
      <c r="F42" s="185">
        <v>23171.027300002082</v>
      </c>
      <c r="G42" s="185"/>
      <c r="H42" s="185">
        <v>189283.4553001881</v>
      </c>
      <c r="I42" s="185">
        <v>94048.812900008357</v>
      </c>
      <c r="J42" s="185">
        <v>95234.642400009572</v>
      </c>
      <c r="K42" s="185"/>
      <c r="L42" s="185">
        <v>108229.7143000092</v>
      </c>
      <c r="M42" s="185">
        <v>61728.302400001827</v>
      </c>
      <c r="N42" s="185">
        <v>46501.41190000574</v>
      </c>
      <c r="O42" s="185"/>
      <c r="P42" s="185">
        <v>9758.7081999995862</v>
      </c>
      <c r="Q42" s="185">
        <v>6171.4294999996473</v>
      </c>
      <c r="R42" s="185">
        <v>3587.2786999998802</v>
      </c>
      <c r="S42" s="185"/>
      <c r="T42" s="185">
        <v>25245.684500003852</v>
      </c>
      <c r="U42" s="185">
        <v>9135.7157999997326</v>
      </c>
      <c r="V42" s="185">
        <v>16109.968700001014</v>
      </c>
      <c r="W42" s="185"/>
      <c r="X42" s="185">
        <v>3006.0469999998927</v>
      </c>
      <c r="Y42" s="185">
        <v>1407.7195000000011</v>
      </c>
      <c r="Z42" s="185">
        <v>1598.3275000000012</v>
      </c>
    </row>
    <row r="43" spans="1:26" x14ac:dyDescent="0.2">
      <c r="A43" s="81" t="s">
        <v>531</v>
      </c>
      <c r="B43" s="186">
        <v>400345.09709992539</v>
      </c>
      <c r="C43" s="186">
        <v>376305.71289996424</v>
      </c>
      <c r="D43" s="186">
        <v>40782.103600001174</v>
      </c>
      <c r="E43" s="186">
        <v>17611.07630000091</v>
      </c>
      <c r="F43" s="186">
        <v>23171.027300002082</v>
      </c>
      <c r="G43" s="186"/>
      <c r="H43" s="186">
        <v>189283.4553001881</v>
      </c>
      <c r="I43" s="186">
        <v>94048.812900008357</v>
      </c>
      <c r="J43" s="186">
        <v>95234.642400009572</v>
      </c>
      <c r="K43" s="186"/>
      <c r="L43" s="186">
        <v>108229.7143000092</v>
      </c>
      <c r="M43" s="186">
        <v>61728.302400001827</v>
      </c>
      <c r="N43" s="186">
        <v>46501.41190000574</v>
      </c>
      <c r="O43" s="186"/>
      <c r="P43" s="186">
        <v>9758.7081999995862</v>
      </c>
      <c r="Q43" s="186">
        <v>6171.4294999996473</v>
      </c>
      <c r="R43" s="186">
        <v>3587.2786999998802</v>
      </c>
      <c r="S43" s="186"/>
      <c r="T43" s="186">
        <v>25245.684500003852</v>
      </c>
      <c r="U43" s="186">
        <v>9135.7157999997326</v>
      </c>
      <c r="V43" s="186">
        <v>16109.968700001014</v>
      </c>
      <c r="W43" s="186"/>
      <c r="X43" s="186">
        <v>3006.0469999998927</v>
      </c>
      <c r="Y43" s="186">
        <v>1407.7195000000011</v>
      </c>
      <c r="Z43" s="186">
        <v>1598.3275000000012</v>
      </c>
    </row>
    <row r="44" spans="1:26" s="71" customFormat="1" x14ac:dyDescent="0.2">
      <c r="A44" s="148" t="s">
        <v>532</v>
      </c>
      <c r="B44" s="185">
        <v>123484.61190002857</v>
      </c>
      <c r="C44" s="185">
        <v>117212.71890002592</v>
      </c>
      <c r="D44" s="185">
        <v>10386.245299999804</v>
      </c>
      <c r="E44" s="185">
        <v>4397.9831999998787</v>
      </c>
      <c r="F44" s="185">
        <v>5988.2620999997116</v>
      </c>
      <c r="G44" s="185"/>
      <c r="H44" s="185">
        <v>35222.09430000365</v>
      </c>
      <c r="I44" s="185">
        <v>16938.764800000768</v>
      </c>
      <c r="J44" s="185">
        <v>18283.329500001095</v>
      </c>
      <c r="K44" s="185"/>
      <c r="L44" s="185">
        <v>49464.440900003872</v>
      </c>
      <c r="M44" s="185">
        <v>24570.662400001736</v>
      </c>
      <c r="N44" s="185">
        <v>24893.778500001317</v>
      </c>
      <c r="O44" s="185"/>
      <c r="P44" s="185">
        <v>14113.199400000087</v>
      </c>
      <c r="Q44" s="185">
        <v>7148.5714999995344</v>
      </c>
      <c r="R44" s="185">
        <v>6964.6278999995266</v>
      </c>
      <c r="S44" s="185"/>
      <c r="T44" s="185">
        <v>7957.2464999996109</v>
      </c>
      <c r="U44" s="185">
        <v>2556.4193999999716</v>
      </c>
      <c r="V44" s="185">
        <v>5400.8270999998631</v>
      </c>
      <c r="W44" s="185"/>
      <c r="X44" s="185">
        <v>69.492500000000049</v>
      </c>
      <c r="Y44" s="185">
        <v>27.797000000000011</v>
      </c>
      <c r="Z44" s="185">
        <v>41.695500000000024</v>
      </c>
    </row>
    <row r="45" spans="1:26" x14ac:dyDescent="0.2">
      <c r="A45" s="81" t="s">
        <v>532</v>
      </c>
      <c r="B45" s="186">
        <v>123484.61190002857</v>
      </c>
      <c r="C45" s="186">
        <v>117212.71890002592</v>
      </c>
      <c r="D45" s="186">
        <v>10386.245299999804</v>
      </c>
      <c r="E45" s="186">
        <v>4397.9831999998787</v>
      </c>
      <c r="F45" s="186">
        <v>5988.2620999997116</v>
      </c>
      <c r="G45" s="186"/>
      <c r="H45" s="186">
        <v>35222.09430000365</v>
      </c>
      <c r="I45" s="186">
        <v>16938.764800000768</v>
      </c>
      <c r="J45" s="186">
        <v>18283.329500001095</v>
      </c>
      <c r="K45" s="186"/>
      <c r="L45" s="186">
        <v>49464.440900003872</v>
      </c>
      <c r="M45" s="186">
        <v>24570.662400001736</v>
      </c>
      <c r="N45" s="186">
        <v>24893.778500001317</v>
      </c>
      <c r="O45" s="186"/>
      <c r="P45" s="186">
        <v>14113.199400000087</v>
      </c>
      <c r="Q45" s="186">
        <v>7148.5714999995344</v>
      </c>
      <c r="R45" s="186">
        <v>6964.6278999995266</v>
      </c>
      <c r="S45" s="186"/>
      <c r="T45" s="186">
        <v>7957.2464999996109</v>
      </c>
      <c r="U45" s="186">
        <v>2556.4193999999716</v>
      </c>
      <c r="V45" s="186">
        <v>5400.8270999998631</v>
      </c>
      <c r="W45" s="186"/>
      <c r="X45" s="186">
        <v>69.492500000000049</v>
      </c>
      <c r="Y45" s="186">
        <v>27.797000000000011</v>
      </c>
      <c r="Z45" s="186">
        <v>41.695500000000024</v>
      </c>
    </row>
    <row r="46" spans="1:26" s="71" customFormat="1" x14ac:dyDescent="0.2">
      <c r="A46" s="80" t="s">
        <v>533</v>
      </c>
      <c r="B46" s="185">
        <v>230100.57050030029</v>
      </c>
      <c r="C46" s="185">
        <v>212174.09530024463</v>
      </c>
      <c r="D46" s="185">
        <v>21382.578300001547</v>
      </c>
      <c r="E46" s="185">
        <v>9892.4302999996635</v>
      </c>
      <c r="F46" s="185">
        <v>11490.147999999925</v>
      </c>
      <c r="G46" s="185"/>
      <c r="H46" s="185">
        <v>81648.56890000173</v>
      </c>
      <c r="I46" s="185">
        <v>40568.502300003493</v>
      </c>
      <c r="J46" s="185">
        <v>41080.066600002858</v>
      </c>
      <c r="K46" s="185"/>
      <c r="L46" s="185">
        <v>72009.058800008352</v>
      </c>
      <c r="M46" s="185">
        <v>37741.986600002281</v>
      </c>
      <c r="N46" s="185">
        <v>34267.072200001094</v>
      </c>
      <c r="O46" s="185"/>
      <c r="P46" s="185">
        <v>21450.488400001774</v>
      </c>
      <c r="Q46" s="185">
        <v>11145.07669999983</v>
      </c>
      <c r="R46" s="185">
        <v>10305.41169999969</v>
      </c>
      <c r="S46" s="185"/>
      <c r="T46" s="185">
        <v>15061.939400000787</v>
      </c>
      <c r="U46" s="185">
        <v>5807.4145999997672</v>
      </c>
      <c r="V46" s="185">
        <v>9254.5247999996736</v>
      </c>
      <c r="W46" s="185"/>
      <c r="X46" s="185">
        <v>621.46150000000046</v>
      </c>
      <c r="Y46" s="185">
        <v>305.76700000000022</v>
      </c>
      <c r="Z46" s="185">
        <v>315.69450000000023</v>
      </c>
    </row>
    <row r="47" spans="1:26" x14ac:dyDescent="0.2">
      <c r="A47" s="81" t="s">
        <v>533</v>
      </c>
      <c r="B47" s="186">
        <v>230100.57050030029</v>
      </c>
      <c r="C47" s="186">
        <v>212174.09530024463</v>
      </c>
      <c r="D47" s="186">
        <v>21382.578300001547</v>
      </c>
      <c r="E47" s="186">
        <v>9892.4302999996635</v>
      </c>
      <c r="F47" s="186">
        <v>11490.147999999925</v>
      </c>
      <c r="G47" s="186"/>
      <c r="H47" s="186">
        <v>81648.56890000173</v>
      </c>
      <c r="I47" s="186">
        <v>40568.502300003493</v>
      </c>
      <c r="J47" s="186">
        <v>41080.066600002858</v>
      </c>
      <c r="K47" s="186"/>
      <c r="L47" s="186">
        <v>72009.058800008352</v>
      </c>
      <c r="M47" s="186">
        <v>37741.986600002281</v>
      </c>
      <c r="N47" s="186">
        <v>34267.072200001094</v>
      </c>
      <c r="O47" s="186"/>
      <c r="P47" s="186">
        <v>21450.488400001774</v>
      </c>
      <c r="Q47" s="186">
        <v>11145.07669999983</v>
      </c>
      <c r="R47" s="186">
        <v>10305.41169999969</v>
      </c>
      <c r="S47" s="186"/>
      <c r="T47" s="186">
        <v>15061.939400000787</v>
      </c>
      <c r="U47" s="186">
        <v>5807.4145999997672</v>
      </c>
      <c r="V47" s="186">
        <v>9254.5247999996736</v>
      </c>
      <c r="W47" s="186"/>
      <c r="X47" s="186">
        <v>621.46150000000046</v>
      </c>
      <c r="Y47" s="186">
        <v>305.76700000000022</v>
      </c>
      <c r="Z47" s="186">
        <v>315.69450000000023</v>
      </c>
    </row>
    <row r="48" spans="1:26" s="71" customFormat="1" x14ac:dyDescent="0.2">
      <c r="A48" s="80" t="s">
        <v>534</v>
      </c>
      <c r="B48" s="185">
        <v>8192.6357999994216</v>
      </c>
      <c r="C48" s="185">
        <v>7257.1540999995213</v>
      </c>
      <c r="D48" s="185">
        <v>2041.9557999999984</v>
      </c>
      <c r="E48" s="185">
        <v>1129.1907000000028</v>
      </c>
      <c r="F48" s="185">
        <v>912.76510000000201</v>
      </c>
      <c r="G48" s="185"/>
      <c r="H48" s="185">
        <v>2638.133099999965</v>
      </c>
      <c r="I48" s="185">
        <v>1473.3531999999989</v>
      </c>
      <c r="J48" s="185">
        <v>1164.7799000000023</v>
      </c>
      <c r="K48" s="185"/>
      <c r="L48" s="185">
        <v>801.33950000000118</v>
      </c>
      <c r="M48" s="185">
        <v>493.8023999999989</v>
      </c>
      <c r="N48" s="185">
        <v>307.53710000000007</v>
      </c>
      <c r="O48" s="185"/>
      <c r="P48" s="185">
        <v>55.838300000000004</v>
      </c>
      <c r="Q48" s="185">
        <v>41.116</v>
      </c>
      <c r="R48" s="185">
        <v>14.722300000000001</v>
      </c>
      <c r="S48" s="185"/>
      <c r="T48" s="185">
        <v>1709.9598999999992</v>
      </c>
      <c r="U48" s="185">
        <v>779.08510000000115</v>
      </c>
      <c r="V48" s="185">
        <v>930.87480000000278</v>
      </c>
      <c r="W48" s="185"/>
      <c r="X48" s="185">
        <v>9.9275000000000002</v>
      </c>
      <c r="Y48" s="185">
        <v>5.9565000000000001</v>
      </c>
      <c r="Z48" s="185">
        <v>3.9710000000000001</v>
      </c>
    </row>
    <row r="49" spans="1:26" x14ac:dyDescent="0.2">
      <c r="A49" s="81" t="s">
        <v>534</v>
      </c>
      <c r="B49" s="186">
        <v>8192.6357999994216</v>
      </c>
      <c r="C49" s="186">
        <v>7257.1540999995213</v>
      </c>
      <c r="D49" s="186">
        <v>2041.9557999999984</v>
      </c>
      <c r="E49" s="186">
        <v>1129.1907000000028</v>
      </c>
      <c r="F49" s="186">
        <v>912.76510000000201</v>
      </c>
      <c r="G49" s="186"/>
      <c r="H49" s="186">
        <v>2638.133099999965</v>
      </c>
      <c r="I49" s="186">
        <v>1473.3531999999989</v>
      </c>
      <c r="J49" s="186">
        <v>1164.7799000000023</v>
      </c>
      <c r="K49" s="186"/>
      <c r="L49" s="186">
        <v>801.33950000000118</v>
      </c>
      <c r="M49" s="186">
        <v>493.8023999999989</v>
      </c>
      <c r="N49" s="186">
        <v>307.53710000000007</v>
      </c>
      <c r="O49" s="186"/>
      <c r="P49" s="186">
        <v>55.838300000000004</v>
      </c>
      <c r="Q49" s="186">
        <v>41.116</v>
      </c>
      <c r="R49" s="186">
        <v>14.722300000000001</v>
      </c>
      <c r="S49" s="186"/>
      <c r="T49" s="186">
        <v>1709.9598999999992</v>
      </c>
      <c r="U49" s="186">
        <v>779.08510000000115</v>
      </c>
      <c r="V49" s="186">
        <v>930.87480000000278</v>
      </c>
      <c r="W49" s="186"/>
      <c r="X49" s="186">
        <v>9.9275000000000002</v>
      </c>
      <c r="Y49" s="186">
        <v>5.9565000000000001</v>
      </c>
      <c r="Z49" s="186">
        <v>3.9710000000000001</v>
      </c>
    </row>
  </sheetData>
  <mergeCells count="11">
    <mergeCell ref="A2:A4"/>
    <mergeCell ref="A1:Z1"/>
    <mergeCell ref="D2:Z2"/>
    <mergeCell ref="H3:J3"/>
    <mergeCell ref="L3:N3"/>
    <mergeCell ref="T3:V3"/>
    <mergeCell ref="X3:Z3"/>
    <mergeCell ref="B2:B4"/>
    <mergeCell ref="C2:C4"/>
    <mergeCell ref="D3:F3"/>
    <mergeCell ref="P3:R3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57"/>
  <sheetViews>
    <sheetView zoomScale="120" zoomScaleNormal="120" workbookViewId="0">
      <selection sqref="A1:L1"/>
    </sheetView>
  </sheetViews>
  <sheetFormatPr defaultRowHeight="12" x14ac:dyDescent="0.2"/>
  <cols>
    <col min="1" max="1" width="16.42578125" style="68" customWidth="1"/>
    <col min="2" max="8" width="9.140625" style="68"/>
    <col min="9" max="9" width="5.28515625" style="68" customWidth="1"/>
    <col min="10" max="12" width="9.140625" style="68"/>
    <col min="13" max="13" width="8.7109375" style="68" customWidth="1"/>
    <col min="14" max="16384" width="9.140625" style="68"/>
  </cols>
  <sheetData>
    <row r="1" spans="1:13" ht="15" customHeight="1" x14ac:dyDescent="0.2">
      <c r="A1" s="716" t="s">
        <v>572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527"/>
    </row>
    <row r="2" spans="1:13" ht="24.75" customHeight="1" x14ac:dyDescent="0.2">
      <c r="A2" s="434"/>
      <c r="B2" s="717" t="s">
        <v>479</v>
      </c>
      <c r="C2" s="717"/>
      <c r="D2" s="717"/>
      <c r="E2" s="528"/>
      <c r="F2" s="717" t="s">
        <v>232</v>
      </c>
      <c r="G2" s="717"/>
      <c r="H2" s="717"/>
      <c r="I2" s="528"/>
      <c r="J2" s="717" t="s">
        <v>233</v>
      </c>
      <c r="K2" s="717"/>
      <c r="L2" s="717"/>
      <c r="M2" s="718" t="s">
        <v>538</v>
      </c>
    </row>
    <row r="3" spans="1:13" ht="36" x14ac:dyDescent="0.2">
      <c r="A3" s="434" t="str">
        <f>'[2]Q 8.9'!$A$2</f>
        <v>Área de residência, município e comuna</v>
      </c>
      <c r="B3" s="529" t="s">
        <v>0</v>
      </c>
      <c r="C3" s="529" t="s">
        <v>1</v>
      </c>
      <c r="D3" s="529" t="s">
        <v>2</v>
      </c>
      <c r="E3" s="529"/>
      <c r="F3" s="529" t="s">
        <v>0</v>
      </c>
      <c r="G3" s="530" t="s">
        <v>1</v>
      </c>
      <c r="H3" s="530" t="s">
        <v>2</v>
      </c>
      <c r="I3" s="530"/>
      <c r="J3" s="529" t="s">
        <v>0</v>
      </c>
      <c r="K3" s="529" t="s">
        <v>480</v>
      </c>
      <c r="L3" s="529" t="s">
        <v>481</v>
      </c>
      <c r="M3" s="719"/>
    </row>
    <row r="4" spans="1:13" x14ac:dyDescent="0.2">
      <c r="A4" s="531" t="s">
        <v>509</v>
      </c>
      <c r="B4" s="532">
        <v>1144447.149993168</v>
      </c>
      <c r="C4" s="532">
        <v>567102.37999799033</v>
      </c>
      <c r="D4" s="532">
        <v>577344.76999790478</v>
      </c>
      <c r="E4" s="532"/>
      <c r="F4" s="532">
        <v>937355.96999489772</v>
      </c>
      <c r="G4" s="532">
        <v>462823.11999886134</v>
      </c>
      <c r="H4" s="532">
        <v>474532.84999876353</v>
      </c>
      <c r="I4" s="532"/>
      <c r="J4" s="557">
        <v>81.90469695394809</v>
      </c>
      <c r="K4" s="557">
        <v>81.611916353029613</v>
      </c>
      <c r="L4" s="557">
        <v>82.192283477638867</v>
      </c>
      <c r="M4" s="435">
        <v>1.0071113037230832</v>
      </c>
    </row>
    <row r="5" spans="1:13" x14ac:dyDescent="0.2">
      <c r="A5" s="93"/>
      <c r="B5" s="533"/>
      <c r="C5" s="533"/>
      <c r="D5" s="533"/>
      <c r="E5" s="533"/>
      <c r="F5" s="533"/>
      <c r="G5" s="533"/>
      <c r="H5" s="533"/>
      <c r="I5" s="533"/>
      <c r="J5" s="558"/>
      <c r="K5" s="558"/>
      <c r="L5" s="558"/>
      <c r="M5" s="396"/>
    </row>
    <row r="6" spans="1:13" x14ac:dyDescent="0.2">
      <c r="A6" s="195" t="s">
        <v>110</v>
      </c>
      <c r="B6" s="532"/>
      <c r="C6" s="532"/>
      <c r="D6" s="532"/>
      <c r="E6" s="532"/>
      <c r="F6" s="532"/>
      <c r="G6" s="532"/>
      <c r="H6" s="532"/>
      <c r="I6" s="532"/>
      <c r="J6" s="557"/>
      <c r="K6" s="557"/>
      <c r="L6" s="557"/>
      <c r="M6" s="397"/>
    </row>
    <row r="7" spans="1:13" x14ac:dyDescent="0.2">
      <c r="A7" s="93" t="s">
        <v>3</v>
      </c>
      <c r="B7" s="533">
        <v>1135335.3699932441</v>
      </c>
      <c r="C7" s="533">
        <v>562352.47999803</v>
      </c>
      <c r="D7" s="533">
        <v>572982.88999794121</v>
      </c>
      <c r="E7" s="533"/>
      <c r="F7" s="533">
        <v>932824.60999493557</v>
      </c>
      <c r="G7" s="533">
        <v>460535.13999888045</v>
      </c>
      <c r="H7" s="533">
        <v>472289.46999878227</v>
      </c>
      <c r="I7" s="533"/>
      <c r="J7" s="558">
        <v>82.162912796907833</v>
      </c>
      <c r="K7" s="558">
        <v>81.894391219118177</v>
      </c>
      <c r="L7" s="558">
        <v>82.426452559813256</v>
      </c>
      <c r="M7" s="400">
        <v>1.0064969203968008</v>
      </c>
    </row>
    <row r="8" spans="1:13" x14ac:dyDescent="0.2">
      <c r="A8" s="93" t="s">
        <v>4</v>
      </c>
      <c r="B8" s="533">
        <v>9111.7799999990493</v>
      </c>
      <c r="C8" s="533">
        <v>4749.8999999999023</v>
      </c>
      <c r="D8" s="533">
        <v>4361.8799999999783</v>
      </c>
      <c r="E8" s="533"/>
      <c r="F8" s="533">
        <v>4531.3599999999451</v>
      </c>
      <c r="G8" s="533">
        <v>2287.9800000000159</v>
      </c>
      <c r="H8" s="533">
        <v>2243.3800000000156</v>
      </c>
      <c r="I8" s="533"/>
      <c r="J8" s="558">
        <v>49.730788056784434</v>
      </c>
      <c r="K8" s="558">
        <v>48.169014084508035</v>
      </c>
      <c r="L8" s="558">
        <v>51.431492842536045</v>
      </c>
      <c r="M8" s="400">
        <v>1.0677298221695859</v>
      </c>
    </row>
    <row r="9" spans="1:13" s="71" customFormat="1" x14ac:dyDescent="0.2">
      <c r="A9" s="390" t="s">
        <v>448</v>
      </c>
      <c r="B9" s="532"/>
      <c r="C9" s="532"/>
      <c r="D9" s="532"/>
      <c r="E9" s="532"/>
      <c r="F9" s="532"/>
      <c r="G9" s="532"/>
      <c r="H9" s="532"/>
      <c r="I9" s="532"/>
      <c r="J9" s="557"/>
      <c r="K9" s="557"/>
      <c r="L9" s="557"/>
      <c r="M9" s="397"/>
    </row>
    <row r="10" spans="1:13" x14ac:dyDescent="0.2">
      <c r="A10" s="80" t="s">
        <v>510</v>
      </c>
      <c r="B10" s="534">
        <v>15106.019999997876</v>
      </c>
      <c r="C10" s="534">
        <v>7526.2499999993588</v>
      </c>
      <c r="D10" s="534">
        <v>7579.7699999993483</v>
      </c>
      <c r="E10" s="534"/>
      <c r="F10" s="534">
        <v>12949.609999998298</v>
      </c>
      <c r="G10" s="534">
        <v>6417.9399999995758</v>
      </c>
      <c r="H10" s="534">
        <v>6531.6699999995535</v>
      </c>
      <c r="I10" s="534"/>
      <c r="J10" s="559">
        <v>85.72483023325681</v>
      </c>
      <c r="K10" s="559">
        <v>85.274074074081341</v>
      </c>
      <c r="L10" s="559">
        <v>86.172403648139209</v>
      </c>
      <c r="M10" s="396">
        <v>1.0105346154011294</v>
      </c>
    </row>
    <row r="11" spans="1:13" s="71" customFormat="1" x14ac:dyDescent="0.2">
      <c r="A11" s="81" t="s">
        <v>510</v>
      </c>
      <c r="B11" s="533">
        <v>15106.019999997876</v>
      </c>
      <c r="C11" s="533">
        <v>7526.2499999993588</v>
      </c>
      <c r="D11" s="533">
        <v>7579.7699999993483</v>
      </c>
      <c r="E11" s="533"/>
      <c r="F11" s="533">
        <v>12949.609999998298</v>
      </c>
      <c r="G11" s="533">
        <v>6417.9399999995758</v>
      </c>
      <c r="H11" s="533">
        <v>6531.6699999995535</v>
      </c>
      <c r="I11" s="533"/>
      <c r="J11" s="558">
        <v>85.72483023325681</v>
      </c>
      <c r="K11" s="558">
        <v>85.274074074081341</v>
      </c>
      <c r="L11" s="558">
        <v>86.172403648139209</v>
      </c>
      <c r="M11" s="400">
        <v>1.0105346154011294</v>
      </c>
    </row>
    <row r="12" spans="1:13" x14ac:dyDescent="0.2">
      <c r="A12" s="80" t="s">
        <v>511</v>
      </c>
      <c r="B12" s="534">
        <v>22005.639999996525</v>
      </c>
      <c r="C12" s="534">
        <v>11092.019999998662</v>
      </c>
      <c r="D12" s="534">
        <v>10913.619999998697</v>
      </c>
      <c r="E12" s="534"/>
      <c r="F12" s="534">
        <v>17264.659999997453</v>
      </c>
      <c r="G12" s="534">
        <v>8645.7099999991406</v>
      </c>
      <c r="H12" s="534">
        <v>8618.9499999991458</v>
      </c>
      <c r="I12" s="534"/>
      <c r="J12" s="559">
        <v>78.455614106214256</v>
      </c>
      <c r="K12" s="559">
        <v>77.945315641344351</v>
      </c>
      <c r="L12" s="559">
        <v>78.974254188812054</v>
      </c>
      <c r="M12" s="396">
        <v>1.0132007746585086</v>
      </c>
    </row>
    <row r="13" spans="1:13" x14ac:dyDescent="0.2">
      <c r="A13" s="81" t="s">
        <v>511</v>
      </c>
      <c r="B13" s="533">
        <v>22005.639999996525</v>
      </c>
      <c r="C13" s="533">
        <v>11092.019999998662</v>
      </c>
      <c r="D13" s="533">
        <v>10913.619999998697</v>
      </c>
      <c r="E13" s="533"/>
      <c r="F13" s="533">
        <v>17264.659999997453</v>
      </c>
      <c r="G13" s="533">
        <v>8645.7099999991406</v>
      </c>
      <c r="H13" s="533">
        <v>8618.9499999991458</v>
      </c>
      <c r="I13" s="533"/>
      <c r="J13" s="558">
        <v>78.455614106214256</v>
      </c>
      <c r="K13" s="558">
        <v>77.945315641344351</v>
      </c>
      <c r="L13" s="558">
        <v>78.974254188812054</v>
      </c>
      <c r="M13" s="400">
        <v>1.0132007746585086</v>
      </c>
    </row>
    <row r="14" spans="1:13" s="71" customFormat="1" x14ac:dyDescent="0.2">
      <c r="A14" s="80" t="s">
        <v>512</v>
      </c>
      <c r="B14" s="534">
        <v>89474.289999997723</v>
      </c>
      <c r="C14" s="534">
        <v>44383.690000011091</v>
      </c>
      <c r="D14" s="534">
        <v>45090.600000012106</v>
      </c>
      <c r="E14" s="534"/>
      <c r="F14" s="534">
        <v>74597.960000024905</v>
      </c>
      <c r="G14" s="534">
        <v>36939.950000000405</v>
      </c>
      <c r="H14" s="534">
        <v>37658.010000001435</v>
      </c>
      <c r="I14" s="534"/>
      <c r="J14" s="559">
        <v>83.373626099745408</v>
      </c>
      <c r="K14" s="559">
        <v>83.22865899611044</v>
      </c>
      <c r="L14" s="559">
        <v>83.51632047475502</v>
      </c>
      <c r="M14" s="396">
        <v>1.0034562791484845</v>
      </c>
    </row>
    <row r="15" spans="1:13" x14ac:dyDescent="0.2">
      <c r="A15" s="81" t="s">
        <v>512</v>
      </c>
      <c r="B15" s="533">
        <v>89474.289999997723</v>
      </c>
      <c r="C15" s="533">
        <v>44383.690000011091</v>
      </c>
      <c r="D15" s="533">
        <v>45090.600000012106</v>
      </c>
      <c r="E15" s="533"/>
      <c r="F15" s="533">
        <v>74597.960000024905</v>
      </c>
      <c r="G15" s="533">
        <v>36939.950000000405</v>
      </c>
      <c r="H15" s="533">
        <v>37658.010000001435</v>
      </c>
      <c r="I15" s="533"/>
      <c r="J15" s="558">
        <v>83.373626099745408</v>
      </c>
      <c r="K15" s="558">
        <v>83.22865899611044</v>
      </c>
      <c r="L15" s="558">
        <v>83.51632047475502</v>
      </c>
      <c r="M15" s="400">
        <v>1.0034562791484845</v>
      </c>
    </row>
    <row r="16" spans="1:13" s="71" customFormat="1" x14ac:dyDescent="0.2">
      <c r="A16" s="80" t="s">
        <v>513</v>
      </c>
      <c r="B16" s="534">
        <v>119842.42999994224</v>
      </c>
      <c r="C16" s="534">
        <v>60185.470000033776</v>
      </c>
      <c r="D16" s="534">
        <v>59656.960000033017</v>
      </c>
      <c r="E16" s="534"/>
      <c r="F16" s="534">
        <v>96808.759999984322</v>
      </c>
      <c r="G16" s="534">
        <v>48442.290000016917</v>
      </c>
      <c r="H16" s="534">
        <v>48366.470000016809</v>
      </c>
      <c r="I16" s="534"/>
      <c r="J16" s="559">
        <v>80.780037587728032</v>
      </c>
      <c r="K16" s="559">
        <v>80.488347104330686</v>
      </c>
      <c r="L16" s="559">
        <v>81.074312200912061</v>
      </c>
      <c r="M16" s="396">
        <v>1.0072801233676949</v>
      </c>
    </row>
    <row r="17" spans="1:13" x14ac:dyDescent="0.2">
      <c r="A17" s="81" t="s">
        <v>513</v>
      </c>
      <c r="B17" s="533">
        <v>19777.869999996961</v>
      </c>
      <c r="C17" s="533">
        <v>9894.5099999988961</v>
      </c>
      <c r="D17" s="533">
        <v>9883.3599999988983</v>
      </c>
      <c r="E17" s="533"/>
      <c r="F17" s="533">
        <v>16444.019999997614</v>
      </c>
      <c r="G17" s="533">
        <v>8143.9599999992379</v>
      </c>
      <c r="H17" s="533">
        <v>8300.0599999992082</v>
      </c>
      <c r="I17" s="533"/>
      <c r="J17" s="558">
        <v>83.143533656569318</v>
      </c>
      <c r="K17" s="558">
        <v>82.307865675014824</v>
      </c>
      <c r="L17" s="558">
        <v>83.980144404341488</v>
      </c>
      <c r="M17" s="400">
        <v>1.0203173623275508</v>
      </c>
    </row>
    <row r="18" spans="1:13" s="71" customFormat="1" x14ac:dyDescent="0.2">
      <c r="A18" s="81" t="s">
        <v>514</v>
      </c>
      <c r="B18" s="533">
        <v>100064.55999997837</v>
      </c>
      <c r="C18" s="533">
        <v>50290.960000019571</v>
      </c>
      <c r="D18" s="533">
        <v>49773.600000018829</v>
      </c>
      <c r="E18" s="533"/>
      <c r="F18" s="533">
        <v>80364.740000014368</v>
      </c>
      <c r="G18" s="533">
        <v>40298.330000005226</v>
      </c>
      <c r="H18" s="533">
        <v>40066.410000004893</v>
      </c>
      <c r="I18" s="533"/>
      <c r="J18" s="558">
        <v>80.31288999823451</v>
      </c>
      <c r="K18" s="558">
        <v>80.130365377762359</v>
      </c>
      <c r="L18" s="558">
        <v>80.497311827926538</v>
      </c>
      <c r="M18" s="400">
        <v>1.0045793682386728</v>
      </c>
    </row>
    <row r="19" spans="1:13" x14ac:dyDescent="0.2">
      <c r="A19" s="80" t="s">
        <v>515</v>
      </c>
      <c r="B19" s="534">
        <v>103574.57999997196</v>
      </c>
      <c r="C19" s="534">
        <v>51158.430000020817</v>
      </c>
      <c r="D19" s="534">
        <v>52416.150000022622</v>
      </c>
      <c r="E19" s="534"/>
      <c r="F19" s="534">
        <v>82518.920000010432</v>
      </c>
      <c r="G19" s="534">
        <v>40436.590000005424</v>
      </c>
      <c r="H19" s="534">
        <v>42082.330000007787</v>
      </c>
      <c r="I19" s="534"/>
      <c r="J19" s="559">
        <v>79.671015803320017</v>
      </c>
      <c r="K19" s="559">
        <v>79.041890065788863</v>
      </c>
      <c r="L19" s="559">
        <v>80.285045734915357</v>
      </c>
      <c r="M19" s="396">
        <v>1.0157278079774128</v>
      </c>
    </row>
    <row r="20" spans="1:13" s="71" customFormat="1" x14ac:dyDescent="0.2">
      <c r="A20" s="81" t="s">
        <v>515</v>
      </c>
      <c r="B20" s="533">
        <v>49566.210000018531</v>
      </c>
      <c r="C20" s="533">
        <v>24220.029999996092</v>
      </c>
      <c r="D20" s="533">
        <v>25346.179999995871</v>
      </c>
      <c r="E20" s="533"/>
      <c r="F20" s="533">
        <v>39883.55000000463</v>
      </c>
      <c r="G20" s="533">
        <v>19363.089999997042</v>
      </c>
      <c r="H20" s="533">
        <v>20520.459999996816</v>
      </c>
      <c r="I20" s="533"/>
      <c r="J20" s="558">
        <v>80.465199981973782</v>
      </c>
      <c r="K20" s="558">
        <v>79.9465979191732</v>
      </c>
      <c r="L20" s="558">
        <v>80.960760161899515</v>
      </c>
      <c r="M20" s="400">
        <v>1.012685495932568</v>
      </c>
    </row>
    <row r="21" spans="1:13" x14ac:dyDescent="0.2">
      <c r="A21" s="81" t="s">
        <v>516</v>
      </c>
      <c r="B21" s="533">
        <v>54008.370000024908</v>
      </c>
      <c r="C21" s="533">
        <v>26938.399999995559</v>
      </c>
      <c r="D21" s="533">
        <v>27069.969999995534</v>
      </c>
      <c r="E21" s="533"/>
      <c r="F21" s="533">
        <v>42635.370000008581</v>
      </c>
      <c r="G21" s="533">
        <v>21073.499999996708</v>
      </c>
      <c r="H21" s="533">
        <v>21561.869999996612</v>
      </c>
      <c r="I21" s="533"/>
      <c r="J21" s="558">
        <v>78.942152855159932</v>
      </c>
      <c r="K21" s="558">
        <v>78.22847682120495</v>
      </c>
      <c r="L21" s="558">
        <v>79.652360161476196</v>
      </c>
      <c r="M21" s="400">
        <v>1.0182015986777502</v>
      </c>
    </row>
    <row r="22" spans="1:13" x14ac:dyDescent="0.2">
      <c r="A22" s="80" t="s">
        <v>517</v>
      </c>
      <c r="B22" s="534">
        <v>115065.76999995096</v>
      </c>
      <c r="C22" s="534">
        <v>56751.270000028846</v>
      </c>
      <c r="D22" s="534">
        <v>58314.50000003109</v>
      </c>
      <c r="E22" s="534"/>
      <c r="F22" s="534">
        <v>94601.059999988356</v>
      </c>
      <c r="G22" s="534">
        <v>46526.720000014167</v>
      </c>
      <c r="H22" s="534">
        <v>48074.340000016389</v>
      </c>
      <c r="I22" s="534"/>
      <c r="J22" s="559">
        <v>82.21477160413589</v>
      </c>
      <c r="K22" s="559">
        <v>81.983574993081831</v>
      </c>
      <c r="L22" s="559">
        <v>82.439770554449353</v>
      </c>
      <c r="M22" s="396">
        <v>1.005564475096457</v>
      </c>
    </row>
    <row r="23" spans="1:13" s="71" customFormat="1" x14ac:dyDescent="0.2">
      <c r="A23" s="81" t="s">
        <v>517</v>
      </c>
      <c r="B23" s="533">
        <v>115065.76999995096</v>
      </c>
      <c r="C23" s="533">
        <v>56751.270000028846</v>
      </c>
      <c r="D23" s="533">
        <v>58314.50000003109</v>
      </c>
      <c r="E23" s="533"/>
      <c r="F23" s="533">
        <v>94601.059999988356</v>
      </c>
      <c r="G23" s="533">
        <v>46526.720000014167</v>
      </c>
      <c r="H23" s="533">
        <v>48074.340000016389</v>
      </c>
      <c r="I23" s="533"/>
      <c r="J23" s="558">
        <v>82.21477160413589</v>
      </c>
      <c r="K23" s="558">
        <v>81.983574993081831</v>
      </c>
      <c r="L23" s="558">
        <v>82.439770554449353</v>
      </c>
      <c r="M23" s="400">
        <v>1.005564475096457</v>
      </c>
    </row>
    <row r="24" spans="1:13" x14ac:dyDescent="0.2">
      <c r="A24" s="80" t="s">
        <v>518</v>
      </c>
      <c r="B24" s="534">
        <v>57424.730000029813</v>
      </c>
      <c r="C24" s="534">
        <v>28309.849999995291</v>
      </c>
      <c r="D24" s="534">
        <v>29114.879999995133</v>
      </c>
      <c r="E24" s="534"/>
      <c r="F24" s="534">
        <v>46002.670000013415</v>
      </c>
      <c r="G24" s="534">
        <v>22815.129999996367</v>
      </c>
      <c r="H24" s="534">
        <v>23187.539999996294</v>
      </c>
      <c r="I24" s="534"/>
      <c r="J24" s="559">
        <v>80.109510310237624</v>
      </c>
      <c r="K24" s="559">
        <v>80.590783773152438</v>
      </c>
      <c r="L24" s="559">
        <v>79.641544117660374</v>
      </c>
      <c r="M24" s="396">
        <v>0.98822148624135497</v>
      </c>
    </row>
    <row r="25" spans="1:13" s="71" customFormat="1" x14ac:dyDescent="0.2">
      <c r="A25" s="81" t="s">
        <v>519</v>
      </c>
      <c r="B25" s="533">
        <v>1335.7700000000082</v>
      </c>
      <c r="C25" s="533">
        <v>642.24000000000262</v>
      </c>
      <c r="D25" s="533">
        <v>693.53000000000304</v>
      </c>
      <c r="E25" s="533"/>
      <c r="F25" s="533">
        <v>900.92000000000473</v>
      </c>
      <c r="G25" s="533">
        <v>425.93000000000086</v>
      </c>
      <c r="H25" s="533">
        <v>474.99000000000126</v>
      </c>
      <c r="I25" s="533"/>
      <c r="J25" s="558">
        <v>67.445742904840984</v>
      </c>
      <c r="K25" s="558">
        <v>66.319444444444173</v>
      </c>
      <c r="L25" s="558">
        <v>68.488745980707094</v>
      </c>
      <c r="M25" s="400">
        <v>1.0327098870389384</v>
      </c>
    </row>
    <row r="26" spans="1:13" x14ac:dyDescent="0.2">
      <c r="A26" s="81" t="s">
        <v>520</v>
      </c>
      <c r="B26" s="533">
        <v>6821.5699999994968</v>
      </c>
      <c r="C26" s="533">
        <v>3327.1600000000244</v>
      </c>
      <c r="D26" s="533">
        <v>3494.4100000000258</v>
      </c>
      <c r="E26" s="533"/>
      <c r="F26" s="533">
        <v>5327.4699999997893</v>
      </c>
      <c r="G26" s="533">
        <v>2611.3300000000186</v>
      </c>
      <c r="H26" s="533">
        <v>2716.1400000000194</v>
      </c>
      <c r="I26" s="533"/>
      <c r="J26" s="558">
        <v>78.097417456690948</v>
      </c>
      <c r="K26" s="558">
        <v>78.485254691688439</v>
      </c>
      <c r="L26" s="558">
        <v>77.728142948308303</v>
      </c>
      <c r="M26" s="400">
        <v>0.99035345242422568</v>
      </c>
    </row>
    <row r="27" spans="1:13" s="71" customFormat="1" x14ac:dyDescent="0.2">
      <c r="A27" s="81" t="s">
        <v>521</v>
      </c>
      <c r="B27" s="533">
        <v>49267.390000018102</v>
      </c>
      <c r="C27" s="533">
        <v>24340.449999996068</v>
      </c>
      <c r="D27" s="533">
        <v>24926.939999995953</v>
      </c>
      <c r="E27" s="533"/>
      <c r="F27" s="533">
        <v>39774.280000004474</v>
      </c>
      <c r="G27" s="533">
        <v>19777.869999996961</v>
      </c>
      <c r="H27" s="533">
        <v>19996.409999996918</v>
      </c>
      <c r="I27" s="533"/>
      <c r="J27" s="558">
        <v>80.731453401500232</v>
      </c>
      <c r="K27" s="558">
        <v>81.255153458556421</v>
      </c>
      <c r="L27" s="558">
        <v>80.220075147624399</v>
      </c>
      <c r="M27" s="400">
        <v>0.98726138260928942</v>
      </c>
    </row>
    <row r="28" spans="1:13" x14ac:dyDescent="0.2">
      <c r="A28" s="80" t="s">
        <v>522</v>
      </c>
      <c r="B28" s="534">
        <v>145670.28999999032</v>
      </c>
      <c r="C28" s="534">
        <v>72312.210000029081</v>
      </c>
      <c r="D28" s="534">
        <v>73358.08000002717</v>
      </c>
      <c r="E28" s="534"/>
      <c r="F28" s="534">
        <v>121512.69999993918</v>
      </c>
      <c r="G28" s="534">
        <v>59973.620000033472</v>
      </c>
      <c r="H28" s="534">
        <v>61539.080000035719</v>
      </c>
      <c r="I28" s="534"/>
      <c r="J28" s="559">
        <v>83.416254611704332</v>
      </c>
      <c r="K28" s="559">
        <v>82.937058623952836</v>
      </c>
      <c r="L28" s="559">
        <v>83.888618677011735</v>
      </c>
      <c r="M28" s="396">
        <v>1.0114732794826182</v>
      </c>
    </row>
    <row r="29" spans="1:13" x14ac:dyDescent="0.2">
      <c r="A29" s="81" t="s">
        <v>523</v>
      </c>
      <c r="B29" s="533">
        <v>84436.720000006928</v>
      </c>
      <c r="C29" s="533">
        <v>42106.860000007822</v>
      </c>
      <c r="D29" s="533">
        <v>42329.860000008142</v>
      </c>
      <c r="E29" s="533"/>
      <c r="F29" s="533">
        <v>69729.870000033799</v>
      </c>
      <c r="G29" s="533">
        <v>34522.629999996934</v>
      </c>
      <c r="H29" s="533">
        <v>35207.239999997917</v>
      </c>
      <c r="I29" s="533"/>
      <c r="J29" s="558">
        <v>82.582400169019209</v>
      </c>
      <c r="K29" s="558">
        <v>81.98813684989473</v>
      </c>
      <c r="L29" s="558">
        <v>83.173532820550861</v>
      </c>
      <c r="M29" s="400">
        <v>1.0144581401188122</v>
      </c>
    </row>
    <row r="30" spans="1:13" x14ac:dyDescent="0.2">
      <c r="A30" s="81" t="s">
        <v>524</v>
      </c>
      <c r="B30" s="533">
        <v>61233.570000035281</v>
      </c>
      <c r="C30" s="533">
        <v>30205.34999999492</v>
      </c>
      <c r="D30" s="533">
        <v>31028.219999994759</v>
      </c>
      <c r="E30" s="533"/>
      <c r="F30" s="533">
        <v>51782.830000021713</v>
      </c>
      <c r="G30" s="533">
        <v>25450.989999995851</v>
      </c>
      <c r="H30" s="533">
        <v>26331.839999995678</v>
      </c>
      <c r="I30" s="533"/>
      <c r="J30" s="558">
        <v>84.566080337909682</v>
      </c>
      <c r="K30" s="558">
        <v>84.259874492446798</v>
      </c>
      <c r="L30" s="558">
        <v>84.864165588630115</v>
      </c>
      <c r="M30" s="400">
        <v>1.0071717540504703</v>
      </c>
    </row>
    <row r="31" spans="1:13" x14ac:dyDescent="0.2">
      <c r="A31" s="148" t="s">
        <v>525</v>
      </c>
      <c r="B31" s="185">
        <v>35392.329999998183</v>
      </c>
      <c r="C31" s="185">
        <v>17389.539999997429</v>
      </c>
      <c r="D31" s="185">
        <v>18002.789999997309</v>
      </c>
      <c r="E31" s="185"/>
      <c r="F31" s="185">
        <v>29126.029999995131</v>
      </c>
      <c r="G31" s="185">
        <v>14243.009999998045</v>
      </c>
      <c r="H31" s="185">
        <v>14883.01999999792</v>
      </c>
      <c r="I31" s="185"/>
      <c r="J31" s="560">
        <v>82.294751433436275</v>
      </c>
      <c r="K31" s="560">
        <v>81.905616824838987</v>
      </c>
      <c r="L31" s="560">
        <v>82.670630496729814</v>
      </c>
      <c r="M31" s="396">
        <v>1.0093401857106683</v>
      </c>
    </row>
    <row r="32" spans="1:13" x14ac:dyDescent="0.2">
      <c r="A32" s="81" t="s">
        <v>525</v>
      </c>
      <c r="B32" s="186">
        <v>11834.609999998516</v>
      </c>
      <c r="C32" s="186">
        <v>5862.6699999996845</v>
      </c>
      <c r="D32" s="186">
        <v>5971.9399999996631</v>
      </c>
      <c r="E32" s="186"/>
      <c r="F32" s="186">
        <v>10204.479999998835</v>
      </c>
      <c r="G32" s="186">
        <v>5064.3299999998408</v>
      </c>
      <c r="H32" s="186">
        <v>5140.1499999998259</v>
      </c>
      <c r="I32" s="186"/>
      <c r="J32" s="561">
        <v>86.225739589232589</v>
      </c>
      <c r="K32" s="561">
        <v>86.382655001906514</v>
      </c>
      <c r="L32" s="561">
        <v>86.07169529500112</v>
      </c>
      <c r="M32" s="400">
        <v>0.99640020665145645</v>
      </c>
    </row>
    <row r="33" spans="1:13" x14ac:dyDescent="0.2">
      <c r="A33" s="81" t="s">
        <v>526</v>
      </c>
      <c r="B33" s="186">
        <v>23557.719999996221</v>
      </c>
      <c r="C33" s="186">
        <v>11526.869999998577</v>
      </c>
      <c r="D33" s="186">
        <v>12030.849999998478</v>
      </c>
      <c r="E33" s="186"/>
      <c r="F33" s="186">
        <v>18921.549999997129</v>
      </c>
      <c r="G33" s="186">
        <v>9178.6799999990362</v>
      </c>
      <c r="H33" s="186">
        <v>9742.8699999989258</v>
      </c>
      <c r="I33" s="186"/>
      <c r="J33" s="561">
        <v>80.319954562678546</v>
      </c>
      <c r="K33" s="561">
        <v>79.628554846208331</v>
      </c>
      <c r="L33" s="561">
        <v>80.98239110288327</v>
      </c>
      <c r="M33" s="400">
        <v>1.0170018940980368</v>
      </c>
    </row>
    <row r="34" spans="1:13" x14ac:dyDescent="0.2">
      <c r="A34" s="148" t="s">
        <v>527</v>
      </c>
      <c r="B34" s="185">
        <v>119670.71999994255</v>
      </c>
      <c r="C34" s="185">
        <v>58987.960000032057</v>
      </c>
      <c r="D34" s="185">
        <v>60682.76000003449</v>
      </c>
      <c r="E34" s="185"/>
      <c r="F34" s="185">
        <v>97616.019999982847</v>
      </c>
      <c r="G34" s="185">
        <v>47947.230000016207</v>
      </c>
      <c r="H34" s="185">
        <v>49668.790000018678</v>
      </c>
      <c r="I34" s="185"/>
      <c r="J34" s="560">
        <v>81.570512820551983</v>
      </c>
      <c r="K34" s="560">
        <v>81.283078784168737</v>
      </c>
      <c r="L34" s="560">
        <v>81.849919153268189</v>
      </c>
      <c r="M34" s="396">
        <v>1.0069736577105375</v>
      </c>
    </row>
    <row r="35" spans="1:13" x14ac:dyDescent="0.2">
      <c r="A35" s="81" t="s">
        <v>527</v>
      </c>
      <c r="B35" s="186">
        <v>119670.71999994255</v>
      </c>
      <c r="C35" s="186">
        <v>58987.960000032057</v>
      </c>
      <c r="D35" s="186">
        <v>60682.76000003449</v>
      </c>
      <c r="E35" s="186"/>
      <c r="F35" s="186">
        <v>97616.019999982847</v>
      </c>
      <c r="G35" s="186">
        <v>47947.230000016207</v>
      </c>
      <c r="H35" s="186">
        <v>49668.790000018678</v>
      </c>
      <c r="I35" s="186"/>
      <c r="J35" s="561">
        <v>81.570512820551983</v>
      </c>
      <c r="K35" s="561">
        <v>81.283078784168737</v>
      </c>
      <c r="L35" s="561">
        <v>81.849919153268189</v>
      </c>
      <c r="M35" s="400">
        <v>1.0069736577105375</v>
      </c>
    </row>
    <row r="36" spans="1:13" x14ac:dyDescent="0.2">
      <c r="A36" s="201" t="s">
        <v>528</v>
      </c>
      <c r="B36" s="185">
        <v>91929.519999993237</v>
      </c>
      <c r="C36" s="185">
        <v>45318.060000012432</v>
      </c>
      <c r="D36" s="185">
        <v>46611.460000014289</v>
      </c>
      <c r="E36" s="185"/>
      <c r="F36" s="185">
        <v>78315.370000018112</v>
      </c>
      <c r="G36" s="185">
        <v>38442.970000002562</v>
      </c>
      <c r="H36" s="185">
        <v>39872.400000004614</v>
      </c>
      <c r="I36" s="185"/>
      <c r="J36" s="560">
        <v>85.190665631677135</v>
      </c>
      <c r="K36" s="560">
        <v>84.829249089633265</v>
      </c>
      <c r="L36" s="560">
        <v>85.542053391993676</v>
      </c>
      <c r="M36" s="396">
        <v>1.0084028128270621</v>
      </c>
    </row>
    <row r="37" spans="1:13" x14ac:dyDescent="0.2">
      <c r="A37" s="81" t="s">
        <v>528</v>
      </c>
      <c r="B37" s="186">
        <v>91929.519999993237</v>
      </c>
      <c r="C37" s="186">
        <v>45318.060000012432</v>
      </c>
      <c r="D37" s="186">
        <v>46611.460000014289</v>
      </c>
      <c r="E37" s="186"/>
      <c r="F37" s="186">
        <v>78315.370000018112</v>
      </c>
      <c r="G37" s="186">
        <v>38442.970000002562</v>
      </c>
      <c r="H37" s="186">
        <v>39872.400000004614</v>
      </c>
      <c r="I37" s="186"/>
      <c r="J37" s="561">
        <v>85.190665631677135</v>
      </c>
      <c r="K37" s="561">
        <v>84.829249089633265</v>
      </c>
      <c r="L37" s="561">
        <v>85.542053391993676</v>
      </c>
      <c r="M37" s="400">
        <v>1.0084028128270621</v>
      </c>
    </row>
    <row r="38" spans="1:13" x14ac:dyDescent="0.2">
      <c r="A38" s="148" t="s">
        <v>529</v>
      </c>
      <c r="B38" s="185">
        <v>76738.760000020993</v>
      </c>
      <c r="C38" s="185">
        <v>38396.140000002495</v>
      </c>
      <c r="D38" s="185">
        <v>38342.620000002418</v>
      </c>
      <c r="E38" s="185"/>
      <c r="F38" s="185">
        <v>61940.480000036296</v>
      </c>
      <c r="G38" s="185">
        <v>30927.869999994778</v>
      </c>
      <c r="H38" s="185">
        <v>31012.609999994762</v>
      </c>
      <c r="I38" s="185"/>
      <c r="J38" s="560">
        <v>80.716029292085324</v>
      </c>
      <c r="K38" s="560">
        <v>80.549425020322332</v>
      </c>
      <c r="L38" s="560">
        <v>80.8828661160819</v>
      </c>
      <c r="M38" s="396">
        <v>1.0041395838105045</v>
      </c>
    </row>
    <row r="39" spans="1:13" x14ac:dyDescent="0.2">
      <c r="A39" s="81" t="s">
        <v>529</v>
      </c>
      <c r="B39" s="186">
        <v>35456.999999998276</v>
      </c>
      <c r="C39" s="186">
        <v>17599.159999997388</v>
      </c>
      <c r="D39" s="186">
        <v>17857.839999997337</v>
      </c>
      <c r="E39" s="186"/>
      <c r="F39" s="186">
        <v>29893.149999994981</v>
      </c>
      <c r="G39" s="186">
        <v>14755.909999997944</v>
      </c>
      <c r="H39" s="186">
        <v>15137.23999999787</v>
      </c>
      <c r="I39" s="186"/>
      <c r="J39" s="561">
        <v>84.308176100633034</v>
      </c>
      <c r="K39" s="561">
        <v>83.844399391801602</v>
      </c>
      <c r="L39" s="561">
        <v>84.765234765247399</v>
      </c>
      <c r="M39" s="400">
        <v>1.0109826700426676</v>
      </c>
    </row>
    <row r="40" spans="1:13" x14ac:dyDescent="0.2">
      <c r="A40" s="81" t="s">
        <v>530</v>
      </c>
      <c r="B40" s="186">
        <v>41281.760000006638</v>
      </c>
      <c r="C40" s="186">
        <v>20796.979999996762</v>
      </c>
      <c r="D40" s="186">
        <v>20484.779999996823</v>
      </c>
      <c r="E40" s="186"/>
      <c r="F40" s="186">
        <v>32047.329999994559</v>
      </c>
      <c r="G40" s="186">
        <v>16171.959999997667</v>
      </c>
      <c r="H40" s="186">
        <v>15875.369999997725</v>
      </c>
      <c r="I40" s="186"/>
      <c r="J40" s="561">
        <v>77.630726015544994</v>
      </c>
      <c r="K40" s="561">
        <v>77.761098005587911</v>
      </c>
      <c r="L40" s="561">
        <v>77.49836708035167</v>
      </c>
      <c r="M40" s="400">
        <v>0.99662130638616542</v>
      </c>
    </row>
    <row r="41" spans="1:13" x14ac:dyDescent="0.2">
      <c r="A41" s="80" t="s">
        <v>531</v>
      </c>
      <c r="B41" s="185">
        <v>82503.31000001046</v>
      </c>
      <c r="C41" s="185">
        <v>40710.880000005818</v>
      </c>
      <c r="D41" s="185">
        <v>41792.430000007371</v>
      </c>
      <c r="E41" s="185"/>
      <c r="F41" s="185">
        <v>68093.05000003679</v>
      </c>
      <c r="G41" s="185">
        <v>33485.679999995446</v>
      </c>
      <c r="H41" s="185">
        <v>34607.369999997056</v>
      </c>
      <c r="I41" s="185"/>
      <c r="J41" s="560">
        <v>82.533718950174688</v>
      </c>
      <c r="K41" s="560">
        <v>82.252410166508838</v>
      </c>
      <c r="L41" s="560">
        <v>82.807747718890468</v>
      </c>
      <c r="M41" s="396">
        <v>1.0067516265025842</v>
      </c>
    </row>
    <row r="42" spans="1:13" x14ac:dyDescent="0.2">
      <c r="A42" s="81" t="s">
        <v>531</v>
      </c>
      <c r="B42" s="186">
        <v>82503.31000001046</v>
      </c>
      <c r="C42" s="186">
        <v>40710.880000005818</v>
      </c>
      <c r="D42" s="186">
        <v>41792.430000007371</v>
      </c>
      <c r="E42" s="186"/>
      <c r="F42" s="186">
        <v>68093.05000003679</v>
      </c>
      <c r="G42" s="186">
        <v>33485.679999995446</v>
      </c>
      <c r="H42" s="186">
        <v>34607.369999997056</v>
      </c>
      <c r="I42" s="186"/>
      <c r="J42" s="561">
        <v>82.533718950174688</v>
      </c>
      <c r="K42" s="561">
        <v>82.252410166508838</v>
      </c>
      <c r="L42" s="561">
        <v>82.807747718890468</v>
      </c>
      <c r="M42" s="400">
        <v>1.0067516265025842</v>
      </c>
    </row>
    <row r="43" spans="1:13" x14ac:dyDescent="0.2">
      <c r="A43" s="148" t="s">
        <v>532</v>
      </c>
      <c r="B43" s="185">
        <v>23129.559999996305</v>
      </c>
      <c r="C43" s="185">
        <v>11361.849999998609</v>
      </c>
      <c r="D43" s="185">
        <v>11767.709999998529</v>
      </c>
      <c r="E43" s="185"/>
      <c r="F43" s="185">
        <v>19962.959999996925</v>
      </c>
      <c r="G43" s="185">
        <v>9847.6799999989053</v>
      </c>
      <c r="H43" s="185">
        <v>10115.279999998853</v>
      </c>
      <c r="I43" s="185"/>
      <c r="J43" s="560">
        <v>86.309294253773913</v>
      </c>
      <c r="K43" s="560">
        <v>86.673209028469884</v>
      </c>
      <c r="L43" s="560">
        <v>85.957930642421204</v>
      </c>
      <c r="M43" s="396">
        <v>0.9917474108312555</v>
      </c>
    </row>
    <row r="44" spans="1:13" s="71" customFormat="1" x14ac:dyDescent="0.2">
      <c r="A44" s="81" t="s">
        <v>532</v>
      </c>
      <c r="B44" s="186">
        <v>23129.559999996305</v>
      </c>
      <c r="C44" s="186">
        <v>11361.849999998609</v>
      </c>
      <c r="D44" s="186">
        <v>11767.709999998529</v>
      </c>
      <c r="E44" s="186"/>
      <c r="F44" s="186">
        <v>19962.959999996925</v>
      </c>
      <c r="G44" s="186">
        <v>9847.6799999989053</v>
      </c>
      <c r="H44" s="186">
        <v>10115.279999998853</v>
      </c>
      <c r="I44" s="186"/>
      <c r="J44" s="561">
        <v>86.309294253773913</v>
      </c>
      <c r="K44" s="561">
        <v>86.673209028469884</v>
      </c>
      <c r="L44" s="561">
        <v>85.957930642421204</v>
      </c>
      <c r="M44" s="400">
        <v>0.9917474108312555</v>
      </c>
    </row>
    <row r="45" spans="1:13" x14ac:dyDescent="0.2">
      <c r="A45" s="80" t="s">
        <v>533</v>
      </c>
      <c r="B45" s="185">
        <v>44530.870000011302</v>
      </c>
      <c r="C45" s="185">
        <v>21978.87999999653</v>
      </c>
      <c r="D45" s="185">
        <v>22551.989999996418</v>
      </c>
      <c r="E45" s="185"/>
      <c r="F45" s="185">
        <v>34197.049999996467</v>
      </c>
      <c r="G45" s="185">
        <v>16771.82999999755</v>
      </c>
      <c r="H45" s="185">
        <v>17425.219999997422</v>
      </c>
      <c r="I45" s="185"/>
      <c r="J45" s="560">
        <v>76.794030747639383</v>
      </c>
      <c r="K45" s="560">
        <v>76.308847402609445</v>
      </c>
      <c r="L45" s="560">
        <v>77.266884208456844</v>
      </c>
      <c r="M45" s="396">
        <v>1.012554727773475</v>
      </c>
    </row>
    <row r="46" spans="1:13" x14ac:dyDescent="0.2">
      <c r="A46" s="81" t="s">
        <v>533</v>
      </c>
      <c r="B46" s="186">
        <v>44530.870000011302</v>
      </c>
      <c r="C46" s="186">
        <v>21978.87999999653</v>
      </c>
      <c r="D46" s="186">
        <v>22551.989999996418</v>
      </c>
      <c r="E46" s="186"/>
      <c r="F46" s="186">
        <v>34197.049999996467</v>
      </c>
      <c r="G46" s="186">
        <v>16771.82999999755</v>
      </c>
      <c r="H46" s="186">
        <v>17425.219999997422</v>
      </c>
      <c r="I46" s="186"/>
      <c r="J46" s="561">
        <v>76.794030747639383</v>
      </c>
      <c r="K46" s="561">
        <v>76.308847402609445</v>
      </c>
      <c r="L46" s="561">
        <v>77.266884208456844</v>
      </c>
      <c r="M46" s="400">
        <v>1.012554727773475</v>
      </c>
    </row>
    <row r="47" spans="1:13" s="71" customFormat="1" x14ac:dyDescent="0.2">
      <c r="A47" s="80" t="s">
        <v>534</v>
      </c>
      <c r="B47" s="185">
        <v>2388.3300000000168</v>
      </c>
      <c r="C47" s="185">
        <v>1239.8800000000074</v>
      </c>
      <c r="D47" s="185">
        <v>1148.4500000000066</v>
      </c>
      <c r="E47" s="185"/>
      <c r="F47" s="185">
        <v>1848.6700000000124</v>
      </c>
      <c r="G47" s="185">
        <v>958.90000000000521</v>
      </c>
      <c r="H47" s="185">
        <v>889.77000000000464</v>
      </c>
      <c r="I47" s="185"/>
      <c r="J47" s="560">
        <v>77.40429505135333</v>
      </c>
      <c r="K47" s="560">
        <v>77.338129496402416</v>
      </c>
      <c r="L47" s="560">
        <v>77.475728155339354</v>
      </c>
      <c r="M47" s="396">
        <v>1.0017791826597426</v>
      </c>
    </row>
    <row r="48" spans="1:13" x14ac:dyDescent="0.2">
      <c r="A48" s="81" t="s">
        <v>534</v>
      </c>
      <c r="B48" s="186">
        <v>2388.3300000000168</v>
      </c>
      <c r="C48" s="186">
        <v>1239.8800000000074</v>
      </c>
      <c r="D48" s="186">
        <v>1148.4500000000066</v>
      </c>
      <c r="E48" s="186"/>
      <c r="F48" s="186">
        <v>1848.6700000000124</v>
      </c>
      <c r="G48" s="186">
        <v>958.90000000000521</v>
      </c>
      <c r="H48" s="186">
        <v>889.77000000000464</v>
      </c>
      <c r="I48" s="186"/>
      <c r="J48" s="561">
        <v>77.40429505135333</v>
      </c>
      <c r="K48" s="561">
        <v>77.338129496402416</v>
      </c>
      <c r="L48" s="561">
        <v>77.475728155339354</v>
      </c>
      <c r="M48" s="400">
        <v>1.0017791826597426</v>
      </c>
    </row>
    <row r="50" s="71" customFormat="1" x14ac:dyDescent="0.2"/>
    <row r="53" s="71" customFormat="1" x14ac:dyDescent="0.2"/>
    <row r="55" s="71" customFormat="1" x14ac:dyDescent="0.2"/>
    <row r="57" s="71" customFormat="1" x14ac:dyDescent="0.2"/>
  </sheetData>
  <mergeCells count="5">
    <mergeCell ref="A1:L1"/>
    <mergeCell ref="B2:D2"/>
    <mergeCell ref="F2:H2"/>
    <mergeCell ref="J2:L2"/>
    <mergeCell ref="M2:M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48"/>
  <sheetViews>
    <sheetView topLeftCell="A19" zoomScale="120" zoomScaleNormal="120" workbookViewId="0">
      <selection sqref="A1:L1"/>
    </sheetView>
  </sheetViews>
  <sheetFormatPr defaultRowHeight="12" x14ac:dyDescent="0.2"/>
  <cols>
    <col min="1" max="1" width="15.140625" style="68" customWidth="1"/>
    <col min="2" max="4" width="9.140625" style="68"/>
    <col min="5" max="5" width="4.28515625" style="68" customWidth="1"/>
    <col min="6" max="8" width="9.140625" style="68"/>
    <col min="9" max="9" width="3.140625" style="68" customWidth="1"/>
    <col min="10" max="11" width="9.140625" style="68"/>
    <col min="12" max="12" width="12.140625" style="68" customWidth="1"/>
    <col min="13" max="16384" width="9.140625" style="68"/>
  </cols>
  <sheetData>
    <row r="1" spans="1:13" ht="15.75" customHeight="1" x14ac:dyDescent="0.2">
      <c r="A1" s="723" t="s">
        <v>573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391"/>
    </row>
    <row r="2" spans="1:13" ht="24.75" customHeight="1" x14ac:dyDescent="0.2">
      <c r="A2" s="720" t="s">
        <v>539</v>
      </c>
      <c r="B2" s="722" t="s">
        <v>482</v>
      </c>
      <c r="C2" s="722"/>
      <c r="D2" s="722"/>
      <c r="E2" s="536"/>
      <c r="F2" s="722" t="s">
        <v>444</v>
      </c>
      <c r="G2" s="722"/>
      <c r="H2" s="722"/>
      <c r="I2" s="536"/>
      <c r="J2" s="722" t="s">
        <v>483</v>
      </c>
      <c r="K2" s="722"/>
      <c r="L2" s="722"/>
      <c r="M2" s="718" t="s">
        <v>204</v>
      </c>
    </row>
    <row r="3" spans="1:13" ht="24.75" customHeight="1" x14ac:dyDescent="0.2">
      <c r="A3" s="721"/>
      <c r="B3" s="535" t="s">
        <v>0</v>
      </c>
      <c r="C3" s="535" t="s">
        <v>1</v>
      </c>
      <c r="D3" s="535" t="s">
        <v>484</v>
      </c>
      <c r="E3" s="535"/>
      <c r="F3" s="535" t="s">
        <v>0</v>
      </c>
      <c r="G3" s="535" t="s">
        <v>1</v>
      </c>
      <c r="H3" s="535" t="s">
        <v>124</v>
      </c>
      <c r="I3" s="535"/>
      <c r="J3" s="535" t="s">
        <v>0</v>
      </c>
      <c r="K3" s="535" t="s">
        <v>1</v>
      </c>
      <c r="L3" s="535" t="s">
        <v>2</v>
      </c>
      <c r="M3" s="719"/>
    </row>
    <row r="4" spans="1:13" ht="15" customHeight="1" x14ac:dyDescent="0.2">
      <c r="A4" s="192" t="s">
        <v>509</v>
      </c>
      <c r="B4" s="392">
        <v>1425426.2522009788</v>
      </c>
      <c r="C4" s="392">
        <v>689924.73500032653</v>
      </c>
      <c r="D4" s="392">
        <v>735501.51720039954</v>
      </c>
      <c r="E4" s="392"/>
      <c r="F4" s="392">
        <v>912790.54140126402</v>
      </c>
      <c r="G4" s="392">
        <v>437354.02310025564</v>
      </c>
      <c r="H4" s="392">
        <v>475436.51830034755</v>
      </c>
      <c r="I4" s="392"/>
      <c r="J4" s="393">
        <v>64.036321766522647</v>
      </c>
      <c r="K4" s="393">
        <v>63.391555761686398</v>
      </c>
      <c r="L4" s="393">
        <v>64.641133591579248</v>
      </c>
      <c r="M4" s="435">
        <v>1.0197120549397858</v>
      </c>
    </row>
    <row r="5" spans="1:13" x14ac:dyDescent="0.2">
      <c r="A5" s="93"/>
      <c r="B5" s="394"/>
      <c r="C5" s="394"/>
      <c r="D5" s="394"/>
      <c r="E5" s="394"/>
      <c r="F5" s="394"/>
      <c r="G5" s="394"/>
      <c r="H5" s="394"/>
      <c r="I5" s="394"/>
      <c r="J5" s="395"/>
      <c r="K5" s="395"/>
      <c r="L5" s="395"/>
      <c r="M5" s="396"/>
    </row>
    <row r="6" spans="1:13" x14ac:dyDescent="0.2">
      <c r="A6" s="195" t="s">
        <v>110</v>
      </c>
      <c r="B6" s="392"/>
      <c r="C6" s="392"/>
      <c r="D6" s="392"/>
      <c r="E6" s="392"/>
      <c r="F6" s="392"/>
      <c r="G6" s="392"/>
      <c r="H6" s="392"/>
      <c r="I6" s="392"/>
      <c r="J6" s="393"/>
      <c r="K6" s="393"/>
      <c r="L6" s="393"/>
      <c r="M6" s="397"/>
    </row>
    <row r="7" spans="1:13" x14ac:dyDescent="0.2">
      <c r="A7" s="93" t="s">
        <v>3</v>
      </c>
      <c r="B7" s="398">
        <v>1416043.9279009691</v>
      </c>
      <c r="C7" s="398">
        <v>685110.32720032893</v>
      </c>
      <c r="D7" s="398">
        <v>730933.60070039553</v>
      </c>
      <c r="E7" s="398"/>
      <c r="F7" s="398">
        <v>909777.8949012598</v>
      </c>
      <c r="G7" s="398">
        <v>435848.07890025148</v>
      </c>
      <c r="H7" s="398">
        <v>473929.81600034545</v>
      </c>
      <c r="I7" s="398"/>
      <c r="J7" s="399">
        <v>64.247858203980286</v>
      </c>
      <c r="K7" s="399">
        <v>63.617210483815612</v>
      </c>
      <c r="L7" s="399">
        <v>64.838969715917415</v>
      </c>
      <c r="M7" s="400">
        <v>1.0192048538879683</v>
      </c>
    </row>
    <row r="8" spans="1:13" x14ac:dyDescent="0.2">
      <c r="A8" s="93" t="s">
        <v>4</v>
      </c>
      <c r="B8" s="398">
        <v>9382.3242999991689</v>
      </c>
      <c r="C8" s="398">
        <v>4814.4077999999472</v>
      </c>
      <c r="D8" s="398">
        <v>4567.9164999999894</v>
      </c>
      <c r="E8" s="398"/>
      <c r="F8" s="398">
        <v>3012.6465000000339</v>
      </c>
      <c r="G8" s="398">
        <v>1505.9441999999949</v>
      </c>
      <c r="H8" s="398">
        <v>1506.702299999994</v>
      </c>
      <c r="I8" s="398"/>
      <c r="J8" s="399">
        <v>32.109809932708153</v>
      </c>
      <c r="K8" s="399">
        <v>31.279946829597979</v>
      </c>
      <c r="L8" s="399">
        <v>32.984453634386824</v>
      </c>
      <c r="M8" s="400">
        <v>1.0544919981505849</v>
      </c>
    </row>
    <row r="9" spans="1:13" s="71" customFormat="1" x14ac:dyDescent="0.2">
      <c r="A9" s="195" t="s">
        <v>448</v>
      </c>
      <c r="B9" s="392"/>
      <c r="C9" s="392"/>
      <c r="D9" s="392"/>
      <c r="E9" s="392"/>
      <c r="F9" s="392"/>
      <c r="G9" s="392"/>
      <c r="H9" s="392"/>
      <c r="I9" s="392"/>
      <c r="J9" s="393"/>
      <c r="K9" s="393"/>
      <c r="L9" s="393"/>
      <c r="M9" s="397"/>
    </row>
    <row r="10" spans="1:13" x14ac:dyDescent="0.2">
      <c r="A10" s="80" t="s">
        <v>510</v>
      </c>
      <c r="B10" s="394">
        <v>16917.351999997918</v>
      </c>
      <c r="C10" s="394">
        <v>8172.5664999993924</v>
      </c>
      <c r="D10" s="394">
        <v>8744.7854999992887</v>
      </c>
      <c r="E10" s="394"/>
      <c r="F10" s="394">
        <v>11604.265999998837</v>
      </c>
      <c r="G10" s="394">
        <v>5594.8635999998287</v>
      </c>
      <c r="H10" s="394">
        <v>6009.4023999997553</v>
      </c>
      <c r="I10" s="394"/>
      <c r="J10" s="395">
        <v>68.593867409046609</v>
      </c>
      <c r="K10" s="395">
        <v>68.459077084296453</v>
      </c>
      <c r="L10" s="395">
        <v>68.719837667836629</v>
      </c>
      <c r="M10" s="400">
        <v>1.0038089994000226</v>
      </c>
    </row>
    <row r="11" spans="1:13" s="71" customFormat="1" x14ac:dyDescent="0.2">
      <c r="A11" s="81" t="s">
        <v>510</v>
      </c>
      <c r="B11" s="398">
        <v>16917.351999997918</v>
      </c>
      <c r="C11" s="398">
        <v>8172.5664999993924</v>
      </c>
      <c r="D11" s="398">
        <v>8744.7854999992887</v>
      </c>
      <c r="E11" s="398"/>
      <c r="F11" s="398">
        <v>11604.265999998837</v>
      </c>
      <c r="G11" s="398">
        <v>5594.8635999998287</v>
      </c>
      <c r="H11" s="398">
        <v>6009.4023999997553</v>
      </c>
      <c r="I11" s="398"/>
      <c r="J11" s="399">
        <v>68.593867409046609</v>
      </c>
      <c r="K11" s="399">
        <v>68.459077084296453</v>
      </c>
      <c r="L11" s="399">
        <v>68.719837667836629</v>
      </c>
      <c r="M11" s="400">
        <v>1.0038089994000226</v>
      </c>
    </row>
    <row r="12" spans="1:13" x14ac:dyDescent="0.2">
      <c r="A12" s="80" t="s">
        <v>511</v>
      </c>
      <c r="B12" s="394">
        <v>26560.098999996295</v>
      </c>
      <c r="C12" s="394">
        <v>12902.859499998593</v>
      </c>
      <c r="D12" s="394">
        <v>13657.239499998463</v>
      </c>
      <c r="E12" s="394"/>
      <c r="F12" s="394">
        <v>16038.372699998114</v>
      </c>
      <c r="G12" s="394">
        <v>7745.9177999994808</v>
      </c>
      <c r="H12" s="394">
        <v>8292.4548999993858</v>
      </c>
      <c r="I12" s="394"/>
      <c r="J12" s="395">
        <v>60.385214302106107</v>
      </c>
      <c r="K12" s="395">
        <v>60.03256719955052</v>
      </c>
      <c r="L12" s="395">
        <v>60.718382364175646</v>
      </c>
      <c r="M12" s="400">
        <v>1.0114240519207758</v>
      </c>
    </row>
    <row r="13" spans="1:13" x14ac:dyDescent="0.2">
      <c r="A13" s="81" t="s">
        <v>511</v>
      </c>
      <c r="B13" s="398">
        <v>26560.098999996295</v>
      </c>
      <c r="C13" s="398">
        <v>12902.859499998593</v>
      </c>
      <c r="D13" s="398">
        <v>13657.239499998463</v>
      </c>
      <c r="E13" s="398"/>
      <c r="F13" s="398">
        <v>16038.372699998114</v>
      </c>
      <c r="G13" s="398">
        <v>7745.9177999994808</v>
      </c>
      <c r="H13" s="398">
        <v>8292.4548999993858</v>
      </c>
      <c r="I13" s="398"/>
      <c r="J13" s="399">
        <v>60.385214302106107</v>
      </c>
      <c r="K13" s="399">
        <v>60.03256719955052</v>
      </c>
      <c r="L13" s="399">
        <v>60.718382364175646</v>
      </c>
      <c r="M13" s="400">
        <v>1.0114240519207758</v>
      </c>
    </row>
    <row r="14" spans="1:13" s="71" customFormat="1" x14ac:dyDescent="0.2">
      <c r="A14" s="80" t="s">
        <v>512</v>
      </c>
      <c r="B14" s="394">
        <v>106395.46230004729</v>
      </c>
      <c r="C14" s="394">
        <v>50837.824900022541</v>
      </c>
      <c r="D14" s="394">
        <v>55557.637400029664</v>
      </c>
      <c r="E14" s="394"/>
      <c r="F14" s="394">
        <v>69112.622300046132</v>
      </c>
      <c r="G14" s="394">
        <v>32506.14599999541</v>
      </c>
      <c r="H14" s="394">
        <v>36606.476300001188</v>
      </c>
      <c r="I14" s="394"/>
      <c r="J14" s="395">
        <v>64.958242396731393</v>
      </c>
      <c r="K14" s="395">
        <v>63.940866990124249</v>
      </c>
      <c r="L14" s="395">
        <v>65.889188261225954</v>
      </c>
      <c r="M14" s="396">
        <v>1.030470673339519</v>
      </c>
    </row>
    <row r="15" spans="1:13" x14ac:dyDescent="0.2">
      <c r="A15" s="81" t="s">
        <v>512</v>
      </c>
      <c r="B15" s="398">
        <v>106395.46230004729</v>
      </c>
      <c r="C15" s="398">
        <v>50837.824900022541</v>
      </c>
      <c r="D15" s="398">
        <v>55557.637400029664</v>
      </c>
      <c r="E15" s="398"/>
      <c r="F15" s="398">
        <v>69112.622300046132</v>
      </c>
      <c r="G15" s="398">
        <v>32506.14599999541</v>
      </c>
      <c r="H15" s="398">
        <v>36606.476300001188</v>
      </c>
      <c r="I15" s="398"/>
      <c r="J15" s="399">
        <v>64.958242396731393</v>
      </c>
      <c r="K15" s="399">
        <v>63.940866990124249</v>
      </c>
      <c r="L15" s="399">
        <v>65.889188261225954</v>
      </c>
      <c r="M15" s="400">
        <v>1.030470673339519</v>
      </c>
    </row>
    <row r="16" spans="1:13" s="71" customFormat="1" x14ac:dyDescent="0.2">
      <c r="A16" s="80" t="s">
        <v>513</v>
      </c>
      <c r="B16" s="394">
        <v>153582.51600003094</v>
      </c>
      <c r="C16" s="394">
        <v>75735.889500044505</v>
      </c>
      <c r="D16" s="394">
        <v>77846.626500044731</v>
      </c>
      <c r="E16" s="394"/>
      <c r="F16" s="394">
        <v>94237.945400052602</v>
      </c>
      <c r="G16" s="394">
        <v>46383.151400016046</v>
      </c>
      <c r="H16" s="394">
        <v>47854.794000018301</v>
      </c>
      <c r="I16" s="394"/>
      <c r="J16" s="395">
        <v>61.359813508956343</v>
      </c>
      <c r="K16" s="395">
        <v>61.243291266771848</v>
      </c>
      <c r="L16" s="395">
        <v>61.473176361681894</v>
      </c>
      <c r="M16" s="396">
        <v>1.0037536371764979</v>
      </c>
    </row>
    <row r="17" spans="1:13" x14ac:dyDescent="0.2">
      <c r="A17" s="81" t="s">
        <v>513</v>
      </c>
      <c r="B17" s="398">
        <v>25844.16559999642</v>
      </c>
      <c r="C17" s="398">
        <v>12545.650899998662</v>
      </c>
      <c r="D17" s="398">
        <v>13298.514699998534</v>
      </c>
      <c r="E17" s="398"/>
      <c r="F17" s="398">
        <v>16643.268899998035</v>
      </c>
      <c r="G17" s="398">
        <v>7935.8714999994518</v>
      </c>
      <c r="H17" s="398">
        <v>8707.3973999993232</v>
      </c>
      <c r="I17" s="398"/>
      <c r="J17" s="399">
        <v>64.398553846139606</v>
      </c>
      <c r="K17" s="399">
        <v>63.255956691741815</v>
      </c>
      <c r="L17" s="399">
        <v>65.476465578530394</v>
      </c>
      <c r="M17" s="400">
        <v>1.0351035539247242</v>
      </c>
    </row>
    <row r="18" spans="1:13" s="71" customFormat="1" x14ac:dyDescent="0.2">
      <c r="A18" s="81" t="s">
        <v>514</v>
      </c>
      <c r="B18" s="398">
        <v>127738.35040004505</v>
      </c>
      <c r="C18" s="398">
        <v>63190.238600041106</v>
      </c>
      <c r="D18" s="398">
        <v>64548.111800043189</v>
      </c>
      <c r="E18" s="398"/>
      <c r="F18" s="398">
        <v>77594.676500048416</v>
      </c>
      <c r="G18" s="398">
        <v>38447.279900003989</v>
      </c>
      <c r="H18" s="398">
        <v>39147.396600005071</v>
      </c>
      <c r="I18" s="398"/>
      <c r="J18" s="399">
        <v>60.745012172913192</v>
      </c>
      <c r="K18" s="399">
        <v>60.843701102862276</v>
      </c>
      <c r="L18" s="399">
        <v>60.648399323073711</v>
      </c>
      <c r="M18" s="400">
        <v>0.99679010684346125</v>
      </c>
    </row>
    <row r="19" spans="1:13" s="71" customFormat="1" x14ac:dyDescent="0.2">
      <c r="A19" s="80" t="s">
        <v>515</v>
      </c>
      <c r="B19" s="394">
        <v>132691.50070004971</v>
      </c>
      <c r="C19" s="394">
        <v>65337.960100044409</v>
      </c>
      <c r="D19" s="394">
        <v>67353.540600044376</v>
      </c>
      <c r="E19" s="394"/>
      <c r="F19" s="394">
        <v>83292.312000051097</v>
      </c>
      <c r="G19" s="394">
        <v>40439.58070000702</v>
      </c>
      <c r="H19" s="394">
        <v>42852.731300010695</v>
      </c>
      <c r="I19" s="394"/>
      <c r="J19" s="395">
        <v>62.77139949473306</v>
      </c>
      <c r="K19" s="395">
        <v>61.892934272930532</v>
      </c>
      <c r="L19" s="395">
        <v>63.62357630827389</v>
      </c>
      <c r="M19" s="396">
        <v>1.0279618676295377</v>
      </c>
    </row>
    <row r="20" spans="1:13" s="71" customFormat="1" x14ac:dyDescent="0.2">
      <c r="A20" s="81" t="s">
        <v>515</v>
      </c>
      <c r="B20" s="398">
        <v>61527.165600038701</v>
      </c>
      <c r="C20" s="398">
        <v>30107.310499995707</v>
      </c>
      <c r="D20" s="398">
        <v>31419.855099995486</v>
      </c>
      <c r="E20" s="398"/>
      <c r="F20" s="398">
        <v>38975.962200004804</v>
      </c>
      <c r="G20" s="398">
        <v>18698.093399997684</v>
      </c>
      <c r="H20" s="398">
        <v>20277.868799997414</v>
      </c>
      <c r="I20" s="398"/>
      <c r="J20" s="399">
        <v>63.347566590926803</v>
      </c>
      <c r="K20" s="399">
        <v>62.10482799518541</v>
      </c>
      <c r="L20" s="399">
        <v>64.538390566929493</v>
      </c>
      <c r="M20" s="400">
        <v>1.0391847566493984</v>
      </c>
    </row>
    <row r="21" spans="1:13" x14ac:dyDescent="0.2">
      <c r="A21" s="81" t="s">
        <v>516</v>
      </c>
      <c r="B21" s="398">
        <v>71164.335100043769</v>
      </c>
      <c r="C21" s="398">
        <v>35230.649599998949</v>
      </c>
      <c r="D21" s="398">
        <v>35933.685500000029</v>
      </c>
      <c r="E21" s="398"/>
      <c r="F21" s="398">
        <v>44316.349800012911</v>
      </c>
      <c r="G21" s="398">
        <v>21741.48729999717</v>
      </c>
      <c r="H21" s="398">
        <v>22574.862499997053</v>
      </c>
      <c r="I21" s="398"/>
      <c r="J21" s="399">
        <v>62.273257717777696</v>
      </c>
      <c r="K21" s="399">
        <v>61.711854725490774</v>
      </c>
      <c r="L21" s="399">
        <v>62.823676964607088</v>
      </c>
      <c r="M21" s="400">
        <v>1.0180163478161848</v>
      </c>
    </row>
    <row r="22" spans="1:13" x14ac:dyDescent="0.2">
      <c r="A22" s="80" t="s">
        <v>517</v>
      </c>
      <c r="B22" s="394">
        <v>151699.54440003636</v>
      </c>
      <c r="C22" s="394">
        <v>73724.483600044376</v>
      </c>
      <c r="D22" s="394">
        <v>77975.06080004503</v>
      </c>
      <c r="E22" s="394"/>
      <c r="F22" s="394">
        <v>100079.29540005502</v>
      </c>
      <c r="G22" s="394">
        <v>48306.533900018963</v>
      </c>
      <c r="H22" s="394">
        <v>51772.761500024266</v>
      </c>
      <c r="I22" s="394"/>
      <c r="J22" s="395">
        <v>65.97204744140069</v>
      </c>
      <c r="K22" s="395">
        <v>65.523054948821809</v>
      </c>
      <c r="L22" s="395">
        <v>66.396564451234681</v>
      </c>
      <c r="M22" s="400">
        <v>1.013331330523205</v>
      </c>
    </row>
    <row r="23" spans="1:13" s="71" customFormat="1" x14ac:dyDescent="0.2">
      <c r="A23" s="81" t="s">
        <v>517</v>
      </c>
      <c r="B23" s="398">
        <v>151699.54440003636</v>
      </c>
      <c r="C23" s="398">
        <v>73724.483600044376</v>
      </c>
      <c r="D23" s="398">
        <v>77975.06080004503</v>
      </c>
      <c r="E23" s="398"/>
      <c r="F23" s="398">
        <v>100079.29540005502</v>
      </c>
      <c r="G23" s="398">
        <v>48306.533900018963</v>
      </c>
      <c r="H23" s="398">
        <v>51772.761500024266</v>
      </c>
      <c r="I23" s="398"/>
      <c r="J23" s="399">
        <v>65.97204744140069</v>
      </c>
      <c r="K23" s="399">
        <v>65.523054948821809</v>
      </c>
      <c r="L23" s="399">
        <v>66.396564451234681</v>
      </c>
      <c r="M23" s="400">
        <v>1.013331330523205</v>
      </c>
    </row>
    <row r="24" spans="1:13" x14ac:dyDescent="0.2">
      <c r="A24" s="80" t="s">
        <v>518</v>
      </c>
      <c r="B24" s="394">
        <v>66843.136300044425</v>
      </c>
      <c r="C24" s="394">
        <v>31808.4657999954</v>
      </c>
      <c r="D24" s="394">
        <v>35034.670499998654</v>
      </c>
      <c r="E24" s="394"/>
      <c r="F24" s="394">
        <v>38543.524400004164</v>
      </c>
      <c r="G24" s="394">
        <v>18252.265699997763</v>
      </c>
      <c r="H24" s="394">
        <v>20291.25869999743</v>
      </c>
      <c r="I24" s="394"/>
      <c r="J24" s="395">
        <v>57.662650996776655</v>
      </c>
      <c r="K24" s="395">
        <v>57.381785763466517</v>
      </c>
      <c r="L24" s="395">
        <v>57.917652458010707</v>
      </c>
      <c r="M24" s="400">
        <v>1.0093386200414376</v>
      </c>
    </row>
    <row r="25" spans="1:13" s="71" customFormat="1" x14ac:dyDescent="0.2">
      <c r="A25" s="81" t="s">
        <v>519</v>
      </c>
      <c r="B25" s="398">
        <v>1429.1740999999986</v>
      </c>
      <c r="C25" s="398">
        <v>721.79640000000177</v>
      </c>
      <c r="D25" s="398">
        <v>707.37770000000194</v>
      </c>
      <c r="E25" s="398"/>
      <c r="F25" s="398">
        <v>358.98079999999953</v>
      </c>
      <c r="G25" s="398">
        <v>184.95710000000008</v>
      </c>
      <c r="H25" s="398">
        <v>174.0237000000001</v>
      </c>
      <c r="I25" s="398"/>
      <c r="J25" s="399">
        <v>25.118059444262194</v>
      </c>
      <c r="K25" s="399">
        <v>25.624552851745925</v>
      </c>
      <c r="L25" s="399">
        <v>24.601242023886176</v>
      </c>
      <c r="M25" s="400">
        <v>0.96006522206337641</v>
      </c>
    </row>
    <row r="26" spans="1:13" x14ac:dyDescent="0.2">
      <c r="A26" s="81" t="s">
        <v>520</v>
      </c>
      <c r="B26" s="398">
        <v>7984.8624999994072</v>
      </c>
      <c r="C26" s="398">
        <v>3746.9614000000579</v>
      </c>
      <c r="D26" s="398">
        <v>4237.9011000000437</v>
      </c>
      <c r="E26" s="398"/>
      <c r="F26" s="398">
        <v>4778.412799999961</v>
      </c>
      <c r="G26" s="398">
        <v>2249.2381999999952</v>
      </c>
      <c r="H26" s="398">
        <v>2529.1746000000035</v>
      </c>
      <c r="I26" s="398"/>
      <c r="J26" s="399">
        <v>59.843394923836179</v>
      </c>
      <c r="K26" s="399">
        <v>60.028325885609433</v>
      </c>
      <c r="L26" s="399">
        <v>59.679887291376644</v>
      </c>
      <c r="M26" s="400">
        <v>0.99419543042235137</v>
      </c>
    </row>
    <row r="27" spans="1:13" s="71" customFormat="1" x14ac:dyDescent="0.2">
      <c r="A27" s="81" t="s">
        <v>521</v>
      </c>
      <c r="B27" s="398">
        <v>57429.099700032406</v>
      </c>
      <c r="C27" s="398">
        <v>27339.70799999615</v>
      </c>
      <c r="D27" s="398">
        <v>30089.391699995693</v>
      </c>
      <c r="E27" s="398"/>
      <c r="F27" s="398">
        <v>33406.130799996368</v>
      </c>
      <c r="G27" s="398">
        <v>15818.070399998162</v>
      </c>
      <c r="H27" s="398">
        <v>17588.060399997874</v>
      </c>
      <c r="I27" s="398"/>
      <c r="J27" s="399">
        <v>58.16934441682811</v>
      </c>
      <c r="K27" s="399">
        <v>57.857495771357961</v>
      </c>
      <c r="L27" s="399">
        <v>58.452695140399022</v>
      </c>
      <c r="M27" s="400">
        <v>1.0102873337517611</v>
      </c>
    </row>
    <row r="28" spans="1:13" x14ac:dyDescent="0.2">
      <c r="A28" s="80" t="s">
        <v>522</v>
      </c>
      <c r="B28" s="394">
        <v>183406.9858000052</v>
      </c>
      <c r="C28" s="394">
        <v>88732.00050004675</v>
      </c>
      <c r="D28" s="394">
        <v>94674.985300046479</v>
      </c>
      <c r="E28" s="394"/>
      <c r="F28" s="394">
        <v>116684.37370006072</v>
      </c>
      <c r="G28" s="394">
        <v>55583.369000030048</v>
      </c>
      <c r="H28" s="394">
        <v>61101.004700038429</v>
      </c>
      <c r="I28" s="394"/>
      <c r="J28" s="395">
        <v>63.620463087057438</v>
      </c>
      <c r="K28" s="395">
        <v>62.641852642510031</v>
      </c>
      <c r="L28" s="395">
        <v>64.53764371480635</v>
      </c>
      <c r="M28" s="396">
        <v>1.030263968773647</v>
      </c>
    </row>
    <row r="29" spans="1:13" x14ac:dyDescent="0.2">
      <c r="A29" s="81" t="s">
        <v>523</v>
      </c>
      <c r="B29" s="398">
        <v>104274.60910004778</v>
      </c>
      <c r="C29" s="398">
        <v>50946.637100022737</v>
      </c>
      <c r="D29" s="398">
        <v>53327.97200002629</v>
      </c>
      <c r="E29" s="398"/>
      <c r="F29" s="398">
        <v>64406.28830004351</v>
      </c>
      <c r="G29" s="398">
        <v>31045.550099995668</v>
      </c>
      <c r="H29" s="398">
        <v>33360.738199996274</v>
      </c>
      <c r="I29" s="398"/>
      <c r="J29" s="399">
        <v>61.766031880486821</v>
      </c>
      <c r="K29" s="399">
        <v>60.937388348213602</v>
      </c>
      <c r="L29" s="399">
        <v>62.557672735012254</v>
      </c>
      <c r="M29" s="400">
        <v>1.0265893309627889</v>
      </c>
    </row>
    <row r="30" spans="1:13" x14ac:dyDescent="0.2">
      <c r="A30" s="81" t="s">
        <v>524</v>
      </c>
      <c r="B30" s="398">
        <v>79132.376700045847</v>
      </c>
      <c r="C30" s="398">
        <v>37785.36340000284</v>
      </c>
      <c r="D30" s="398">
        <v>41347.013300008242</v>
      </c>
      <c r="E30" s="398"/>
      <c r="F30" s="398">
        <v>52278.085400025026</v>
      </c>
      <c r="G30" s="398">
        <v>24537.818899996721</v>
      </c>
      <c r="H30" s="398">
        <v>27740.266499996203</v>
      </c>
      <c r="I30" s="398"/>
      <c r="J30" s="399">
        <v>66.06409105864887</v>
      </c>
      <c r="K30" s="399">
        <v>64.940010342723298</v>
      </c>
      <c r="L30" s="399">
        <v>67.091342967670144</v>
      </c>
      <c r="M30" s="400">
        <v>1.033127999419666</v>
      </c>
    </row>
    <row r="31" spans="1:13" x14ac:dyDescent="0.2">
      <c r="A31" s="148" t="s">
        <v>525</v>
      </c>
      <c r="B31" s="185">
        <v>44225.037700012595</v>
      </c>
      <c r="C31" s="185">
        <v>20480.798699997329</v>
      </c>
      <c r="D31" s="185">
        <v>23744.238999996789</v>
      </c>
      <c r="E31" s="185"/>
      <c r="F31" s="185">
        <v>29568.251299995911</v>
      </c>
      <c r="G31" s="185">
        <v>13590.054099998524</v>
      </c>
      <c r="H31" s="185">
        <v>15978.197199998142</v>
      </c>
      <c r="I31" s="185"/>
      <c r="J31" s="401">
        <v>66.858623164017928</v>
      </c>
      <c r="K31" s="401">
        <v>66.355098251132446</v>
      </c>
      <c r="L31" s="401">
        <v>67.292942932395306</v>
      </c>
      <c r="M31" s="396">
        <v>1.0141337245514042</v>
      </c>
    </row>
    <row r="32" spans="1:13" x14ac:dyDescent="0.2">
      <c r="A32" s="81" t="s">
        <v>525</v>
      </c>
      <c r="B32" s="186">
        <v>14882.13479999827</v>
      </c>
      <c r="C32" s="186">
        <v>6881.4751999996124</v>
      </c>
      <c r="D32" s="186">
        <v>8000.6595999994197</v>
      </c>
      <c r="E32" s="186"/>
      <c r="F32" s="186">
        <v>10514.298099999027</v>
      </c>
      <c r="G32" s="186">
        <v>4847.3655999999546</v>
      </c>
      <c r="H32" s="186">
        <v>5666.9324999998198</v>
      </c>
      <c r="I32" s="186"/>
      <c r="J32" s="402">
        <v>70.650469447446355</v>
      </c>
      <c r="K32" s="402">
        <v>70.440791532609282</v>
      </c>
      <c r="L32" s="402">
        <v>70.830816249205014</v>
      </c>
      <c r="M32" s="400">
        <v>1.0055369155869747</v>
      </c>
    </row>
    <row r="33" spans="1:13" x14ac:dyDescent="0.2">
      <c r="A33" s="81" t="s">
        <v>526</v>
      </c>
      <c r="B33" s="186">
        <v>29342.902899995839</v>
      </c>
      <c r="C33" s="186">
        <v>13599.323499998476</v>
      </c>
      <c r="D33" s="186">
        <v>15743.579399998122</v>
      </c>
      <c r="E33" s="186"/>
      <c r="F33" s="186">
        <v>19053.953199997628</v>
      </c>
      <c r="G33" s="186">
        <v>8742.6884999993163</v>
      </c>
      <c r="H33" s="186">
        <v>10311.264699999067</v>
      </c>
      <c r="I33" s="186"/>
      <c r="J33" s="402">
        <v>64.935474397120274</v>
      </c>
      <c r="K33" s="402">
        <v>64.287672103699407</v>
      </c>
      <c r="L33" s="402">
        <v>65.495046825258683</v>
      </c>
      <c r="M33" s="400">
        <v>1.0187808125889473</v>
      </c>
    </row>
    <row r="34" spans="1:13" x14ac:dyDescent="0.2">
      <c r="A34" s="148" t="s">
        <v>527</v>
      </c>
      <c r="B34" s="185">
        <v>158394.75790002762</v>
      </c>
      <c r="C34" s="185">
        <v>77500.243000045521</v>
      </c>
      <c r="D34" s="185">
        <v>80894.514900044771</v>
      </c>
      <c r="E34" s="185"/>
      <c r="F34" s="185">
        <v>97950.137600056027</v>
      </c>
      <c r="G34" s="185">
        <v>47387.429300017619</v>
      </c>
      <c r="H34" s="185">
        <v>50562.708300022452</v>
      </c>
      <c r="I34" s="185"/>
      <c r="J34" s="401">
        <v>61.839254593136936</v>
      </c>
      <c r="K34" s="401">
        <v>61.144878345690465</v>
      </c>
      <c r="L34" s="401">
        <v>62.504495344916876</v>
      </c>
      <c r="M34" s="396">
        <v>1.0222359915664505</v>
      </c>
    </row>
    <row r="35" spans="1:13" x14ac:dyDescent="0.2">
      <c r="A35" s="81" t="s">
        <v>527</v>
      </c>
      <c r="B35" s="186">
        <v>158394.75790002762</v>
      </c>
      <c r="C35" s="186">
        <v>77500.243000045521</v>
      </c>
      <c r="D35" s="186">
        <v>80894.514900044771</v>
      </c>
      <c r="E35" s="186"/>
      <c r="F35" s="186">
        <v>97950.137600056027</v>
      </c>
      <c r="G35" s="186">
        <v>47387.429300017619</v>
      </c>
      <c r="H35" s="186">
        <v>50562.708300022452</v>
      </c>
      <c r="I35" s="186"/>
      <c r="J35" s="402">
        <v>61.839254593136936</v>
      </c>
      <c r="K35" s="402">
        <v>61.144878345690465</v>
      </c>
      <c r="L35" s="402">
        <v>62.504495344916876</v>
      </c>
      <c r="M35" s="400">
        <v>1.0222359915664505</v>
      </c>
    </row>
    <row r="36" spans="1:13" x14ac:dyDescent="0.2">
      <c r="A36" s="201" t="s">
        <v>528</v>
      </c>
      <c r="B36" s="185">
        <v>119200.8516000474</v>
      </c>
      <c r="C36" s="185">
        <v>57371.557900032392</v>
      </c>
      <c r="D36" s="185">
        <v>61829.293700039154</v>
      </c>
      <c r="E36" s="185"/>
      <c r="F36" s="185">
        <v>80221.508400049745</v>
      </c>
      <c r="G36" s="185">
        <v>38279.872400003755</v>
      </c>
      <c r="H36" s="185">
        <v>41941.636000009326</v>
      </c>
      <c r="I36" s="185"/>
      <c r="J36" s="401">
        <v>67.299442347233324</v>
      </c>
      <c r="K36" s="401">
        <v>66.722734750720093</v>
      </c>
      <c r="L36" s="401">
        <v>67.834570783665626</v>
      </c>
      <c r="M36" s="396">
        <v>1.0166635261144408</v>
      </c>
    </row>
    <row r="37" spans="1:13" x14ac:dyDescent="0.2">
      <c r="A37" s="81" t="s">
        <v>528</v>
      </c>
      <c r="B37" s="186">
        <v>119200.8516000474</v>
      </c>
      <c r="C37" s="186">
        <v>57371.557900032392</v>
      </c>
      <c r="D37" s="186">
        <v>61829.293700039154</v>
      </c>
      <c r="E37" s="186"/>
      <c r="F37" s="186">
        <v>80221.508400049745</v>
      </c>
      <c r="G37" s="186">
        <v>38279.872400003755</v>
      </c>
      <c r="H37" s="186">
        <v>41941.636000009326</v>
      </c>
      <c r="I37" s="186"/>
      <c r="J37" s="402">
        <v>67.299442347233324</v>
      </c>
      <c r="K37" s="402">
        <v>66.722734750720093</v>
      </c>
      <c r="L37" s="402">
        <v>67.834570783665626</v>
      </c>
      <c r="M37" s="400">
        <v>1.0166635261144408</v>
      </c>
    </row>
    <row r="38" spans="1:13" x14ac:dyDescent="0.2">
      <c r="A38" s="148" t="s">
        <v>529</v>
      </c>
      <c r="B38" s="185">
        <v>83401.167700044069</v>
      </c>
      <c r="C38" s="185">
        <v>39821.102300005819</v>
      </c>
      <c r="D38" s="185">
        <v>43580.065400011517</v>
      </c>
      <c r="E38" s="185"/>
      <c r="F38" s="185">
        <v>51792.304600024137</v>
      </c>
      <c r="G38" s="185">
        <v>24350.341299996722</v>
      </c>
      <c r="H38" s="185">
        <v>27441.963299996223</v>
      </c>
      <c r="I38" s="185"/>
      <c r="J38" s="401">
        <v>62.100215174762489</v>
      </c>
      <c r="K38" s="401">
        <v>61.14934015775389</v>
      </c>
      <c r="L38" s="401">
        <v>62.969073240513772</v>
      </c>
      <c r="M38" s="396">
        <v>1.0297588343237278</v>
      </c>
    </row>
    <row r="39" spans="1:13" x14ac:dyDescent="0.2">
      <c r="A39" s="81" t="s">
        <v>529</v>
      </c>
      <c r="B39" s="186">
        <v>38976.01600000458</v>
      </c>
      <c r="C39" s="186">
        <v>18176.711299997685</v>
      </c>
      <c r="D39" s="186">
        <v>20799.304699997258</v>
      </c>
      <c r="E39" s="186"/>
      <c r="F39" s="186">
        <v>27574.606399996163</v>
      </c>
      <c r="G39" s="186">
        <v>12696.956199998634</v>
      </c>
      <c r="H39" s="186">
        <v>14877.650199998281</v>
      </c>
      <c r="I39" s="186"/>
      <c r="J39" s="402">
        <v>70.747626950876153</v>
      </c>
      <c r="K39" s="402">
        <v>69.852879271959722</v>
      </c>
      <c r="L39" s="402">
        <v>71.529555504812009</v>
      </c>
      <c r="M39" s="400">
        <v>1.0240029652367577</v>
      </c>
    </row>
    <row r="40" spans="1:13" x14ac:dyDescent="0.2">
      <c r="A40" s="81" t="s">
        <v>530</v>
      </c>
      <c r="B40" s="186">
        <v>44425.151700012735</v>
      </c>
      <c r="C40" s="186">
        <v>21644.390999997086</v>
      </c>
      <c r="D40" s="186">
        <v>22780.760699996907</v>
      </c>
      <c r="E40" s="186"/>
      <c r="F40" s="186">
        <v>24217.698199996772</v>
      </c>
      <c r="G40" s="186">
        <v>11653.385099998834</v>
      </c>
      <c r="H40" s="186">
        <v>12564.313099998695</v>
      </c>
      <c r="I40" s="186"/>
      <c r="J40" s="402">
        <v>54.513484531310198</v>
      </c>
      <c r="K40" s="402">
        <v>53.840207839536262</v>
      </c>
      <c r="L40" s="402">
        <v>55.153176250175946</v>
      </c>
      <c r="M40" s="400">
        <v>1.0243863919424832</v>
      </c>
    </row>
    <row r="41" spans="1:13" x14ac:dyDescent="0.2">
      <c r="A41" s="80" t="s">
        <v>531</v>
      </c>
      <c r="B41" s="185">
        <v>100629.07570004513</v>
      </c>
      <c r="C41" s="185">
        <v>48535.26360001904</v>
      </c>
      <c r="D41" s="185">
        <v>52093.812100024385</v>
      </c>
      <c r="E41" s="185"/>
      <c r="F41" s="185">
        <v>71284.396100046841</v>
      </c>
      <c r="G41" s="185">
        <v>34242.33639999757</v>
      </c>
      <c r="H41" s="185">
        <v>37042.059700001802</v>
      </c>
      <c r="I41" s="185"/>
      <c r="J41" s="401">
        <v>70.838766632888692</v>
      </c>
      <c r="K41" s="401">
        <v>70.551458589342445</v>
      </c>
      <c r="L41" s="401">
        <v>71.106448552606068</v>
      </c>
      <c r="M41" s="396">
        <v>1.0078664562627124</v>
      </c>
    </row>
    <row r="42" spans="1:13" x14ac:dyDescent="0.2">
      <c r="A42" s="81" t="s">
        <v>531</v>
      </c>
      <c r="B42" s="186">
        <v>100629.07570004513</v>
      </c>
      <c r="C42" s="186">
        <v>48535.26360001904</v>
      </c>
      <c r="D42" s="186">
        <v>52093.812100024385</v>
      </c>
      <c r="E42" s="186"/>
      <c r="F42" s="186">
        <v>71284.396100046841</v>
      </c>
      <c r="G42" s="186">
        <v>34242.33639999757</v>
      </c>
      <c r="H42" s="186">
        <v>37042.059700001802</v>
      </c>
      <c r="I42" s="186"/>
      <c r="J42" s="402">
        <v>70.838766632888692</v>
      </c>
      <c r="K42" s="402">
        <v>70.551458589342445</v>
      </c>
      <c r="L42" s="402">
        <v>71.106448552606068</v>
      </c>
      <c r="M42" s="400">
        <v>1.0078664562627124</v>
      </c>
    </row>
    <row r="43" spans="1:13" x14ac:dyDescent="0.2">
      <c r="A43" s="148" t="s">
        <v>532</v>
      </c>
      <c r="B43" s="185">
        <v>25596.989999996458</v>
      </c>
      <c r="C43" s="185">
        <v>12261.362799998702</v>
      </c>
      <c r="D43" s="185">
        <v>13335.627199998511</v>
      </c>
      <c r="E43" s="185"/>
      <c r="F43" s="185">
        <v>18178.390099997749</v>
      </c>
      <c r="G43" s="185">
        <v>8591.2502999993321</v>
      </c>
      <c r="H43" s="185">
        <v>9587.1397999991641</v>
      </c>
      <c r="I43" s="185"/>
      <c r="J43" s="401">
        <v>71.017686454545725</v>
      </c>
      <c r="K43" s="401">
        <v>70.067662462456695</v>
      </c>
      <c r="L43" s="401">
        <v>71.89118034134539</v>
      </c>
      <c r="M43" s="396">
        <v>1.0260250993796998</v>
      </c>
    </row>
    <row r="44" spans="1:13" x14ac:dyDescent="0.2">
      <c r="A44" s="81" t="s">
        <v>532</v>
      </c>
      <c r="B44" s="186">
        <v>25596.989999996458</v>
      </c>
      <c r="C44" s="186">
        <v>12261.362799998702</v>
      </c>
      <c r="D44" s="186">
        <v>13335.627199998511</v>
      </c>
      <c r="E44" s="186"/>
      <c r="F44" s="186">
        <v>18178.390099997749</v>
      </c>
      <c r="G44" s="186">
        <v>8591.2502999993321</v>
      </c>
      <c r="H44" s="186">
        <v>9587.1397999991641</v>
      </c>
      <c r="I44" s="186"/>
      <c r="J44" s="402">
        <v>71.017686454545725</v>
      </c>
      <c r="K44" s="402">
        <v>70.067662462456695</v>
      </c>
      <c r="L44" s="402">
        <v>71.89118034134539</v>
      </c>
      <c r="M44" s="400">
        <v>1.0260250993796998</v>
      </c>
    </row>
    <row r="45" spans="1:13" x14ac:dyDescent="0.2">
      <c r="A45" s="80" t="s">
        <v>533</v>
      </c>
      <c r="B45" s="185">
        <v>53261.318200026224</v>
      </c>
      <c r="C45" s="185">
        <v>25393.513599996506</v>
      </c>
      <c r="D45" s="185">
        <v>27867.804599996103</v>
      </c>
      <c r="E45" s="185"/>
      <c r="F45" s="185">
        <v>33135.877399995945</v>
      </c>
      <c r="G45" s="185">
        <v>15592.284099998196</v>
      </c>
      <c r="H45" s="185">
        <v>17543.59329999788</v>
      </c>
      <c r="I45" s="185"/>
      <c r="J45" s="401">
        <v>62.213776376227919</v>
      </c>
      <c r="K45" s="401">
        <v>61.402625668948652</v>
      </c>
      <c r="L45" s="401">
        <v>62.952907671821002</v>
      </c>
      <c r="M45" s="396">
        <v>1.0252478128741704</v>
      </c>
    </row>
    <row r="46" spans="1:13" x14ac:dyDescent="0.2">
      <c r="A46" s="81" t="s">
        <v>533</v>
      </c>
      <c r="B46" s="186">
        <v>53261.318200026224</v>
      </c>
      <c r="C46" s="186">
        <v>25393.513599996506</v>
      </c>
      <c r="D46" s="186">
        <v>27867.804599996103</v>
      </c>
      <c r="E46" s="186"/>
      <c r="F46" s="186">
        <v>33135.877399995945</v>
      </c>
      <c r="G46" s="186">
        <v>15592.284099998196</v>
      </c>
      <c r="H46" s="186">
        <v>17543.59329999788</v>
      </c>
      <c r="I46" s="186"/>
      <c r="J46" s="402">
        <v>62.213776376227919</v>
      </c>
      <c r="K46" s="402">
        <v>61.402625668948652</v>
      </c>
      <c r="L46" s="402">
        <v>62.952907671821002</v>
      </c>
      <c r="M46" s="400">
        <v>1.0252478128741704</v>
      </c>
    </row>
    <row r="47" spans="1:13" x14ac:dyDescent="0.2">
      <c r="A47" s="80" t="s">
        <v>534</v>
      </c>
      <c r="B47" s="185">
        <v>2620.4569000000079</v>
      </c>
      <c r="C47" s="185">
        <v>1308.8427000000022</v>
      </c>
      <c r="D47" s="185">
        <v>1311.6142000000013</v>
      </c>
      <c r="E47" s="185"/>
      <c r="F47" s="185">
        <v>1066.9640000000043</v>
      </c>
      <c r="G47" s="185">
        <v>508.62709999999896</v>
      </c>
      <c r="H47" s="185">
        <v>558.33689999999956</v>
      </c>
      <c r="I47" s="185"/>
      <c r="J47" s="401">
        <v>40.716716233722153</v>
      </c>
      <c r="K47" s="401">
        <v>38.860827202535276</v>
      </c>
      <c r="L47" s="401">
        <v>42.568683687626859</v>
      </c>
      <c r="M47" s="396">
        <v>1.0954137302782294</v>
      </c>
    </row>
    <row r="48" spans="1:13" x14ac:dyDescent="0.2">
      <c r="A48" s="81" t="s">
        <v>534</v>
      </c>
      <c r="B48" s="186">
        <v>2620.4569000000079</v>
      </c>
      <c r="C48" s="186">
        <v>1308.8427000000022</v>
      </c>
      <c r="D48" s="186">
        <v>1311.6142000000013</v>
      </c>
      <c r="E48" s="186"/>
      <c r="F48" s="186">
        <v>1066.9640000000043</v>
      </c>
      <c r="G48" s="186">
        <v>508.62709999999896</v>
      </c>
      <c r="H48" s="186">
        <v>558.33689999999956</v>
      </c>
      <c r="I48" s="186"/>
      <c r="J48" s="402">
        <v>40.716716233722153</v>
      </c>
      <c r="K48" s="402">
        <v>38.860827202535276</v>
      </c>
      <c r="L48" s="402">
        <v>42.568683687626859</v>
      </c>
      <c r="M48" s="400">
        <v>1.0954137302782294</v>
      </c>
    </row>
  </sheetData>
  <mergeCells count="6">
    <mergeCell ref="M2:M3"/>
    <mergeCell ref="A2:A3"/>
    <mergeCell ref="B2:D2"/>
    <mergeCell ref="A1:L1"/>
    <mergeCell ref="F2:H2"/>
    <mergeCell ref="J2:L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1E497D"/>
  </sheetPr>
  <dimension ref="A1"/>
  <sheetViews>
    <sheetView topLeftCell="D1" workbookViewId="0">
      <selection activeCell="M43" sqref="M43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48"/>
  <sheetViews>
    <sheetView topLeftCell="A22" zoomScale="120" zoomScaleNormal="120" workbookViewId="0">
      <selection sqref="A1:L1"/>
    </sheetView>
  </sheetViews>
  <sheetFormatPr defaultRowHeight="12" x14ac:dyDescent="0.2"/>
  <cols>
    <col min="1" max="1" width="25.5703125" style="68" customWidth="1"/>
    <col min="2" max="2" width="11.140625" style="68" bestFit="1" customWidth="1"/>
    <col min="3" max="3" width="10.28515625" style="68" bestFit="1" customWidth="1"/>
    <col min="4" max="6" width="9.28515625" style="68" bestFit="1" customWidth="1"/>
    <col min="7" max="7" width="11.140625" style="68" bestFit="1" customWidth="1"/>
    <col min="8" max="9" width="9.28515625" style="68" bestFit="1" customWidth="1"/>
    <col min="10" max="11" width="10.28515625" style="68" bestFit="1" customWidth="1"/>
    <col min="12" max="12" width="9.28515625" style="68" bestFit="1" customWidth="1"/>
    <col min="13" max="16384" width="9.140625" style="68"/>
  </cols>
  <sheetData>
    <row r="1" spans="1:12" ht="12" customHeight="1" x14ac:dyDescent="0.2">
      <c r="A1" s="724" t="s">
        <v>47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</row>
    <row r="2" spans="1:12" ht="15" customHeight="1" x14ac:dyDescent="0.2">
      <c r="A2" s="728" t="s">
        <v>539</v>
      </c>
      <c r="B2" s="725" t="s">
        <v>48</v>
      </c>
      <c r="C2" s="727" t="s">
        <v>49</v>
      </c>
      <c r="D2" s="727"/>
      <c r="E2" s="727"/>
      <c r="F2" s="727"/>
      <c r="G2" s="727"/>
      <c r="H2" s="727"/>
      <c r="I2" s="727"/>
      <c r="J2" s="727"/>
      <c r="K2" s="727"/>
      <c r="L2" s="727"/>
    </row>
    <row r="3" spans="1:12" ht="45.75" customHeight="1" x14ac:dyDescent="0.2">
      <c r="A3" s="721"/>
      <c r="B3" s="726"/>
      <c r="C3" s="314" t="s">
        <v>485</v>
      </c>
      <c r="D3" s="314" t="s">
        <v>50</v>
      </c>
      <c r="E3" s="314" t="s">
        <v>51</v>
      </c>
      <c r="F3" s="314" t="s">
        <v>52</v>
      </c>
      <c r="G3" s="314" t="s">
        <v>53</v>
      </c>
      <c r="H3" s="314" t="s">
        <v>54</v>
      </c>
      <c r="I3" s="314" t="s">
        <v>55</v>
      </c>
      <c r="J3" s="314" t="s">
        <v>56</v>
      </c>
      <c r="K3" s="314" t="s">
        <v>57</v>
      </c>
      <c r="L3" s="314" t="s">
        <v>18</v>
      </c>
    </row>
    <row r="4" spans="1:12" x14ac:dyDescent="0.2">
      <c r="A4" s="192" t="s">
        <v>509</v>
      </c>
      <c r="B4" s="422">
        <v>2461949.0158267063</v>
      </c>
      <c r="C4" s="422">
        <v>1841281.1261033707</v>
      </c>
      <c r="D4" s="422">
        <v>90997.596613249698</v>
      </c>
      <c r="E4" s="422">
        <v>73591.544192627262</v>
      </c>
      <c r="F4" s="422">
        <v>72974.849663702727</v>
      </c>
      <c r="G4" s="422">
        <v>120554.74090834935</v>
      </c>
      <c r="H4" s="422">
        <v>74642.134546462868</v>
      </c>
      <c r="I4" s="422">
        <v>98572.694556488845</v>
      </c>
      <c r="J4" s="422">
        <v>2579.2696258576998</v>
      </c>
      <c r="K4" s="422">
        <v>23161.198431568355</v>
      </c>
      <c r="L4" s="422">
        <v>63593.861226967965</v>
      </c>
    </row>
    <row r="5" spans="1:12" ht="16.5" customHeight="1" x14ac:dyDescent="0.2">
      <c r="A5" s="93"/>
      <c r="B5" s="423"/>
      <c r="C5" s="423"/>
      <c r="D5" s="423"/>
      <c r="E5" s="423"/>
      <c r="F5" s="423"/>
      <c r="G5" s="423"/>
      <c r="H5" s="423"/>
      <c r="I5" s="423"/>
      <c r="J5" s="423"/>
      <c r="K5" s="423"/>
      <c r="L5" s="423"/>
    </row>
    <row r="6" spans="1:12" x14ac:dyDescent="0.2">
      <c r="A6" s="195" t="s">
        <v>110</v>
      </c>
      <c r="B6" s="422"/>
      <c r="C6" s="422"/>
      <c r="D6" s="422"/>
      <c r="E6" s="422"/>
      <c r="F6" s="422"/>
      <c r="G6" s="422"/>
      <c r="H6" s="424"/>
      <c r="I6" s="424"/>
      <c r="J6" s="424"/>
      <c r="K6" s="424"/>
      <c r="L6" s="424"/>
    </row>
    <row r="7" spans="1:12" x14ac:dyDescent="0.2">
      <c r="A7" s="93" t="s">
        <v>3</v>
      </c>
      <c r="B7" s="425">
        <v>2443841.9002466365</v>
      </c>
      <c r="C7" s="425">
        <v>1837271.6072768776</v>
      </c>
      <c r="D7" s="425">
        <v>89713.988131221107</v>
      </c>
      <c r="E7" s="425">
        <v>72677.550672559955</v>
      </c>
      <c r="F7" s="425">
        <v>72161.294991994466</v>
      </c>
      <c r="G7" s="425">
        <v>113883.59260034161</v>
      </c>
      <c r="H7" s="426">
        <v>73083.323619930496</v>
      </c>
      <c r="I7" s="426">
        <v>97343.323052574138</v>
      </c>
      <c r="J7" s="426">
        <v>1466.4071860405588</v>
      </c>
      <c r="K7" s="426">
        <v>22709.223613953473</v>
      </c>
      <c r="L7" s="426">
        <v>63531.589140985358</v>
      </c>
    </row>
    <row r="8" spans="1:12" x14ac:dyDescent="0.2">
      <c r="A8" s="93" t="s">
        <v>4</v>
      </c>
      <c r="B8" s="425">
        <v>18107.115582150382</v>
      </c>
      <c r="C8" s="425">
        <v>4009.5188264892004</v>
      </c>
      <c r="D8" s="425">
        <v>1283.6084820272838</v>
      </c>
      <c r="E8" s="425">
        <v>913.99352006637605</v>
      </c>
      <c r="F8" s="425">
        <v>813.55467170743373</v>
      </c>
      <c r="G8" s="425">
        <v>6671.1483080014732</v>
      </c>
      <c r="H8" s="426">
        <v>1558.8109265307858</v>
      </c>
      <c r="I8" s="426">
        <v>1229.3715039134549</v>
      </c>
      <c r="J8" s="426">
        <v>1112.8624398170818</v>
      </c>
      <c r="K8" s="426">
        <v>451.97481761524136</v>
      </c>
      <c r="L8" s="426">
        <v>62.272085982544667</v>
      </c>
    </row>
    <row r="9" spans="1:12" x14ac:dyDescent="0.2">
      <c r="A9" s="195" t="s">
        <v>448</v>
      </c>
      <c r="B9" s="422"/>
      <c r="C9" s="422"/>
      <c r="D9" s="422"/>
      <c r="E9" s="422"/>
      <c r="F9" s="422"/>
      <c r="G9" s="422"/>
      <c r="H9" s="424"/>
      <c r="I9" s="424"/>
      <c r="J9" s="424"/>
      <c r="K9" s="424"/>
      <c r="L9" s="424"/>
    </row>
    <row r="10" spans="1:12" x14ac:dyDescent="0.2">
      <c r="A10" s="80" t="s">
        <v>510</v>
      </c>
      <c r="B10" s="358">
        <v>48485.84965680047</v>
      </c>
      <c r="C10" s="358">
        <v>39504.607836534698</v>
      </c>
      <c r="D10" s="358">
        <v>1560.8197034979646</v>
      </c>
      <c r="E10" s="358">
        <v>1367.9771146487954</v>
      </c>
      <c r="F10" s="358">
        <v>1460.3808551390223</v>
      </c>
      <c r="G10" s="358">
        <v>1685.3638754630531</v>
      </c>
      <c r="H10" s="427">
        <v>1323.7840213708607</v>
      </c>
      <c r="I10" s="427">
        <v>1508.5915023513146</v>
      </c>
      <c r="J10" s="427">
        <v>4.0175539343577187</v>
      </c>
      <c r="K10" s="427">
        <v>64.280862949723527</v>
      </c>
      <c r="L10" s="427">
        <v>6.0263309015365785</v>
      </c>
    </row>
    <row r="11" spans="1:12" x14ac:dyDescent="0.2">
      <c r="A11" s="81" t="s">
        <v>510</v>
      </c>
      <c r="B11" s="287">
        <v>48485.84965680047</v>
      </c>
      <c r="C11" s="287">
        <v>39504.607836534698</v>
      </c>
      <c r="D11" s="287">
        <v>1560.8197034979646</v>
      </c>
      <c r="E11" s="287">
        <v>1367.9771146487954</v>
      </c>
      <c r="F11" s="287">
        <v>1460.3808551390223</v>
      </c>
      <c r="G11" s="287">
        <v>1685.3638754630531</v>
      </c>
      <c r="H11" s="428">
        <v>1323.7840213708607</v>
      </c>
      <c r="I11" s="428">
        <v>1508.5915023513146</v>
      </c>
      <c r="J11" s="428">
        <v>4.0175539343577187</v>
      </c>
      <c r="K11" s="428">
        <v>64.280862949723527</v>
      </c>
      <c r="L11" s="428">
        <v>6.0263309015365785</v>
      </c>
    </row>
    <row r="12" spans="1:12" x14ac:dyDescent="0.2">
      <c r="A12" s="80" t="s">
        <v>511</v>
      </c>
      <c r="B12" s="358">
        <v>55612.990336358278</v>
      </c>
      <c r="C12" s="358">
        <v>50133.046769888802</v>
      </c>
      <c r="D12" s="358">
        <v>831.63366441204334</v>
      </c>
      <c r="E12" s="358">
        <v>715.12460031567025</v>
      </c>
      <c r="F12" s="358">
        <v>711.10704638131256</v>
      </c>
      <c r="G12" s="358">
        <v>811.54589474025488</v>
      </c>
      <c r="H12" s="427">
        <v>709.09826941413371</v>
      </c>
      <c r="I12" s="427">
        <v>1406.1438770251934</v>
      </c>
      <c r="J12" s="427">
        <v>6.0263309015365785</v>
      </c>
      <c r="K12" s="427">
        <v>249.08834393017784</v>
      </c>
      <c r="L12" s="427">
        <v>40.175539343577199</v>
      </c>
    </row>
    <row r="13" spans="1:12" x14ac:dyDescent="0.2">
      <c r="A13" s="81" t="s">
        <v>511</v>
      </c>
      <c r="B13" s="287">
        <v>55612.990336358278</v>
      </c>
      <c r="C13" s="287">
        <v>50133.046769888802</v>
      </c>
      <c r="D13" s="287">
        <v>831.63366441204334</v>
      </c>
      <c r="E13" s="287">
        <v>715.12460031567025</v>
      </c>
      <c r="F13" s="287">
        <v>711.10704638131256</v>
      </c>
      <c r="G13" s="287">
        <v>811.54589474025488</v>
      </c>
      <c r="H13" s="428">
        <v>709.09826941413371</v>
      </c>
      <c r="I13" s="428">
        <v>1406.1438770251934</v>
      </c>
      <c r="J13" s="428">
        <v>6.0263309015365785</v>
      </c>
      <c r="K13" s="428">
        <v>249.08834393017784</v>
      </c>
      <c r="L13" s="428">
        <v>40.175539343577199</v>
      </c>
    </row>
    <row r="14" spans="1:12" x14ac:dyDescent="0.2">
      <c r="A14" s="80" t="s">
        <v>512</v>
      </c>
      <c r="B14" s="358">
        <v>220475.32480986131</v>
      </c>
      <c r="C14" s="358">
        <v>183170.32775234495</v>
      </c>
      <c r="D14" s="358">
        <v>6126.7697498959442</v>
      </c>
      <c r="E14" s="358">
        <v>5793.3127733442179</v>
      </c>
      <c r="F14" s="358">
        <v>5767.19867277089</v>
      </c>
      <c r="G14" s="358">
        <v>6645.0342074281452</v>
      </c>
      <c r="H14" s="427">
        <v>5913.8393913749624</v>
      </c>
      <c r="I14" s="427">
        <v>6042.4011172744231</v>
      </c>
      <c r="J14" s="427">
        <v>210.92158155377976</v>
      </c>
      <c r="K14" s="427">
        <v>512.23812663060676</v>
      </c>
      <c r="L14" s="427">
        <v>293.28143720811249</v>
      </c>
    </row>
    <row r="15" spans="1:12" x14ac:dyDescent="0.2">
      <c r="A15" s="81" t="s">
        <v>512</v>
      </c>
      <c r="B15" s="287">
        <v>220475.32480986131</v>
      </c>
      <c r="C15" s="287">
        <v>183170.32775234495</v>
      </c>
      <c r="D15" s="287">
        <v>6126.7697498959442</v>
      </c>
      <c r="E15" s="287">
        <v>5793.3127733442179</v>
      </c>
      <c r="F15" s="287">
        <v>5767.19867277089</v>
      </c>
      <c r="G15" s="287">
        <v>6645.0342074281452</v>
      </c>
      <c r="H15" s="428">
        <v>5913.8393913749624</v>
      </c>
      <c r="I15" s="428">
        <v>6042.4011172744231</v>
      </c>
      <c r="J15" s="428">
        <v>210.92158155377976</v>
      </c>
      <c r="K15" s="428">
        <v>512.23812663060676</v>
      </c>
      <c r="L15" s="428">
        <v>293.28143720811249</v>
      </c>
    </row>
    <row r="16" spans="1:12" x14ac:dyDescent="0.2">
      <c r="A16" s="80" t="s">
        <v>513</v>
      </c>
      <c r="B16" s="358">
        <v>260395.74947864719</v>
      </c>
      <c r="C16" s="358">
        <v>192613.58827506233</v>
      </c>
      <c r="D16" s="358">
        <v>10895.606269979065</v>
      </c>
      <c r="E16" s="358">
        <v>8975.2154893558709</v>
      </c>
      <c r="F16" s="358">
        <v>8983.2505972245872</v>
      </c>
      <c r="G16" s="358">
        <v>13519.068989114936</v>
      </c>
      <c r="H16" s="427">
        <v>9083.6894455835409</v>
      </c>
      <c r="I16" s="427">
        <v>11409.853173576908</v>
      </c>
      <c r="J16" s="427">
        <v>184.80748098045476</v>
      </c>
      <c r="K16" s="427">
        <v>3129.674514864766</v>
      </c>
      <c r="L16" s="427">
        <v>1600.9952428415415</v>
      </c>
    </row>
    <row r="17" spans="1:12" x14ac:dyDescent="0.2">
      <c r="A17" s="81" t="s">
        <v>513</v>
      </c>
      <c r="B17" s="287">
        <v>41324.559768800587</v>
      </c>
      <c r="C17" s="287">
        <v>31594.044139778471</v>
      </c>
      <c r="D17" s="287">
        <v>1544.7494877605338</v>
      </c>
      <c r="E17" s="287">
        <v>1380.0297764518684</v>
      </c>
      <c r="F17" s="287">
        <v>1438.284308500055</v>
      </c>
      <c r="G17" s="287">
        <v>1813.9256013624993</v>
      </c>
      <c r="H17" s="428">
        <v>1349.8981219441857</v>
      </c>
      <c r="I17" s="428">
        <v>1649.2058900538339</v>
      </c>
      <c r="J17" s="428">
        <v>10.043884835894296</v>
      </c>
      <c r="K17" s="428">
        <v>470.05381031985098</v>
      </c>
      <c r="L17" s="428">
        <v>74.324747785617831</v>
      </c>
    </row>
    <row r="18" spans="1:12" x14ac:dyDescent="0.2">
      <c r="A18" s="81" t="s">
        <v>514</v>
      </c>
      <c r="B18" s="287">
        <v>219071.18970980187</v>
      </c>
      <c r="C18" s="287">
        <v>161019.54413524125</v>
      </c>
      <c r="D18" s="287">
        <v>9350.8567822183577</v>
      </c>
      <c r="E18" s="287">
        <v>7595.1857129038472</v>
      </c>
      <c r="F18" s="287">
        <v>7544.9662887243703</v>
      </c>
      <c r="G18" s="287">
        <v>11705.143387752232</v>
      </c>
      <c r="H18" s="428">
        <v>7733.7913236392033</v>
      </c>
      <c r="I18" s="428">
        <v>9760.6472835228888</v>
      </c>
      <c r="J18" s="428">
        <v>174.76359614456052</v>
      </c>
      <c r="K18" s="428">
        <v>2659.6207045448627</v>
      </c>
      <c r="L18" s="428">
        <v>1526.6704950559242</v>
      </c>
    </row>
    <row r="19" spans="1:12" x14ac:dyDescent="0.2">
      <c r="A19" s="80" t="s">
        <v>515</v>
      </c>
      <c r="B19" s="358">
        <v>228440.12548473355</v>
      </c>
      <c r="C19" s="358">
        <v>197050.97659556492</v>
      </c>
      <c r="D19" s="358">
        <v>5427.7153653176265</v>
      </c>
      <c r="E19" s="358">
        <v>4188.2999765681379</v>
      </c>
      <c r="F19" s="358">
        <v>4222.4491850101822</v>
      </c>
      <c r="G19" s="358">
        <v>5230.8552225340773</v>
      </c>
      <c r="H19" s="427">
        <v>4582.0202621352364</v>
      </c>
      <c r="I19" s="427">
        <v>5978.1202543246927</v>
      </c>
      <c r="J19" s="427">
        <v>48.210647212292642</v>
      </c>
      <c r="K19" s="427">
        <v>1414.1789848939088</v>
      </c>
      <c r="L19" s="427">
        <v>297.29899114247019</v>
      </c>
    </row>
    <row r="20" spans="1:12" x14ac:dyDescent="0.2">
      <c r="A20" s="81" t="s">
        <v>515</v>
      </c>
      <c r="B20" s="287">
        <v>109588.82744450886</v>
      </c>
      <c r="C20" s="287">
        <v>95523.371120308249</v>
      </c>
      <c r="D20" s="287">
        <v>2398.4796988115831</v>
      </c>
      <c r="E20" s="287">
        <v>1942.4873272619454</v>
      </c>
      <c r="F20" s="287">
        <v>1944.4961042291243</v>
      </c>
      <c r="G20" s="287">
        <v>2362.3217134023598</v>
      </c>
      <c r="H20" s="428">
        <v>2067.031499227036</v>
      </c>
      <c r="I20" s="428">
        <v>2681.7172511838326</v>
      </c>
      <c r="J20" s="428">
        <v>20.087769671788596</v>
      </c>
      <c r="K20" s="428">
        <v>580.53654351468754</v>
      </c>
      <c r="L20" s="428">
        <v>68.298416884081249</v>
      </c>
    </row>
    <row r="21" spans="1:12" x14ac:dyDescent="0.2">
      <c r="A21" s="81" t="s">
        <v>516</v>
      </c>
      <c r="B21" s="287">
        <v>118851.29804017996</v>
      </c>
      <c r="C21" s="287">
        <v>101527.60547521194</v>
      </c>
      <c r="D21" s="287">
        <v>3029.2356665058123</v>
      </c>
      <c r="E21" s="287">
        <v>2245.8126493059735</v>
      </c>
      <c r="F21" s="287">
        <v>2277.9530807808387</v>
      </c>
      <c r="G21" s="287">
        <v>2868.5335091314864</v>
      </c>
      <c r="H21" s="428">
        <v>2514.9887629079694</v>
      </c>
      <c r="I21" s="428">
        <v>3296.4030031406292</v>
      </c>
      <c r="J21" s="428">
        <v>28.122877540504039</v>
      </c>
      <c r="K21" s="428">
        <v>833.64244137922219</v>
      </c>
      <c r="L21" s="428">
        <v>229.00057425838938</v>
      </c>
    </row>
    <row r="22" spans="1:12" x14ac:dyDescent="0.2">
      <c r="A22" s="80" t="s">
        <v>517</v>
      </c>
      <c r="B22" s="358">
        <v>229896.4887859397</v>
      </c>
      <c r="C22" s="358">
        <v>167208.58597112558</v>
      </c>
      <c r="D22" s="358">
        <v>9768.6823913916051</v>
      </c>
      <c r="E22" s="358">
        <v>7468.6327639715655</v>
      </c>
      <c r="F22" s="358">
        <v>7354.1324768423583</v>
      </c>
      <c r="G22" s="358">
        <v>10232.709870809971</v>
      </c>
      <c r="H22" s="427">
        <v>7225.5707509428976</v>
      </c>
      <c r="I22" s="427">
        <v>9521.602824428579</v>
      </c>
      <c r="J22" s="427">
        <v>72.31597081843897</v>
      </c>
      <c r="K22" s="427">
        <v>2287.9969656167341</v>
      </c>
      <c r="L22" s="427">
        <v>8756.2587999333518</v>
      </c>
    </row>
    <row r="23" spans="1:12" x14ac:dyDescent="0.2">
      <c r="A23" s="81" t="s">
        <v>517</v>
      </c>
      <c r="B23" s="287">
        <v>229896.4887859397</v>
      </c>
      <c r="C23" s="287">
        <v>167208.58597112558</v>
      </c>
      <c r="D23" s="287">
        <v>9768.6823913916051</v>
      </c>
      <c r="E23" s="287">
        <v>7468.6327639715655</v>
      </c>
      <c r="F23" s="287">
        <v>7354.1324768423583</v>
      </c>
      <c r="G23" s="287">
        <v>10232.709870809971</v>
      </c>
      <c r="H23" s="428">
        <v>7225.5707509428976</v>
      </c>
      <c r="I23" s="428">
        <v>9521.602824428579</v>
      </c>
      <c r="J23" s="428">
        <v>72.31597081843897</v>
      </c>
      <c r="K23" s="428">
        <v>2287.9969656167341</v>
      </c>
      <c r="L23" s="428">
        <v>8756.2587999333518</v>
      </c>
    </row>
    <row r="24" spans="1:12" x14ac:dyDescent="0.2">
      <c r="A24" s="80" t="s">
        <v>518</v>
      </c>
      <c r="B24" s="358">
        <v>106471.20559144412</v>
      </c>
      <c r="C24" s="358">
        <v>47672.294985092209</v>
      </c>
      <c r="D24" s="358">
        <v>6699.2711855419802</v>
      </c>
      <c r="E24" s="358">
        <v>4853.2051527044114</v>
      </c>
      <c r="F24" s="358">
        <v>4543.853499758834</v>
      </c>
      <c r="G24" s="358">
        <v>10889.579939077528</v>
      </c>
      <c r="H24" s="427">
        <v>4863.2490375403067</v>
      </c>
      <c r="I24" s="427">
        <v>9348.8480052511786</v>
      </c>
      <c r="J24" s="427">
        <v>285.24632933939711</v>
      </c>
      <c r="K24" s="427">
        <v>4397.2127811547616</v>
      </c>
      <c r="L24" s="427">
        <v>12918.444675928393</v>
      </c>
    </row>
    <row r="25" spans="1:12" ht="12.75" customHeight="1" x14ac:dyDescent="0.2">
      <c r="A25" s="81" t="s">
        <v>519</v>
      </c>
      <c r="B25" s="287">
        <v>1978.6453126711647</v>
      </c>
      <c r="C25" s="287">
        <v>451.97481761524136</v>
      </c>
      <c r="D25" s="287">
        <v>249.08834393017784</v>
      </c>
      <c r="E25" s="287">
        <v>52.228201146650363</v>
      </c>
      <c r="F25" s="287">
        <v>20.087769671788596</v>
      </c>
      <c r="G25" s="287">
        <v>865.78287285408373</v>
      </c>
      <c r="H25" s="428">
        <v>48.210647212292642</v>
      </c>
      <c r="I25" s="428">
        <v>72.31597081843897</v>
      </c>
      <c r="J25" s="428">
        <v>64.280862949723527</v>
      </c>
      <c r="K25" s="428">
        <v>150.65827253841437</v>
      </c>
      <c r="L25" s="428">
        <v>4.0175539343577187</v>
      </c>
    </row>
    <row r="26" spans="1:12" x14ac:dyDescent="0.2">
      <c r="A26" s="81" t="s">
        <v>520</v>
      </c>
      <c r="B26" s="287">
        <v>14429.044955247056</v>
      </c>
      <c r="C26" s="287">
        <v>7950.7392360945432</v>
      </c>
      <c r="D26" s="287">
        <v>691.01927670952409</v>
      </c>
      <c r="E26" s="287">
        <v>455.99237154959906</v>
      </c>
      <c r="F26" s="287">
        <v>460.00992548395675</v>
      </c>
      <c r="G26" s="287">
        <v>1072.6869004735049</v>
      </c>
      <c r="H26" s="428">
        <v>490.14157999163945</v>
      </c>
      <c r="I26" s="428">
        <v>1249.4592735852434</v>
      </c>
      <c r="J26" s="428">
        <v>44.193093277934921</v>
      </c>
      <c r="K26" s="428">
        <v>564.46632777725677</v>
      </c>
      <c r="L26" s="428">
        <v>1450.3369703031281</v>
      </c>
    </row>
    <row r="27" spans="1:12" x14ac:dyDescent="0.2">
      <c r="A27" s="81" t="s">
        <v>521</v>
      </c>
      <c r="B27" s="287">
        <v>90063.515323510583</v>
      </c>
      <c r="C27" s="287">
        <v>39269.580931374534</v>
      </c>
      <c r="D27" s="287">
        <v>5759.1635649021737</v>
      </c>
      <c r="E27" s="287">
        <v>4344.9845800081057</v>
      </c>
      <c r="F27" s="287">
        <v>4063.7558046030354</v>
      </c>
      <c r="G27" s="287">
        <v>8951.110165749722</v>
      </c>
      <c r="H27" s="428">
        <v>4324.896810336315</v>
      </c>
      <c r="I27" s="428">
        <v>8027.072760847348</v>
      </c>
      <c r="J27" s="428">
        <v>176.77237311173937</v>
      </c>
      <c r="K27" s="428">
        <v>3682.0881808390113</v>
      </c>
      <c r="L27" s="428">
        <v>11464.090151690743</v>
      </c>
    </row>
    <row r="28" spans="1:12" x14ac:dyDescent="0.2">
      <c r="A28" s="80" t="s">
        <v>522</v>
      </c>
      <c r="B28" s="358">
        <v>309052.34517770278</v>
      </c>
      <c r="C28" s="358">
        <v>266026.35131765524</v>
      </c>
      <c r="D28" s="358">
        <v>6843.9031271788735</v>
      </c>
      <c r="E28" s="358">
        <v>5821.435650884725</v>
      </c>
      <c r="F28" s="358">
        <v>5783.2688885083226</v>
      </c>
      <c r="G28" s="358">
        <v>6930.2805367675737</v>
      </c>
      <c r="H28" s="427">
        <v>6122.752195961586</v>
      </c>
      <c r="I28" s="427">
        <v>7289.8516138926279</v>
      </c>
      <c r="J28" s="427">
        <v>72.31597081843897</v>
      </c>
      <c r="K28" s="427">
        <v>1335.8366831739338</v>
      </c>
      <c r="L28" s="427">
        <v>2826.3491928207259</v>
      </c>
    </row>
    <row r="29" spans="1:12" x14ac:dyDescent="0.2">
      <c r="A29" s="81" t="s">
        <v>523</v>
      </c>
      <c r="B29" s="287">
        <v>186976.96010515274</v>
      </c>
      <c r="C29" s="287">
        <v>163116.7072889781</v>
      </c>
      <c r="D29" s="287">
        <v>3949.2555174738281</v>
      </c>
      <c r="E29" s="287">
        <v>3308.4556649437036</v>
      </c>
      <c r="F29" s="287">
        <v>3310.4644419108827</v>
      </c>
      <c r="G29" s="287">
        <v>3876.9395466553815</v>
      </c>
      <c r="H29" s="428">
        <v>3505.3158077272528</v>
      </c>
      <c r="I29" s="428">
        <v>4274.6773861568381</v>
      </c>
      <c r="J29" s="428">
        <v>44.193093277934921</v>
      </c>
      <c r="K29" s="428">
        <v>805.51956383871834</v>
      </c>
      <c r="L29" s="428">
        <v>785.43179416692988</v>
      </c>
    </row>
    <row r="30" spans="1:12" x14ac:dyDescent="0.2">
      <c r="A30" s="81" t="s">
        <v>524</v>
      </c>
      <c r="B30" s="287">
        <v>122075.38507250529</v>
      </c>
      <c r="C30" s="287">
        <v>102909.64402863239</v>
      </c>
      <c r="D30" s="287">
        <v>2894.6476097048144</v>
      </c>
      <c r="E30" s="287">
        <v>2512.9799859407904</v>
      </c>
      <c r="F30" s="287">
        <v>2472.8044465972089</v>
      </c>
      <c r="G30" s="287">
        <v>3053.3409901119612</v>
      </c>
      <c r="H30" s="428">
        <v>2617.4363882341022</v>
      </c>
      <c r="I30" s="428">
        <v>3015.1742277355588</v>
      </c>
      <c r="J30" s="428">
        <v>28.122877540504039</v>
      </c>
      <c r="K30" s="428">
        <v>530.31711933521638</v>
      </c>
      <c r="L30" s="428">
        <v>2040.9173986537089</v>
      </c>
    </row>
    <row r="31" spans="1:12" x14ac:dyDescent="0.2">
      <c r="A31" s="148" t="s">
        <v>525</v>
      </c>
      <c r="B31" s="176">
        <v>89378.522377701898</v>
      </c>
      <c r="C31" s="176">
        <v>62617.595620918051</v>
      </c>
      <c r="D31" s="176">
        <v>4041.6592579640655</v>
      </c>
      <c r="E31" s="176">
        <v>3541.4737931364762</v>
      </c>
      <c r="F31" s="176">
        <v>3692.1320656749067</v>
      </c>
      <c r="G31" s="176">
        <v>4800.9769515577555</v>
      </c>
      <c r="H31" s="176">
        <v>3641.9126414954299</v>
      </c>
      <c r="I31" s="176">
        <v>5367.4520563022543</v>
      </c>
      <c r="J31" s="176">
        <v>50.219424179471503</v>
      </c>
      <c r="K31" s="176">
        <v>721.15093121720679</v>
      </c>
      <c r="L31" s="176">
        <v>903.94963523048182</v>
      </c>
    </row>
    <row r="32" spans="1:12" ht="14.25" customHeight="1" x14ac:dyDescent="0.2">
      <c r="A32" s="81" t="s">
        <v>525</v>
      </c>
      <c r="B32" s="177">
        <v>31746.711189283942</v>
      </c>
      <c r="C32" s="177">
        <v>22705.206060019118</v>
      </c>
      <c r="D32" s="177">
        <v>1536.7143798918185</v>
      </c>
      <c r="E32" s="177">
        <v>1309.7225826006088</v>
      </c>
      <c r="F32" s="177">
        <v>1432.2579775985184</v>
      </c>
      <c r="G32" s="177">
        <v>1416.1877618610877</v>
      </c>
      <c r="H32" s="177">
        <v>1283.6084820272838</v>
      </c>
      <c r="I32" s="177">
        <v>1530.6880489902819</v>
      </c>
      <c r="J32" s="177">
        <v>12.052661803073155</v>
      </c>
      <c r="K32" s="177">
        <v>138.60561073534129</v>
      </c>
      <c r="L32" s="177">
        <v>381.66762376398174</v>
      </c>
    </row>
    <row r="33" spans="1:12" x14ac:dyDescent="0.2">
      <c r="A33" s="81" t="s">
        <v>526</v>
      </c>
      <c r="B33" s="177">
        <v>57631.811188375075</v>
      </c>
      <c r="C33" s="177">
        <v>39912.38956087242</v>
      </c>
      <c r="D33" s="177">
        <v>2504.9448780720741</v>
      </c>
      <c r="E33" s="177">
        <v>2231.75121053572</v>
      </c>
      <c r="F33" s="177">
        <v>2259.8740880762271</v>
      </c>
      <c r="G33" s="177">
        <v>3384.7891896965084</v>
      </c>
      <c r="H33" s="177">
        <v>2358.3041594680017</v>
      </c>
      <c r="I33" s="177">
        <v>3836.7640073118</v>
      </c>
      <c r="J33" s="177">
        <v>38.166762376398339</v>
      </c>
      <c r="K33" s="177">
        <v>582.54532048186638</v>
      </c>
      <c r="L33" s="177">
        <v>522.28201146650099</v>
      </c>
    </row>
    <row r="34" spans="1:12" x14ac:dyDescent="0.2">
      <c r="A34" s="148" t="s">
        <v>527</v>
      </c>
      <c r="B34" s="176">
        <v>241629.75505124329</v>
      </c>
      <c r="C34" s="176">
        <v>160503.28845467576</v>
      </c>
      <c r="D34" s="176">
        <v>11809.599790045544</v>
      </c>
      <c r="E34" s="176">
        <v>10301.00828769406</v>
      </c>
      <c r="F34" s="176">
        <v>10212.62210113818</v>
      </c>
      <c r="G34" s="176">
        <v>14240.219920332223</v>
      </c>
      <c r="H34" s="176">
        <v>9947.4635414705426</v>
      </c>
      <c r="I34" s="176">
        <v>13719.946685832843</v>
      </c>
      <c r="J34" s="176">
        <v>50.219424179471503</v>
      </c>
      <c r="K34" s="176">
        <v>2563.1994101202672</v>
      </c>
      <c r="L34" s="176">
        <v>8282.1874356790904</v>
      </c>
    </row>
    <row r="35" spans="1:12" x14ac:dyDescent="0.2">
      <c r="A35" s="81" t="s">
        <v>527</v>
      </c>
      <c r="B35" s="177">
        <v>241629.75505124329</v>
      </c>
      <c r="C35" s="177">
        <v>160503.28845467576</v>
      </c>
      <c r="D35" s="177">
        <v>11809.599790045544</v>
      </c>
      <c r="E35" s="177">
        <v>10301.00828769406</v>
      </c>
      <c r="F35" s="177">
        <v>10212.62210113818</v>
      </c>
      <c r="G35" s="177">
        <v>14240.219920332223</v>
      </c>
      <c r="H35" s="177">
        <v>9947.4635414705426</v>
      </c>
      <c r="I35" s="177">
        <v>13719.946685832843</v>
      </c>
      <c r="J35" s="177">
        <v>50.219424179471503</v>
      </c>
      <c r="K35" s="177">
        <v>2563.1994101202672</v>
      </c>
      <c r="L35" s="177">
        <v>8282.1874356790904</v>
      </c>
    </row>
    <row r="36" spans="1:12" x14ac:dyDescent="0.2">
      <c r="A36" s="201" t="s">
        <v>528</v>
      </c>
      <c r="B36" s="176">
        <v>174283.49844953668</v>
      </c>
      <c r="C36" s="176">
        <v>132187.56832529389</v>
      </c>
      <c r="D36" s="176">
        <v>6355.7703241543586</v>
      </c>
      <c r="E36" s="176">
        <v>5755.1460109678155</v>
      </c>
      <c r="F36" s="176">
        <v>5801.3478812129342</v>
      </c>
      <c r="G36" s="176">
        <v>6329.6562235810306</v>
      </c>
      <c r="H36" s="176">
        <v>5897.7691756375298</v>
      </c>
      <c r="I36" s="176">
        <v>6452.1916185789541</v>
      </c>
      <c r="J36" s="176">
        <v>70.307193851260109</v>
      </c>
      <c r="K36" s="176">
        <v>1197.2310724385934</v>
      </c>
      <c r="L36" s="176">
        <v>4236.5106237804357</v>
      </c>
    </row>
    <row r="37" spans="1:12" x14ac:dyDescent="0.2">
      <c r="A37" s="81" t="s">
        <v>528</v>
      </c>
      <c r="B37" s="177">
        <v>174283.49844953668</v>
      </c>
      <c r="C37" s="177">
        <v>132187.56832529389</v>
      </c>
      <c r="D37" s="177">
        <v>6355.7703241543586</v>
      </c>
      <c r="E37" s="177">
        <v>5755.1460109678155</v>
      </c>
      <c r="F37" s="177">
        <v>5801.3478812129342</v>
      </c>
      <c r="G37" s="177">
        <v>6329.6562235810306</v>
      </c>
      <c r="H37" s="177">
        <v>5897.7691756375298</v>
      </c>
      <c r="I37" s="177">
        <v>6452.1916185789541</v>
      </c>
      <c r="J37" s="177">
        <v>70.307193851260109</v>
      </c>
      <c r="K37" s="177">
        <v>1197.2310724385934</v>
      </c>
      <c r="L37" s="177">
        <v>4236.5106237804357</v>
      </c>
    </row>
    <row r="38" spans="1:12" x14ac:dyDescent="0.2">
      <c r="A38" s="148" t="s">
        <v>529</v>
      </c>
      <c r="B38" s="176">
        <v>136841.90455825202</v>
      </c>
      <c r="C38" s="176">
        <v>58011.470035172264</v>
      </c>
      <c r="D38" s="176">
        <v>8246.0294502698671</v>
      </c>
      <c r="E38" s="176">
        <v>5031.9863027833489</v>
      </c>
      <c r="F38" s="176">
        <v>4666.3888947567575</v>
      </c>
      <c r="G38" s="176">
        <v>20642.192114728077</v>
      </c>
      <c r="H38" s="176">
        <v>4919.4947926213208</v>
      </c>
      <c r="I38" s="176">
        <v>8597.565419526205</v>
      </c>
      <c r="J38" s="176">
        <v>291.27266024093365</v>
      </c>
      <c r="K38" s="176">
        <v>3507.3245846944319</v>
      </c>
      <c r="L38" s="176">
        <v>22928.180303375793</v>
      </c>
    </row>
    <row r="39" spans="1:12" x14ac:dyDescent="0.2">
      <c r="A39" s="81" t="s">
        <v>529</v>
      </c>
      <c r="B39" s="177">
        <v>64971.882226454058</v>
      </c>
      <c r="C39" s="177">
        <v>38076.367412869084</v>
      </c>
      <c r="D39" s="177">
        <v>2824.3404158535468</v>
      </c>
      <c r="E39" s="177">
        <v>1771.7412850517435</v>
      </c>
      <c r="F39" s="177">
        <v>1783.7939468548166</v>
      </c>
      <c r="G39" s="177">
        <v>6641.0166534937871</v>
      </c>
      <c r="H39" s="177">
        <v>1930.4346654588724</v>
      </c>
      <c r="I39" s="177">
        <v>3025.2181125714542</v>
      </c>
      <c r="J39" s="177">
        <v>98.430071391764159</v>
      </c>
      <c r="K39" s="177">
        <v>1251.4680505524223</v>
      </c>
      <c r="L39" s="177">
        <v>7569.0716123305192</v>
      </c>
    </row>
    <row r="40" spans="1:12" x14ac:dyDescent="0.2">
      <c r="A40" s="81" t="s">
        <v>530</v>
      </c>
      <c r="B40" s="177">
        <v>71870.022331753236</v>
      </c>
      <c r="C40" s="177">
        <v>19935.102622281684</v>
      </c>
      <c r="D40" s="177">
        <v>5421.6890344160893</v>
      </c>
      <c r="E40" s="177">
        <v>3260.2450177314058</v>
      </c>
      <c r="F40" s="177">
        <v>2882.5949479017399</v>
      </c>
      <c r="G40" s="177">
        <v>14001.175461237914</v>
      </c>
      <c r="H40" s="177">
        <v>2989.0601271622309</v>
      </c>
      <c r="I40" s="177">
        <v>5572.3473069545198</v>
      </c>
      <c r="J40" s="177">
        <v>192.84258884917014</v>
      </c>
      <c r="K40" s="177">
        <v>2255.8565341418689</v>
      </c>
      <c r="L40" s="177">
        <v>15359.108691050968</v>
      </c>
    </row>
    <row r="41" spans="1:12" x14ac:dyDescent="0.2">
      <c r="A41" s="80" t="s">
        <v>531</v>
      </c>
      <c r="B41" s="176">
        <v>189524.08929953811</v>
      </c>
      <c r="C41" s="176">
        <v>162182.62599923898</v>
      </c>
      <c r="D41" s="176">
        <v>4875.3016993433812</v>
      </c>
      <c r="E41" s="176">
        <v>3895.0185393599932</v>
      </c>
      <c r="F41" s="176">
        <v>3961.3081792769026</v>
      </c>
      <c r="G41" s="176">
        <v>4807.0032824592927</v>
      </c>
      <c r="H41" s="176">
        <v>3967.3345101784398</v>
      </c>
      <c r="I41" s="176">
        <v>4829.0998290982625</v>
      </c>
      <c r="J41" s="176">
        <v>28.122877540504039</v>
      </c>
      <c r="K41" s="176">
        <v>863.77409588690489</v>
      </c>
      <c r="L41" s="176">
        <v>114.50028712919504</v>
      </c>
    </row>
    <row r="42" spans="1:12" x14ac:dyDescent="0.2">
      <c r="A42" s="81" t="s">
        <v>531</v>
      </c>
      <c r="B42" s="177">
        <v>189524.08929953811</v>
      </c>
      <c r="C42" s="177">
        <v>162182.62599923898</v>
      </c>
      <c r="D42" s="177">
        <v>4875.3016993433812</v>
      </c>
      <c r="E42" s="177">
        <v>3895.0185393599932</v>
      </c>
      <c r="F42" s="177">
        <v>3961.3081792769026</v>
      </c>
      <c r="G42" s="177">
        <v>4807.0032824592927</v>
      </c>
      <c r="H42" s="177">
        <v>3967.3345101784398</v>
      </c>
      <c r="I42" s="177">
        <v>4829.0998290982625</v>
      </c>
      <c r="J42" s="177">
        <v>28.122877540504039</v>
      </c>
      <c r="K42" s="177">
        <v>863.77409588690489</v>
      </c>
      <c r="L42" s="177">
        <v>114.50028712919504</v>
      </c>
    </row>
    <row r="43" spans="1:12" x14ac:dyDescent="0.2">
      <c r="A43" s="148" t="s">
        <v>532</v>
      </c>
      <c r="B43" s="176">
        <v>56285.930620363877</v>
      </c>
      <c r="C43" s="176">
        <v>47796.839157057424</v>
      </c>
      <c r="D43" s="176">
        <v>1424.2228697298031</v>
      </c>
      <c r="E43" s="176">
        <v>1331.8191292395761</v>
      </c>
      <c r="F43" s="176">
        <v>1398.108769156478</v>
      </c>
      <c r="G43" s="176">
        <v>1380.0297764518684</v>
      </c>
      <c r="H43" s="176">
        <v>1412.17020792673</v>
      </c>
      <c r="I43" s="176">
        <v>1396.0999921892992</v>
      </c>
      <c r="J43" s="176">
        <v>0</v>
      </c>
      <c r="K43" s="176">
        <v>100.43884835894302</v>
      </c>
      <c r="L43" s="176">
        <v>46.201870245113781</v>
      </c>
    </row>
    <row r="44" spans="1:12" x14ac:dyDescent="0.2">
      <c r="A44" s="81" t="s">
        <v>532</v>
      </c>
      <c r="B44" s="177">
        <v>56285.930620363877</v>
      </c>
      <c r="C44" s="177">
        <v>47796.839157057424</v>
      </c>
      <c r="D44" s="177">
        <v>1424.2228697298031</v>
      </c>
      <c r="E44" s="177">
        <v>1331.8191292395761</v>
      </c>
      <c r="F44" s="177">
        <v>1398.108769156478</v>
      </c>
      <c r="G44" s="177">
        <v>1380.0297764518684</v>
      </c>
      <c r="H44" s="177">
        <v>1412.17020792673</v>
      </c>
      <c r="I44" s="177">
        <v>1396.0999921892992</v>
      </c>
      <c r="J44" s="177">
        <v>0</v>
      </c>
      <c r="K44" s="177">
        <v>100.43884835894302</v>
      </c>
      <c r="L44" s="177">
        <v>46.201870245113781</v>
      </c>
    </row>
    <row r="45" spans="1:12" x14ac:dyDescent="0.2">
      <c r="A45" s="80" t="s">
        <v>533</v>
      </c>
      <c r="B45" s="176">
        <v>111015.05909120729</v>
      </c>
      <c r="C45" s="176">
        <v>74103.782319258389</v>
      </c>
      <c r="D45" s="176">
        <v>5130.4163741751236</v>
      </c>
      <c r="E45" s="176">
        <v>4429.3532126296268</v>
      </c>
      <c r="F45" s="176">
        <v>4326.905587303494</v>
      </c>
      <c r="G45" s="176">
        <v>11092.466412762615</v>
      </c>
      <c r="H45" s="176">
        <v>4869.275368441844</v>
      </c>
      <c r="I45" s="176">
        <v>4959.6703319649023</v>
      </c>
      <c r="J45" s="176">
        <v>1169.1081948980896</v>
      </c>
      <c r="K45" s="176">
        <v>592.58920531776062</v>
      </c>
      <c r="L45" s="176">
        <v>341.49208442040481</v>
      </c>
    </row>
    <row r="46" spans="1:12" x14ac:dyDescent="0.2">
      <c r="A46" s="81" t="s">
        <v>533</v>
      </c>
      <c r="B46" s="177">
        <v>111015.05909120729</v>
      </c>
      <c r="C46" s="177">
        <v>74103.782319258389</v>
      </c>
      <c r="D46" s="177">
        <v>5130.4163741751236</v>
      </c>
      <c r="E46" s="177">
        <v>4429.3532126296268</v>
      </c>
      <c r="F46" s="177">
        <v>4326.905587303494</v>
      </c>
      <c r="G46" s="177">
        <v>11092.466412762615</v>
      </c>
      <c r="H46" s="177">
        <v>4869.275368441844</v>
      </c>
      <c r="I46" s="177">
        <v>4959.6703319649023</v>
      </c>
      <c r="J46" s="177">
        <v>1169.1081948980896</v>
      </c>
      <c r="K46" s="177">
        <v>592.58920531776062</v>
      </c>
      <c r="L46" s="177">
        <v>341.49208442040481</v>
      </c>
    </row>
    <row r="47" spans="1:12" x14ac:dyDescent="0.2">
      <c r="A47" s="80" t="s">
        <v>534</v>
      </c>
      <c r="B47" s="176">
        <v>4160.1770990276309</v>
      </c>
      <c r="C47" s="176">
        <v>498.17668786035483</v>
      </c>
      <c r="D47" s="176">
        <v>960.19539031148952</v>
      </c>
      <c r="E47" s="176">
        <v>122.53539499791049</v>
      </c>
      <c r="F47" s="176">
        <v>90.394963523048716</v>
      </c>
      <c r="G47" s="176">
        <v>1317.7576904693242</v>
      </c>
      <c r="H47" s="176">
        <v>162.71093434148744</v>
      </c>
      <c r="I47" s="176">
        <v>745.25625482335295</v>
      </c>
      <c r="J47" s="176">
        <v>36.157985409219478</v>
      </c>
      <c r="K47" s="176">
        <v>224.98302032403168</v>
      </c>
      <c r="L47" s="176">
        <v>2.0087769671788593</v>
      </c>
    </row>
    <row r="48" spans="1:12" x14ac:dyDescent="0.2">
      <c r="A48" s="81" t="s">
        <v>534</v>
      </c>
      <c r="B48" s="177">
        <v>4160.1770990276309</v>
      </c>
      <c r="C48" s="177">
        <v>498.17668786035483</v>
      </c>
      <c r="D48" s="177">
        <v>960.19539031148952</v>
      </c>
      <c r="E48" s="177">
        <v>122.53539499791049</v>
      </c>
      <c r="F48" s="177">
        <v>90.394963523048716</v>
      </c>
      <c r="G48" s="177">
        <v>1317.7576904693242</v>
      </c>
      <c r="H48" s="177">
        <v>162.71093434148744</v>
      </c>
      <c r="I48" s="177">
        <v>745.25625482335295</v>
      </c>
      <c r="J48" s="177">
        <v>36.157985409219478</v>
      </c>
      <c r="K48" s="177">
        <v>224.98302032403168</v>
      </c>
      <c r="L48" s="177">
        <v>2.0087769671788593</v>
      </c>
    </row>
  </sheetData>
  <mergeCells count="4">
    <mergeCell ref="A1:L1"/>
    <mergeCell ref="B2:B3"/>
    <mergeCell ref="C2:L2"/>
    <mergeCell ref="A2:A3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57"/>
  <sheetViews>
    <sheetView zoomScale="120" zoomScaleNormal="120" workbookViewId="0">
      <selection sqref="A1:J1"/>
    </sheetView>
  </sheetViews>
  <sheetFormatPr defaultRowHeight="12" x14ac:dyDescent="0.2"/>
  <cols>
    <col min="1" max="1" width="24.28515625" style="68" customWidth="1"/>
    <col min="2" max="2" width="11.28515625" style="68" bestFit="1" customWidth="1"/>
    <col min="3" max="4" width="10.42578125" style="68" bestFit="1" customWidth="1"/>
    <col min="5" max="5" width="11.28515625" style="68" bestFit="1" customWidth="1"/>
    <col min="6" max="6" width="10.42578125" style="68" bestFit="1" customWidth="1"/>
    <col min="7" max="7" width="11.28515625" style="68" bestFit="1" customWidth="1"/>
    <col min="8" max="8" width="11.140625" style="68" bestFit="1" customWidth="1"/>
    <col min="9" max="10" width="9.42578125" style="68" bestFit="1" customWidth="1"/>
    <col min="11" max="16384" width="9.140625" style="68"/>
  </cols>
  <sheetData>
    <row r="1" spans="1:10" ht="16.5" customHeight="1" x14ac:dyDescent="0.2">
      <c r="A1" s="729" t="s">
        <v>574</v>
      </c>
      <c r="B1" s="729"/>
      <c r="C1" s="729"/>
      <c r="D1" s="729"/>
      <c r="E1" s="729"/>
      <c r="F1" s="729"/>
      <c r="G1" s="729"/>
      <c r="H1" s="729"/>
      <c r="I1" s="729"/>
      <c r="J1" s="729"/>
    </row>
    <row r="2" spans="1:10" ht="15" customHeight="1" x14ac:dyDescent="0.2">
      <c r="A2" s="728" t="s">
        <v>539</v>
      </c>
      <c r="B2" s="730" t="s">
        <v>48</v>
      </c>
      <c r="C2" s="732" t="s">
        <v>59</v>
      </c>
      <c r="D2" s="732"/>
      <c r="E2" s="732"/>
      <c r="F2" s="732"/>
      <c r="G2" s="732"/>
      <c r="H2" s="732"/>
      <c r="I2" s="732"/>
      <c r="J2" s="732"/>
    </row>
    <row r="3" spans="1:10" ht="30.75" customHeight="1" x14ac:dyDescent="0.2">
      <c r="A3" s="721"/>
      <c r="B3" s="731"/>
      <c r="C3" s="315" t="s">
        <v>486</v>
      </c>
      <c r="D3" s="315" t="s">
        <v>60</v>
      </c>
      <c r="E3" s="315" t="s">
        <v>61</v>
      </c>
      <c r="F3" s="315" t="s">
        <v>62</v>
      </c>
      <c r="G3" s="315" t="s">
        <v>63</v>
      </c>
      <c r="H3" s="315" t="s">
        <v>64</v>
      </c>
      <c r="I3" s="315" t="s">
        <v>65</v>
      </c>
      <c r="J3" s="315" t="s">
        <v>487</v>
      </c>
    </row>
    <row r="4" spans="1:10" x14ac:dyDescent="0.2">
      <c r="A4" s="192" t="s">
        <v>509</v>
      </c>
      <c r="B4" s="415">
        <v>2461949.0158267063</v>
      </c>
      <c r="C4" s="415">
        <v>138181.75879536167</v>
      </c>
      <c r="D4" s="415">
        <v>193736.49459971645</v>
      </c>
      <c r="E4" s="415">
        <v>1822173.639591546</v>
      </c>
      <c r="F4" s="415">
        <v>109201.13348984295</v>
      </c>
      <c r="G4" s="415">
        <v>168835.6953145421</v>
      </c>
      <c r="H4" s="415">
        <v>20280.612260636171</v>
      </c>
      <c r="I4" s="429">
        <v>1122.9063246529761</v>
      </c>
      <c r="J4" s="429">
        <v>8416.7754924800884</v>
      </c>
    </row>
    <row r="5" spans="1:10" x14ac:dyDescent="0.2">
      <c r="A5" s="93"/>
      <c r="B5" s="358"/>
      <c r="C5" s="358"/>
      <c r="D5" s="358"/>
      <c r="E5" s="358"/>
      <c r="F5" s="358"/>
      <c r="G5" s="358"/>
      <c r="H5" s="358"/>
      <c r="I5" s="430"/>
      <c r="J5" s="430"/>
    </row>
    <row r="6" spans="1:10" x14ac:dyDescent="0.2">
      <c r="A6" s="195" t="s">
        <v>110</v>
      </c>
      <c r="B6" s="415"/>
      <c r="C6" s="415"/>
      <c r="D6" s="415"/>
      <c r="E6" s="415"/>
      <c r="F6" s="415"/>
      <c r="G6" s="415"/>
      <c r="H6" s="415"/>
      <c r="I6" s="429"/>
      <c r="J6" s="429"/>
    </row>
    <row r="7" spans="1:10" x14ac:dyDescent="0.2">
      <c r="A7" s="93" t="s">
        <v>3</v>
      </c>
      <c r="B7" s="287">
        <v>2443841.9002466365</v>
      </c>
      <c r="C7" s="287">
        <v>136882.08009759564</v>
      </c>
      <c r="D7" s="287">
        <v>192402.66669350833</v>
      </c>
      <c r="E7" s="287">
        <v>1817434.9347259663</v>
      </c>
      <c r="F7" s="287">
        <v>107981.80587076415</v>
      </c>
      <c r="G7" s="287">
        <v>165601.56439738086</v>
      </c>
      <c r="H7" s="287">
        <v>14081.526539925077</v>
      </c>
      <c r="I7" s="431">
        <v>1100.8097780140088</v>
      </c>
      <c r="J7" s="431">
        <v>8356.5121834647161</v>
      </c>
    </row>
    <row r="8" spans="1:10" ht="12" customHeight="1" x14ac:dyDescent="0.2">
      <c r="A8" s="93" t="s">
        <v>4</v>
      </c>
      <c r="B8" s="287">
        <v>18107.115582150382</v>
      </c>
      <c r="C8" s="287">
        <v>1299.6786977647146</v>
      </c>
      <c r="D8" s="287">
        <v>1333.827906206755</v>
      </c>
      <c r="E8" s="287">
        <v>4738.7048655752042</v>
      </c>
      <c r="F8" s="287">
        <v>1219.3276190775607</v>
      </c>
      <c r="G8" s="287">
        <v>3234.1309171580779</v>
      </c>
      <c r="H8" s="287">
        <v>6199.0857207143908</v>
      </c>
      <c r="I8" s="431">
        <v>22.096546638967457</v>
      </c>
      <c r="J8" s="431">
        <v>60.263309015365806</v>
      </c>
    </row>
    <row r="9" spans="1:10" x14ac:dyDescent="0.2">
      <c r="A9" s="195" t="s">
        <v>448</v>
      </c>
      <c r="B9" s="415"/>
      <c r="C9" s="415"/>
      <c r="D9" s="415"/>
      <c r="E9" s="415"/>
      <c r="F9" s="415"/>
      <c r="G9" s="415"/>
      <c r="H9" s="415"/>
      <c r="I9" s="429"/>
      <c r="J9" s="429"/>
    </row>
    <row r="10" spans="1:10" s="71" customFormat="1" x14ac:dyDescent="0.2">
      <c r="A10" s="80" t="s">
        <v>510</v>
      </c>
      <c r="B10" s="432">
        <v>48485.84965680047</v>
      </c>
      <c r="C10" s="432">
        <v>3023.2093356042751</v>
      </c>
      <c r="D10" s="432">
        <v>4565.9500463978038</v>
      </c>
      <c r="E10" s="432">
        <v>36137.897639539522</v>
      </c>
      <c r="F10" s="432">
        <v>2058.9963913583197</v>
      </c>
      <c r="G10" s="432">
        <v>2440.6640151223437</v>
      </c>
      <c r="H10" s="432">
        <v>144.63194163687783</v>
      </c>
      <c r="I10" s="433">
        <v>8.0351078687154374</v>
      </c>
      <c r="J10" s="433">
        <v>106.4651792604796</v>
      </c>
    </row>
    <row r="11" spans="1:10" x14ac:dyDescent="0.2">
      <c r="A11" s="81" t="s">
        <v>510</v>
      </c>
      <c r="B11" s="287">
        <v>48485.84965680047</v>
      </c>
      <c r="C11" s="287">
        <v>3023.2093356042751</v>
      </c>
      <c r="D11" s="287">
        <v>4565.9500463978038</v>
      </c>
      <c r="E11" s="287">
        <v>36137.897639539522</v>
      </c>
      <c r="F11" s="287">
        <v>2058.9963913583197</v>
      </c>
      <c r="G11" s="287">
        <v>2440.6640151223437</v>
      </c>
      <c r="H11" s="287">
        <v>144.63194163687783</v>
      </c>
      <c r="I11" s="431">
        <v>8.0351078687154374</v>
      </c>
      <c r="J11" s="431">
        <v>106.4651792604796</v>
      </c>
    </row>
    <row r="12" spans="1:10" ht="16.5" customHeight="1" x14ac:dyDescent="0.2">
      <c r="A12" s="80" t="s">
        <v>511</v>
      </c>
      <c r="B12" s="358">
        <v>55612.990336358278</v>
      </c>
      <c r="C12" s="358">
        <v>2496.9097702033578</v>
      </c>
      <c r="D12" s="358">
        <v>2440.6640151223437</v>
      </c>
      <c r="E12" s="358">
        <v>43696.925367041222</v>
      </c>
      <c r="F12" s="358">
        <v>1082.7307853093992</v>
      </c>
      <c r="G12" s="358">
        <v>5520.1191058078639</v>
      </c>
      <c r="H12" s="358">
        <v>166.72848827584514</v>
      </c>
      <c r="I12" s="430">
        <v>24.105323606146317</v>
      </c>
      <c r="J12" s="430">
        <v>184.80748098045476</v>
      </c>
    </row>
    <row r="13" spans="1:10" x14ac:dyDescent="0.2">
      <c r="A13" s="81" t="s">
        <v>511</v>
      </c>
      <c r="B13" s="287">
        <v>55612.990336358278</v>
      </c>
      <c r="C13" s="287">
        <v>2496.9097702033578</v>
      </c>
      <c r="D13" s="287">
        <v>2440.6640151223437</v>
      </c>
      <c r="E13" s="287">
        <v>43696.925367041222</v>
      </c>
      <c r="F13" s="287">
        <v>1082.7307853093992</v>
      </c>
      <c r="G13" s="287">
        <v>5520.1191058078639</v>
      </c>
      <c r="H13" s="287">
        <v>166.72848827584514</v>
      </c>
      <c r="I13" s="431">
        <v>24.105323606146317</v>
      </c>
      <c r="J13" s="431">
        <v>184.80748098045476</v>
      </c>
    </row>
    <row r="14" spans="1:10" s="71" customFormat="1" x14ac:dyDescent="0.2">
      <c r="A14" s="80" t="s">
        <v>512</v>
      </c>
      <c r="B14" s="358">
        <v>220475.32480986131</v>
      </c>
      <c r="C14" s="358">
        <v>12151.091874465987</v>
      </c>
      <c r="D14" s="358">
        <v>15142.160778595628</v>
      </c>
      <c r="E14" s="358">
        <v>172578.0468044001</v>
      </c>
      <c r="F14" s="358">
        <v>8215.897795762181</v>
      </c>
      <c r="G14" s="358">
        <v>10805.211306456007</v>
      </c>
      <c r="H14" s="358">
        <v>1134.9589864560492</v>
      </c>
      <c r="I14" s="430">
        <v>52.228201146650363</v>
      </c>
      <c r="J14" s="430">
        <v>395.72906253423366</v>
      </c>
    </row>
    <row r="15" spans="1:10" x14ac:dyDescent="0.2">
      <c r="A15" s="81" t="s">
        <v>512</v>
      </c>
      <c r="B15" s="287">
        <v>220475.32480986131</v>
      </c>
      <c r="C15" s="287">
        <v>12151.091874465987</v>
      </c>
      <c r="D15" s="287">
        <v>15142.160778595628</v>
      </c>
      <c r="E15" s="287">
        <v>172578.0468044001</v>
      </c>
      <c r="F15" s="287">
        <v>8215.897795762181</v>
      </c>
      <c r="G15" s="287">
        <v>10805.211306456007</v>
      </c>
      <c r="H15" s="287">
        <v>1134.9589864560492</v>
      </c>
      <c r="I15" s="431">
        <v>52.228201146650363</v>
      </c>
      <c r="J15" s="431">
        <v>395.72906253423366</v>
      </c>
    </row>
    <row r="16" spans="1:10" s="71" customFormat="1" x14ac:dyDescent="0.2">
      <c r="A16" s="80" t="s">
        <v>513</v>
      </c>
      <c r="B16" s="358">
        <v>260395.74947864719</v>
      </c>
      <c r="C16" s="358">
        <v>16494.067677507046</v>
      </c>
      <c r="D16" s="358">
        <v>20620.095568089127</v>
      </c>
      <c r="E16" s="358">
        <v>180536.8211483708</v>
      </c>
      <c r="F16" s="358">
        <v>14712.282507619306</v>
      </c>
      <c r="G16" s="358">
        <v>24169.604469091337</v>
      </c>
      <c r="H16" s="358">
        <v>2223.7161026670037</v>
      </c>
      <c r="I16" s="430">
        <v>218.95668942249515</v>
      </c>
      <c r="J16" s="430">
        <v>1420.2053157954454</v>
      </c>
    </row>
    <row r="17" spans="1:10" s="71" customFormat="1" x14ac:dyDescent="0.2">
      <c r="A17" s="81" t="s">
        <v>513</v>
      </c>
      <c r="B17" s="287">
        <v>41324.559768800587</v>
      </c>
      <c r="C17" s="287">
        <v>2778.1385456084281</v>
      </c>
      <c r="D17" s="287">
        <v>2577.2608488905207</v>
      </c>
      <c r="E17" s="287">
        <v>30633.848749467743</v>
      </c>
      <c r="F17" s="287">
        <v>2054.9788374239615</v>
      </c>
      <c r="G17" s="287">
        <v>2854.4720703612329</v>
      </c>
      <c r="H17" s="287">
        <v>321.40431474861634</v>
      </c>
      <c r="I17" s="431">
        <v>22.096546638967457</v>
      </c>
      <c r="J17" s="431">
        <v>82.359855654333273</v>
      </c>
    </row>
    <row r="18" spans="1:10" x14ac:dyDescent="0.2">
      <c r="A18" s="81" t="s">
        <v>514</v>
      </c>
      <c r="B18" s="287">
        <v>219071.18970980187</v>
      </c>
      <c r="C18" s="287">
        <v>13715.929131898485</v>
      </c>
      <c r="D18" s="287">
        <v>18042.83471920071</v>
      </c>
      <c r="E18" s="287">
        <v>149902.97239886218</v>
      </c>
      <c r="F18" s="287">
        <v>12657.303670195113</v>
      </c>
      <c r="G18" s="287">
        <v>21315.132398732458</v>
      </c>
      <c r="H18" s="287">
        <v>1902.3117879183685</v>
      </c>
      <c r="I18" s="431">
        <v>196.86014278352783</v>
      </c>
      <c r="J18" s="431">
        <v>1337.8454601411127</v>
      </c>
    </row>
    <row r="19" spans="1:10" x14ac:dyDescent="0.2">
      <c r="A19" s="80" t="s">
        <v>515</v>
      </c>
      <c r="B19" s="358">
        <v>228440.12548473355</v>
      </c>
      <c r="C19" s="358">
        <v>10979.974902600587</v>
      </c>
      <c r="D19" s="358">
        <v>19306.355431555203</v>
      </c>
      <c r="E19" s="358">
        <v>178385.42101652006</v>
      </c>
      <c r="F19" s="358">
        <v>7167.3162188947044</v>
      </c>
      <c r="G19" s="358">
        <v>10887.571162110349</v>
      </c>
      <c r="H19" s="358">
        <v>470.05381031985098</v>
      </c>
      <c r="I19" s="430">
        <v>122.53539499791049</v>
      </c>
      <c r="J19" s="430">
        <v>1120.8975476857972</v>
      </c>
    </row>
    <row r="20" spans="1:10" s="71" customFormat="1" x14ac:dyDescent="0.2">
      <c r="A20" s="81" t="s">
        <v>515</v>
      </c>
      <c r="B20" s="287">
        <v>109588.82744450886</v>
      </c>
      <c r="C20" s="287">
        <v>4987.7932095054093</v>
      </c>
      <c r="D20" s="287">
        <v>8340.4419677272836</v>
      </c>
      <c r="E20" s="287">
        <v>87962.334615839369</v>
      </c>
      <c r="F20" s="287">
        <v>3035.2619974073496</v>
      </c>
      <c r="G20" s="287">
        <v>4658.3537868880412</v>
      </c>
      <c r="H20" s="287">
        <v>166.72848827584514</v>
      </c>
      <c r="I20" s="431">
        <v>44.193093277934921</v>
      </c>
      <c r="J20" s="431">
        <v>393.72028556705482</v>
      </c>
    </row>
    <row r="21" spans="1:10" x14ac:dyDescent="0.2">
      <c r="A21" s="81" t="s">
        <v>516</v>
      </c>
      <c r="B21" s="287">
        <v>118851.29804017996</v>
      </c>
      <c r="C21" s="287">
        <v>5992.1816930949462</v>
      </c>
      <c r="D21" s="287">
        <v>10965.913463830333</v>
      </c>
      <c r="E21" s="287">
        <v>90423.086400635962</v>
      </c>
      <c r="F21" s="287">
        <v>4132.0542214871239</v>
      </c>
      <c r="G21" s="287">
        <v>6229.217375222077</v>
      </c>
      <c r="H21" s="287">
        <v>303.32532204400673</v>
      </c>
      <c r="I21" s="431">
        <v>78.342301719975552</v>
      </c>
      <c r="J21" s="431">
        <v>727.17726211874333</v>
      </c>
    </row>
    <row r="22" spans="1:10" s="71" customFormat="1" x14ac:dyDescent="0.2">
      <c r="A22" s="80" t="s">
        <v>517</v>
      </c>
      <c r="B22" s="358">
        <v>229896.4887859397</v>
      </c>
      <c r="C22" s="358">
        <v>12657.303670195113</v>
      </c>
      <c r="D22" s="358">
        <v>15867.329263747273</v>
      </c>
      <c r="E22" s="358">
        <v>174550.66578617174</v>
      </c>
      <c r="F22" s="358">
        <v>10686.693465392442</v>
      </c>
      <c r="G22" s="358">
        <v>15017.616606630525</v>
      </c>
      <c r="H22" s="358">
        <v>634.77352162851639</v>
      </c>
      <c r="I22" s="430">
        <v>60.263309015365806</v>
      </c>
      <c r="J22" s="430">
        <v>421.84316310755867</v>
      </c>
    </row>
    <row r="23" spans="1:10" x14ac:dyDescent="0.2">
      <c r="A23" s="81" t="s">
        <v>517</v>
      </c>
      <c r="B23" s="287">
        <v>229896.4887859397</v>
      </c>
      <c r="C23" s="287">
        <v>12657.303670195113</v>
      </c>
      <c r="D23" s="287">
        <v>15867.329263747273</v>
      </c>
      <c r="E23" s="287">
        <v>174550.66578617174</v>
      </c>
      <c r="F23" s="287">
        <v>10686.693465392442</v>
      </c>
      <c r="G23" s="287">
        <v>15017.616606630525</v>
      </c>
      <c r="H23" s="287">
        <v>634.77352162851639</v>
      </c>
      <c r="I23" s="431">
        <v>60.263309015365806</v>
      </c>
      <c r="J23" s="431">
        <v>421.84316310755867</v>
      </c>
    </row>
    <row r="24" spans="1:10" x14ac:dyDescent="0.2">
      <c r="A24" s="80" t="s">
        <v>518</v>
      </c>
      <c r="B24" s="358">
        <v>106471.20559144412</v>
      </c>
      <c r="C24" s="358">
        <v>7645.405137083324</v>
      </c>
      <c r="D24" s="358">
        <v>7958.7743439632595</v>
      </c>
      <c r="E24" s="358">
        <v>70483.96622439842</v>
      </c>
      <c r="F24" s="358">
        <v>6626.9552147235336</v>
      </c>
      <c r="G24" s="358">
        <v>10441.622675396595</v>
      </c>
      <c r="H24" s="358">
        <v>2993.077681096589</v>
      </c>
      <c r="I24" s="430">
        <v>84.368632621512134</v>
      </c>
      <c r="J24" s="430">
        <v>237.03568212710476</v>
      </c>
    </row>
    <row r="25" spans="1:10" s="71" customFormat="1" x14ac:dyDescent="0.2">
      <c r="A25" s="81" t="s">
        <v>519</v>
      </c>
      <c r="B25" s="287">
        <v>1978.6453126711647</v>
      </c>
      <c r="C25" s="287">
        <v>36.157985409219478</v>
      </c>
      <c r="D25" s="287">
        <v>64.280862949723527</v>
      </c>
      <c r="E25" s="287">
        <v>909.97596613201836</v>
      </c>
      <c r="F25" s="287">
        <v>22.096546638967457</v>
      </c>
      <c r="G25" s="287">
        <v>241.05323606146246</v>
      </c>
      <c r="H25" s="287">
        <v>697.04560761106063</v>
      </c>
      <c r="I25" s="431">
        <v>2.0087769671788593</v>
      </c>
      <c r="J25" s="431">
        <v>6.0263309015365785</v>
      </c>
    </row>
    <row r="26" spans="1:10" x14ac:dyDescent="0.2">
      <c r="A26" s="81" t="s">
        <v>520</v>
      </c>
      <c r="B26" s="287">
        <v>14429.044955247056</v>
      </c>
      <c r="C26" s="287">
        <v>717.1333772828491</v>
      </c>
      <c r="D26" s="287">
        <v>968.2304981802049</v>
      </c>
      <c r="E26" s="287">
        <v>9925.3669948315728</v>
      </c>
      <c r="F26" s="287">
        <v>636.78229859569524</v>
      </c>
      <c r="G26" s="287">
        <v>1251.4680505524223</v>
      </c>
      <c r="H26" s="287">
        <v>873.81798072279912</v>
      </c>
      <c r="I26" s="431">
        <v>10.043884835894296</v>
      </c>
      <c r="J26" s="431">
        <v>46.201870245113781</v>
      </c>
    </row>
    <row r="27" spans="1:10" x14ac:dyDescent="0.2">
      <c r="A27" s="81" t="s">
        <v>521</v>
      </c>
      <c r="B27" s="287">
        <v>90063.515323510583</v>
      </c>
      <c r="C27" s="287">
        <v>6892.1137743911713</v>
      </c>
      <c r="D27" s="287">
        <v>6926.2629828332156</v>
      </c>
      <c r="E27" s="287">
        <v>59648.623263424692</v>
      </c>
      <c r="F27" s="287">
        <v>5968.0763694887974</v>
      </c>
      <c r="G27" s="287">
        <v>8949.1013887825429</v>
      </c>
      <c r="H27" s="287">
        <v>1422.2140927626242</v>
      </c>
      <c r="I27" s="431">
        <v>72.31597081843897</v>
      </c>
      <c r="J27" s="431">
        <v>184.80748098045476</v>
      </c>
    </row>
    <row r="28" spans="1:10" s="71" customFormat="1" x14ac:dyDescent="0.2">
      <c r="A28" s="80" t="s">
        <v>522</v>
      </c>
      <c r="B28" s="358">
        <v>309052.34517770278</v>
      </c>
      <c r="C28" s="358">
        <v>13040.980070926316</v>
      </c>
      <c r="D28" s="358">
        <v>25380.896980299221</v>
      </c>
      <c r="E28" s="358">
        <v>244837.77186783118</v>
      </c>
      <c r="F28" s="358">
        <v>9264.4793726296575</v>
      </c>
      <c r="G28" s="358">
        <v>15005.563944827451</v>
      </c>
      <c r="H28" s="358">
        <v>496.16791089317599</v>
      </c>
      <c r="I28" s="430">
        <v>190.83381188199129</v>
      </c>
      <c r="J28" s="430">
        <v>835.65121834640104</v>
      </c>
    </row>
    <row r="29" spans="1:10" x14ac:dyDescent="0.2">
      <c r="A29" s="81" t="s">
        <v>523</v>
      </c>
      <c r="B29" s="287">
        <v>186976.96010515274</v>
      </c>
      <c r="C29" s="287">
        <v>8041.1341996176016</v>
      </c>
      <c r="D29" s="287">
        <v>15262.687396626372</v>
      </c>
      <c r="E29" s="287">
        <v>148299.96837905183</v>
      </c>
      <c r="F29" s="287">
        <v>5329.2852939258519</v>
      </c>
      <c r="G29" s="287">
        <v>9123.8649849271224</v>
      </c>
      <c r="H29" s="287">
        <v>247.079566962999</v>
      </c>
      <c r="I29" s="431">
        <v>120.52661803073163</v>
      </c>
      <c r="J29" s="431">
        <v>552.41366597418369</v>
      </c>
    </row>
    <row r="30" spans="1:10" x14ac:dyDescent="0.2">
      <c r="A30" s="81" t="s">
        <v>524</v>
      </c>
      <c r="B30" s="287">
        <v>122075.38507250529</v>
      </c>
      <c r="C30" s="287">
        <v>4999.8458713084838</v>
      </c>
      <c r="D30" s="287">
        <v>10118.209583680764</v>
      </c>
      <c r="E30" s="287">
        <v>96537.8034887346</v>
      </c>
      <c r="F30" s="287">
        <v>3935.1940787035746</v>
      </c>
      <c r="G30" s="287">
        <v>5881.6989599000972</v>
      </c>
      <c r="H30" s="287">
        <v>249.08834393017784</v>
      </c>
      <c r="I30" s="431">
        <v>70.307193851260109</v>
      </c>
      <c r="J30" s="431">
        <v>283.23755237221826</v>
      </c>
    </row>
    <row r="31" spans="1:10" s="71" customFormat="1" x14ac:dyDescent="0.2">
      <c r="A31" s="148" t="s">
        <v>525</v>
      </c>
      <c r="B31" s="176">
        <v>89378.522377701898</v>
      </c>
      <c r="C31" s="176">
        <v>5877.681405965739</v>
      </c>
      <c r="D31" s="176">
        <v>8939.0575039466476</v>
      </c>
      <c r="E31" s="176">
        <v>61275.732606841215</v>
      </c>
      <c r="F31" s="176">
        <v>5174.6094674530632</v>
      </c>
      <c r="G31" s="176">
        <v>6978.4911839798715</v>
      </c>
      <c r="H31" s="176">
        <v>976.26560604892029</v>
      </c>
      <c r="I31" s="176">
        <v>18.078992704609735</v>
      </c>
      <c r="J31" s="176">
        <v>138.60561073534129</v>
      </c>
    </row>
    <row r="32" spans="1:10" x14ac:dyDescent="0.2">
      <c r="A32" s="81" t="s">
        <v>525</v>
      </c>
      <c r="B32" s="177">
        <v>31746.711189283942</v>
      </c>
      <c r="C32" s="177">
        <v>2165.4615706188106</v>
      </c>
      <c r="D32" s="177">
        <v>4107.948897880975</v>
      </c>
      <c r="E32" s="177">
        <v>21238.798873979722</v>
      </c>
      <c r="F32" s="177">
        <v>1980.6540896383435</v>
      </c>
      <c r="G32" s="177">
        <v>2149.391354881378</v>
      </c>
      <c r="H32" s="177">
        <v>56.245755081008085</v>
      </c>
      <c r="I32" s="177">
        <v>4.0175539343577187</v>
      </c>
      <c r="J32" s="177">
        <v>44.193093277934921</v>
      </c>
    </row>
    <row r="33" spans="1:10" x14ac:dyDescent="0.2">
      <c r="A33" s="81" t="s">
        <v>526</v>
      </c>
      <c r="B33" s="177">
        <v>57631.811188375075</v>
      </c>
      <c r="C33" s="177">
        <v>3712.2198353466974</v>
      </c>
      <c r="D33" s="177">
        <v>4831.1086060654416</v>
      </c>
      <c r="E33" s="177">
        <v>40036.933732837635</v>
      </c>
      <c r="F33" s="177">
        <v>3193.9553778144964</v>
      </c>
      <c r="G33" s="177">
        <v>4829.0998290982625</v>
      </c>
      <c r="H33" s="177">
        <v>920.01985096791259</v>
      </c>
      <c r="I33" s="177">
        <v>14.061438770252014</v>
      </c>
      <c r="J33" s="177">
        <v>94.412517457406437</v>
      </c>
    </row>
    <row r="34" spans="1:10" s="71" customFormat="1" x14ac:dyDescent="0.2">
      <c r="A34" s="148" t="s">
        <v>527</v>
      </c>
      <c r="B34" s="176">
        <v>241629.75505124329</v>
      </c>
      <c r="C34" s="176">
        <v>16150.566816119523</v>
      </c>
      <c r="D34" s="176">
        <v>20555.814705139455</v>
      </c>
      <c r="E34" s="176">
        <v>169914.40854591824</v>
      </c>
      <c r="F34" s="176">
        <v>14513.413587868577</v>
      </c>
      <c r="G34" s="176">
        <v>19410.81183384842</v>
      </c>
      <c r="H34" s="176">
        <v>699.05438457823948</v>
      </c>
      <c r="I34" s="176">
        <v>82.359855654333273</v>
      </c>
      <c r="J34" s="176">
        <v>303.32532204400673</v>
      </c>
    </row>
    <row r="35" spans="1:10" x14ac:dyDescent="0.2">
      <c r="A35" s="81" t="s">
        <v>527</v>
      </c>
      <c r="B35" s="177">
        <v>241629.75505124329</v>
      </c>
      <c r="C35" s="177">
        <v>16150.566816119523</v>
      </c>
      <c r="D35" s="177">
        <v>20555.814705139455</v>
      </c>
      <c r="E35" s="177">
        <v>169914.40854591824</v>
      </c>
      <c r="F35" s="177">
        <v>14513.413587868577</v>
      </c>
      <c r="G35" s="177">
        <v>19410.81183384842</v>
      </c>
      <c r="H35" s="177">
        <v>699.05438457823948</v>
      </c>
      <c r="I35" s="177">
        <v>82.359855654333273</v>
      </c>
      <c r="J35" s="177">
        <v>303.32532204400673</v>
      </c>
    </row>
    <row r="36" spans="1:10" x14ac:dyDescent="0.2">
      <c r="A36" s="201" t="s">
        <v>528</v>
      </c>
      <c r="B36" s="176">
        <v>174283.49844953668</v>
      </c>
      <c r="C36" s="176">
        <v>9632.085557623428</v>
      </c>
      <c r="D36" s="176">
        <v>15353.08236014943</v>
      </c>
      <c r="E36" s="176">
        <v>130110.49294122886</v>
      </c>
      <c r="F36" s="176">
        <v>8360.5297373990743</v>
      </c>
      <c r="G36" s="176">
        <v>10015.761958354631</v>
      </c>
      <c r="H36" s="176">
        <v>449.96604064806252</v>
      </c>
      <c r="I36" s="176">
        <v>66.289639916902388</v>
      </c>
      <c r="J36" s="176">
        <v>295.29021417529134</v>
      </c>
    </row>
    <row r="37" spans="1:10" x14ac:dyDescent="0.2">
      <c r="A37" s="81" t="s">
        <v>528</v>
      </c>
      <c r="B37" s="177">
        <v>174283.49844953668</v>
      </c>
      <c r="C37" s="177">
        <v>9632.085557623428</v>
      </c>
      <c r="D37" s="177">
        <v>15353.08236014943</v>
      </c>
      <c r="E37" s="177">
        <v>130110.49294122886</v>
      </c>
      <c r="F37" s="177">
        <v>8360.5297373990743</v>
      </c>
      <c r="G37" s="177">
        <v>10015.761958354631</v>
      </c>
      <c r="H37" s="177">
        <v>449.96604064806252</v>
      </c>
      <c r="I37" s="177">
        <v>66.289639916902388</v>
      </c>
      <c r="J37" s="177">
        <v>295.29021417529134</v>
      </c>
    </row>
    <row r="38" spans="1:10" s="71" customFormat="1" x14ac:dyDescent="0.2">
      <c r="A38" s="148" t="s">
        <v>529</v>
      </c>
      <c r="B38" s="176">
        <v>136841.90455825202</v>
      </c>
      <c r="C38" s="176">
        <v>7870.3881574073803</v>
      </c>
      <c r="D38" s="176">
        <v>8615.6444122308167</v>
      </c>
      <c r="E38" s="176">
        <v>93940.454870169706</v>
      </c>
      <c r="F38" s="176">
        <v>6870.0172277522015</v>
      </c>
      <c r="G38" s="176">
        <v>15093.95013138333</v>
      </c>
      <c r="H38" s="176">
        <v>3971.352064112798</v>
      </c>
      <c r="I38" s="176">
        <v>86.377409588690995</v>
      </c>
      <c r="J38" s="176">
        <v>393.72028556705482</v>
      </c>
    </row>
    <row r="39" spans="1:10" x14ac:dyDescent="0.2">
      <c r="A39" s="81" t="s">
        <v>529</v>
      </c>
      <c r="B39" s="177">
        <v>64971.882226454058</v>
      </c>
      <c r="C39" s="177">
        <v>3408.8945133026573</v>
      </c>
      <c r="D39" s="177">
        <v>3987.4222798502306</v>
      </c>
      <c r="E39" s="177">
        <v>47316.741461901191</v>
      </c>
      <c r="F39" s="177">
        <v>2645.5592657746092</v>
      </c>
      <c r="G39" s="177">
        <v>5212.7762298294656</v>
      </c>
      <c r="H39" s="177">
        <v>2163.4527936516315</v>
      </c>
      <c r="I39" s="177">
        <v>30.131654507682899</v>
      </c>
      <c r="J39" s="177">
        <v>206.90402761942207</v>
      </c>
    </row>
    <row r="40" spans="1:10" x14ac:dyDescent="0.2">
      <c r="A40" s="81" t="s">
        <v>530</v>
      </c>
      <c r="B40" s="177">
        <v>71870.022331753236</v>
      </c>
      <c r="C40" s="177">
        <v>4461.493644104492</v>
      </c>
      <c r="D40" s="177">
        <v>4628.2221323803551</v>
      </c>
      <c r="E40" s="177">
        <v>46623.713408223783</v>
      </c>
      <c r="F40" s="177">
        <v>4224.4579619773613</v>
      </c>
      <c r="G40" s="177">
        <v>9881.1739015536332</v>
      </c>
      <c r="H40" s="177">
        <v>1807.8992704609627</v>
      </c>
      <c r="I40" s="177">
        <v>56.245755081008085</v>
      </c>
      <c r="J40" s="177">
        <v>186.8162579476336</v>
      </c>
    </row>
    <row r="41" spans="1:10" s="71" customFormat="1" x14ac:dyDescent="0.2">
      <c r="A41" s="80" t="s">
        <v>531</v>
      </c>
      <c r="B41" s="176">
        <v>189524.08929953811</v>
      </c>
      <c r="C41" s="176">
        <v>10238.736201711508</v>
      </c>
      <c r="D41" s="176">
        <v>15686.539336701157</v>
      </c>
      <c r="E41" s="176">
        <v>145688.55832171667</v>
      </c>
      <c r="F41" s="176">
        <v>6327.6474466138516</v>
      </c>
      <c r="G41" s="176">
        <v>9113.821100091227</v>
      </c>
      <c r="H41" s="176">
        <v>218.95668942249515</v>
      </c>
      <c r="I41" s="176">
        <v>62.272085982544667</v>
      </c>
      <c r="J41" s="176">
        <v>2187.5581172577804</v>
      </c>
    </row>
    <row r="42" spans="1:10" x14ac:dyDescent="0.2">
      <c r="A42" s="81" t="s">
        <v>531</v>
      </c>
      <c r="B42" s="177">
        <v>189524.08929953811</v>
      </c>
      <c r="C42" s="177">
        <v>10238.736201711508</v>
      </c>
      <c r="D42" s="177">
        <v>15686.539336701157</v>
      </c>
      <c r="E42" s="177">
        <v>145688.55832171667</v>
      </c>
      <c r="F42" s="177">
        <v>6327.6474466138516</v>
      </c>
      <c r="G42" s="177">
        <v>9113.821100091227</v>
      </c>
      <c r="H42" s="177">
        <v>218.95668942249515</v>
      </c>
      <c r="I42" s="177">
        <v>62.272085982544667</v>
      </c>
      <c r="J42" s="177">
        <v>2187.5581172577804</v>
      </c>
    </row>
    <row r="43" spans="1:10" x14ac:dyDescent="0.2">
      <c r="A43" s="148" t="s">
        <v>532</v>
      </c>
      <c r="B43" s="176">
        <v>56285.930620363877</v>
      </c>
      <c r="C43" s="176">
        <v>2605.3837264310278</v>
      </c>
      <c r="D43" s="176">
        <v>3432.9998369088062</v>
      </c>
      <c r="E43" s="176">
        <v>45972.869670857173</v>
      </c>
      <c r="F43" s="176">
        <v>1944.4961042291243</v>
      </c>
      <c r="G43" s="176">
        <v>2151.4001318485571</v>
      </c>
      <c r="H43" s="176">
        <v>40.175539343577199</v>
      </c>
      <c r="I43" s="176">
        <v>8.0351078687154374</v>
      </c>
      <c r="J43" s="176">
        <v>130.5705028666259</v>
      </c>
    </row>
    <row r="44" spans="1:10" s="71" customFormat="1" x14ac:dyDescent="0.2">
      <c r="A44" s="81" t="s">
        <v>532</v>
      </c>
      <c r="B44" s="177">
        <v>56285.930620363877</v>
      </c>
      <c r="C44" s="177">
        <v>2605.3837264310278</v>
      </c>
      <c r="D44" s="177">
        <v>3432.9998369088062</v>
      </c>
      <c r="E44" s="177">
        <v>45972.869670857173</v>
      </c>
      <c r="F44" s="177">
        <v>1944.4961042291243</v>
      </c>
      <c r="G44" s="177">
        <v>2151.4001318485571</v>
      </c>
      <c r="H44" s="177">
        <v>40.175539343577199</v>
      </c>
      <c r="I44" s="177">
        <v>8.0351078687154374</v>
      </c>
      <c r="J44" s="177">
        <v>130.5705028666259</v>
      </c>
    </row>
    <row r="45" spans="1:10" x14ac:dyDescent="0.2">
      <c r="A45" s="80" t="s">
        <v>533</v>
      </c>
      <c r="B45" s="176">
        <v>111015.05909120729</v>
      </c>
      <c r="C45" s="176">
        <v>7155.26355709163</v>
      </c>
      <c r="D45" s="176">
        <v>9692.3488666388002</v>
      </c>
      <c r="E45" s="176">
        <v>71763.557152492649</v>
      </c>
      <c r="F45" s="176">
        <v>6060.4801099790348</v>
      </c>
      <c r="G45" s="176">
        <v>11152.729721777987</v>
      </c>
      <c r="H45" s="176">
        <v>4919.4947926213208</v>
      </c>
      <c r="I45" s="176">
        <v>36.157985409219478</v>
      </c>
      <c r="J45" s="176">
        <v>235.02690515992592</v>
      </c>
    </row>
    <row r="46" spans="1:10" x14ac:dyDescent="0.2">
      <c r="A46" s="81" t="s">
        <v>533</v>
      </c>
      <c r="B46" s="177">
        <v>111015.05909120729</v>
      </c>
      <c r="C46" s="177">
        <v>7155.26355709163</v>
      </c>
      <c r="D46" s="177">
        <v>9692.3488666388002</v>
      </c>
      <c r="E46" s="177">
        <v>71763.557152492649</v>
      </c>
      <c r="F46" s="177">
        <v>6060.4801099790348</v>
      </c>
      <c r="G46" s="177">
        <v>11152.729721777987</v>
      </c>
      <c r="H46" s="177">
        <v>4919.4947926213208</v>
      </c>
      <c r="I46" s="177">
        <v>36.157985409219478</v>
      </c>
      <c r="J46" s="177">
        <v>235.02690515992592</v>
      </c>
    </row>
    <row r="47" spans="1:10" s="71" customFormat="1" x14ac:dyDescent="0.2">
      <c r="A47" s="80" t="s">
        <v>534</v>
      </c>
      <c r="B47" s="176">
        <v>4160.1770990276309</v>
      </c>
      <c r="C47" s="176">
        <v>162.71093434148744</v>
      </c>
      <c r="D47" s="176">
        <v>178.78115007891822</v>
      </c>
      <c r="E47" s="176">
        <v>2300.0496274198085</v>
      </c>
      <c r="F47" s="176">
        <v>134.58805680098359</v>
      </c>
      <c r="G47" s="176">
        <v>630.7559676941587</v>
      </c>
      <c r="H47" s="176">
        <v>741.23870088899525</v>
      </c>
      <c r="I47" s="176">
        <v>2.0087769671788593</v>
      </c>
      <c r="J47" s="176">
        <v>10.043884835894296</v>
      </c>
    </row>
    <row r="48" spans="1:10" x14ac:dyDescent="0.2">
      <c r="A48" s="81" t="s">
        <v>534</v>
      </c>
      <c r="B48" s="177">
        <v>4160.1770990276309</v>
      </c>
      <c r="C48" s="177">
        <v>162.71093434148744</v>
      </c>
      <c r="D48" s="177">
        <v>178.78115007891822</v>
      </c>
      <c r="E48" s="177">
        <v>2300.0496274198085</v>
      </c>
      <c r="F48" s="177">
        <v>134.58805680098359</v>
      </c>
      <c r="G48" s="177">
        <v>630.7559676941587</v>
      </c>
      <c r="H48" s="177">
        <v>741.23870088899525</v>
      </c>
      <c r="I48" s="177">
        <v>2.0087769671788593</v>
      </c>
      <c r="J48" s="177">
        <v>10.043884835894296</v>
      </c>
    </row>
    <row r="50" spans="1:10" s="71" customFormat="1" x14ac:dyDescent="0.2">
      <c r="A50" s="68"/>
      <c r="B50" s="68"/>
      <c r="C50" s="68"/>
      <c r="D50" s="68"/>
      <c r="E50" s="68"/>
      <c r="F50" s="68"/>
      <c r="G50" s="68"/>
      <c r="H50" s="68"/>
      <c r="I50" s="68"/>
      <c r="J50" s="68"/>
    </row>
    <row r="53" spans="1:10" s="71" customFormat="1" x14ac:dyDescent="0.2">
      <c r="A53" s="68"/>
      <c r="B53" s="68"/>
      <c r="C53" s="68"/>
      <c r="D53" s="68"/>
      <c r="E53" s="68"/>
      <c r="F53" s="68"/>
      <c r="G53" s="68"/>
      <c r="H53" s="68"/>
      <c r="I53" s="68"/>
      <c r="J53" s="68"/>
    </row>
    <row r="55" spans="1:10" s="71" customFormat="1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</row>
    <row r="57" spans="1:10" s="71" customFormat="1" x14ac:dyDescent="0.2">
      <c r="A57" s="68"/>
      <c r="B57" s="68"/>
      <c r="C57" s="68"/>
      <c r="D57" s="68"/>
      <c r="E57" s="68"/>
      <c r="F57" s="68"/>
      <c r="G57" s="68"/>
      <c r="H57" s="68"/>
      <c r="I57" s="68"/>
      <c r="J57" s="68"/>
    </row>
  </sheetData>
  <mergeCells count="4">
    <mergeCell ref="A1:J1"/>
    <mergeCell ref="A2:A3"/>
    <mergeCell ref="B2:B3"/>
    <mergeCell ref="C2:J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R49"/>
  <sheetViews>
    <sheetView topLeftCell="A25" zoomScale="120" zoomScaleNormal="120" workbookViewId="0">
      <selection sqref="A1:R1"/>
    </sheetView>
  </sheetViews>
  <sheetFormatPr defaultRowHeight="12" x14ac:dyDescent="0.2"/>
  <cols>
    <col min="1" max="1" width="16.140625" style="68" customWidth="1"/>
    <col min="2" max="2" width="11.140625" style="68" bestFit="1" customWidth="1"/>
    <col min="3" max="5" width="10.28515625" style="68" bestFit="1" customWidth="1"/>
    <col min="6" max="6" width="9.28515625" style="68" bestFit="1" customWidth="1"/>
    <col min="7" max="7" width="10.28515625" style="68" bestFit="1" customWidth="1"/>
    <col min="8" max="8" width="9.28515625" style="68" bestFit="1" customWidth="1"/>
    <col min="9" max="9" width="10.28515625" style="68" bestFit="1" customWidth="1"/>
    <col min="10" max="10" width="3.140625" style="68" customWidth="1"/>
    <col min="11" max="11" width="9.28515625" style="68" bestFit="1" customWidth="1"/>
    <col min="12" max="12" width="10.28515625" style="68" bestFit="1" customWidth="1"/>
    <col min="13" max="14" width="9.28515625" style="68" bestFit="1" customWidth="1"/>
    <col min="15" max="15" width="11.5703125" style="68" customWidth="1"/>
    <col min="16" max="17" width="10.28515625" style="68" bestFit="1" customWidth="1"/>
    <col min="18" max="18" width="11.140625" style="68" bestFit="1" customWidth="1"/>
    <col min="19" max="16384" width="9.140625" style="68"/>
  </cols>
  <sheetData>
    <row r="1" spans="1:18" ht="14.25" customHeight="1" thickBot="1" x14ac:dyDescent="0.25">
      <c r="A1" s="733" t="s">
        <v>575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</row>
    <row r="2" spans="1:18" ht="12" customHeight="1" x14ac:dyDescent="0.2">
      <c r="A2" s="104"/>
      <c r="B2" s="155"/>
      <c r="C2" s="734" t="s">
        <v>488</v>
      </c>
      <c r="D2" s="734"/>
      <c r="E2" s="734"/>
      <c r="F2" s="734"/>
      <c r="G2" s="734"/>
      <c r="H2" s="734"/>
      <c r="I2" s="734"/>
      <c r="J2" s="734"/>
      <c r="K2" s="734"/>
      <c r="L2" s="734"/>
      <c r="M2" s="734"/>
      <c r="N2" s="734"/>
      <c r="O2" s="734"/>
      <c r="P2" s="734"/>
      <c r="Q2" s="734"/>
      <c r="R2" s="735" t="s">
        <v>72</v>
      </c>
    </row>
    <row r="3" spans="1:18" ht="11.25" customHeight="1" x14ac:dyDescent="0.2">
      <c r="A3" s="728" t="s">
        <v>539</v>
      </c>
      <c r="B3" s="738" t="s">
        <v>48</v>
      </c>
      <c r="C3" s="739" t="s">
        <v>66</v>
      </c>
      <c r="D3" s="739"/>
      <c r="E3" s="739"/>
      <c r="F3" s="739"/>
      <c r="G3" s="739"/>
      <c r="H3" s="739"/>
      <c r="I3" s="739"/>
      <c r="J3" s="104"/>
      <c r="K3" s="740" t="s">
        <v>67</v>
      </c>
      <c r="L3" s="740"/>
      <c r="M3" s="740"/>
      <c r="N3" s="740"/>
      <c r="O3" s="740"/>
      <c r="P3" s="740"/>
      <c r="Q3" s="740"/>
      <c r="R3" s="736"/>
    </row>
    <row r="4" spans="1:18" ht="62.25" customHeight="1" x14ac:dyDescent="0.2">
      <c r="A4" s="721"/>
      <c r="B4" s="737"/>
      <c r="C4" s="156" t="s">
        <v>489</v>
      </c>
      <c r="D4" s="156" t="s">
        <v>68</v>
      </c>
      <c r="E4" s="156" t="s">
        <v>490</v>
      </c>
      <c r="F4" s="156" t="s">
        <v>491</v>
      </c>
      <c r="G4" s="156" t="s">
        <v>70</v>
      </c>
      <c r="H4" s="156" t="s">
        <v>71</v>
      </c>
      <c r="I4" s="156" t="s">
        <v>492</v>
      </c>
      <c r="J4" s="156"/>
      <c r="K4" s="156" t="s">
        <v>493</v>
      </c>
      <c r="L4" s="156" t="s">
        <v>494</v>
      </c>
      <c r="M4" s="156" t="s">
        <v>69</v>
      </c>
      <c r="N4" s="156" t="s">
        <v>495</v>
      </c>
      <c r="O4" s="156" t="s">
        <v>70</v>
      </c>
      <c r="P4" s="156" t="s">
        <v>496</v>
      </c>
      <c r="Q4" s="157" t="s">
        <v>492</v>
      </c>
      <c r="R4" s="737"/>
    </row>
    <row r="5" spans="1:18" x14ac:dyDescent="0.2">
      <c r="A5" s="192" t="s">
        <v>509</v>
      </c>
      <c r="B5" s="326">
        <v>2461949.0158267063</v>
      </c>
      <c r="C5" s="326">
        <v>350409.045378023</v>
      </c>
      <c r="D5" s="326">
        <v>1019524.6180381096</v>
      </c>
      <c r="E5" s="326">
        <v>127609.56561708865</v>
      </c>
      <c r="F5" s="326">
        <v>107602.14702396696</v>
      </c>
      <c r="G5" s="326">
        <v>162015.89751096297</v>
      </c>
      <c r="H5" s="326">
        <v>4780.8891818859647</v>
      </c>
      <c r="I5" s="326">
        <f>SUM(C5:H5)</f>
        <v>1771942.1627500372</v>
      </c>
      <c r="J5" s="326"/>
      <c r="K5" s="326">
        <v>27313.340422723741</v>
      </c>
      <c r="L5" s="326">
        <v>454463.69227799325</v>
      </c>
      <c r="M5" s="326">
        <v>11297.36166341488</v>
      </c>
      <c r="N5" s="326">
        <v>6829.84168840862</v>
      </c>
      <c r="O5" s="326">
        <v>139294.62123517989</v>
      </c>
      <c r="P5" s="326">
        <v>7928.6426894555734</v>
      </c>
      <c r="Q5" s="326">
        <f>SUM(K5:P5)</f>
        <v>647127.49997717584</v>
      </c>
      <c r="R5" s="326">
        <v>42879.353141398598</v>
      </c>
    </row>
    <row r="6" spans="1:18" x14ac:dyDescent="0.2">
      <c r="A6" s="93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2">
      <c r="A7" s="195" t="s">
        <v>110</v>
      </c>
      <c r="B7" s="326"/>
      <c r="C7" s="326"/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</row>
    <row r="8" spans="1:18" ht="12.75" customHeight="1" x14ac:dyDescent="0.2">
      <c r="A8" s="93" t="s">
        <v>3</v>
      </c>
      <c r="B8" s="6">
        <v>2443841.9002466365</v>
      </c>
      <c r="C8" s="6">
        <v>348822.1115739501</v>
      </c>
      <c r="D8" s="6">
        <v>1017114.0856774925</v>
      </c>
      <c r="E8" s="6">
        <v>126338.00979686315</v>
      </c>
      <c r="F8" s="6">
        <v>106336.617534643</v>
      </c>
      <c r="G8" s="6">
        <v>160659.97305811587</v>
      </c>
      <c r="H8" s="6">
        <v>4664.3801177895784</v>
      </c>
      <c r="I8" s="6">
        <f>SUM(B8:H8)</f>
        <v>4207777.0780054908</v>
      </c>
      <c r="J8" s="6"/>
      <c r="K8" s="6">
        <v>27261.112221577132</v>
      </c>
      <c r="L8" s="6">
        <v>453437.20724776381</v>
      </c>
      <c r="M8" s="6">
        <v>11140.677059974912</v>
      </c>
      <c r="N8" s="6">
        <v>6781.6310411963223</v>
      </c>
      <c r="O8" s="6">
        <v>137836.24915700656</v>
      </c>
      <c r="P8" s="6">
        <v>7205.4829812711068</v>
      </c>
      <c r="Q8" s="6">
        <f>SUM(K8:P8)</f>
        <v>643662.35970878997</v>
      </c>
      <c r="R8" s="6">
        <v>36244.362818800109</v>
      </c>
    </row>
    <row r="9" spans="1:18" s="71" customFormat="1" x14ac:dyDescent="0.2">
      <c r="A9" s="93" t="s">
        <v>4</v>
      </c>
      <c r="B9" s="6">
        <v>18107.115582150382</v>
      </c>
      <c r="C9" s="6">
        <v>1586.9338040712896</v>
      </c>
      <c r="D9" s="6">
        <v>2410.5323606146576</v>
      </c>
      <c r="E9" s="6">
        <v>1271.5558202242107</v>
      </c>
      <c r="F9" s="6">
        <v>1265.5294893226742</v>
      </c>
      <c r="G9" s="6">
        <v>1355.9244528457223</v>
      </c>
      <c r="H9" s="6">
        <v>116.5090640963739</v>
      </c>
      <c r="I9" s="6">
        <f>SUM(B9:H9)</f>
        <v>26114.100573325315</v>
      </c>
      <c r="J9" s="6"/>
      <c r="K9" s="6">
        <v>52.228201146650363</v>
      </c>
      <c r="L9" s="6">
        <v>1026.4850302283915</v>
      </c>
      <c r="M9" s="6">
        <v>156.68460343995091</v>
      </c>
      <c r="N9" s="6">
        <v>48.210647212292642</v>
      </c>
      <c r="O9" s="6">
        <v>1458.3720781718434</v>
      </c>
      <c r="P9" s="6">
        <v>723.15970818438564</v>
      </c>
      <c r="Q9" s="6">
        <f>SUM(L9:P9)</f>
        <v>3412.912067236864</v>
      </c>
      <c r="R9" s="6">
        <v>6634.9903225922499</v>
      </c>
    </row>
    <row r="10" spans="1:18" x14ac:dyDescent="0.2">
      <c r="A10" s="195" t="s">
        <v>448</v>
      </c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</row>
    <row r="11" spans="1:18" s="71" customFormat="1" x14ac:dyDescent="0.2">
      <c r="A11" s="80" t="s">
        <v>510</v>
      </c>
      <c r="B11" s="207">
        <v>48485.84965680047</v>
      </c>
      <c r="C11" s="207">
        <v>19310.372985489557</v>
      </c>
      <c r="D11" s="207">
        <v>17612.956448224777</v>
      </c>
      <c r="E11" s="207">
        <v>3025.2181125714542</v>
      </c>
      <c r="F11" s="207">
        <v>2135.3299161111245</v>
      </c>
      <c r="G11" s="207">
        <v>2547.1291943828346</v>
      </c>
      <c r="H11" s="207">
        <v>42.18431631075606</v>
      </c>
      <c r="I11" s="5">
        <f>SUM(B11:H11)</f>
        <v>93159.04062989098</v>
      </c>
      <c r="J11" s="5"/>
      <c r="K11" s="207">
        <v>299.30776810964903</v>
      </c>
      <c r="L11" s="207">
        <v>2603.3749494638487</v>
      </c>
      <c r="M11" s="207">
        <v>140.61438770252013</v>
      </c>
      <c r="N11" s="207">
        <v>46.201870245113781</v>
      </c>
      <c r="O11" s="207">
        <v>321.40431474861634</v>
      </c>
      <c r="P11" s="207">
        <v>50.219424179471503</v>
      </c>
      <c r="Q11" s="5">
        <f>SUM(K11:P11)</f>
        <v>3461.1227144492195</v>
      </c>
      <c r="R11" s="207">
        <v>351.53596925629904</v>
      </c>
    </row>
    <row r="12" spans="1:18" x14ac:dyDescent="0.2">
      <c r="A12" s="81" t="s">
        <v>510</v>
      </c>
      <c r="B12" s="208">
        <v>48485.84965680047</v>
      </c>
      <c r="C12" s="208">
        <v>19310.372985489557</v>
      </c>
      <c r="D12" s="208">
        <v>17612.956448224777</v>
      </c>
      <c r="E12" s="208">
        <v>3025.2181125714542</v>
      </c>
      <c r="F12" s="208">
        <v>2135.3299161111245</v>
      </c>
      <c r="G12" s="208">
        <v>2547.1291943828346</v>
      </c>
      <c r="H12" s="208">
        <v>42.18431631075606</v>
      </c>
      <c r="I12" s="6">
        <f t="shared" ref="I12:I49" si="0">SUM(B12:H12)</f>
        <v>93159.04062989098</v>
      </c>
      <c r="J12" s="6"/>
      <c r="K12" s="208">
        <v>299.30776810964903</v>
      </c>
      <c r="L12" s="208">
        <v>2603.3749494638487</v>
      </c>
      <c r="M12" s="208">
        <v>140.61438770252013</v>
      </c>
      <c r="N12" s="208">
        <v>46.201870245113781</v>
      </c>
      <c r="O12" s="208">
        <v>321.40431474861634</v>
      </c>
      <c r="P12" s="208">
        <v>50.219424179471503</v>
      </c>
      <c r="Q12" s="6">
        <f t="shared" ref="Q12:Q49" si="1">SUM(K12:P12)</f>
        <v>3461.1227144492195</v>
      </c>
      <c r="R12" s="208">
        <v>351.53596925629904</v>
      </c>
    </row>
    <row r="13" spans="1:18" x14ac:dyDescent="0.2">
      <c r="A13" s="80" t="s">
        <v>511</v>
      </c>
      <c r="B13" s="207">
        <v>55612.990336358278</v>
      </c>
      <c r="C13" s="207">
        <v>11626.801086032248</v>
      </c>
      <c r="D13" s="207">
        <v>22743.372822395486</v>
      </c>
      <c r="E13" s="207">
        <v>1458.3720781718434</v>
      </c>
      <c r="F13" s="207">
        <v>1287.6260359616415</v>
      </c>
      <c r="G13" s="207">
        <v>2229.7424335685409</v>
      </c>
      <c r="H13" s="207">
        <v>271.18489056914518</v>
      </c>
      <c r="I13" s="5">
        <f t="shared" si="0"/>
        <v>95230.089683057173</v>
      </c>
      <c r="J13" s="5"/>
      <c r="K13" s="207">
        <v>1291.6435898959992</v>
      </c>
      <c r="L13" s="207">
        <v>8442.8895930534163</v>
      </c>
      <c r="M13" s="207">
        <v>160.7021573743086</v>
      </c>
      <c r="N13" s="207">
        <v>210.92158155377976</v>
      </c>
      <c r="O13" s="207">
        <v>3089.4989755211845</v>
      </c>
      <c r="P13" s="207">
        <v>409.79050130448559</v>
      </c>
      <c r="Q13" s="5">
        <f t="shared" si="1"/>
        <v>13605.446398703172</v>
      </c>
      <c r="R13" s="207">
        <v>2390.4445909428669</v>
      </c>
    </row>
    <row r="14" spans="1:18" s="71" customFormat="1" x14ac:dyDescent="0.2">
      <c r="A14" s="81" t="s">
        <v>511</v>
      </c>
      <c r="B14" s="208">
        <v>55612.990336358278</v>
      </c>
      <c r="C14" s="208">
        <v>11626.801086032248</v>
      </c>
      <c r="D14" s="208">
        <v>22743.372822395486</v>
      </c>
      <c r="E14" s="208">
        <v>1458.3720781718434</v>
      </c>
      <c r="F14" s="208">
        <v>1287.6260359616415</v>
      </c>
      <c r="G14" s="208">
        <v>2229.7424335685409</v>
      </c>
      <c r="H14" s="208">
        <v>271.18489056914518</v>
      </c>
      <c r="I14" s="6">
        <f t="shared" si="0"/>
        <v>95230.089683057173</v>
      </c>
      <c r="J14" s="6"/>
      <c r="K14" s="208">
        <v>1291.6435898959992</v>
      </c>
      <c r="L14" s="208">
        <v>8442.8895930534163</v>
      </c>
      <c r="M14" s="208">
        <v>160.7021573743086</v>
      </c>
      <c r="N14" s="208">
        <v>210.92158155377976</v>
      </c>
      <c r="O14" s="208">
        <v>3089.4989755211845</v>
      </c>
      <c r="P14" s="208">
        <v>409.79050130448559</v>
      </c>
      <c r="Q14" s="6">
        <f t="shared" si="1"/>
        <v>13605.446398703172</v>
      </c>
      <c r="R14" s="208">
        <v>2390.4445909428669</v>
      </c>
    </row>
    <row r="15" spans="1:18" x14ac:dyDescent="0.2">
      <c r="A15" s="80" t="s">
        <v>512</v>
      </c>
      <c r="B15" s="207">
        <v>220475.32480986131</v>
      </c>
      <c r="C15" s="207">
        <v>41167.875165360478</v>
      </c>
      <c r="D15" s="207">
        <v>104645.22732827668</v>
      </c>
      <c r="E15" s="207">
        <v>9184.1282939424946</v>
      </c>
      <c r="F15" s="207">
        <v>8235.9855654339717</v>
      </c>
      <c r="G15" s="207">
        <v>10759.009436210888</v>
      </c>
      <c r="H15" s="207">
        <v>106.4651792604796</v>
      </c>
      <c r="I15" s="5">
        <f t="shared" si="0"/>
        <v>394574.01577834634</v>
      </c>
      <c r="J15" s="5"/>
      <c r="K15" s="207">
        <v>2273.9355268464806</v>
      </c>
      <c r="L15" s="207">
        <v>33928.24297564054</v>
      </c>
      <c r="M15" s="207">
        <v>602.63309015365485</v>
      </c>
      <c r="N15" s="207">
        <v>648.83496039876832</v>
      </c>
      <c r="O15" s="207">
        <v>6912.2015440629621</v>
      </c>
      <c r="P15" s="207">
        <v>391.71150859987597</v>
      </c>
      <c r="Q15" s="5">
        <f t="shared" si="1"/>
        <v>44757.559605702278</v>
      </c>
      <c r="R15" s="207">
        <v>1619.0742355461512</v>
      </c>
    </row>
    <row r="16" spans="1:18" s="71" customFormat="1" x14ac:dyDescent="0.2">
      <c r="A16" s="81" t="s">
        <v>512</v>
      </c>
      <c r="B16" s="208">
        <v>220475.32480986131</v>
      </c>
      <c r="C16" s="208">
        <v>41167.875165360478</v>
      </c>
      <c r="D16" s="208">
        <v>104645.22732827668</v>
      </c>
      <c r="E16" s="208">
        <v>9184.1282939424946</v>
      </c>
      <c r="F16" s="208">
        <v>8235.9855654339717</v>
      </c>
      <c r="G16" s="208">
        <v>10759.009436210888</v>
      </c>
      <c r="H16" s="208">
        <v>106.4651792604796</v>
      </c>
      <c r="I16" s="6">
        <f t="shared" si="0"/>
        <v>394574.01577834634</v>
      </c>
      <c r="J16" s="6"/>
      <c r="K16" s="208">
        <v>2273.9355268464806</v>
      </c>
      <c r="L16" s="208">
        <v>33928.24297564054</v>
      </c>
      <c r="M16" s="208">
        <v>602.63309015365485</v>
      </c>
      <c r="N16" s="208">
        <v>648.83496039876832</v>
      </c>
      <c r="O16" s="208">
        <v>6912.2015440629621</v>
      </c>
      <c r="P16" s="208">
        <v>391.71150859987597</v>
      </c>
      <c r="Q16" s="6">
        <f t="shared" si="1"/>
        <v>44757.559605702278</v>
      </c>
      <c r="R16" s="208">
        <v>1619.0742355461512</v>
      </c>
    </row>
    <row r="17" spans="1:18" x14ac:dyDescent="0.2">
      <c r="A17" s="80" t="s">
        <v>513</v>
      </c>
      <c r="B17" s="207">
        <v>260395.74947864719</v>
      </c>
      <c r="C17" s="207">
        <v>28420.176531638408</v>
      </c>
      <c r="D17" s="207">
        <v>78681.785027463644</v>
      </c>
      <c r="E17" s="207">
        <v>15576.056603506308</v>
      </c>
      <c r="F17" s="207">
        <v>13167.533019858598</v>
      </c>
      <c r="G17" s="207">
        <v>19615.7070845005</v>
      </c>
      <c r="H17" s="207">
        <v>1128.9326555545126</v>
      </c>
      <c r="I17" s="5">
        <f t="shared" si="0"/>
        <v>416985.94040116918</v>
      </c>
      <c r="J17" s="5"/>
      <c r="K17" s="207">
        <v>3740.3427128872045</v>
      </c>
      <c r="L17" s="207">
        <v>61109.004118565201</v>
      </c>
      <c r="M17" s="207">
        <v>3358.6750891231804</v>
      </c>
      <c r="N17" s="207">
        <v>976.26560604892029</v>
      </c>
      <c r="O17" s="207">
        <v>26521.882297655902</v>
      </c>
      <c r="P17" s="207">
        <v>1707.4604221020204</v>
      </c>
      <c r="Q17" s="5">
        <f t="shared" si="1"/>
        <v>97413.63024638244</v>
      </c>
      <c r="R17" s="207">
        <v>6391.9283095635819</v>
      </c>
    </row>
    <row r="18" spans="1:18" s="71" customFormat="1" x14ac:dyDescent="0.2">
      <c r="A18" s="81" t="s">
        <v>513</v>
      </c>
      <c r="B18" s="208">
        <v>41324.559768800587</v>
      </c>
      <c r="C18" s="208">
        <v>5550.25076031555</v>
      </c>
      <c r="D18" s="208">
        <v>18834.292844268548</v>
      </c>
      <c r="E18" s="208">
        <v>2243.8038723387945</v>
      </c>
      <c r="F18" s="208">
        <v>1950.5224351306608</v>
      </c>
      <c r="G18" s="208">
        <v>2561.1906331530881</v>
      </c>
      <c r="H18" s="208">
        <v>76.333524752796691</v>
      </c>
      <c r="I18" s="6">
        <f t="shared" si="0"/>
        <v>72540.953838760033</v>
      </c>
      <c r="J18" s="6"/>
      <c r="K18" s="208">
        <v>546.38733507264715</v>
      </c>
      <c r="L18" s="208">
        <v>6399.9634174322982</v>
      </c>
      <c r="M18" s="208">
        <v>449.96604064806252</v>
      </c>
      <c r="N18" s="208">
        <v>92.403740490227577</v>
      </c>
      <c r="O18" s="208">
        <v>2135.3299161111245</v>
      </c>
      <c r="P18" s="208">
        <v>82.359855654333273</v>
      </c>
      <c r="Q18" s="6">
        <f t="shared" si="1"/>
        <v>9706.4103054086918</v>
      </c>
      <c r="R18" s="208">
        <v>401.7553934357702</v>
      </c>
    </row>
    <row r="19" spans="1:18" x14ac:dyDescent="0.2">
      <c r="A19" s="81" t="s">
        <v>514</v>
      </c>
      <c r="B19" s="208">
        <v>219071.18970980187</v>
      </c>
      <c r="C19" s="208">
        <v>22869.925771327653</v>
      </c>
      <c r="D19" s="208">
        <v>59847.4921831756</v>
      </c>
      <c r="E19" s="208">
        <v>13332.252731167282</v>
      </c>
      <c r="F19" s="208">
        <v>11217.010584727717</v>
      </c>
      <c r="G19" s="208">
        <v>17054.5164513495</v>
      </c>
      <c r="H19" s="208">
        <v>1052.5991308017165</v>
      </c>
      <c r="I19" s="6">
        <f t="shared" si="0"/>
        <v>344444.98656235141</v>
      </c>
      <c r="J19" s="6"/>
      <c r="K19" s="208">
        <v>3193.9553778144964</v>
      </c>
      <c r="L19" s="208">
        <v>54709.040701126876</v>
      </c>
      <c r="M19" s="208">
        <v>2908.7090484750679</v>
      </c>
      <c r="N19" s="208">
        <v>883.86186555869335</v>
      </c>
      <c r="O19" s="208">
        <v>24386.55238154648</v>
      </c>
      <c r="P19" s="208">
        <v>1625.1005664476877</v>
      </c>
      <c r="Q19" s="6">
        <f t="shared" si="1"/>
        <v>87707.219940969298</v>
      </c>
      <c r="R19" s="208">
        <v>5990.1729161277672</v>
      </c>
    </row>
    <row r="20" spans="1:18" s="71" customFormat="1" x14ac:dyDescent="0.2">
      <c r="A20" s="80" t="s">
        <v>515</v>
      </c>
      <c r="B20" s="207">
        <v>228440.12548473355</v>
      </c>
      <c r="C20" s="207">
        <v>29840.381847432727</v>
      </c>
      <c r="D20" s="207">
        <v>100019.01397285909</v>
      </c>
      <c r="E20" s="207">
        <v>8529.2670026421165</v>
      </c>
      <c r="F20" s="207">
        <v>6570.7094596425195</v>
      </c>
      <c r="G20" s="207">
        <v>12002.442378894735</v>
      </c>
      <c r="H20" s="207">
        <v>261.14100573325095</v>
      </c>
      <c r="I20" s="5">
        <f t="shared" si="0"/>
        <v>385663.08115193795</v>
      </c>
      <c r="J20" s="5"/>
      <c r="K20" s="207">
        <v>2786.1736534771444</v>
      </c>
      <c r="L20" s="207">
        <v>50263.61727275556</v>
      </c>
      <c r="M20" s="207">
        <v>1104.8273319483665</v>
      </c>
      <c r="N20" s="207">
        <v>841.67754924793758</v>
      </c>
      <c r="O20" s="207">
        <v>14310.527114183491</v>
      </c>
      <c r="P20" s="207">
        <v>194.85136581634899</v>
      </c>
      <c r="Q20" s="5">
        <f t="shared" si="1"/>
        <v>69501.674287428832</v>
      </c>
      <c r="R20" s="207">
        <v>1715.4955299707358</v>
      </c>
    </row>
    <row r="21" spans="1:18" x14ac:dyDescent="0.2">
      <c r="A21" s="81" t="s">
        <v>515</v>
      </c>
      <c r="B21" s="208">
        <v>109588.82744450886</v>
      </c>
      <c r="C21" s="208">
        <v>16556.339763489541</v>
      </c>
      <c r="D21" s="208">
        <v>52607.859993455662</v>
      </c>
      <c r="E21" s="208">
        <v>3874.9307696882024</v>
      </c>
      <c r="F21" s="208">
        <v>3051.3322131447821</v>
      </c>
      <c r="G21" s="208">
        <v>5417.6714804817311</v>
      </c>
      <c r="H21" s="208">
        <v>78.342301719975552</v>
      </c>
      <c r="I21" s="6">
        <f t="shared" si="0"/>
        <v>191175.30396648872</v>
      </c>
      <c r="J21" s="6"/>
      <c r="K21" s="208">
        <v>729.18603908592218</v>
      </c>
      <c r="L21" s="208">
        <v>21411.553693156966</v>
      </c>
      <c r="M21" s="208">
        <v>345.5096383547625</v>
      </c>
      <c r="N21" s="208">
        <v>144.63194163687783</v>
      </c>
      <c r="O21" s="208">
        <v>4911.4596847526045</v>
      </c>
      <c r="P21" s="208">
        <v>64.280862949723527</v>
      </c>
      <c r="Q21" s="6">
        <f t="shared" si="1"/>
        <v>27606.621859936859</v>
      </c>
      <c r="R21" s="208">
        <v>395.72906253423366</v>
      </c>
    </row>
    <row r="22" spans="1:18" x14ac:dyDescent="0.2">
      <c r="A22" s="81" t="s">
        <v>516</v>
      </c>
      <c r="B22" s="208">
        <v>118851.29804017996</v>
      </c>
      <c r="C22" s="208">
        <v>13284.042083954984</v>
      </c>
      <c r="D22" s="208">
        <v>47411.153979358693</v>
      </c>
      <c r="E22" s="208">
        <v>4654.3362329536831</v>
      </c>
      <c r="F22" s="208">
        <v>3519.3772464975063</v>
      </c>
      <c r="G22" s="208">
        <v>6584.770898412773</v>
      </c>
      <c r="H22" s="208">
        <v>182.79870401327591</v>
      </c>
      <c r="I22" s="6">
        <f t="shared" si="0"/>
        <v>194487.77718537088</v>
      </c>
      <c r="J22" s="6"/>
      <c r="K22" s="208">
        <v>2056.9876143911406</v>
      </c>
      <c r="L22" s="208">
        <v>28852.063579581518</v>
      </c>
      <c r="M22" s="208">
        <v>759.31769359360487</v>
      </c>
      <c r="N22" s="208">
        <v>697.04560761106063</v>
      </c>
      <c r="O22" s="208">
        <v>9399.0674294306555</v>
      </c>
      <c r="P22" s="208">
        <v>130.5705028666259</v>
      </c>
      <c r="Q22" s="6">
        <f t="shared" si="1"/>
        <v>41895.052427474606</v>
      </c>
      <c r="R22" s="208">
        <v>1319.766467436503</v>
      </c>
    </row>
    <row r="23" spans="1:18" s="71" customFormat="1" x14ac:dyDescent="0.2">
      <c r="A23" s="80" t="s">
        <v>517</v>
      </c>
      <c r="B23" s="207">
        <v>229896.4887859397</v>
      </c>
      <c r="C23" s="207">
        <v>25748.503165292659</v>
      </c>
      <c r="D23" s="207">
        <v>120550.72335441499</v>
      </c>
      <c r="E23" s="207">
        <v>12448.39086560849</v>
      </c>
      <c r="F23" s="207">
        <v>10690.7110193268</v>
      </c>
      <c r="G23" s="207">
        <v>16540.269547752123</v>
      </c>
      <c r="H23" s="207">
        <v>206.90402761942207</v>
      </c>
      <c r="I23" s="5">
        <f t="shared" si="0"/>
        <v>416081.99076595413</v>
      </c>
      <c r="J23" s="5"/>
      <c r="K23" s="207">
        <v>1536.7143798918185</v>
      </c>
      <c r="L23" s="207">
        <v>31459.456082977595</v>
      </c>
      <c r="M23" s="207">
        <v>470.05381031985098</v>
      </c>
      <c r="N23" s="207">
        <v>265.15855966760864</v>
      </c>
      <c r="O23" s="207">
        <v>8509.1792329703258</v>
      </c>
      <c r="P23" s="207">
        <v>279.21999843786057</v>
      </c>
      <c r="Q23" s="5">
        <f t="shared" si="1"/>
        <v>42519.782064265055</v>
      </c>
      <c r="R23" s="207">
        <v>1191.2047415370569</v>
      </c>
    </row>
    <row r="24" spans="1:18" x14ac:dyDescent="0.2">
      <c r="A24" s="81" t="s">
        <v>517</v>
      </c>
      <c r="B24" s="208">
        <v>229896.4887859397</v>
      </c>
      <c r="C24" s="208">
        <v>25748.503165292659</v>
      </c>
      <c r="D24" s="208">
        <v>120550.72335441499</v>
      </c>
      <c r="E24" s="208">
        <v>12448.39086560849</v>
      </c>
      <c r="F24" s="208">
        <v>10690.7110193268</v>
      </c>
      <c r="G24" s="208">
        <v>16540.269547752123</v>
      </c>
      <c r="H24" s="208">
        <v>206.90402761942207</v>
      </c>
      <c r="I24" s="6">
        <f t="shared" si="0"/>
        <v>416081.99076595413</v>
      </c>
      <c r="J24" s="6"/>
      <c r="K24" s="208">
        <v>1536.7143798918185</v>
      </c>
      <c r="L24" s="208">
        <v>31459.456082977595</v>
      </c>
      <c r="M24" s="208">
        <v>470.05381031985098</v>
      </c>
      <c r="N24" s="208">
        <v>265.15855966760864</v>
      </c>
      <c r="O24" s="208">
        <v>8509.1792329703258</v>
      </c>
      <c r="P24" s="208">
        <v>279.21999843786057</v>
      </c>
      <c r="Q24" s="6">
        <f t="shared" si="1"/>
        <v>42519.782064265055</v>
      </c>
      <c r="R24" s="208">
        <v>1191.2047415370569</v>
      </c>
    </row>
    <row r="25" spans="1:18" s="71" customFormat="1" x14ac:dyDescent="0.2">
      <c r="A25" s="80" t="s">
        <v>518</v>
      </c>
      <c r="B25" s="207">
        <v>106471.20559144412</v>
      </c>
      <c r="C25" s="207">
        <v>11598.678208491741</v>
      </c>
      <c r="D25" s="207">
        <v>38620.745970975106</v>
      </c>
      <c r="E25" s="207">
        <v>7719.7298848689497</v>
      </c>
      <c r="F25" s="207">
        <v>6626.9552147235336</v>
      </c>
      <c r="G25" s="207">
        <v>9577.848579509593</v>
      </c>
      <c r="H25" s="207">
        <v>220.96546638967399</v>
      </c>
      <c r="I25" s="5">
        <f t="shared" si="0"/>
        <v>180836.1289164027</v>
      </c>
      <c r="J25" s="5"/>
      <c r="K25" s="207">
        <v>1217.3188421103819</v>
      </c>
      <c r="L25" s="207">
        <v>16620.620626439213</v>
      </c>
      <c r="M25" s="207">
        <v>524.29078843367984</v>
      </c>
      <c r="N25" s="207">
        <v>335.46575351886827</v>
      </c>
      <c r="O25" s="207">
        <v>6982.5087379142296</v>
      </c>
      <c r="P25" s="207">
        <v>703.07193851259717</v>
      </c>
      <c r="Q25" s="5">
        <f t="shared" si="1"/>
        <v>26383.276686928966</v>
      </c>
      <c r="R25" s="207">
        <v>5723.0055794929503</v>
      </c>
    </row>
    <row r="26" spans="1:18" x14ac:dyDescent="0.2">
      <c r="A26" s="81" t="s">
        <v>519</v>
      </c>
      <c r="B26" s="208">
        <v>1978.6453126711647</v>
      </c>
      <c r="C26" s="208">
        <v>26.114100573325178</v>
      </c>
      <c r="D26" s="208">
        <v>371.6237389280875</v>
      </c>
      <c r="E26" s="208">
        <v>26.114100573325178</v>
      </c>
      <c r="F26" s="208">
        <v>20.087769671788596</v>
      </c>
      <c r="G26" s="208">
        <v>24.105323606146317</v>
      </c>
      <c r="H26" s="208">
        <v>6.0263309015365785</v>
      </c>
      <c r="I26" s="6">
        <f t="shared" si="0"/>
        <v>2452.716676925374</v>
      </c>
      <c r="J26" s="6"/>
      <c r="K26" s="208">
        <v>4.0175539343577187</v>
      </c>
      <c r="L26" s="208">
        <v>58.254532048186945</v>
      </c>
      <c r="M26" s="208">
        <v>60.263309015365806</v>
      </c>
      <c r="N26" s="208">
        <v>0</v>
      </c>
      <c r="O26" s="208">
        <v>184.80748098045476</v>
      </c>
      <c r="P26" s="208">
        <v>12.052661803073155</v>
      </c>
      <c r="Q26" s="6">
        <f t="shared" si="1"/>
        <v>319.39553778143835</v>
      </c>
      <c r="R26" s="208">
        <v>1185.1784106355203</v>
      </c>
    </row>
    <row r="27" spans="1:18" s="71" customFormat="1" x14ac:dyDescent="0.2">
      <c r="A27" s="81" t="s">
        <v>520</v>
      </c>
      <c r="B27" s="208">
        <v>14429.044955247056</v>
      </c>
      <c r="C27" s="208">
        <v>1924.4083345573358</v>
      </c>
      <c r="D27" s="208">
        <v>6138.8224116990186</v>
      </c>
      <c r="E27" s="208">
        <v>809.53711777307603</v>
      </c>
      <c r="F27" s="208">
        <v>642.80862949723178</v>
      </c>
      <c r="G27" s="208">
        <v>1070.6781235063261</v>
      </c>
      <c r="H27" s="208">
        <v>38.166762376398339</v>
      </c>
      <c r="I27" s="6">
        <f t="shared" si="0"/>
        <v>25053.466334656441</v>
      </c>
      <c r="J27" s="6"/>
      <c r="K27" s="208">
        <v>102.44762532612188</v>
      </c>
      <c r="L27" s="208">
        <v>1781.7851698876377</v>
      </c>
      <c r="M27" s="208">
        <v>58.254532048186945</v>
      </c>
      <c r="N27" s="208">
        <v>16.070215737430875</v>
      </c>
      <c r="O27" s="208">
        <v>644.81740646441062</v>
      </c>
      <c r="P27" s="208">
        <v>122.53539499791049</v>
      </c>
      <c r="Q27" s="6">
        <f t="shared" si="1"/>
        <v>2725.9103444616981</v>
      </c>
      <c r="R27" s="208">
        <v>1078.7132313750415</v>
      </c>
    </row>
    <row r="28" spans="1:18" x14ac:dyDescent="0.2">
      <c r="A28" s="81" t="s">
        <v>521</v>
      </c>
      <c r="B28" s="208">
        <v>90063.515323510583</v>
      </c>
      <c r="C28" s="208">
        <v>9648.1557733608606</v>
      </c>
      <c r="D28" s="208">
        <v>32110.299820343025</v>
      </c>
      <c r="E28" s="208">
        <v>6884.078666522455</v>
      </c>
      <c r="F28" s="208">
        <v>5964.0588155544392</v>
      </c>
      <c r="G28" s="208">
        <v>8483.0651323969978</v>
      </c>
      <c r="H28" s="208">
        <v>176.77237311173937</v>
      </c>
      <c r="I28" s="6">
        <f t="shared" si="0"/>
        <v>153329.94590480009</v>
      </c>
      <c r="J28" s="6"/>
      <c r="K28" s="208">
        <v>1110.853662849903</v>
      </c>
      <c r="L28" s="208">
        <v>14780.580924503394</v>
      </c>
      <c r="M28" s="208">
        <v>405.77294737012789</v>
      </c>
      <c r="N28" s="208">
        <v>319.3955377814375</v>
      </c>
      <c r="O28" s="208">
        <v>6152.8838504692721</v>
      </c>
      <c r="P28" s="208">
        <v>568.48388171161446</v>
      </c>
      <c r="Q28" s="6">
        <f t="shared" si="1"/>
        <v>23337.970804685749</v>
      </c>
      <c r="R28" s="208">
        <v>3459.1139374821341</v>
      </c>
    </row>
    <row r="29" spans="1:18" x14ac:dyDescent="0.2">
      <c r="A29" s="80" t="s">
        <v>522</v>
      </c>
      <c r="B29" s="207">
        <v>309052.34517770278</v>
      </c>
      <c r="C29" s="207">
        <v>27042.155532154811</v>
      </c>
      <c r="D29" s="207">
        <v>123449.38851805702</v>
      </c>
      <c r="E29" s="207">
        <v>10909.667708749319</v>
      </c>
      <c r="F29" s="207">
        <v>8945.0838348481848</v>
      </c>
      <c r="G29" s="207">
        <v>17518.543930767446</v>
      </c>
      <c r="H29" s="207">
        <v>684.99294580798755</v>
      </c>
      <c r="I29" s="5">
        <f t="shared" si="0"/>
        <v>497602.17764808756</v>
      </c>
      <c r="J29" s="5"/>
      <c r="K29" s="207">
        <v>3201.9904856832127</v>
      </c>
      <c r="L29" s="207">
        <v>90694.271291205383</v>
      </c>
      <c r="M29" s="207">
        <v>1609.0303507102569</v>
      </c>
      <c r="N29" s="207">
        <v>843.68632621511642</v>
      </c>
      <c r="O29" s="207">
        <v>20413.19154046987</v>
      </c>
      <c r="P29" s="207">
        <v>1026.4850302283915</v>
      </c>
      <c r="Q29" s="5">
        <f t="shared" si="1"/>
        <v>117788.65502451222</v>
      </c>
      <c r="R29" s="207">
        <v>2713.8576826586977</v>
      </c>
    </row>
    <row r="30" spans="1:18" x14ac:dyDescent="0.2">
      <c r="A30" s="81" t="s">
        <v>523</v>
      </c>
      <c r="B30" s="208">
        <v>186976.96010515274</v>
      </c>
      <c r="C30" s="208">
        <v>10411.491020888909</v>
      </c>
      <c r="D30" s="208">
        <v>75694.733677265656</v>
      </c>
      <c r="E30" s="208">
        <v>6440.1389567758797</v>
      </c>
      <c r="F30" s="208">
        <v>5240.8991073699726</v>
      </c>
      <c r="G30" s="208">
        <v>10921.720370552393</v>
      </c>
      <c r="H30" s="208">
        <v>381.66762376398174</v>
      </c>
      <c r="I30" s="6">
        <f t="shared" si="0"/>
        <v>296067.61086176947</v>
      </c>
      <c r="J30" s="6"/>
      <c r="K30" s="208">
        <v>1974.627758736807</v>
      </c>
      <c r="L30" s="208">
        <v>59660.675925227777</v>
      </c>
      <c r="M30" s="208">
        <v>972.2480521145626</v>
      </c>
      <c r="N30" s="208">
        <v>568.48388171161446</v>
      </c>
      <c r="O30" s="208">
        <v>12317.82036274185</v>
      </c>
      <c r="P30" s="208">
        <v>845.69510318229527</v>
      </c>
      <c r="Q30" s="6">
        <f t="shared" si="1"/>
        <v>76339.55108371492</v>
      </c>
      <c r="R30" s="208">
        <v>1546.7582647277127</v>
      </c>
    </row>
    <row r="31" spans="1:18" x14ac:dyDescent="0.2">
      <c r="A31" s="81" t="s">
        <v>524</v>
      </c>
      <c r="B31" s="208">
        <v>122075.38507250529</v>
      </c>
      <c r="C31" s="208">
        <v>16630.664511275099</v>
      </c>
      <c r="D31" s="208">
        <v>47754.654840746625</v>
      </c>
      <c r="E31" s="208">
        <v>4469.5287519732083</v>
      </c>
      <c r="F31" s="208">
        <v>3704.1847274779811</v>
      </c>
      <c r="G31" s="208">
        <v>6596.8235602158475</v>
      </c>
      <c r="H31" s="208">
        <v>303.32532204400673</v>
      </c>
      <c r="I31" s="6">
        <f t="shared" si="0"/>
        <v>201534.56678623808</v>
      </c>
      <c r="J31" s="6"/>
      <c r="K31" s="208">
        <v>1227.3627269462761</v>
      </c>
      <c r="L31" s="208">
        <v>31033.595365936017</v>
      </c>
      <c r="M31" s="208">
        <v>636.78229859569524</v>
      </c>
      <c r="N31" s="208">
        <v>275.20244450350287</v>
      </c>
      <c r="O31" s="208">
        <v>8095.3711777314365</v>
      </c>
      <c r="P31" s="208">
        <v>180.78992704609706</v>
      </c>
      <c r="Q31" s="6">
        <f t="shared" si="1"/>
        <v>41449.103940759029</v>
      </c>
      <c r="R31" s="208">
        <v>1167.0994179309107</v>
      </c>
    </row>
    <row r="32" spans="1:18" x14ac:dyDescent="0.2">
      <c r="A32" s="148" t="s">
        <v>525</v>
      </c>
      <c r="B32" s="185">
        <v>89378.522377701898</v>
      </c>
      <c r="C32" s="185">
        <v>17090.674436758691</v>
      </c>
      <c r="D32" s="185">
        <v>39311.765247685333</v>
      </c>
      <c r="E32" s="185">
        <v>5279.065869746375</v>
      </c>
      <c r="F32" s="185">
        <v>5275.0483158120169</v>
      </c>
      <c r="G32" s="185">
        <v>6789.6661490650386</v>
      </c>
      <c r="H32" s="185">
        <v>60.263309015365806</v>
      </c>
      <c r="I32" s="5">
        <f t="shared" si="0"/>
        <v>163185.00570578474</v>
      </c>
      <c r="J32" s="148"/>
      <c r="K32" s="185">
        <v>381.66762376398174</v>
      </c>
      <c r="L32" s="185">
        <v>9411.1200912337299</v>
      </c>
      <c r="M32" s="185">
        <v>156.68460343995091</v>
      </c>
      <c r="N32" s="185">
        <v>124.54417196508935</v>
      </c>
      <c r="O32" s="185">
        <v>3441.0349447775225</v>
      </c>
      <c r="P32" s="185">
        <v>462.0187024511356</v>
      </c>
      <c r="Q32" s="5">
        <f t="shared" si="1"/>
        <v>13977.070137631412</v>
      </c>
      <c r="R32" s="185">
        <v>1594.968911940005</v>
      </c>
    </row>
    <row r="33" spans="1:18" x14ac:dyDescent="0.2">
      <c r="A33" s="81" t="s">
        <v>525</v>
      </c>
      <c r="B33" s="186">
        <v>31746.711189283942</v>
      </c>
      <c r="C33" s="186">
        <v>7235.6146357787929</v>
      </c>
      <c r="D33" s="186">
        <v>12753.724964619709</v>
      </c>
      <c r="E33" s="186">
        <v>1932.4434424260512</v>
      </c>
      <c r="F33" s="186">
        <v>2103.1894846362593</v>
      </c>
      <c r="G33" s="186">
        <v>2595.3398415951324</v>
      </c>
      <c r="H33" s="186">
        <v>12.052661803073155</v>
      </c>
      <c r="I33" s="6">
        <f t="shared" si="0"/>
        <v>58379.076220142953</v>
      </c>
      <c r="J33" s="104"/>
      <c r="K33" s="186">
        <v>106.4651792604796</v>
      </c>
      <c r="L33" s="186">
        <v>4069.7821355045726</v>
      </c>
      <c r="M33" s="186">
        <v>52.228201146650363</v>
      </c>
      <c r="N33" s="186">
        <v>38.166762376398339</v>
      </c>
      <c r="O33" s="186">
        <v>439.92215581216828</v>
      </c>
      <c r="P33" s="186">
        <v>233.01812819274707</v>
      </c>
      <c r="Q33" s="6">
        <f t="shared" si="1"/>
        <v>4939.582562293017</v>
      </c>
      <c r="R33" s="186">
        <v>174.76359614456052</v>
      </c>
    </row>
    <row r="34" spans="1:18" x14ac:dyDescent="0.2">
      <c r="A34" s="81" t="s">
        <v>526</v>
      </c>
      <c r="B34" s="186">
        <v>57631.811188375075</v>
      </c>
      <c r="C34" s="186">
        <v>9855.0598009803052</v>
      </c>
      <c r="D34" s="186">
        <v>26558.040283065093</v>
      </c>
      <c r="E34" s="186">
        <v>3346.622427320106</v>
      </c>
      <c r="F34" s="186">
        <v>3171.8588311755266</v>
      </c>
      <c r="G34" s="186">
        <v>4194.3263074696752</v>
      </c>
      <c r="H34" s="186">
        <v>48.210647212292642</v>
      </c>
      <c r="I34" s="6">
        <f t="shared" si="0"/>
        <v>104805.92948559807</v>
      </c>
      <c r="J34" s="104"/>
      <c r="K34" s="186">
        <v>275.20244450350287</v>
      </c>
      <c r="L34" s="186">
        <v>5341.3379557289263</v>
      </c>
      <c r="M34" s="186">
        <v>104.45640229330074</v>
      </c>
      <c r="N34" s="186">
        <v>86.377409588690995</v>
      </c>
      <c r="O34" s="186">
        <v>3001.1127889653053</v>
      </c>
      <c r="P34" s="186">
        <v>229.00057425838938</v>
      </c>
      <c r="Q34" s="6">
        <f t="shared" si="1"/>
        <v>9037.4875753381166</v>
      </c>
      <c r="R34" s="186">
        <v>1420.2053157954454</v>
      </c>
    </row>
    <row r="35" spans="1:18" x14ac:dyDescent="0.2">
      <c r="A35" s="148" t="s">
        <v>527</v>
      </c>
      <c r="B35" s="185">
        <v>241629.75505124329</v>
      </c>
      <c r="C35" s="185">
        <v>28454.325740080421</v>
      </c>
      <c r="D35" s="185">
        <v>107819.09493642249</v>
      </c>
      <c r="E35" s="185">
        <v>16861.673862500484</v>
      </c>
      <c r="F35" s="185">
        <v>14895.081211632601</v>
      </c>
      <c r="G35" s="185">
        <v>20029.515139739015</v>
      </c>
      <c r="H35" s="185">
        <v>317.38676081425865</v>
      </c>
      <c r="I35" s="5">
        <f t="shared" si="0"/>
        <v>430006.83270243253</v>
      </c>
      <c r="J35" s="148"/>
      <c r="K35" s="185">
        <v>2157.4264627500943</v>
      </c>
      <c r="L35" s="185">
        <v>37475.743099681997</v>
      </c>
      <c r="M35" s="185">
        <v>439.92215581216828</v>
      </c>
      <c r="N35" s="185">
        <v>835.65121834640104</v>
      </c>
      <c r="O35" s="185">
        <v>10648.526703016039</v>
      </c>
      <c r="P35" s="185">
        <v>333.45697655168942</v>
      </c>
      <c r="Q35" s="5">
        <f t="shared" si="1"/>
        <v>51890.72661615839</v>
      </c>
      <c r="R35" s="185">
        <v>1361.9507837472588</v>
      </c>
    </row>
    <row r="36" spans="1:18" x14ac:dyDescent="0.2">
      <c r="A36" s="81" t="s">
        <v>527</v>
      </c>
      <c r="B36" s="186">
        <v>241629.75505124329</v>
      </c>
      <c r="C36" s="186">
        <v>28454.325740080421</v>
      </c>
      <c r="D36" s="186">
        <v>107819.09493642249</v>
      </c>
      <c r="E36" s="186">
        <v>16861.673862500484</v>
      </c>
      <c r="F36" s="186">
        <v>14895.081211632601</v>
      </c>
      <c r="G36" s="186">
        <v>20029.515139739015</v>
      </c>
      <c r="H36" s="186">
        <v>317.38676081425865</v>
      </c>
      <c r="I36" s="6">
        <f t="shared" si="0"/>
        <v>430006.83270243253</v>
      </c>
      <c r="J36" s="104"/>
      <c r="K36" s="186">
        <v>2157.4264627500943</v>
      </c>
      <c r="L36" s="186">
        <v>37475.743099681997</v>
      </c>
      <c r="M36" s="186">
        <v>439.92215581216828</v>
      </c>
      <c r="N36" s="186">
        <v>835.65121834640104</v>
      </c>
      <c r="O36" s="186">
        <v>10648.526703016039</v>
      </c>
      <c r="P36" s="186">
        <v>333.45697655168942</v>
      </c>
      <c r="Q36" s="6">
        <f t="shared" si="1"/>
        <v>51890.72661615839</v>
      </c>
      <c r="R36" s="186">
        <v>1361.9507837472588</v>
      </c>
    </row>
    <row r="37" spans="1:18" x14ac:dyDescent="0.2">
      <c r="A37" s="201" t="s">
        <v>528</v>
      </c>
      <c r="B37" s="185">
        <v>174283.49844953668</v>
      </c>
      <c r="C37" s="185">
        <v>20652.235999563964</v>
      </c>
      <c r="D37" s="185">
        <v>79742.419266135155</v>
      </c>
      <c r="E37" s="185">
        <v>9342.8216743496414</v>
      </c>
      <c r="F37" s="185">
        <v>8308.3015362524184</v>
      </c>
      <c r="G37" s="185">
        <v>12741.672302816634</v>
      </c>
      <c r="H37" s="185">
        <v>138.60561073534129</v>
      </c>
      <c r="I37" s="5">
        <f t="shared" si="0"/>
        <v>305209.55483938992</v>
      </c>
      <c r="J37" s="148"/>
      <c r="K37" s="185">
        <v>1715.4955299707358</v>
      </c>
      <c r="L37" s="185">
        <v>31246.525724456806</v>
      </c>
      <c r="M37" s="185">
        <v>345.5096383547625</v>
      </c>
      <c r="N37" s="185">
        <v>235.02690515992592</v>
      </c>
      <c r="O37" s="185">
        <v>8627.6970740338911</v>
      </c>
      <c r="P37" s="185">
        <v>295.29021417529134</v>
      </c>
      <c r="Q37" s="5">
        <f t="shared" si="1"/>
        <v>42465.545086151418</v>
      </c>
      <c r="R37" s="185">
        <v>891.89697342740874</v>
      </c>
    </row>
    <row r="38" spans="1:18" x14ac:dyDescent="0.2">
      <c r="A38" s="81" t="s">
        <v>528</v>
      </c>
      <c r="B38" s="186">
        <v>174283.49844953668</v>
      </c>
      <c r="C38" s="186">
        <v>20652.235999563964</v>
      </c>
      <c r="D38" s="186">
        <v>79742.419266135155</v>
      </c>
      <c r="E38" s="186">
        <v>9342.8216743496414</v>
      </c>
      <c r="F38" s="186">
        <v>8308.3015362524184</v>
      </c>
      <c r="G38" s="186">
        <v>12741.672302816634</v>
      </c>
      <c r="H38" s="186">
        <v>138.60561073534129</v>
      </c>
      <c r="I38" s="6">
        <f t="shared" si="0"/>
        <v>305209.55483938992</v>
      </c>
      <c r="J38" s="104"/>
      <c r="K38" s="186">
        <v>1715.4955299707358</v>
      </c>
      <c r="L38" s="186">
        <v>31246.525724456806</v>
      </c>
      <c r="M38" s="186">
        <v>345.5096383547625</v>
      </c>
      <c r="N38" s="186">
        <v>235.02690515992592</v>
      </c>
      <c r="O38" s="186">
        <v>8627.6970740338911</v>
      </c>
      <c r="P38" s="186">
        <v>295.29021417529134</v>
      </c>
      <c r="Q38" s="6">
        <f t="shared" si="1"/>
        <v>42465.545086151418</v>
      </c>
      <c r="R38" s="186">
        <v>891.89697342740874</v>
      </c>
    </row>
    <row r="39" spans="1:18" x14ac:dyDescent="0.2">
      <c r="A39" s="148" t="s">
        <v>529</v>
      </c>
      <c r="B39" s="185">
        <v>136841.90455825202</v>
      </c>
      <c r="C39" s="185">
        <v>36071.607999622553</v>
      </c>
      <c r="D39" s="185">
        <v>36891.189002232357</v>
      </c>
      <c r="E39" s="185">
        <v>8858.7064252594846</v>
      </c>
      <c r="F39" s="185">
        <v>6735.4291709512036</v>
      </c>
      <c r="G39" s="185">
        <v>10086.069152205899</v>
      </c>
      <c r="H39" s="185">
        <v>291.27266024093365</v>
      </c>
      <c r="I39" s="5">
        <f t="shared" si="0"/>
        <v>235776.17896876443</v>
      </c>
      <c r="J39" s="148"/>
      <c r="K39" s="185">
        <v>1386.056107353405</v>
      </c>
      <c r="L39" s="185">
        <v>20280.612260636171</v>
      </c>
      <c r="M39" s="185">
        <v>528.30834236803753</v>
      </c>
      <c r="N39" s="185">
        <v>293.28143720811249</v>
      </c>
      <c r="O39" s="185">
        <v>8955.1277196840801</v>
      </c>
      <c r="P39" s="185">
        <v>745.25625482335295</v>
      </c>
      <c r="Q39" s="5">
        <f t="shared" si="1"/>
        <v>32188.642122073157</v>
      </c>
      <c r="R39" s="185">
        <v>5718.9880255585922</v>
      </c>
    </row>
    <row r="40" spans="1:18" x14ac:dyDescent="0.2">
      <c r="A40" s="81" t="s">
        <v>529</v>
      </c>
      <c r="B40" s="186">
        <v>64971.882226454058</v>
      </c>
      <c r="C40" s="186">
        <v>29886.583717677804</v>
      </c>
      <c r="D40" s="186">
        <v>11389.765403905118</v>
      </c>
      <c r="E40" s="186">
        <v>2733.9454523304885</v>
      </c>
      <c r="F40" s="186">
        <v>2543.1116404484765</v>
      </c>
      <c r="G40" s="186">
        <v>3742.3514898543835</v>
      </c>
      <c r="H40" s="186">
        <v>80.351078687154413</v>
      </c>
      <c r="I40" s="6">
        <f t="shared" si="0"/>
        <v>115347.99100935747</v>
      </c>
      <c r="J40" s="104"/>
      <c r="K40" s="186">
        <v>458.0011485167779</v>
      </c>
      <c r="L40" s="186">
        <v>7283.8252829910907</v>
      </c>
      <c r="M40" s="186">
        <v>309.35165294554326</v>
      </c>
      <c r="N40" s="186">
        <v>162.71093434148744</v>
      </c>
      <c r="O40" s="186">
        <v>3282.3415643703756</v>
      </c>
      <c r="P40" s="186">
        <v>381.66762376398174</v>
      </c>
      <c r="Q40" s="6">
        <f t="shared" si="1"/>
        <v>11877.898206929256</v>
      </c>
      <c r="R40" s="186">
        <v>2717.8752365930559</v>
      </c>
    </row>
    <row r="41" spans="1:18" x14ac:dyDescent="0.2">
      <c r="A41" s="81" t="s">
        <v>530</v>
      </c>
      <c r="B41" s="186">
        <v>71870.022331753236</v>
      </c>
      <c r="C41" s="186">
        <v>6185.0242819441373</v>
      </c>
      <c r="D41" s="186">
        <v>25501.423598329857</v>
      </c>
      <c r="E41" s="186">
        <v>6124.7609729287651</v>
      </c>
      <c r="F41" s="186">
        <v>4192.3175305024961</v>
      </c>
      <c r="G41" s="186">
        <v>6343.7176623512842</v>
      </c>
      <c r="H41" s="186">
        <v>210.92158155377976</v>
      </c>
      <c r="I41" s="6">
        <f t="shared" si="0"/>
        <v>120428.18795936354</v>
      </c>
      <c r="J41" s="104"/>
      <c r="K41" s="186">
        <v>928.05495883662797</v>
      </c>
      <c r="L41" s="186">
        <v>12996.786977648377</v>
      </c>
      <c r="M41" s="186">
        <v>218.95668942249515</v>
      </c>
      <c r="N41" s="186">
        <v>130.5705028666259</v>
      </c>
      <c r="O41" s="186">
        <v>5672.7861553134735</v>
      </c>
      <c r="P41" s="186">
        <v>363.58863105937212</v>
      </c>
      <c r="Q41" s="6">
        <f t="shared" si="1"/>
        <v>20310.74391514697</v>
      </c>
      <c r="R41" s="186">
        <v>3001.1127889653053</v>
      </c>
    </row>
    <row r="42" spans="1:18" x14ac:dyDescent="0.2">
      <c r="A42" s="80" t="s">
        <v>531</v>
      </c>
      <c r="B42" s="185">
        <v>189524.08929953811</v>
      </c>
      <c r="C42" s="185">
        <v>20618.08679112195</v>
      </c>
      <c r="D42" s="185">
        <v>72643.40146411788</v>
      </c>
      <c r="E42" s="185">
        <v>7854.3179416699477</v>
      </c>
      <c r="F42" s="185">
        <v>6122.752195961586</v>
      </c>
      <c r="G42" s="185">
        <v>11251.159793169762</v>
      </c>
      <c r="H42" s="185">
        <v>522.28201146650099</v>
      </c>
      <c r="I42" s="5">
        <f t="shared" si="0"/>
        <v>308536.08949704579</v>
      </c>
      <c r="J42" s="148"/>
      <c r="K42" s="185">
        <v>3113.6042991273334</v>
      </c>
      <c r="L42" s="185">
        <v>44735.463059073743</v>
      </c>
      <c r="M42" s="185">
        <v>1169.1081948980896</v>
      </c>
      <c r="N42" s="185">
        <v>851.72143408383181</v>
      </c>
      <c r="O42" s="185">
        <v>16467.953576933742</v>
      </c>
      <c r="P42" s="185">
        <v>524.29078843367984</v>
      </c>
      <c r="Q42" s="5">
        <f t="shared" si="1"/>
        <v>66862.141352550418</v>
      </c>
      <c r="R42" s="185">
        <v>3649.9477493641461</v>
      </c>
    </row>
    <row r="43" spans="1:18" x14ac:dyDescent="0.2">
      <c r="A43" s="81" t="s">
        <v>531</v>
      </c>
      <c r="B43" s="186">
        <v>189524.08929953811</v>
      </c>
      <c r="C43" s="186">
        <v>20618.08679112195</v>
      </c>
      <c r="D43" s="186">
        <v>72643.40146411788</v>
      </c>
      <c r="E43" s="186">
        <v>7854.3179416699477</v>
      </c>
      <c r="F43" s="186">
        <v>6122.752195961586</v>
      </c>
      <c r="G43" s="186">
        <v>11251.159793169762</v>
      </c>
      <c r="H43" s="186">
        <v>522.28201146650099</v>
      </c>
      <c r="I43" s="6">
        <f t="shared" si="0"/>
        <v>308536.08949704579</v>
      </c>
      <c r="J43" s="104"/>
      <c r="K43" s="186">
        <v>3113.6042991273334</v>
      </c>
      <c r="L43" s="186">
        <v>44735.463059073743</v>
      </c>
      <c r="M43" s="186">
        <v>1169.1081948980896</v>
      </c>
      <c r="N43" s="186">
        <v>851.72143408383181</v>
      </c>
      <c r="O43" s="186">
        <v>16467.953576933742</v>
      </c>
      <c r="P43" s="186">
        <v>524.29078843367984</v>
      </c>
      <c r="Q43" s="6">
        <f t="shared" si="1"/>
        <v>66862.141352550418</v>
      </c>
      <c r="R43" s="186">
        <v>3649.9477493641461</v>
      </c>
    </row>
    <row r="44" spans="1:18" x14ac:dyDescent="0.2">
      <c r="A44" s="148" t="s">
        <v>532</v>
      </c>
      <c r="B44" s="185">
        <v>56285.930620363877</v>
      </c>
      <c r="C44" s="185">
        <v>16799.401776517989</v>
      </c>
      <c r="D44" s="185">
        <v>28687.343868272983</v>
      </c>
      <c r="E44" s="185">
        <v>1928.4258884916935</v>
      </c>
      <c r="F44" s="185">
        <v>1942.4873272619454</v>
      </c>
      <c r="G44" s="185">
        <v>2271.9267498793015</v>
      </c>
      <c r="H44" s="185">
        <v>18.078992704609735</v>
      </c>
      <c r="I44" s="5">
        <f t="shared" si="0"/>
        <v>107933.5952234924</v>
      </c>
      <c r="J44" s="148"/>
      <c r="K44" s="185">
        <v>226.99179729121053</v>
      </c>
      <c r="L44" s="185">
        <v>4061.7470276358563</v>
      </c>
      <c r="M44" s="185">
        <v>36.157985409219478</v>
      </c>
      <c r="N44" s="185">
        <v>24.105323606146317</v>
      </c>
      <c r="O44" s="185">
        <v>237.03568212710476</v>
      </c>
      <c r="P44" s="185">
        <v>6.0263309015365785</v>
      </c>
      <c r="Q44" s="5">
        <f t="shared" si="1"/>
        <v>4592.0641469710736</v>
      </c>
      <c r="R44" s="185">
        <v>46.201870245113781</v>
      </c>
    </row>
    <row r="45" spans="1:18" x14ac:dyDescent="0.2">
      <c r="A45" s="81" t="s">
        <v>532</v>
      </c>
      <c r="B45" s="186">
        <v>56285.930620363877</v>
      </c>
      <c r="C45" s="186">
        <v>16799.401776517989</v>
      </c>
      <c r="D45" s="186">
        <v>28687.343868272983</v>
      </c>
      <c r="E45" s="186">
        <v>1928.4258884916935</v>
      </c>
      <c r="F45" s="186">
        <v>1942.4873272619454</v>
      </c>
      <c r="G45" s="186">
        <v>2271.9267498793015</v>
      </c>
      <c r="H45" s="186">
        <v>18.078992704609735</v>
      </c>
      <c r="I45" s="6">
        <f t="shared" si="0"/>
        <v>107933.5952234924</v>
      </c>
      <c r="J45" s="104"/>
      <c r="K45" s="186">
        <v>226.99179729121053</v>
      </c>
      <c r="L45" s="186">
        <v>4061.7470276358563</v>
      </c>
      <c r="M45" s="186">
        <v>36.157985409219478</v>
      </c>
      <c r="N45" s="186">
        <v>24.105323606146317</v>
      </c>
      <c r="O45" s="186">
        <v>237.03568212710476</v>
      </c>
      <c r="P45" s="186">
        <v>6.0263309015365785</v>
      </c>
      <c r="Q45" s="6">
        <f t="shared" si="1"/>
        <v>4592.0641469710736</v>
      </c>
      <c r="R45" s="186">
        <v>46.201870245113781</v>
      </c>
    </row>
    <row r="46" spans="1:18" x14ac:dyDescent="0.2">
      <c r="A46" s="80" t="s">
        <v>533</v>
      </c>
      <c r="B46" s="185">
        <v>111015.05909120729</v>
      </c>
      <c r="C46" s="185">
        <v>15817.109839567796</v>
      </c>
      <c r="D46" s="185">
        <v>47176.127074198528</v>
      </c>
      <c r="E46" s="185">
        <v>8493.1090172328932</v>
      </c>
      <c r="F46" s="185">
        <v>6510.4461506271473</v>
      </c>
      <c r="G46" s="185">
        <v>7814.1424023263662</v>
      </c>
      <c r="H46" s="185">
        <v>506.21179572907022</v>
      </c>
      <c r="I46" s="5">
        <f t="shared" si="0"/>
        <v>197332.20537088907</v>
      </c>
      <c r="J46" s="148"/>
      <c r="K46" s="185">
        <v>1980.6540896383435</v>
      </c>
      <c r="L46" s="185">
        <v>11419.897058412804</v>
      </c>
      <c r="M46" s="185">
        <v>628.74719072697985</v>
      </c>
      <c r="N46" s="185">
        <v>283.23755237221826</v>
      </c>
      <c r="O46" s="185">
        <v>3451.0788296134178</v>
      </c>
      <c r="P46" s="185">
        <v>745.25625482335295</v>
      </c>
      <c r="Q46" s="5">
        <f t="shared" si="1"/>
        <v>18508.870975587117</v>
      </c>
      <c r="R46" s="185">
        <v>6189.0418358784955</v>
      </c>
    </row>
    <row r="47" spans="1:18" x14ac:dyDescent="0.2">
      <c r="A47" s="81" t="s">
        <v>533</v>
      </c>
      <c r="B47" s="186">
        <v>111015.05909120729</v>
      </c>
      <c r="C47" s="186">
        <v>15817.109839567796</v>
      </c>
      <c r="D47" s="186">
        <v>47176.127074198528</v>
      </c>
      <c r="E47" s="186">
        <v>8493.1090172328932</v>
      </c>
      <c r="F47" s="186">
        <v>6510.4461506271473</v>
      </c>
      <c r="G47" s="186">
        <v>7814.1424023263662</v>
      </c>
      <c r="H47" s="186">
        <v>506.21179572907022</v>
      </c>
      <c r="I47" s="6">
        <f t="shared" si="0"/>
        <v>197332.20537088907</v>
      </c>
      <c r="J47" s="104"/>
      <c r="K47" s="186">
        <v>1980.6540896383435</v>
      </c>
      <c r="L47" s="186">
        <v>11419.897058412804</v>
      </c>
      <c r="M47" s="186">
        <v>628.74719072697985</v>
      </c>
      <c r="N47" s="186">
        <v>283.23755237221826</v>
      </c>
      <c r="O47" s="186">
        <v>3451.0788296134178</v>
      </c>
      <c r="P47" s="186">
        <v>745.25625482335295</v>
      </c>
      <c r="Q47" s="6">
        <f t="shared" si="1"/>
        <v>18508.870975587117</v>
      </c>
      <c r="R47" s="186">
        <v>6189.0418358784955</v>
      </c>
    </row>
    <row r="48" spans="1:18" x14ac:dyDescent="0.2">
      <c r="A48" s="80" t="s">
        <v>534</v>
      </c>
      <c r="B48" s="185">
        <v>4160.1770990276309</v>
      </c>
      <c r="C48" s="185">
        <v>150.65827253841437</v>
      </c>
      <c r="D48" s="185">
        <v>930.06373580380682</v>
      </c>
      <c r="E48" s="185">
        <v>140.61438770252013</v>
      </c>
      <c r="F48" s="185">
        <v>152.66704950559321</v>
      </c>
      <c r="G48" s="185">
        <v>241.05323606146246</v>
      </c>
      <c r="H48" s="185">
        <v>4.0175539343577187</v>
      </c>
      <c r="I48" s="5">
        <f t="shared" si="0"/>
        <v>5779.2513345737852</v>
      </c>
      <c r="J48" s="148"/>
      <c r="K48" s="185">
        <v>4.0175539343577187</v>
      </c>
      <c r="L48" s="185">
        <v>711.10704638131256</v>
      </c>
      <c r="M48" s="185">
        <v>22.096546638967457</v>
      </c>
      <c r="N48" s="185">
        <v>14.061438770252014</v>
      </c>
      <c r="O48" s="185">
        <v>405.77294737012789</v>
      </c>
      <c r="P48" s="185">
        <v>54.236978113829224</v>
      </c>
      <c r="Q48" s="5">
        <f t="shared" si="1"/>
        <v>1211.2925112088469</v>
      </c>
      <c r="R48" s="185">
        <v>1329.8103522723973</v>
      </c>
    </row>
    <row r="49" spans="1:18" x14ac:dyDescent="0.2">
      <c r="A49" s="81" t="s">
        <v>534</v>
      </c>
      <c r="B49" s="186">
        <v>4160.1770990276309</v>
      </c>
      <c r="C49" s="186">
        <v>150.65827253841437</v>
      </c>
      <c r="D49" s="186">
        <v>930.06373580380682</v>
      </c>
      <c r="E49" s="186">
        <v>140.61438770252013</v>
      </c>
      <c r="F49" s="186">
        <v>152.66704950559321</v>
      </c>
      <c r="G49" s="186">
        <v>241.05323606146246</v>
      </c>
      <c r="H49" s="186">
        <v>4.0175539343577187</v>
      </c>
      <c r="I49" s="6">
        <f t="shared" si="0"/>
        <v>5779.2513345737852</v>
      </c>
      <c r="J49" s="104"/>
      <c r="K49" s="186">
        <v>4.0175539343577187</v>
      </c>
      <c r="L49" s="186">
        <v>711.10704638131256</v>
      </c>
      <c r="M49" s="186">
        <v>22.096546638967457</v>
      </c>
      <c r="N49" s="186">
        <v>14.061438770252014</v>
      </c>
      <c r="O49" s="186">
        <v>405.77294737012789</v>
      </c>
      <c r="P49" s="186">
        <v>54.236978113829224</v>
      </c>
      <c r="Q49" s="6">
        <f t="shared" si="1"/>
        <v>1211.2925112088469</v>
      </c>
      <c r="R49" s="186">
        <v>1329.8103522723973</v>
      </c>
    </row>
  </sheetData>
  <mergeCells count="7">
    <mergeCell ref="A1:R1"/>
    <mergeCell ref="C2:Q2"/>
    <mergeCell ref="R2:R4"/>
    <mergeCell ref="A3:A4"/>
    <mergeCell ref="B3:B4"/>
    <mergeCell ref="C3:I3"/>
    <mergeCell ref="K3:Q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48"/>
  <sheetViews>
    <sheetView zoomScale="120" zoomScaleNormal="120" workbookViewId="0">
      <selection sqref="A1:K1"/>
    </sheetView>
  </sheetViews>
  <sheetFormatPr defaultRowHeight="12" x14ac:dyDescent="0.2"/>
  <cols>
    <col min="1" max="1" width="21.42578125" style="68" customWidth="1"/>
    <col min="2" max="2" width="11.85546875" style="68" bestFit="1" customWidth="1"/>
    <col min="3" max="3" width="11" style="68" bestFit="1" customWidth="1"/>
    <col min="4" max="4" width="11.85546875" style="68" bestFit="1" customWidth="1"/>
    <col min="5" max="5" width="10.140625" style="68" bestFit="1" customWidth="1"/>
    <col min="6" max="6" width="11" style="68" bestFit="1" customWidth="1"/>
    <col min="7" max="8" width="10.140625" style="68" bestFit="1" customWidth="1"/>
    <col min="9" max="9" width="11.28515625" style="68" bestFit="1" customWidth="1"/>
    <col min="10" max="10" width="11" style="68" bestFit="1" customWidth="1"/>
    <col min="11" max="11" width="10.140625" style="68" bestFit="1" customWidth="1"/>
    <col min="12" max="16384" width="9.140625" style="68"/>
  </cols>
  <sheetData>
    <row r="1" spans="1:11" ht="22.5" customHeight="1" x14ac:dyDescent="0.2">
      <c r="A1" s="741" t="s">
        <v>455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</row>
    <row r="2" spans="1:11" ht="15" customHeight="1" x14ac:dyDescent="0.2">
      <c r="A2" s="728" t="s">
        <v>539</v>
      </c>
      <c r="B2" s="742" t="s">
        <v>48</v>
      </c>
      <c r="C2" s="744" t="s">
        <v>73</v>
      </c>
      <c r="D2" s="744"/>
      <c r="E2" s="744"/>
      <c r="F2" s="744"/>
      <c r="G2" s="744"/>
      <c r="H2" s="744"/>
      <c r="I2" s="744"/>
      <c r="J2" s="744"/>
      <c r="K2" s="744"/>
    </row>
    <row r="3" spans="1:11" ht="43.5" customHeight="1" x14ac:dyDescent="0.2">
      <c r="A3" s="721"/>
      <c r="B3" s="743"/>
      <c r="C3" s="158" t="s">
        <v>74</v>
      </c>
      <c r="D3" s="158" t="s">
        <v>75</v>
      </c>
      <c r="E3" s="158" t="s">
        <v>76</v>
      </c>
      <c r="F3" s="158" t="s">
        <v>77</v>
      </c>
      <c r="G3" s="158" t="s">
        <v>78</v>
      </c>
      <c r="H3" s="158" t="s">
        <v>79</v>
      </c>
      <c r="I3" s="158" t="s">
        <v>80</v>
      </c>
      <c r="J3" s="158" t="s">
        <v>497</v>
      </c>
      <c r="K3" s="158" t="s">
        <v>81</v>
      </c>
    </row>
    <row r="4" spans="1:11" x14ac:dyDescent="0.2">
      <c r="A4" s="192" t="s">
        <v>509</v>
      </c>
      <c r="B4" s="422">
        <v>2461949.0158267063</v>
      </c>
      <c r="C4" s="422">
        <v>380420.17326770554</v>
      </c>
      <c r="D4" s="422">
        <v>1166012.6695928089</v>
      </c>
      <c r="E4" s="422">
        <v>69624.209682444998</v>
      </c>
      <c r="F4" s="422">
        <v>118698.63099067421</v>
      </c>
      <c r="G4" s="422">
        <v>84641.826289089353</v>
      </c>
      <c r="H4" s="422">
        <v>66815.93948232611</v>
      </c>
      <c r="I4" s="422">
        <v>428265.22307202005</v>
      </c>
      <c r="J4" s="422">
        <v>127057.1519511139</v>
      </c>
      <c r="K4" s="422">
        <v>20413.19154046987</v>
      </c>
    </row>
    <row r="5" spans="1:11" x14ac:dyDescent="0.2">
      <c r="A5" s="93"/>
      <c r="B5" s="436"/>
      <c r="C5" s="436"/>
      <c r="D5" s="436"/>
      <c r="E5" s="436"/>
      <c r="F5" s="436"/>
      <c r="G5" s="436"/>
      <c r="H5" s="436"/>
      <c r="I5" s="436"/>
      <c r="J5" s="436"/>
      <c r="K5" s="436"/>
    </row>
    <row r="6" spans="1:11" x14ac:dyDescent="0.2">
      <c r="A6" s="195" t="s">
        <v>110</v>
      </c>
      <c r="B6" s="422"/>
      <c r="C6" s="422"/>
      <c r="D6" s="422"/>
      <c r="E6" s="422"/>
      <c r="F6" s="422"/>
      <c r="G6" s="422"/>
      <c r="H6" s="422"/>
      <c r="I6" s="422"/>
      <c r="J6" s="422"/>
      <c r="K6" s="422"/>
    </row>
    <row r="7" spans="1:11" x14ac:dyDescent="0.2">
      <c r="A7" s="91" t="s">
        <v>3</v>
      </c>
      <c r="B7" s="425">
        <v>2443841.9002466365</v>
      </c>
      <c r="C7" s="425">
        <v>378290.86968249379</v>
      </c>
      <c r="D7" s="425">
        <v>1163351.0401112942</v>
      </c>
      <c r="E7" s="425">
        <v>68836.769111310088</v>
      </c>
      <c r="F7" s="425">
        <v>117875.03243413004</v>
      </c>
      <c r="G7" s="425">
        <v>83842.333056151358</v>
      </c>
      <c r="H7" s="425">
        <v>65972.253156110135</v>
      </c>
      <c r="I7" s="425">
        <v>420135.70268583897</v>
      </c>
      <c r="J7" s="425">
        <v>125207.0683643403</v>
      </c>
      <c r="K7" s="425">
        <v>20330.831684815603</v>
      </c>
    </row>
    <row r="8" spans="1:11" x14ac:dyDescent="0.2">
      <c r="A8" s="91" t="s">
        <v>4</v>
      </c>
      <c r="B8" s="425">
        <v>18107.115582150382</v>
      </c>
      <c r="C8" s="425">
        <v>2129.3035852095873</v>
      </c>
      <c r="D8" s="425">
        <v>2661.6294815120418</v>
      </c>
      <c r="E8" s="425">
        <v>787.44057113410872</v>
      </c>
      <c r="F8" s="425">
        <v>823.59855654332796</v>
      </c>
      <c r="G8" s="425">
        <v>799.4932329371818</v>
      </c>
      <c r="H8" s="425">
        <v>843.68632621511642</v>
      </c>
      <c r="I8" s="425">
        <v>8129.5203861734808</v>
      </c>
      <c r="J8" s="425">
        <v>1850.0835867717185</v>
      </c>
      <c r="K8" s="425">
        <v>82.359855654333273</v>
      </c>
    </row>
    <row r="9" spans="1:11" s="71" customFormat="1" x14ac:dyDescent="0.2">
      <c r="A9" s="195" t="s">
        <v>448</v>
      </c>
      <c r="B9" s="422"/>
      <c r="C9" s="422"/>
      <c r="D9" s="422"/>
      <c r="E9" s="422"/>
      <c r="F9" s="422"/>
      <c r="G9" s="422"/>
      <c r="H9" s="422"/>
      <c r="I9" s="422"/>
      <c r="J9" s="422"/>
      <c r="K9" s="422"/>
    </row>
    <row r="10" spans="1:11" x14ac:dyDescent="0.2">
      <c r="A10" s="80" t="s">
        <v>510</v>
      </c>
      <c r="B10" s="31">
        <v>48485.84965680047</v>
      </c>
      <c r="C10" s="31">
        <v>9103.7772152553316</v>
      </c>
      <c r="D10" s="31">
        <v>22765.469369034436</v>
      </c>
      <c r="E10" s="31">
        <v>1295.6611438303569</v>
      </c>
      <c r="F10" s="31">
        <v>4200.3526383712124</v>
      </c>
      <c r="G10" s="31">
        <v>1986.6804205398801</v>
      </c>
      <c r="H10" s="31">
        <v>1329.8103522723973</v>
      </c>
      <c r="I10" s="31">
        <v>5455.8382428581335</v>
      </c>
      <c r="J10" s="31">
        <v>1671.3024366928012</v>
      </c>
      <c r="K10" s="31">
        <v>676.95783793927217</v>
      </c>
    </row>
    <row r="11" spans="1:11" s="71" customFormat="1" x14ac:dyDescent="0.2">
      <c r="A11" s="81" t="s">
        <v>510</v>
      </c>
      <c r="B11" s="30">
        <v>48485.84965680047</v>
      </c>
      <c r="C11" s="30">
        <v>9103.7772152553316</v>
      </c>
      <c r="D11" s="30">
        <v>22765.469369034436</v>
      </c>
      <c r="E11" s="30">
        <v>1295.6611438303569</v>
      </c>
      <c r="F11" s="30">
        <v>4200.3526383712124</v>
      </c>
      <c r="G11" s="30">
        <v>1986.6804205398801</v>
      </c>
      <c r="H11" s="30">
        <v>1329.8103522723973</v>
      </c>
      <c r="I11" s="30">
        <v>5455.8382428581335</v>
      </c>
      <c r="J11" s="30">
        <v>1671.3024366928012</v>
      </c>
      <c r="K11" s="30">
        <v>676.95783793927217</v>
      </c>
    </row>
    <row r="12" spans="1:11" x14ac:dyDescent="0.2">
      <c r="A12" s="80" t="s">
        <v>511</v>
      </c>
      <c r="B12" s="31">
        <v>55612.990336358278</v>
      </c>
      <c r="C12" s="31">
        <v>6317.6035617779562</v>
      </c>
      <c r="D12" s="31">
        <v>33640.987869333672</v>
      </c>
      <c r="E12" s="31">
        <v>727.17726211874333</v>
      </c>
      <c r="F12" s="31">
        <v>2044.9349525880666</v>
      </c>
      <c r="G12" s="31">
        <v>1074.6956774406838</v>
      </c>
      <c r="H12" s="31">
        <v>666.91395310337793</v>
      </c>
      <c r="I12" s="31">
        <v>9260.4618186952994</v>
      </c>
      <c r="J12" s="31">
        <v>1319.766467436503</v>
      </c>
      <c r="K12" s="31">
        <v>560.44877384289907</v>
      </c>
    </row>
    <row r="13" spans="1:11" x14ac:dyDescent="0.2">
      <c r="A13" s="81" t="s">
        <v>511</v>
      </c>
      <c r="B13" s="30">
        <v>55612.990336358278</v>
      </c>
      <c r="C13" s="30">
        <v>6317.6035617779562</v>
      </c>
      <c r="D13" s="30">
        <v>33640.987869333672</v>
      </c>
      <c r="E13" s="30">
        <v>727.17726211874333</v>
      </c>
      <c r="F13" s="30">
        <v>2044.9349525880666</v>
      </c>
      <c r="G13" s="30">
        <v>1074.6956774406838</v>
      </c>
      <c r="H13" s="30">
        <v>666.91395310337793</v>
      </c>
      <c r="I13" s="30">
        <v>9260.4618186952994</v>
      </c>
      <c r="J13" s="30">
        <v>1319.766467436503</v>
      </c>
      <c r="K13" s="30">
        <v>560.44877384289907</v>
      </c>
    </row>
    <row r="14" spans="1:11" s="71" customFormat="1" x14ac:dyDescent="0.2">
      <c r="A14" s="80" t="s">
        <v>512</v>
      </c>
      <c r="B14" s="31">
        <v>220475.32480986131</v>
      </c>
      <c r="C14" s="31">
        <v>36728.478067890705</v>
      </c>
      <c r="D14" s="31">
        <v>105832.41451588059</v>
      </c>
      <c r="E14" s="31">
        <v>5508.0664440047894</v>
      </c>
      <c r="F14" s="31">
        <v>11439.984828084594</v>
      </c>
      <c r="G14" s="31">
        <v>7008.6228384875576</v>
      </c>
      <c r="H14" s="31">
        <v>5184.6533522889586</v>
      </c>
      <c r="I14" s="31">
        <v>37752.95432115296</v>
      </c>
      <c r="J14" s="31">
        <v>8704.0305987866959</v>
      </c>
      <c r="K14" s="31">
        <v>2316.1198431572411</v>
      </c>
    </row>
    <row r="15" spans="1:11" x14ac:dyDescent="0.2">
      <c r="A15" s="81" t="s">
        <v>512</v>
      </c>
      <c r="B15" s="30">
        <v>220475.32480986131</v>
      </c>
      <c r="C15" s="30">
        <v>36728.478067890705</v>
      </c>
      <c r="D15" s="30">
        <v>105832.41451588059</v>
      </c>
      <c r="E15" s="30">
        <v>5508.0664440047894</v>
      </c>
      <c r="F15" s="30">
        <v>11439.984828084594</v>
      </c>
      <c r="G15" s="30">
        <v>7008.6228384875576</v>
      </c>
      <c r="H15" s="30">
        <v>5184.6533522889586</v>
      </c>
      <c r="I15" s="30">
        <v>37752.95432115296</v>
      </c>
      <c r="J15" s="30">
        <v>8704.0305987866959</v>
      </c>
      <c r="K15" s="30">
        <v>2316.1198431572411</v>
      </c>
    </row>
    <row r="16" spans="1:11" s="71" customFormat="1" x14ac:dyDescent="0.2">
      <c r="A16" s="80" t="s">
        <v>513</v>
      </c>
      <c r="B16" s="31">
        <v>260395.74947864719</v>
      </c>
      <c r="C16" s="31">
        <v>32483.932336237995</v>
      </c>
      <c r="D16" s="31">
        <v>127529.21453840141</v>
      </c>
      <c r="E16" s="31">
        <v>8963.1628275527964</v>
      </c>
      <c r="F16" s="31">
        <v>9065.6104528789292</v>
      </c>
      <c r="G16" s="31">
        <v>9344.8304513168205</v>
      </c>
      <c r="H16" s="31">
        <v>8280.1786587119113</v>
      </c>
      <c r="I16" s="31">
        <v>45123.157013739656</v>
      </c>
      <c r="J16" s="31">
        <v>18374.282918784957</v>
      </c>
      <c r="K16" s="31">
        <v>1231.3802808806338</v>
      </c>
    </row>
    <row r="17" spans="1:11" x14ac:dyDescent="0.2">
      <c r="A17" s="81" t="s">
        <v>513</v>
      </c>
      <c r="B17" s="30">
        <v>41324.559768800587</v>
      </c>
      <c r="C17" s="30">
        <v>5729.0319103944876</v>
      </c>
      <c r="D17" s="30">
        <v>22640.925197069446</v>
      </c>
      <c r="E17" s="30">
        <v>1359.94200678008</v>
      </c>
      <c r="F17" s="30">
        <v>1651.2146670210127</v>
      </c>
      <c r="G17" s="30">
        <v>1442.3018624344127</v>
      </c>
      <c r="H17" s="30">
        <v>1215.310065143203</v>
      </c>
      <c r="I17" s="30">
        <v>4804.9945054921136</v>
      </c>
      <c r="J17" s="30">
        <v>2191.5756711921385</v>
      </c>
      <c r="K17" s="30">
        <v>289.2638832737548</v>
      </c>
    </row>
    <row r="18" spans="1:11" s="71" customFormat="1" x14ac:dyDescent="0.2">
      <c r="A18" s="81" t="s">
        <v>514</v>
      </c>
      <c r="B18" s="30">
        <v>219071.18970980187</v>
      </c>
      <c r="C18" s="30">
        <v>26754.900425848464</v>
      </c>
      <c r="D18" s="30">
        <v>104888.28934130557</v>
      </c>
      <c r="E18" s="30">
        <v>7603.2208207725635</v>
      </c>
      <c r="F18" s="30">
        <v>7414.3957858577305</v>
      </c>
      <c r="G18" s="30">
        <v>7902.5285888822455</v>
      </c>
      <c r="H18" s="30">
        <v>7064.8685935685717</v>
      </c>
      <c r="I18" s="30">
        <v>40318.16250824296</v>
      </c>
      <c r="J18" s="30">
        <v>16182.707247594388</v>
      </c>
      <c r="K18" s="30">
        <v>942.1163976068799</v>
      </c>
    </row>
    <row r="19" spans="1:11" x14ac:dyDescent="0.2">
      <c r="A19" s="80" t="s">
        <v>515</v>
      </c>
      <c r="B19" s="31">
        <v>228440.12548473355</v>
      </c>
      <c r="C19" s="31">
        <v>33992.523838590329</v>
      </c>
      <c r="D19" s="31">
        <v>138217.91678077093</v>
      </c>
      <c r="E19" s="31">
        <v>4590.0553700039527</v>
      </c>
      <c r="F19" s="31">
        <v>8073.2746310924667</v>
      </c>
      <c r="G19" s="31">
        <v>5415.662703514552</v>
      </c>
      <c r="H19" s="31">
        <v>4023.5802652594539</v>
      </c>
      <c r="I19" s="31">
        <v>22974.38217362087</v>
      </c>
      <c r="J19" s="31">
        <v>9511.5589395926836</v>
      </c>
      <c r="K19" s="31">
        <v>1641.1707821851185</v>
      </c>
    </row>
    <row r="20" spans="1:11" s="71" customFormat="1" x14ac:dyDescent="0.2">
      <c r="A20" s="81" t="s">
        <v>515</v>
      </c>
      <c r="B20" s="30">
        <v>109588.82744450886</v>
      </c>
      <c r="C20" s="30">
        <v>14987.484952122839</v>
      </c>
      <c r="D20" s="30">
        <v>66793.84293568712</v>
      </c>
      <c r="E20" s="30">
        <v>2073.0578301285732</v>
      </c>
      <c r="F20" s="30">
        <v>5299.1536394181658</v>
      </c>
      <c r="G20" s="30">
        <v>2964.954803556082</v>
      </c>
      <c r="H20" s="30">
        <v>1900.3030109511897</v>
      </c>
      <c r="I20" s="30">
        <v>10067.990159501287</v>
      </c>
      <c r="J20" s="30">
        <v>4349.0021339424638</v>
      </c>
      <c r="K20" s="30">
        <v>1153.0379791606588</v>
      </c>
    </row>
    <row r="21" spans="1:11" x14ac:dyDescent="0.2">
      <c r="A21" s="81" t="s">
        <v>516</v>
      </c>
      <c r="B21" s="30">
        <v>118851.29804017996</v>
      </c>
      <c r="C21" s="30">
        <v>19005.038886478615</v>
      </c>
      <c r="D21" s="30">
        <v>71424.073845039078</v>
      </c>
      <c r="E21" s="30">
        <v>2516.9975398751485</v>
      </c>
      <c r="F21" s="30">
        <v>2774.12099167407</v>
      </c>
      <c r="G21" s="30">
        <v>2450.7078999582391</v>
      </c>
      <c r="H21" s="30">
        <v>2123.27725430805</v>
      </c>
      <c r="I21" s="30">
        <v>12906.392014125318</v>
      </c>
      <c r="J21" s="30">
        <v>5162.5568056499887</v>
      </c>
      <c r="K21" s="30">
        <v>488.1328030244606</v>
      </c>
    </row>
    <row r="22" spans="1:11" x14ac:dyDescent="0.2">
      <c r="A22" s="80" t="s">
        <v>517</v>
      </c>
      <c r="B22" s="31">
        <v>229896.4887859397</v>
      </c>
      <c r="C22" s="31">
        <v>36437.205407649475</v>
      </c>
      <c r="D22" s="31">
        <v>105300.08861957765</v>
      </c>
      <c r="E22" s="31">
        <v>6910.192767095783</v>
      </c>
      <c r="F22" s="31">
        <v>11861.8279911922</v>
      </c>
      <c r="G22" s="31">
        <v>8637.7409588697865</v>
      </c>
      <c r="H22" s="31">
        <v>6614.9025529204591</v>
      </c>
      <c r="I22" s="31">
        <v>38905.992300314792</v>
      </c>
      <c r="J22" s="31">
        <v>13609.463952637994</v>
      </c>
      <c r="K22" s="31">
        <v>1619.0742355461512</v>
      </c>
    </row>
    <row r="23" spans="1:11" s="71" customFormat="1" x14ac:dyDescent="0.2">
      <c r="A23" s="81" t="s">
        <v>517</v>
      </c>
      <c r="B23" s="30">
        <v>229896.4887859397</v>
      </c>
      <c r="C23" s="30">
        <v>36437.205407649475</v>
      </c>
      <c r="D23" s="30">
        <v>105300.08861957765</v>
      </c>
      <c r="E23" s="30">
        <v>6910.192767095783</v>
      </c>
      <c r="F23" s="30">
        <v>11861.8279911922</v>
      </c>
      <c r="G23" s="30">
        <v>8637.7409588697865</v>
      </c>
      <c r="H23" s="30">
        <v>6614.9025529204591</v>
      </c>
      <c r="I23" s="30">
        <v>38905.992300314792</v>
      </c>
      <c r="J23" s="30">
        <v>13609.463952637994</v>
      </c>
      <c r="K23" s="30">
        <v>1619.0742355461512</v>
      </c>
    </row>
    <row r="24" spans="1:11" x14ac:dyDescent="0.2">
      <c r="A24" s="80" t="s">
        <v>518</v>
      </c>
      <c r="B24" s="31">
        <v>106471.20559144412</v>
      </c>
      <c r="C24" s="31">
        <v>17006.305804137246</v>
      </c>
      <c r="D24" s="31">
        <v>41107.611856345051</v>
      </c>
      <c r="E24" s="31">
        <v>4523.7657300870433</v>
      </c>
      <c r="F24" s="31">
        <v>5620.5579541668176</v>
      </c>
      <c r="G24" s="31">
        <v>4742.7224195095623</v>
      </c>
      <c r="H24" s="31">
        <v>4176.2473147650635</v>
      </c>
      <c r="I24" s="31">
        <v>21405.527362255434</v>
      </c>
      <c r="J24" s="31">
        <v>7107.0529098793322</v>
      </c>
      <c r="K24" s="31">
        <v>781.41424023257218</v>
      </c>
    </row>
    <row r="25" spans="1:11" s="71" customFormat="1" x14ac:dyDescent="0.2">
      <c r="A25" s="81" t="s">
        <v>519</v>
      </c>
      <c r="B25" s="30">
        <v>1978.6453126711647</v>
      </c>
      <c r="C25" s="30">
        <v>239.04445909428361</v>
      </c>
      <c r="D25" s="30">
        <v>343.50086138758365</v>
      </c>
      <c r="E25" s="30">
        <v>24.105323606146317</v>
      </c>
      <c r="F25" s="30">
        <v>8.0351078687154374</v>
      </c>
      <c r="G25" s="30">
        <v>28.122877540504039</v>
      </c>
      <c r="H25" s="30">
        <v>8.0351078687154374</v>
      </c>
      <c r="I25" s="30">
        <v>721.15093121720679</v>
      </c>
      <c r="J25" s="30">
        <v>582.54532048186638</v>
      </c>
      <c r="K25" s="30">
        <v>24.105323606146317</v>
      </c>
    </row>
    <row r="26" spans="1:11" x14ac:dyDescent="0.2">
      <c r="A26" s="81" t="s">
        <v>520</v>
      </c>
      <c r="B26" s="30">
        <v>14429.044955247056</v>
      </c>
      <c r="C26" s="30">
        <v>2762.0683298709955</v>
      </c>
      <c r="D26" s="30">
        <v>5825.4532048190831</v>
      </c>
      <c r="E26" s="30">
        <v>472.06258728702983</v>
      </c>
      <c r="F26" s="30">
        <v>1217.3188421103819</v>
      </c>
      <c r="G26" s="30">
        <v>536.34345023675291</v>
      </c>
      <c r="H26" s="30">
        <v>331.44819958451058</v>
      </c>
      <c r="I26" s="30">
        <v>2412.5411375818367</v>
      </c>
      <c r="J26" s="30">
        <v>711.10704638131256</v>
      </c>
      <c r="K26" s="30">
        <v>160.7021573743086</v>
      </c>
    </row>
    <row r="27" spans="1:11" s="71" customFormat="1" x14ac:dyDescent="0.2">
      <c r="A27" s="81" t="s">
        <v>521</v>
      </c>
      <c r="B27" s="30">
        <v>90063.515323510583</v>
      </c>
      <c r="C27" s="30">
        <v>14005.193015172272</v>
      </c>
      <c r="D27" s="30">
        <v>34938.657790132529</v>
      </c>
      <c r="E27" s="30">
        <v>4027.597819193812</v>
      </c>
      <c r="F27" s="30">
        <v>4395.2040041875825</v>
      </c>
      <c r="G27" s="30">
        <v>4178.2560917322426</v>
      </c>
      <c r="H27" s="30">
        <v>3836.7640073118</v>
      </c>
      <c r="I27" s="30">
        <v>18271.835293458917</v>
      </c>
      <c r="J27" s="30">
        <v>5813.4005430160087</v>
      </c>
      <c r="K27" s="30">
        <v>596.60675925211831</v>
      </c>
    </row>
    <row r="28" spans="1:11" x14ac:dyDescent="0.2">
      <c r="A28" s="80" t="s">
        <v>522</v>
      </c>
      <c r="B28" s="31">
        <v>309052.34517770278</v>
      </c>
      <c r="C28" s="31">
        <v>51685.831365519633</v>
      </c>
      <c r="D28" s="31">
        <v>133573.62443264871</v>
      </c>
      <c r="E28" s="31">
        <v>5749.1196800662783</v>
      </c>
      <c r="F28" s="31">
        <v>10296.990733759701</v>
      </c>
      <c r="G28" s="31">
        <v>8057.2044153550341</v>
      </c>
      <c r="H28" s="31">
        <v>5729.0319103944876</v>
      </c>
      <c r="I28" s="31">
        <v>76779.473239543338</v>
      </c>
      <c r="J28" s="31">
        <v>14461.185386721922</v>
      </c>
      <c r="K28" s="31">
        <v>2719.884013560235</v>
      </c>
    </row>
    <row r="29" spans="1:11" x14ac:dyDescent="0.2">
      <c r="A29" s="81" t="s">
        <v>523</v>
      </c>
      <c r="B29" s="30">
        <v>186976.96010515274</v>
      </c>
      <c r="C29" s="30">
        <v>27381.638839607767</v>
      </c>
      <c r="D29" s="30">
        <v>85963.60153349438</v>
      </c>
      <c r="E29" s="30">
        <v>3330.5522115826734</v>
      </c>
      <c r="F29" s="30">
        <v>5060.109180323856</v>
      </c>
      <c r="G29" s="30">
        <v>4423.3268817280896</v>
      </c>
      <c r="H29" s="30">
        <v>3246.1835789611523</v>
      </c>
      <c r="I29" s="30">
        <v>46657.862616665858</v>
      </c>
      <c r="J29" s="30">
        <v>9431.2078609055206</v>
      </c>
      <c r="K29" s="30">
        <v>1482.4774017779896</v>
      </c>
    </row>
    <row r="30" spans="1:11" x14ac:dyDescent="0.2">
      <c r="A30" s="81" t="s">
        <v>524</v>
      </c>
      <c r="B30" s="30">
        <v>122075.38507250529</v>
      </c>
      <c r="C30" s="30">
        <v>24304.192525892213</v>
      </c>
      <c r="D30" s="30">
        <v>47610.022899109601</v>
      </c>
      <c r="E30" s="30">
        <v>2418.5674684833739</v>
      </c>
      <c r="F30" s="30">
        <v>5236.8815534356145</v>
      </c>
      <c r="G30" s="30">
        <v>3633.8775336267136</v>
      </c>
      <c r="H30" s="30">
        <v>2482.8483314331042</v>
      </c>
      <c r="I30" s="30">
        <v>30121.610622837543</v>
      </c>
      <c r="J30" s="30">
        <v>5029.9775258161699</v>
      </c>
      <c r="K30" s="30">
        <v>1237.4066117821703</v>
      </c>
    </row>
    <row r="31" spans="1:11" x14ac:dyDescent="0.2">
      <c r="A31" s="148" t="s">
        <v>525</v>
      </c>
      <c r="B31" s="404">
        <v>89378.522377701898</v>
      </c>
      <c r="C31" s="404">
        <v>15345.047252280714</v>
      </c>
      <c r="D31" s="404">
        <v>33735.400386791174</v>
      </c>
      <c r="E31" s="404">
        <v>3340.5960964185688</v>
      </c>
      <c r="F31" s="404">
        <v>7508.808303315147</v>
      </c>
      <c r="G31" s="404">
        <v>4320.8792564019568</v>
      </c>
      <c r="H31" s="404">
        <v>3201.9904856832127</v>
      </c>
      <c r="I31" s="404">
        <v>15803.048400797543</v>
      </c>
      <c r="J31" s="404">
        <v>4975.7405477023349</v>
      </c>
      <c r="K31" s="404">
        <v>1147.0116482591222</v>
      </c>
    </row>
    <row r="32" spans="1:11" x14ac:dyDescent="0.2">
      <c r="A32" s="81" t="s">
        <v>525</v>
      </c>
      <c r="B32" s="406">
        <v>31746.711189283942</v>
      </c>
      <c r="C32" s="406">
        <v>4764.8189661485321</v>
      </c>
      <c r="D32" s="406">
        <v>13699.858916161053</v>
      </c>
      <c r="E32" s="406">
        <v>1333.827906206755</v>
      </c>
      <c r="F32" s="406">
        <v>2834.3843006894422</v>
      </c>
      <c r="G32" s="406">
        <v>1526.6704950559242</v>
      </c>
      <c r="H32" s="406">
        <v>1205.2661803073088</v>
      </c>
      <c r="I32" s="406">
        <v>4146.1156602573774</v>
      </c>
      <c r="J32" s="406">
        <v>1747.6359614455973</v>
      </c>
      <c r="K32" s="406">
        <v>488.1328030244606</v>
      </c>
    </row>
    <row r="33" spans="1:11" x14ac:dyDescent="0.2">
      <c r="A33" s="81" t="s">
        <v>526</v>
      </c>
      <c r="B33" s="406">
        <v>57631.811188375075</v>
      </c>
      <c r="C33" s="406">
        <v>10580.228286131951</v>
      </c>
      <c r="D33" s="406">
        <v>20035.541470640546</v>
      </c>
      <c r="E33" s="406">
        <v>2006.7681902116685</v>
      </c>
      <c r="F33" s="406">
        <v>4674.4240026254738</v>
      </c>
      <c r="G33" s="406">
        <v>2794.2087613458607</v>
      </c>
      <c r="H33" s="406">
        <v>1996.7243053757743</v>
      </c>
      <c r="I33" s="406">
        <v>11656.932740539934</v>
      </c>
      <c r="J33" s="406">
        <v>3228.1045862565406</v>
      </c>
      <c r="K33" s="406">
        <v>658.87884523466255</v>
      </c>
    </row>
    <row r="34" spans="1:11" x14ac:dyDescent="0.2">
      <c r="A34" s="148" t="s">
        <v>527</v>
      </c>
      <c r="B34" s="404">
        <v>241629.75505124329</v>
      </c>
      <c r="C34" s="404">
        <v>31465.482413879126</v>
      </c>
      <c r="D34" s="404">
        <v>114745.35791926221</v>
      </c>
      <c r="E34" s="404">
        <v>8882.8117488656335</v>
      </c>
      <c r="F34" s="404">
        <v>11014.124111042631</v>
      </c>
      <c r="G34" s="404">
        <v>9959.5162032736171</v>
      </c>
      <c r="H34" s="404">
        <v>9153.9966394348085</v>
      </c>
      <c r="I34" s="404">
        <v>40683.759916269883</v>
      </c>
      <c r="J34" s="404">
        <v>14656.036752538292</v>
      </c>
      <c r="K34" s="404">
        <v>1068.6693465391472</v>
      </c>
    </row>
    <row r="35" spans="1:11" x14ac:dyDescent="0.2">
      <c r="A35" s="81" t="s">
        <v>527</v>
      </c>
      <c r="B35" s="406">
        <v>241629.75505124329</v>
      </c>
      <c r="C35" s="406">
        <v>31465.482413879126</v>
      </c>
      <c r="D35" s="406">
        <v>114745.35791926221</v>
      </c>
      <c r="E35" s="406">
        <v>8882.8117488656335</v>
      </c>
      <c r="F35" s="406">
        <v>11014.124111042631</v>
      </c>
      <c r="G35" s="406">
        <v>9959.5162032736171</v>
      </c>
      <c r="H35" s="406">
        <v>9153.9966394348085</v>
      </c>
      <c r="I35" s="406">
        <v>40683.759916269883</v>
      </c>
      <c r="J35" s="406">
        <v>14656.036752538292</v>
      </c>
      <c r="K35" s="406">
        <v>1068.6693465391472</v>
      </c>
    </row>
    <row r="36" spans="1:11" x14ac:dyDescent="0.2">
      <c r="A36" s="201" t="s">
        <v>528</v>
      </c>
      <c r="B36" s="404">
        <v>174283.49844953668</v>
      </c>
      <c r="C36" s="404">
        <v>30077.417529559643</v>
      </c>
      <c r="D36" s="404">
        <v>75242.758859649955</v>
      </c>
      <c r="E36" s="404">
        <v>5459.8557967924917</v>
      </c>
      <c r="F36" s="404">
        <v>9479.4185081178184</v>
      </c>
      <c r="G36" s="404">
        <v>6639.007876526608</v>
      </c>
      <c r="H36" s="404">
        <v>5196.706014092033</v>
      </c>
      <c r="I36" s="404">
        <v>32126.370036080443</v>
      </c>
      <c r="J36" s="404">
        <v>8663.8550594431144</v>
      </c>
      <c r="K36" s="404">
        <v>1398.108769156478</v>
      </c>
    </row>
    <row r="37" spans="1:11" x14ac:dyDescent="0.2">
      <c r="A37" s="81" t="s">
        <v>528</v>
      </c>
      <c r="B37" s="406">
        <v>174283.49844953668</v>
      </c>
      <c r="C37" s="406">
        <v>30077.417529559643</v>
      </c>
      <c r="D37" s="406">
        <v>75242.758859649955</v>
      </c>
      <c r="E37" s="406">
        <v>5459.8557967924917</v>
      </c>
      <c r="F37" s="406">
        <v>9479.4185081178184</v>
      </c>
      <c r="G37" s="406">
        <v>6639.007876526608</v>
      </c>
      <c r="H37" s="406">
        <v>5196.706014092033</v>
      </c>
      <c r="I37" s="406">
        <v>32126.370036080443</v>
      </c>
      <c r="J37" s="406">
        <v>8663.8550594431144</v>
      </c>
      <c r="K37" s="406">
        <v>1398.108769156478</v>
      </c>
    </row>
    <row r="38" spans="1:11" x14ac:dyDescent="0.2">
      <c r="A38" s="148" t="s">
        <v>529</v>
      </c>
      <c r="B38" s="404">
        <v>136841.90455825202</v>
      </c>
      <c r="C38" s="404">
        <v>21907.721604049748</v>
      </c>
      <c r="D38" s="404">
        <v>56508.904863720956</v>
      </c>
      <c r="E38" s="404">
        <v>4403.2391120562988</v>
      </c>
      <c r="F38" s="404">
        <v>9814.8842616367237</v>
      </c>
      <c r="G38" s="404">
        <v>5580.3824148232361</v>
      </c>
      <c r="H38" s="404">
        <v>4393.1952272204035</v>
      </c>
      <c r="I38" s="404">
        <v>25115.738420631824</v>
      </c>
      <c r="J38" s="404">
        <v>7050.8071547983182</v>
      </c>
      <c r="K38" s="404">
        <v>2067.031499227036</v>
      </c>
    </row>
    <row r="39" spans="1:11" x14ac:dyDescent="0.2">
      <c r="A39" s="81" t="s">
        <v>529</v>
      </c>
      <c r="B39" s="406">
        <v>64971.882226454058</v>
      </c>
      <c r="C39" s="406">
        <v>11335.528425791283</v>
      </c>
      <c r="D39" s="406">
        <v>26278.820284627454</v>
      </c>
      <c r="E39" s="406">
        <v>1735.5832996425243</v>
      </c>
      <c r="F39" s="406">
        <v>6725.3852861153082</v>
      </c>
      <c r="G39" s="406">
        <v>2848.4457394596957</v>
      </c>
      <c r="H39" s="406">
        <v>1699.425314233305</v>
      </c>
      <c r="I39" s="406">
        <v>10162.402676958704</v>
      </c>
      <c r="J39" s="406">
        <v>2832.3755237222631</v>
      </c>
      <c r="K39" s="406">
        <v>1353.9156758785434</v>
      </c>
    </row>
    <row r="40" spans="1:11" x14ac:dyDescent="0.2">
      <c r="A40" s="81" t="s">
        <v>530</v>
      </c>
      <c r="B40" s="406">
        <v>71870.022331753236</v>
      </c>
      <c r="C40" s="406">
        <v>10572.193178263235</v>
      </c>
      <c r="D40" s="406">
        <v>30230.084579065115</v>
      </c>
      <c r="E40" s="406">
        <v>2667.655812413579</v>
      </c>
      <c r="F40" s="406">
        <v>3089.4989755211845</v>
      </c>
      <c r="G40" s="406">
        <v>2731.9366753633094</v>
      </c>
      <c r="H40" s="406">
        <v>2693.769912986907</v>
      </c>
      <c r="I40" s="406">
        <v>14953.335743680795</v>
      </c>
      <c r="J40" s="406">
        <v>4218.431631075824</v>
      </c>
      <c r="K40" s="406">
        <v>713.1158233484914</v>
      </c>
    </row>
    <row r="41" spans="1:11" x14ac:dyDescent="0.2">
      <c r="A41" s="80" t="s">
        <v>531</v>
      </c>
      <c r="B41" s="404">
        <v>189524.08929953811</v>
      </c>
      <c r="C41" s="404">
        <v>31359.017234618732</v>
      </c>
      <c r="D41" s="404">
        <v>103295.32920633112</v>
      </c>
      <c r="E41" s="404">
        <v>4027.597819193812</v>
      </c>
      <c r="F41" s="404">
        <v>5357.4081714663589</v>
      </c>
      <c r="G41" s="404">
        <v>4616.1694705772807</v>
      </c>
      <c r="H41" s="404">
        <v>3718.2461662482347</v>
      </c>
      <c r="I41" s="404">
        <v>27333.428192395513</v>
      </c>
      <c r="J41" s="404">
        <v>8515.205563871863</v>
      </c>
      <c r="K41" s="404">
        <v>1301.6874747318934</v>
      </c>
    </row>
    <row r="42" spans="1:11" x14ac:dyDescent="0.2">
      <c r="A42" s="81" t="s">
        <v>531</v>
      </c>
      <c r="B42" s="406">
        <v>189524.08929953811</v>
      </c>
      <c r="C42" s="406">
        <v>31359.017234618732</v>
      </c>
      <c r="D42" s="406">
        <v>103295.32920633112</v>
      </c>
      <c r="E42" s="406">
        <v>4027.597819193812</v>
      </c>
      <c r="F42" s="406">
        <v>5357.4081714663589</v>
      </c>
      <c r="G42" s="406">
        <v>4616.1694705772807</v>
      </c>
      <c r="H42" s="406">
        <v>3718.2461662482347</v>
      </c>
      <c r="I42" s="406">
        <v>27333.428192395513</v>
      </c>
      <c r="J42" s="406">
        <v>8515.205563871863</v>
      </c>
      <c r="K42" s="406">
        <v>1301.6874747318934</v>
      </c>
    </row>
    <row r="43" spans="1:11" x14ac:dyDescent="0.2">
      <c r="A43" s="148" t="s">
        <v>532</v>
      </c>
      <c r="B43" s="404">
        <v>56285.930620363877</v>
      </c>
      <c r="C43" s="404">
        <v>8471.0124705939234</v>
      </c>
      <c r="D43" s="404">
        <v>30577.60299438678</v>
      </c>
      <c r="E43" s="404">
        <v>1289.6348129288203</v>
      </c>
      <c r="F43" s="404">
        <v>4997.8370943413047</v>
      </c>
      <c r="G43" s="404">
        <v>1653.2234439881915</v>
      </c>
      <c r="H43" s="404">
        <v>1223.3451730119184</v>
      </c>
      <c r="I43" s="404">
        <v>5088.232057864363</v>
      </c>
      <c r="J43" s="404">
        <v>1952.5312120978397</v>
      </c>
      <c r="K43" s="404">
        <v>1032.511361129928</v>
      </c>
    </row>
    <row r="44" spans="1:11" x14ac:dyDescent="0.2">
      <c r="A44" s="81" t="s">
        <v>532</v>
      </c>
      <c r="B44" s="406">
        <v>56285.930620363877</v>
      </c>
      <c r="C44" s="406">
        <v>8471.0124705939234</v>
      </c>
      <c r="D44" s="406">
        <v>30577.60299438678</v>
      </c>
      <c r="E44" s="406">
        <v>1289.6348129288203</v>
      </c>
      <c r="F44" s="406">
        <v>4997.8370943413047</v>
      </c>
      <c r="G44" s="406">
        <v>1653.2234439881915</v>
      </c>
      <c r="H44" s="406">
        <v>1223.3451730119184</v>
      </c>
      <c r="I44" s="406">
        <v>5088.232057864363</v>
      </c>
      <c r="J44" s="406">
        <v>1952.5312120978397</v>
      </c>
      <c r="K44" s="406">
        <v>1032.511361129928</v>
      </c>
    </row>
    <row r="45" spans="1:11" x14ac:dyDescent="0.2">
      <c r="A45" s="80" t="s">
        <v>533</v>
      </c>
      <c r="B45" s="404">
        <v>111015.05909120729</v>
      </c>
      <c r="C45" s="404">
        <v>17558.719470110991</v>
      </c>
      <c r="D45" s="404">
        <v>42355.062352964385</v>
      </c>
      <c r="E45" s="404">
        <v>3840.7815612461582</v>
      </c>
      <c r="F45" s="404">
        <v>7818.1599562607244</v>
      </c>
      <c r="G45" s="404">
        <v>5514.0927749063267</v>
      </c>
      <c r="H45" s="404">
        <v>3848.8166691148745</v>
      </c>
      <c r="I45" s="404">
        <v>22964.338288784984</v>
      </c>
      <c r="J45" s="404">
        <v>6273.4104685000166</v>
      </c>
      <c r="K45" s="404">
        <v>841.67754924793758</v>
      </c>
    </row>
    <row r="46" spans="1:11" x14ac:dyDescent="0.2">
      <c r="A46" s="81" t="s">
        <v>533</v>
      </c>
      <c r="B46" s="406">
        <v>111015.05909120729</v>
      </c>
      <c r="C46" s="406">
        <v>17558.719470110991</v>
      </c>
      <c r="D46" s="406">
        <v>42355.062352964385</v>
      </c>
      <c r="E46" s="406">
        <v>3840.7815612461582</v>
      </c>
      <c r="F46" s="406">
        <v>7818.1599562607244</v>
      </c>
      <c r="G46" s="406">
        <v>5514.0927749063267</v>
      </c>
      <c r="H46" s="406">
        <v>3848.8166691148745</v>
      </c>
      <c r="I46" s="406">
        <v>22964.338288784984</v>
      </c>
      <c r="J46" s="406">
        <v>6273.4104685000166</v>
      </c>
      <c r="K46" s="406">
        <v>841.67754924793758</v>
      </c>
    </row>
    <row r="47" spans="1:11" x14ac:dyDescent="0.2">
      <c r="A47" s="80" t="s">
        <v>534</v>
      </c>
      <c r="B47" s="404">
        <v>4160.1770990276309</v>
      </c>
      <c r="C47" s="404">
        <v>480.09769515574521</v>
      </c>
      <c r="D47" s="404">
        <v>1584.9250271041108</v>
      </c>
      <c r="E47" s="404">
        <v>112.49151016201618</v>
      </c>
      <c r="F47" s="404">
        <v>104.45640229330074</v>
      </c>
      <c r="G47" s="404">
        <v>90.394963523048716</v>
      </c>
      <c r="H47" s="404">
        <v>74.324747785617831</v>
      </c>
      <c r="I47" s="404">
        <v>1492.5212866138838</v>
      </c>
      <c r="J47" s="404">
        <v>210.92158155377976</v>
      </c>
      <c r="K47" s="404">
        <v>10.043884835894296</v>
      </c>
    </row>
    <row r="48" spans="1:11" x14ac:dyDescent="0.2">
      <c r="A48" s="81" t="s">
        <v>534</v>
      </c>
      <c r="B48" s="406">
        <v>4160.1770990276309</v>
      </c>
      <c r="C48" s="406">
        <v>480.09769515574521</v>
      </c>
      <c r="D48" s="406">
        <v>1584.9250271041108</v>
      </c>
      <c r="E48" s="406">
        <v>112.49151016201618</v>
      </c>
      <c r="F48" s="406">
        <v>104.45640229330074</v>
      </c>
      <c r="G48" s="406">
        <v>90.394963523048716</v>
      </c>
      <c r="H48" s="406">
        <v>74.324747785617831</v>
      </c>
      <c r="I48" s="406">
        <v>1492.5212866138838</v>
      </c>
      <c r="J48" s="406">
        <v>210.92158155377976</v>
      </c>
      <c r="K48" s="406">
        <v>10.043884835894296</v>
      </c>
    </row>
  </sheetData>
  <mergeCells count="4">
    <mergeCell ref="A1:K1"/>
    <mergeCell ref="A2:A3"/>
    <mergeCell ref="B2:B3"/>
    <mergeCell ref="C2:K2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57"/>
  <sheetViews>
    <sheetView zoomScale="120" zoomScaleNormal="120" workbookViewId="0">
      <selection sqref="A1:D1"/>
    </sheetView>
  </sheetViews>
  <sheetFormatPr defaultRowHeight="12" x14ac:dyDescent="0.2"/>
  <cols>
    <col min="1" max="1" width="21.140625" style="68" customWidth="1"/>
    <col min="2" max="4" width="11.140625" style="68" bestFit="1" customWidth="1"/>
    <col min="5" max="16384" width="9.140625" style="68"/>
  </cols>
  <sheetData>
    <row r="1" spans="1:4" ht="39" customHeight="1" x14ac:dyDescent="0.2">
      <c r="A1" s="745" t="s">
        <v>576</v>
      </c>
      <c r="B1" s="745"/>
      <c r="C1" s="745"/>
      <c r="D1" s="745"/>
    </row>
    <row r="2" spans="1:4" ht="21.75" customHeight="1" x14ac:dyDescent="0.2">
      <c r="A2" s="746" t="s">
        <v>445</v>
      </c>
      <c r="B2" s="748" t="s">
        <v>48</v>
      </c>
      <c r="C2" s="750" t="s">
        <v>82</v>
      </c>
      <c r="D2" s="750"/>
    </row>
    <row r="3" spans="1:4" x14ac:dyDescent="0.2">
      <c r="A3" s="747"/>
      <c r="B3" s="749"/>
      <c r="C3" s="159" t="s">
        <v>90</v>
      </c>
      <c r="D3" s="159" t="s">
        <v>83</v>
      </c>
    </row>
    <row r="4" spans="1:4" x14ac:dyDescent="0.2">
      <c r="A4" s="192" t="s">
        <v>509</v>
      </c>
      <c r="B4" s="326">
        <v>2461949.0158267063</v>
      </c>
      <c r="C4" s="326">
        <v>1204619.3541250585</v>
      </c>
      <c r="D4" s="326">
        <v>1257329.6617438851</v>
      </c>
    </row>
    <row r="5" spans="1:4" x14ac:dyDescent="0.2">
      <c r="A5" s="93"/>
      <c r="B5" s="6"/>
      <c r="C5" s="6"/>
      <c r="D5" s="6"/>
    </row>
    <row r="6" spans="1:4" x14ac:dyDescent="0.2">
      <c r="A6" s="195" t="s">
        <v>110</v>
      </c>
      <c r="B6" s="326"/>
      <c r="C6" s="326"/>
      <c r="D6" s="326"/>
    </row>
    <row r="7" spans="1:4" x14ac:dyDescent="0.2">
      <c r="A7" s="81" t="s">
        <v>3</v>
      </c>
      <c r="B7" s="6">
        <v>2443841.9002466365</v>
      </c>
      <c r="C7" s="6">
        <v>1196530.0092782211</v>
      </c>
      <c r="D7" s="6">
        <v>1247311.891008554</v>
      </c>
    </row>
    <row r="8" spans="1:4" ht="14.25" customHeight="1" x14ac:dyDescent="0.2">
      <c r="A8" s="81" t="s">
        <v>4</v>
      </c>
      <c r="B8" s="6">
        <v>18107.115582150382</v>
      </c>
      <c r="C8" s="6">
        <v>8089.3448468298993</v>
      </c>
      <c r="D8" s="6">
        <v>10017.77073532181</v>
      </c>
    </row>
    <row r="9" spans="1:4" x14ac:dyDescent="0.2">
      <c r="A9" s="195" t="s">
        <v>476</v>
      </c>
      <c r="B9" s="326"/>
      <c r="C9" s="326"/>
      <c r="D9" s="326"/>
    </row>
    <row r="10" spans="1:4" x14ac:dyDescent="0.2">
      <c r="A10" s="80" t="s">
        <v>510</v>
      </c>
      <c r="B10" s="207">
        <v>48485.84965680047</v>
      </c>
      <c r="C10" s="207">
        <v>17293.560910443593</v>
      </c>
      <c r="D10" s="207">
        <v>31192.28874634302</v>
      </c>
    </row>
    <row r="11" spans="1:4" x14ac:dyDescent="0.2">
      <c r="A11" s="81" t="s">
        <v>510</v>
      </c>
      <c r="B11" s="208">
        <v>48485.84965680047</v>
      </c>
      <c r="C11" s="208">
        <v>17293.560910443593</v>
      </c>
      <c r="D11" s="208">
        <v>31192.28874634302</v>
      </c>
    </row>
    <row r="12" spans="1:4" x14ac:dyDescent="0.2">
      <c r="A12" s="80" t="s">
        <v>511</v>
      </c>
      <c r="B12" s="207">
        <v>55612.990336358278</v>
      </c>
      <c r="C12" s="207">
        <v>26459.610211673407</v>
      </c>
      <c r="D12" s="207">
        <v>29153.380124658106</v>
      </c>
    </row>
    <row r="13" spans="1:4" x14ac:dyDescent="0.2">
      <c r="A13" s="81" t="s">
        <v>511</v>
      </c>
      <c r="B13" s="208">
        <v>55612.990336358278</v>
      </c>
      <c r="C13" s="208">
        <v>26459.610211673407</v>
      </c>
      <c r="D13" s="208">
        <v>29153.380124658106</v>
      </c>
    </row>
    <row r="14" spans="1:4" x14ac:dyDescent="0.2">
      <c r="A14" s="80" t="s">
        <v>512</v>
      </c>
      <c r="B14" s="207">
        <v>220475.32480986131</v>
      </c>
      <c r="C14" s="207">
        <v>110962.83089006059</v>
      </c>
      <c r="D14" s="207">
        <v>109512.49391975599</v>
      </c>
    </row>
    <row r="15" spans="1:4" x14ac:dyDescent="0.2">
      <c r="A15" s="81" t="s">
        <v>512</v>
      </c>
      <c r="B15" s="208">
        <v>220475.32480986131</v>
      </c>
      <c r="C15" s="208">
        <v>110962.83089006059</v>
      </c>
      <c r="D15" s="208">
        <v>109512.49391975599</v>
      </c>
    </row>
    <row r="16" spans="1:4" x14ac:dyDescent="0.2">
      <c r="A16" s="80" t="s">
        <v>513</v>
      </c>
      <c r="B16" s="207">
        <v>260395.74947864719</v>
      </c>
      <c r="C16" s="207">
        <v>130911.99495113404</v>
      </c>
      <c r="D16" s="207">
        <v>129483.75452746842</v>
      </c>
    </row>
    <row r="17" spans="1:4" x14ac:dyDescent="0.2">
      <c r="A17" s="81" t="s">
        <v>513</v>
      </c>
      <c r="B17" s="208">
        <v>41324.559768800587</v>
      </c>
      <c r="C17" s="208">
        <v>20204.278735883436</v>
      </c>
      <c r="D17" s="208">
        <v>21120.281032916264</v>
      </c>
    </row>
    <row r="18" spans="1:4" x14ac:dyDescent="0.2">
      <c r="A18" s="81" t="s">
        <v>514</v>
      </c>
      <c r="B18" s="208">
        <v>219071.18970980187</v>
      </c>
      <c r="C18" s="208">
        <v>110707.71621522862</v>
      </c>
      <c r="D18" s="208">
        <v>108363.47349452852</v>
      </c>
    </row>
    <row r="19" spans="1:4" x14ac:dyDescent="0.2">
      <c r="A19" s="80" t="s">
        <v>515</v>
      </c>
      <c r="B19" s="207">
        <v>228440.12548473355</v>
      </c>
      <c r="C19" s="207">
        <v>120076.6519901603</v>
      </c>
      <c r="D19" s="207">
        <v>108363.47349452852</v>
      </c>
    </row>
    <row r="20" spans="1:4" x14ac:dyDescent="0.2">
      <c r="A20" s="81" t="s">
        <v>515</v>
      </c>
      <c r="B20" s="208">
        <v>109588.82744450886</v>
      </c>
      <c r="C20" s="208">
        <v>59321.192617774206</v>
      </c>
      <c r="D20" s="208">
        <v>50267.634826689922</v>
      </c>
    </row>
    <row r="21" spans="1:4" x14ac:dyDescent="0.2">
      <c r="A21" s="81" t="s">
        <v>516</v>
      </c>
      <c r="B21" s="208">
        <v>118851.29804017996</v>
      </c>
      <c r="C21" s="208">
        <v>60755.459372341364</v>
      </c>
      <c r="D21" s="208">
        <v>58095.838667793862</v>
      </c>
    </row>
    <row r="22" spans="1:4" x14ac:dyDescent="0.2">
      <c r="A22" s="80" t="s">
        <v>517</v>
      </c>
      <c r="B22" s="207">
        <v>229896.4887859397</v>
      </c>
      <c r="C22" s="207">
        <v>108116.39392756527</v>
      </c>
      <c r="D22" s="207">
        <v>121780.0948583297</v>
      </c>
    </row>
    <row r="23" spans="1:4" x14ac:dyDescent="0.2">
      <c r="A23" s="81" t="s">
        <v>517</v>
      </c>
      <c r="B23" s="208">
        <v>229896.4887859397</v>
      </c>
      <c r="C23" s="208">
        <v>108116.39392756527</v>
      </c>
      <c r="D23" s="208">
        <v>121780.0948583297</v>
      </c>
    </row>
    <row r="24" spans="1:4" x14ac:dyDescent="0.2">
      <c r="A24" s="80" t="s">
        <v>518</v>
      </c>
      <c r="B24" s="207">
        <v>106471.20559144412</v>
      </c>
      <c r="C24" s="207">
        <v>44275.453133589319</v>
      </c>
      <c r="D24" s="207">
        <v>62195.752457810064</v>
      </c>
    </row>
    <row r="25" spans="1:4" x14ac:dyDescent="0.2">
      <c r="A25" s="81" t="s">
        <v>519</v>
      </c>
      <c r="B25" s="208">
        <v>1978.6453126711647</v>
      </c>
      <c r="C25" s="208">
        <v>616.69452892390677</v>
      </c>
      <c r="D25" s="208">
        <v>1361.9507837472588</v>
      </c>
    </row>
    <row r="26" spans="1:4" x14ac:dyDescent="0.2">
      <c r="A26" s="81" t="s">
        <v>520</v>
      </c>
      <c r="B26" s="208">
        <v>14429.044955247056</v>
      </c>
      <c r="C26" s="208">
        <v>6389.9195325964029</v>
      </c>
      <c r="D26" s="208">
        <v>8039.1254226504225</v>
      </c>
    </row>
    <row r="27" spans="1:4" x14ac:dyDescent="0.2">
      <c r="A27" s="81" t="s">
        <v>521</v>
      </c>
      <c r="B27" s="208">
        <v>90063.515323510583</v>
      </c>
      <c r="C27" s="208">
        <v>37268.839072062365</v>
      </c>
      <c r="D27" s="208">
        <v>52794.676251403485</v>
      </c>
    </row>
    <row r="28" spans="1:4" x14ac:dyDescent="0.2">
      <c r="A28" s="80" t="s">
        <v>522</v>
      </c>
      <c r="B28" s="207">
        <v>309052.34517770278</v>
      </c>
      <c r="C28" s="207">
        <v>171802.65889506828</v>
      </c>
      <c r="D28" s="207">
        <v>137249.68628258974</v>
      </c>
    </row>
    <row r="29" spans="1:4" x14ac:dyDescent="0.2">
      <c r="A29" s="81" t="s">
        <v>523</v>
      </c>
      <c r="B29" s="208">
        <v>186976.96010515274</v>
      </c>
      <c r="C29" s="208">
        <v>106400.89839759278</v>
      </c>
      <c r="D29" s="208">
        <v>80576.061707515226</v>
      </c>
    </row>
    <row r="30" spans="1:4" x14ac:dyDescent="0.2">
      <c r="A30" s="81" t="s">
        <v>524</v>
      </c>
      <c r="B30" s="208">
        <v>122075.38507250529</v>
      </c>
      <c r="C30" s="208">
        <v>65401.760497430769</v>
      </c>
      <c r="D30" s="208">
        <v>56673.624575029789</v>
      </c>
    </row>
    <row r="31" spans="1:4" x14ac:dyDescent="0.2">
      <c r="A31" s="148" t="s">
        <v>525</v>
      </c>
      <c r="B31" s="209">
        <v>89378.522377701898</v>
      </c>
      <c r="C31" s="209">
        <v>40918.786821430047</v>
      </c>
      <c r="D31" s="209">
        <v>48459.735556227119</v>
      </c>
    </row>
    <row r="32" spans="1:4" x14ac:dyDescent="0.2">
      <c r="A32" s="81" t="s">
        <v>525</v>
      </c>
      <c r="B32" s="3">
        <v>31746.711189283942</v>
      </c>
      <c r="C32" s="3">
        <v>14633.940205899322</v>
      </c>
      <c r="D32" s="3">
        <v>17112.770983397641</v>
      </c>
    </row>
    <row r="33" spans="1:4" x14ac:dyDescent="0.2">
      <c r="A33" s="81" t="s">
        <v>526</v>
      </c>
      <c r="B33" s="3">
        <v>57631.811188375075</v>
      </c>
      <c r="C33" s="3">
        <v>26284.846615528986</v>
      </c>
      <c r="D33" s="3">
        <v>31346.964572815668</v>
      </c>
    </row>
    <row r="34" spans="1:4" x14ac:dyDescent="0.2">
      <c r="A34" s="148" t="s">
        <v>527</v>
      </c>
      <c r="B34" s="209">
        <v>241629.75505124329</v>
      </c>
      <c r="C34" s="209">
        <v>113785.16252894975</v>
      </c>
      <c r="D34" s="209">
        <v>127844.59252224881</v>
      </c>
    </row>
    <row r="35" spans="1:4" x14ac:dyDescent="0.2">
      <c r="A35" s="81" t="s">
        <v>527</v>
      </c>
      <c r="B35" s="3">
        <v>241629.75505124329</v>
      </c>
      <c r="C35" s="3">
        <v>113785.16252894975</v>
      </c>
      <c r="D35" s="3">
        <v>127844.59252224881</v>
      </c>
    </row>
    <row r="36" spans="1:4" x14ac:dyDescent="0.2">
      <c r="A36" s="201" t="s">
        <v>528</v>
      </c>
      <c r="B36" s="209">
        <v>174283.49844953668</v>
      </c>
      <c r="C36" s="209">
        <v>83305.989605914059</v>
      </c>
      <c r="D36" s="209">
        <v>90977.508843577889</v>
      </c>
    </row>
    <row r="37" spans="1:4" x14ac:dyDescent="0.2">
      <c r="A37" s="81" t="s">
        <v>528</v>
      </c>
      <c r="B37" s="3">
        <v>174283.49844953668</v>
      </c>
      <c r="C37" s="3">
        <v>83305.989605914059</v>
      </c>
      <c r="D37" s="3">
        <v>90977.508843577889</v>
      </c>
    </row>
    <row r="38" spans="1:4" x14ac:dyDescent="0.2">
      <c r="A38" s="148" t="s">
        <v>529</v>
      </c>
      <c r="B38" s="209">
        <v>136841.90455825202</v>
      </c>
      <c r="C38" s="209">
        <v>59538.140530229743</v>
      </c>
      <c r="D38" s="209">
        <v>77303.764027977551</v>
      </c>
    </row>
    <row r="39" spans="1:4" x14ac:dyDescent="0.2">
      <c r="A39" s="81" t="s">
        <v>529</v>
      </c>
      <c r="B39" s="3">
        <v>64971.882226454058</v>
      </c>
      <c r="C39" s="3">
        <v>27492.121572802516</v>
      </c>
      <c r="D39" s="3">
        <v>37479.760653616358</v>
      </c>
    </row>
    <row r="40" spans="1:4" x14ac:dyDescent="0.2">
      <c r="A40" s="81" t="s">
        <v>530</v>
      </c>
      <c r="B40" s="3">
        <v>71870.022331753236</v>
      </c>
      <c r="C40" s="3">
        <v>32046.018957393353</v>
      </c>
      <c r="D40" s="3">
        <v>39824.00337431646</v>
      </c>
    </row>
    <row r="41" spans="1:4" x14ac:dyDescent="0.2">
      <c r="A41" s="80" t="s">
        <v>531</v>
      </c>
      <c r="B41" s="209">
        <v>189524.08929953811</v>
      </c>
      <c r="C41" s="209">
        <v>109221.22125951476</v>
      </c>
      <c r="D41" s="209">
        <v>80302.868039978624</v>
      </c>
    </row>
    <row r="42" spans="1:4" x14ac:dyDescent="0.2">
      <c r="A42" s="81" t="s">
        <v>531</v>
      </c>
      <c r="B42" s="3">
        <v>189524.08929953811</v>
      </c>
      <c r="C42" s="3">
        <v>109221.22125951476</v>
      </c>
      <c r="D42" s="3">
        <v>80302.868039978624</v>
      </c>
    </row>
    <row r="43" spans="1:4" x14ac:dyDescent="0.2">
      <c r="A43" s="148" t="s">
        <v>532</v>
      </c>
      <c r="B43" s="209">
        <v>56285.930620363877</v>
      </c>
      <c r="C43" s="209">
        <v>20608.042906286064</v>
      </c>
      <c r="D43" s="209">
        <v>35677.887714055098</v>
      </c>
    </row>
    <row r="44" spans="1:4" s="71" customFormat="1" x14ac:dyDescent="0.2">
      <c r="A44" s="81" t="s">
        <v>532</v>
      </c>
      <c r="B44" s="3">
        <v>56285.930620363877</v>
      </c>
      <c r="C44" s="3">
        <v>20608.042906286064</v>
      </c>
      <c r="D44" s="3">
        <v>35677.887714055098</v>
      </c>
    </row>
    <row r="45" spans="1:4" x14ac:dyDescent="0.2">
      <c r="A45" s="80" t="s">
        <v>533</v>
      </c>
      <c r="B45" s="209">
        <v>111015.05909120729</v>
      </c>
      <c r="C45" s="209">
        <v>46097.413842822389</v>
      </c>
      <c r="D45" s="209">
        <v>64917.645248340174</v>
      </c>
    </row>
    <row r="46" spans="1:4" x14ac:dyDescent="0.2">
      <c r="A46" s="81" t="s">
        <v>533</v>
      </c>
      <c r="B46" s="3">
        <v>111015.05909120729</v>
      </c>
      <c r="C46" s="3">
        <v>46097.413842822389</v>
      </c>
      <c r="D46" s="3">
        <v>64917.645248340174</v>
      </c>
    </row>
    <row r="47" spans="1:4" s="71" customFormat="1" x14ac:dyDescent="0.2">
      <c r="A47" s="80" t="s">
        <v>534</v>
      </c>
      <c r="B47" s="209">
        <v>4160.1770990276309</v>
      </c>
      <c r="C47" s="209">
        <v>1245.4417196508857</v>
      </c>
      <c r="D47" s="209">
        <v>2914.7353793766051</v>
      </c>
    </row>
    <row r="48" spans="1:4" x14ac:dyDescent="0.2">
      <c r="A48" s="81" t="s">
        <v>534</v>
      </c>
      <c r="B48" s="3">
        <v>4160.1770990276309</v>
      </c>
      <c r="C48" s="3">
        <v>1245.4417196508857</v>
      </c>
      <c r="D48" s="3">
        <v>2914.7353793766051</v>
      </c>
    </row>
    <row r="50" spans="1:4" s="71" customFormat="1" x14ac:dyDescent="0.2">
      <c r="A50" s="68"/>
      <c r="B50" s="68"/>
      <c r="C50" s="68"/>
      <c r="D50" s="68"/>
    </row>
    <row r="53" spans="1:4" s="71" customFormat="1" x14ac:dyDescent="0.2">
      <c r="A53" s="68"/>
      <c r="B53" s="68"/>
      <c r="C53" s="68"/>
      <c r="D53" s="68"/>
    </row>
    <row r="55" spans="1:4" s="71" customFormat="1" x14ac:dyDescent="0.2">
      <c r="A55" s="68"/>
      <c r="B55" s="68"/>
      <c r="C55" s="68"/>
      <c r="D55" s="68"/>
    </row>
    <row r="57" spans="1:4" s="71" customFormat="1" x14ac:dyDescent="0.2">
      <c r="A57" s="68"/>
      <c r="B57" s="68"/>
      <c r="C57" s="68"/>
      <c r="D57" s="68"/>
    </row>
  </sheetData>
  <mergeCells count="4">
    <mergeCell ref="A1:D1"/>
    <mergeCell ref="A2:A3"/>
    <mergeCell ref="B2:B3"/>
    <mergeCell ref="C2:D2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48"/>
  <sheetViews>
    <sheetView zoomScale="120" zoomScaleNormal="120" workbookViewId="0">
      <selection activeCell="B47" activeCellId="15" sqref="B10 B12 B14 B16 B19 B22 B24 B28 B31 B34 B36 B38 B41 B43 B45 B47"/>
    </sheetView>
  </sheetViews>
  <sheetFormatPr defaultRowHeight="12" x14ac:dyDescent="0.2"/>
  <cols>
    <col min="1" max="1" width="17.7109375" style="68" customWidth="1"/>
    <col min="2" max="16384" width="9.140625" style="68"/>
  </cols>
  <sheetData>
    <row r="1" spans="1:6" ht="27" customHeight="1" thickBot="1" x14ac:dyDescent="0.25">
      <c r="A1" s="753" t="s">
        <v>456</v>
      </c>
      <c r="B1" s="753"/>
      <c r="C1" s="753"/>
      <c r="D1" s="753"/>
      <c r="E1" s="753"/>
      <c r="F1" s="753"/>
    </row>
    <row r="2" spans="1:6" ht="15" customHeight="1" x14ac:dyDescent="0.2">
      <c r="A2" s="728" t="s">
        <v>539</v>
      </c>
      <c r="B2" s="751" t="s">
        <v>84</v>
      </c>
      <c r="C2" s="752" t="s">
        <v>498</v>
      </c>
      <c r="D2" s="752"/>
      <c r="E2" s="752"/>
      <c r="F2" s="754" t="s">
        <v>499</v>
      </c>
    </row>
    <row r="3" spans="1:6" ht="58.5" customHeight="1" x14ac:dyDescent="0.2">
      <c r="A3" s="721"/>
      <c r="B3" s="752"/>
      <c r="C3" s="316" t="s">
        <v>85</v>
      </c>
      <c r="D3" s="316" t="s">
        <v>86</v>
      </c>
      <c r="E3" s="316" t="s">
        <v>87</v>
      </c>
      <c r="F3" s="751"/>
    </row>
    <row r="4" spans="1:6" x14ac:dyDescent="0.2">
      <c r="A4" s="192" t="s">
        <v>509</v>
      </c>
      <c r="B4" s="326">
        <v>2461949.0158267063</v>
      </c>
      <c r="C4" s="326">
        <v>515297.49395209941</v>
      </c>
      <c r="D4" s="326">
        <v>724899.30903865525</v>
      </c>
      <c r="E4" s="326">
        <v>1221752.2128781443</v>
      </c>
      <c r="F4" s="326">
        <f>C4+F8</f>
        <v>1069016.8649549203</v>
      </c>
    </row>
    <row r="5" spans="1:6" x14ac:dyDescent="0.2">
      <c r="A5" s="93"/>
      <c r="B5" s="5"/>
      <c r="C5" s="5"/>
      <c r="D5" s="5"/>
      <c r="E5" s="5"/>
      <c r="F5" s="5"/>
    </row>
    <row r="6" spans="1:6" x14ac:dyDescent="0.2">
      <c r="A6" s="195" t="s">
        <v>110</v>
      </c>
      <c r="B6" s="326"/>
      <c r="C6" s="326"/>
      <c r="D6" s="326"/>
      <c r="E6" s="326"/>
      <c r="F6" s="326"/>
    </row>
    <row r="7" spans="1:6" x14ac:dyDescent="0.2">
      <c r="A7" s="437" t="s">
        <v>3</v>
      </c>
      <c r="B7" s="6">
        <v>2443841.9002466365</v>
      </c>
      <c r="C7" s="6">
        <v>512653.94346328935</v>
      </c>
      <c r="D7" s="6">
        <v>721667.18689846119</v>
      </c>
      <c r="E7" s="6">
        <v>1209520.7699249799</v>
      </c>
      <c r="F7" s="6">
        <f>C7+F8</f>
        <v>1066373.3144661102</v>
      </c>
    </row>
    <row r="8" spans="1:6" ht="15.75" customHeight="1" x14ac:dyDescent="0.2">
      <c r="A8" s="437" t="s">
        <v>4</v>
      </c>
      <c r="B8" s="6">
        <v>18107.115582150382</v>
      </c>
      <c r="C8" s="6">
        <v>2643.5504888074302</v>
      </c>
      <c r="D8" s="6">
        <v>3232.1221401908988</v>
      </c>
      <c r="E8" s="6">
        <v>12231.44295315315</v>
      </c>
      <c r="F8" s="6">
        <f>C8+F10</f>
        <v>553719.37100282079</v>
      </c>
    </row>
    <row r="9" spans="1:6" x14ac:dyDescent="0.2">
      <c r="A9" s="195" t="s">
        <v>448</v>
      </c>
      <c r="B9" s="326"/>
      <c r="C9" s="326"/>
      <c r="D9" s="326"/>
      <c r="E9" s="326"/>
      <c r="F9" s="326"/>
    </row>
    <row r="10" spans="1:6" s="71" customFormat="1" x14ac:dyDescent="0.2">
      <c r="A10" s="80" t="s">
        <v>510</v>
      </c>
      <c r="B10" s="207">
        <v>48485.84965680047</v>
      </c>
      <c r="C10" s="207">
        <v>25137.834967270774</v>
      </c>
      <c r="D10" s="207">
        <v>12024.538925533705</v>
      </c>
      <c r="E10" s="207">
        <v>11323.475763988208</v>
      </c>
      <c r="F10" s="5">
        <f>C10+F12</f>
        <v>551075.82051401341</v>
      </c>
    </row>
    <row r="11" spans="1:6" x14ac:dyDescent="0.2">
      <c r="A11" s="81" t="s">
        <v>510</v>
      </c>
      <c r="B11" s="208">
        <v>48485.84965680047</v>
      </c>
      <c r="C11" s="208">
        <v>25137.834967270774</v>
      </c>
      <c r="D11" s="208">
        <v>12024.538925533705</v>
      </c>
      <c r="E11" s="208">
        <v>11323.475763988208</v>
      </c>
      <c r="F11" s="6">
        <f t="shared" ref="F11:F48" si="0">C11+F13</f>
        <v>479519.16738915705</v>
      </c>
    </row>
    <row r="12" spans="1:6" s="71" customFormat="1" x14ac:dyDescent="0.2">
      <c r="A12" s="80" t="s">
        <v>511</v>
      </c>
      <c r="B12" s="207">
        <v>55612.990336358278</v>
      </c>
      <c r="C12" s="207">
        <v>11636.844970868144</v>
      </c>
      <c r="D12" s="207">
        <v>9857.0685779474843</v>
      </c>
      <c r="E12" s="207">
        <v>34119.076787522725</v>
      </c>
      <c r="F12" s="5">
        <f t="shared" si="0"/>
        <v>525937.98554674268</v>
      </c>
    </row>
    <row r="13" spans="1:6" x14ac:dyDescent="0.2">
      <c r="A13" s="81" t="s">
        <v>511</v>
      </c>
      <c r="B13" s="208">
        <v>55612.990336358278</v>
      </c>
      <c r="C13" s="208">
        <v>11636.844970868144</v>
      </c>
      <c r="D13" s="208">
        <v>9857.0685779474843</v>
      </c>
      <c r="E13" s="208">
        <v>34119.076787522725</v>
      </c>
      <c r="F13" s="6">
        <f t="shared" si="0"/>
        <v>454381.33242188627</v>
      </c>
    </row>
    <row r="14" spans="1:6" s="71" customFormat="1" x14ac:dyDescent="0.2">
      <c r="A14" s="80" t="s">
        <v>512</v>
      </c>
      <c r="B14" s="207">
        <v>220475.32480986131</v>
      </c>
      <c r="C14" s="207">
        <v>47638.145776650133</v>
      </c>
      <c r="D14" s="207">
        <v>85154.064415720481</v>
      </c>
      <c r="E14" s="207">
        <v>87683.114617401225</v>
      </c>
      <c r="F14" s="5">
        <f t="shared" si="0"/>
        <v>514301.14057587454</v>
      </c>
    </row>
    <row r="15" spans="1:6" x14ac:dyDescent="0.2">
      <c r="A15" s="81" t="s">
        <v>512</v>
      </c>
      <c r="B15" s="208">
        <v>220475.32480986131</v>
      </c>
      <c r="C15" s="208">
        <v>47638.145776650133</v>
      </c>
      <c r="D15" s="208">
        <v>85154.064415720481</v>
      </c>
      <c r="E15" s="208">
        <v>87683.114617401225</v>
      </c>
      <c r="F15" s="6">
        <f t="shared" si="0"/>
        <v>442744.48745101813</v>
      </c>
    </row>
    <row r="16" spans="1:6" s="71" customFormat="1" x14ac:dyDescent="0.2">
      <c r="A16" s="80" t="s">
        <v>513</v>
      </c>
      <c r="B16" s="207">
        <v>260395.74947864719</v>
      </c>
      <c r="C16" s="207">
        <v>47979.637861070885</v>
      </c>
      <c r="D16" s="207">
        <v>79712.287611627442</v>
      </c>
      <c r="E16" s="207">
        <v>132703.82400585938</v>
      </c>
      <c r="F16" s="5">
        <f t="shared" si="0"/>
        <v>466662.99479922443</v>
      </c>
    </row>
    <row r="17" spans="1:6" x14ac:dyDescent="0.2">
      <c r="A17" s="81" t="s">
        <v>513</v>
      </c>
      <c r="B17" s="208">
        <v>41324.559768800587</v>
      </c>
      <c r="C17" s="208">
        <v>10250.788863514583</v>
      </c>
      <c r="D17" s="208">
        <v>18884.512268447979</v>
      </c>
      <c r="E17" s="208">
        <v>12189.258636842389</v>
      </c>
      <c r="F17" s="6">
        <f t="shared" si="0"/>
        <v>395106.34167436801</v>
      </c>
    </row>
    <row r="18" spans="1:6" x14ac:dyDescent="0.2">
      <c r="A18" s="81" t="s">
        <v>514</v>
      </c>
      <c r="B18" s="208">
        <v>219071.18970980187</v>
      </c>
      <c r="C18" s="208">
        <v>37728.848997546789</v>
      </c>
      <c r="D18" s="208">
        <v>60827.775343159876</v>
      </c>
      <c r="E18" s="208">
        <v>120514.56536900574</v>
      </c>
      <c r="F18" s="6">
        <f t="shared" si="0"/>
        <v>418683.35693815356</v>
      </c>
    </row>
    <row r="19" spans="1:6" s="71" customFormat="1" x14ac:dyDescent="0.2">
      <c r="A19" s="80" t="s">
        <v>515</v>
      </c>
      <c r="B19" s="207">
        <v>228440.12548473355</v>
      </c>
      <c r="C19" s="207">
        <v>45719.763772992381</v>
      </c>
      <c r="D19" s="207">
        <v>98799.686353780286</v>
      </c>
      <c r="E19" s="207">
        <v>83920.675357871412</v>
      </c>
      <c r="F19" s="5">
        <f t="shared" si="0"/>
        <v>384855.55281085341</v>
      </c>
    </row>
    <row r="20" spans="1:6" x14ac:dyDescent="0.2">
      <c r="A20" s="81" t="s">
        <v>515</v>
      </c>
      <c r="B20" s="208">
        <v>109588.82744450886</v>
      </c>
      <c r="C20" s="208">
        <v>24201.744900566173</v>
      </c>
      <c r="D20" s="208">
        <v>58614.103125326532</v>
      </c>
      <c r="E20" s="208">
        <v>26772.979418553059</v>
      </c>
      <c r="F20" s="6">
        <f t="shared" si="0"/>
        <v>380954.5079406068</v>
      </c>
    </row>
    <row r="21" spans="1:6" x14ac:dyDescent="0.2">
      <c r="A21" s="81" t="s">
        <v>516</v>
      </c>
      <c r="B21" s="208">
        <v>118851.29804017996</v>
      </c>
      <c r="C21" s="208">
        <v>21518.01887241736</v>
      </c>
      <c r="D21" s="208">
        <v>40185.583228409021</v>
      </c>
      <c r="E21" s="208">
        <v>57147.69593928448</v>
      </c>
      <c r="F21" s="6">
        <f t="shared" si="0"/>
        <v>339135.78903786105</v>
      </c>
    </row>
    <row r="22" spans="1:6" s="71" customFormat="1" x14ac:dyDescent="0.2">
      <c r="A22" s="80" t="s">
        <v>517</v>
      </c>
      <c r="B22" s="207">
        <v>229896.4887859397</v>
      </c>
      <c r="C22" s="207">
        <v>41682.122068958786</v>
      </c>
      <c r="D22" s="207">
        <v>39661.292439974808</v>
      </c>
      <c r="E22" s="207">
        <v>148553.07427691662</v>
      </c>
      <c r="F22" s="5">
        <f t="shared" si="0"/>
        <v>356752.76304004062</v>
      </c>
    </row>
    <row r="23" spans="1:6" x14ac:dyDescent="0.2">
      <c r="A23" s="81" t="s">
        <v>517</v>
      </c>
      <c r="B23" s="208">
        <v>229896.4887859397</v>
      </c>
      <c r="C23" s="208">
        <v>41682.122068958786</v>
      </c>
      <c r="D23" s="208">
        <v>39661.292439974808</v>
      </c>
      <c r="E23" s="208">
        <v>148553.07427691662</v>
      </c>
      <c r="F23" s="6">
        <f t="shared" si="0"/>
        <v>317617.77016544371</v>
      </c>
    </row>
    <row r="24" spans="1:6" s="71" customFormat="1" x14ac:dyDescent="0.2">
      <c r="A24" s="80" t="s">
        <v>518</v>
      </c>
      <c r="B24" s="207">
        <v>106471.20559144412</v>
      </c>
      <c r="C24" s="207">
        <v>15698.591998504231</v>
      </c>
      <c r="D24" s="207">
        <v>15063.818476875644</v>
      </c>
      <c r="E24" s="207">
        <v>75708.795116035923</v>
      </c>
      <c r="F24" s="5">
        <f t="shared" si="0"/>
        <v>315070.64097108186</v>
      </c>
    </row>
    <row r="25" spans="1:6" x14ac:dyDescent="0.2">
      <c r="A25" s="81" t="s">
        <v>519</v>
      </c>
      <c r="B25" s="208">
        <v>1978.6453126711647</v>
      </c>
      <c r="C25" s="208">
        <v>50.219424179471503</v>
      </c>
      <c r="D25" s="208">
        <v>150.65827253841437</v>
      </c>
      <c r="E25" s="208">
        <v>1777.76761595328</v>
      </c>
      <c r="F25" s="6">
        <f t="shared" si="0"/>
        <v>275935.64809648495</v>
      </c>
    </row>
    <row r="26" spans="1:6" x14ac:dyDescent="0.2">
      <c r="A26" s="81" t="s">
        <v>520</v>
      </c>
      <c r="B26" s="208">
        <v>14429.044955247056</v>
      </c>
      <c r="C26" s="208">
        <v>2516.9975398751485</v>
      </c>
      <c r="D26" s="208">
        <v>1870.171356443507</v>
      </c>
      <c r="E26" s="208">
        <v>10041.876058927959</v>
      </c>
      <c r="F26" s="6">
        <f t="shared" si="0"/>
        <v>299372.04897257761</v>
      </c>
    </row>
    <row r="27" spans="1:6" x14ac:dyDescent="0.2">
      <c r="A27" s="81" t="s">
        <v>521</v>
      </c>
      <c r="B27" s="208">
        <v>90063.515323510583</v>
      </c>
      <c r="C27" s="208">
        <v>13131.375034449375</v>
      </c>
      <c r="D27" s="208">
        <v>13042.988847893495</v>
      </c>
      <c r="E27" s="208">
        <v>63889.151441143556</v>
      </c>
      <c r="F27" s="6">
        <f t="shared" si="0"/>
        <v>275885.42867230548</v>
      </c>
    </row>
    <row r="28" spans="1:6" s="71" customFormat="1" x14ac:dyDescent="0.2">
      <c r="A28" s="80" t="s">
        <v>522</v>
      </c>
      <c r="B28" s="207">
        <v>309052.34517770278</v>
      </c>
      <c r="C28" s="207">
        <v>46543.362329536547</v>
      </c>
      <c r="D28" s="207">
        <v>99679.530665405517</v>
      </c>
      <c r="E28" s="207">
        <v>162829.45218267123</v>
      </c>
      <c r="F28" s="5">
        <f t="shared" si="0"/>
        <v>296855.05143270246</v>
      </c>
    </row>
    <row r="29" spans="1:6" x14ac:dyDescent="0.2">
      <c r="A29" s="81" t="s">
        <v>523</v>
      </c>
      <c r="B29" s="208">
        <v>186976.96010515274</v>
      </c>
      <c r="C29" s="208">
        <v>21465.790671270752</v>
      </c>
      <c r="D29" s="208">
        <v>54457.943580229265</v>
      </c>
      <c r="E29" s="208">
        <v>111053.22585358373</v>
      </c>
      <c r="F29" s="6">
        <f t="shared" si="0"/>
        <v>262754.05363785609</v>
      </c>
    </row>
    <row r="30" spans="1:6" x14ac:dyDescent="0.2">
      <c r="A30" s="81" t="s">
        <v>524</v>
      </c>
      <c r="B30" s="208">
        <v>122075.38507250529</v>
      </c>
      <c r="C30" s="208">
        <v>25077.571658255456</v>
      </c>
      <c r="D30" s="208">
        <v>45221.587085131519</v>
      </c>
      <c r="E30" s="208">
        <v>51776.226329042773</v>
      </c>
      <c r="F30" s="6">
        <f t="shared" si="0"/>
        <v>250311.6891031659</v>
      </c>
    </row>
    <row r="31" spans="1:6" s="71" customFormat="1" x14ac:dyDescent="0.2">
      <c r="A31" s="148" t="s">
        <v>525</v>
      </c>
      <c r="B31" s="185">
        <v>89378.522377701898</v>
      </c>
      <c r="C31" s="185">
        <v>27435.875817721553</v>
      </c>
      <c r="D31" s="185">
        <v>35270.105989717376</v>
      </c>
      <c r="E31" s="185">
        <v>26672.540570194196</v>
      </c>
      <c r="F31" s="5">
        <f t="shared" si="0"/>
        <v>241288.26296658532</v>
      </c>
    </row>
    <row r="32" spans="1:6" x14ac:dyDescent="0.2">
      <c r="A32" s="81" t="s">
        <v>525</v>
      </c>
      <c r="B32" s="186">
        <v>31746.711189283942</v>
      </c>
      <c r="C32" s="186">
        <v>9543.6993710675488</v>
      </c>
      <c r="D32" s="186">
        <v>9083.6894455835409</v>
      </c>
      <c r="E32" s="186">
        <v>13119.3223726463</v>
      </c>
      <c r="F32" s="6">
        <f t="shared" si="0"/>
        <v>225234.11744491046</v>
      </c>
    </row>
    <row r="33" spans="1:6" x14ac:dyDescent="0.2">
      <c r="A33" s="81" t="s">
        <v>526</v>
      </c>
      <c r="B33" s="186">
        <v>57631.811188375075</v>
      </c>
      <c r="C33" s="186">
        <v>17892.176446662415</v>
      </c>
      <c r="D33" s="186">
        <v>26186.416544137301</v>
      </c>
      <c r="E33" s="186">
        <v>13553.21819755698</v>
      </c>
      <c r="F33" s="6">
        <f t="shared" si="0"/>
        <v>213852.38714886375</v>
      </c>
    </row>
    <row r="34" spans="1:6" s="71" customFormat="1" x14ac:dyDescent="0.2">
      <c r="A34" s="148" t="s">
        <v>527</v>
      </c>
      <c r="B34" s="185">
        <v>241629.75505124329</v>
      </c>
      <c r="C34" s="185">
        <v>47308.706354032467</v>
      </c>
      <c r="D34" s="185">
        <v>70939.958595948483</v>
      </c>
      <c r="E34" s="185">
        <v>123381.09010117287</v>
      </c>
      <c r="F34" s="5">
        <f t="shared" si="0"/>
        <v>215690.41807384291</v>
      </c>
    </row>
    <row r="35" spans="1:6" x14ac:dyDescent="0.2">
      <c r="A35" s="81" t="s">
        <v>527</v>
      </c>
      <c r="B35" s="186">
        <v>241629.75505124329</v>
      </c>
      <c r="C35" s="186">
        <v>47308.706354032467</v>
      </c>
      <c r="D35" s="186">
        <v>70939.958595948483</v>
      </c>
      <c r="E35" s="186">
        <v>123381.09010117287</v>
      </c>
      <c r="F35" s="6">
        <f t="shared" si="0"/>
        <v>195960.21070220135</v>
      </c>
    </row>
    <row r="36" spans="1:6" s="71" customFormat="1" x14ac:dyDescent="0.2">
      <c r="A36" s="201" t="s">
        <v>528</v>
      </c>
      <c r="B36" s="185">
        <v>174283.49844953668</v>
      </c>
      <c r="C36" s="185">
        <v>36774.679938135865</v>
      </c>
      <c r="D36" s="185">
        <v>49787.537131533689</v>
      </c>
      <c r="E36" s="185">
        <v>87721.281379777662</v>
      </c>
      <c r="F36" s="5">
        <f t="shared" si="0"/>
        <v>168381.71171981044</v>
      </c>
    </row>
    <row r="37" spans="1:6" x14ac:dyDescent="0.2">
      <c r="A37" s="81" t="s">
        <v>528</v>
      </c>
      <c r="B37" s="186">
        <v>174283.49844953668</v>
      </c>
      <c r="C37" s="186">
        <v>36774.679938135865</v>
      </c>
      <c r="D37" s="186">
        <v>49787.537131533689</v>
      </c>
      <c r="E37" s="186">
        <v>87721.281379777662</v>
      </c>
      <c r="F37" s="6">
        <f t="shared" si="0"/>
        <v>148651.50434816888</v>
      </c>
    </row>
    <row r="38" spans="1:6" s="71" customFormat="1" x14ac:dyDescent="0.2">
      <c r="A38" s="148" t="s">
        <v>529</v>
      </c>
      <c r="B38" s="185">
        <v>136841.90455825202</v>
      </c>
      <c r="C38" s="185">
        <v>43698.934144008403</v>
      </c>
      <c r="D38" s="185">
        <v>16747.17357537138</v>
      </c>
      <c r="E38" s="185">
        <v>76395.796838811788</v>
      </c>
      <c r="F38" s="5">
        <f t="shared" si="0"/>
        <v>131607.03178167457</v>
      </c>
    </row>
    <row r="39" spans="1:6" x14ac:dyDescent="0.2">
      <c r="A39" s="81" t="s">
        <v>529</v>
      </c>
      <c r="B39" s="186">
        <v>64971.882226454058</v>
      </c>
      <c r="C39" s="186">
        <v>33833.830458183038</v>
      </c>
      <c r="D39" s="186">
        <v>7119.1055716824067</v>
      </c>
      <c r="E39" s="186">
        <v>24018.946196553043</v>
      </c>
      <c r="F39" s="6">
        <f t="shared" si="0"/>
        <v>111876.824410033</v>
      </c>
    </row>
    <row r="40" spans="1:6" x14ac:dyDescent="0.2">
      <c r="A40" s="81" t="s">
        <v>530</v>
      </c>
      <c r="B40" s="186">
        <v>71870.022331753236</v>
      </c>
      <c r="C40" s="186">
        <v>9865.1036858162006</v>
      </c>
      <c r="D40" s="186">
        <v>9628.0680036890699</v>
      </c>
      <c r="E40" s="186">
        <v>52376.85064222986</v>
      </c>
      <c r="F40" s="6">
        <f t="shared" si="0"/>
        <v>87908.097637666157</v>
      </c>
    </row>
    <row r="41" spans="1:6" s="71" customFormat="1" x14ac:dyDescent="0.2">
      <c r="A41" s="80" t="s">
        <v>531</v>
      </c>
      <c r="B41" s="185">
        <v>189524.08929953811</v>
      </c>
      <c r="C41" s="185">
        <v>34062.83103244166</v>
      </c>
      <c r="D41" s="185">
        <v>55542.683142506947</v>
      </c>
      <c r="E41" s="185">
        <v>99918.575124500043</v>
      </c>
      <c r="F41" s="5">
        <f t="shared" si="0"/>
        <v>78042.99395184996</v>
      </c>
    </row>
    <row r="42" spans="1:6" x14ac:dyDescent="0.2">
      <c r="A42" s="81" t="s">
        <v>531</v>
      </c>
      <c r="B42" s="186">
        <v>189524.08929953811</v>
      </c>
      <c r="C42" s="186">
        <v>34062.83103244166</v>
      </c>
      <c r="D42" s="186">
        <v>55542.683142506947</v>
      </c>
      <c r="E42" s="186">
        <v>99918.575124500043</v>
      </c>
      <c r="F42" s="6">
        <f t="shared" si="0"/>
        <v>78042.99395184996</v>
      </c>
    </row>
    <row r="43" spans="1:6" s="71" customFormat="1" x14ac:dyDescent="0.2">
      <c r="A43" s="148" t="s">
        <v>532</v>
      </c>
      <c r="B43" s="185">
        <v>56285.930620363877</v>
      </c>
      <c r="C43" s="185">
        <v>21391.465923485193</v>
      </c>
      <c r="D43" s="185">
        <v>27542.340996981948</v>
      </c>
      <c r="E43" s="185">
        <v>7352.1236998751792</v>
      </c>
      <c r="F43" s="5">
        <f t="shared" si="0"/>
        <v>43980.162919408293</v>
      </c>
    </row>
    <row r="44" spans="1:6" x14ac:dyDescent="0.2">
      <c r="A44" s="81" t="s">
        <v>532</v>
      </c>
      <c r="B44" s="186">
        <v>56285.930620363877</v>
      </c>
      <c r="C44" s="186">
        <v>21391.465923485193</v>
      </c>
      <c r="D44" s="186">
        <v>27542.340996981948</v>
      </c>
      <c r="E44" s="186">
        <v>7352.1236998751792</v>
      </c>
      <c r="F44" s="6">
        <f t="shared" si="0"/>
        <v>43980.162919408293</v>
      </c>
    </row>
    <row r="45" spans="1:6" s="71" customFormat="1" x14ac:dyDescent="0.2">
      <c r="A45" s="80" t="s">
        <v>533</v>
      </c>
      <c r="B45" s="185">
        <v>111015.05909120729</v>
      </c>
      <c r="C45" s="185">
        <v>22253.231242404236</v>
      </c>
      <c r="D45" s="185">
        <v>28777.738831795959</v>
      </c>
      <c r="E45" s="185">
        <v>59984.089016943901</v>
      </c>
      <c r="F45" s="5">
        <f t="shared" si="0"/>
        <v>22588.696995923103</v>
      </c>
    </row>
    <row r="46" spans="1:6" x14ac:dyDescent="0.2">
      <c r="A46" s="81" t="s">
        <v>533</v>
      </c>
      <c r="B46" s="186">
        <v>111015.05909120729</v>
      </c>
      <c r="C46" s="186">
        <v>22253.231242404236</v>
      </c>
      <c r="D46" s="186">
        <v>28777.738831795959</v>
      </c>
      <c r="E46" s="186">
        <v>59984.089016943901</v>
      </c>
      <c r="F46" s="6">
        <f t="shared" si="0"/>
        <v>22588.696995923103</v>
      </c>
    </row>
    <row r="47" spans="1:6" s="71" customFormat="1" x14ac:dyDescent="0.2">
      <c r="A47" s="80" t="s">
        <v>534</v>
      </c>
      <c r="B47" s="185">
        <v>4160.1770990276309</v>
      </c>
      <c r="C47" s="185">
        <v>335.46575351886827</v>
      </c>
      <c r="D47" s="185">
        <v>339.48330745322596</v>
      </c>
      <c r="E47" s="185">
        <v>3485.2280380554621</v>
      </c>
      <c r="F47" s="5">
        <f t="shared" si="0"/>
        <v>335.46575351886827</v>
      </c>
    </row>
    <row r="48" spans="1:6" x14ac:dyDescent="0.2">
      <c r="A48" s="81" t="s">
        <v>534</v>
      </c>
      <c r="B48" s="186">
        <v>4160.1770990276309</v>
      </c>
      <c r="C48" s="186">
        <v>335.46575351886827</v>
      </c>
      <c r="D48" s="186">
        <v>339.48330745322596</v>
      </c>
      <c r="E48" s="186">
        <v>3485.2280380554621</v>
      </c>
      <c r="F48" s="6">
        <f t="shared" si="0"/>
        <v>335.46575351886827</v>
      </c>
    </row>
  </sheetData>
  <mergeCells count="5">
    <mergeCell ref="A2:A3"/>
    <mergeCell ref="B2:B3"/>
    <mergeCell ref="A1:F1"/>
    <mergeCell ref="C2:E2"/>
    <mergeCell ref="F2:F3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48"/>
  <sheetViews>
    <sheetView zoomScale="120" zoomScaleNormal="120" workbookViewId="0">
      <selection activeCell="G25" sqref="G25"/>
    </sheetView>
  </sheetViews>
  <sheetFormatPr defaultRowHeight="12" x14ac:dyDescent="0.2"/>
  <cols>
    <col min="1" max="1" width="20.140625" style="68" customWidth="1"/>
    <col min="2" max="2" width="11.140625" style="68" bestFit="1" customWidth="1"/>
    <col min="3" max="3" width="17.28515625" style="68" customWidth="1"/>
    <col min="4" max="4" width="12.85546875" style="68" customWidth="1"/>
    <col min="5" max="16384" width="9.140625" style="68"/>
  </cols>
  <sheetData>
    <row r="1" spans="1:4" ht="35.25" customHeight="1" x14ac:dyDescent="0.2">
      <c r="A1" s="755" t="s">
        <v>88</v>
      </c>
      <c r="B1" s="755"/>
      <c r="C1" s="755"/>
      <c r="D1" s="755"/>
    </row>
    <row r="2" spans="1:4" ht="26.25" customHeight="1" x14ac:dyDescent="0.2">
      <c r="A2" s="746" t="s">
        <v>445</v>
      </c>
      <c r="B2" s="756" t="s">
        <v>48</v>
      </c>
      <c r="C2" s="756" t="s">
        <v>89</v>
      </c>
      <c r="D2" s="756"/>
    </row>
    <row r="3" spans="1:4" x14ac:dyDescent="0.2">
      <c r="A3" s="747"/>
      <c r="B3" s="757"/>
      <c r="C3" s="160" t="s">
        <v>90</v>
      </c>
      <c r="D3" s="160" t="s">
        <v>83</v>
      </c>
    </row>
    <row r="4" spans="1:4" x14ac:dyDescent="0.2">
      <c r="A4" s="192" t="s">
        <v>509</v>
      </c>
      <c r="B4" s="326">
        <v>2461949.0158267063</v>
      </c>
      <c r="C4" s="326">
        <v>1872692.3715391783</v>
      </c>
      <c r="D4" s="326">
        <v>589256.64432976546</v>
      </c>
    </row>
    <row r="5" spans="1:4" x14ac:dyDescent="0.2">
      <c r="A5" s="93"/>
      <c r="B5" s="5"/>
      <c r="C5" s="5"/>
      <c r="D5" s="5"/>
    </row>
    <row r="6" spans="1:4" x14ac:dyDescent="0.2">
      <c r="A6" s="195" t="s">
        <v>110</v>
      </c>
      <c r="B6" s="326"/>
      <c r="C6" s="326"/>
      <c r="D6" s="326"/>
    </row>
    <row r="7" spans="1:4" x14ac:dyDescent="0.2">
      <c r="A7" s="437" t="s">
        <v>3</v>
      </c>
      <c r="B7" s="6">
        <v>2443841.9002466365</v>
      </c>
      <c r="C7" s="6">
        <v>1859088.9339174293</v>
      </c>
      <c r="D7" s="6">
        <v>584752.9663693459</v>
      </c>
    </row>
    <row r="8" spans="1:4" x14ac:dyDescent="0.2">
      <c r="A8" s="437" t="s">
        <v>4</v>
      </c>
      <c r="B8" s="6">
        <v>18107.115582150382</v>
      </c>
      <c r="C8" s="6">
        <v>13603.437621736457</v>
      </c>
      <c r="D8" s="6">
        <v>4503.6779604152525</v>
      </c>
    </row>
    <row r="9" spans="1:4" x14ac:dyDescent="0.2">
      <c r="A9" s="195" t="s">
        <v>448</v>
      </c>
      <c r="B9" s="326"/>
      <c r="C9" s="326"/>
      <c r="D9" s="326"/>
    </row>
    <row r="10" spans="1:4" s="71" customFormat="1" x14ac:dyDescent="0.2">
      <c r="A10" s="80" t="s">
        <v>510</v>
      </c>
      <c r="B10" s="207">
        <v>48485.84965680047</v>
      </c>
      <c r="C10" s="207">
        <v>28026.456246071666</v>
      </c>
      <c r="D10" s="207">
        <v>20459.393410714947</v>
      </c>
    </row>
    <row r="11" spans="1:4" x14ac:dyDescent="0.2">
      <c r="A11" s="81" t="s">
        <v>510</v>
      </c>
      <c r="B11" s="208">
        <v>48485.84965680047</v>
      </c>
      <c r="C11" s="208">
        <v>28026.456246071666</v>
      </c>
      <c r="D11" s="208">
        <v>20459.393410714947</v>
      </c>
    </row>
    <row r="12" spans="1:4" s="71" customFormat="1" x14ac:dyDescent="0.2">
      <c r="A12" s="80" t="s">
        <v>511</v>
      </c>
      <c r="B12" s="207">
        <v>55612.990336358278</v>
      </c>
      <c r="C12" s="207">
        <v>43620.591842288348</v>
      </c>
      <c r="D12" s="207">
        <v>11992.39849405884</v>
      </c>
    </row>
    <row r="13" spans="1:4" x14ac:dyDescent="0.2">
      <c r="A13" s="81" t="s">
        <v>511</v>
      </c>
      <c r="B13" s="208">
        <v>55612.990336358278</v>
      </c>
      <c r="C13" s="208">
        <v>43620.591842288348</v>
      </c>
      <c r="D13" s="208">
        <v>11992.39849405884</v>
      </c>
    </row>
    <row r="14" spans="1:4" s="71" customFormat="1" x14ac:dyDescent="0.2">
      <c r="A14" s="80" t="s">
        <v>512</v>
      </c>
      <c r="B14" s="207">
        <v>220475.32480986131</v>
      </c>
      <c r="C14" s="207">
        <v>163458.19937339885</v>
      </c>
      <c r="D14" s="207">
        <v>57017.125436417722</v>
      </c>
    </row>
    <row r="15" spans="1:4" x14ac:dyDescent="0.2">
      <c r="A15" s="81" t="s">
        <v>512</v>
      </c>
      <c r="B15" s="208">
        <v>220475.32480986131</v>
      </c>
      <c r="C15" s="208">
        <v>163458.19937339885</v>
      </c>
      <c r="D15" s="208">
        <v>57017.125436417722</v>
      </c>
    </row>
    <row r="16" spans="1:4" s="71" customFormat="1" x14ac:dyDescent="0.2">
      <c r="A16" s="80" t="s">
        <v>513</v>
      </c>
      <c r="B16" s="207">
        <v>260395.74947864719</v>
      </c>
      <c r="C16" s="207">
        <v>206873.89596507949</v>
      </c>
      <c r="D16" s="207">
        <v>53521.853513522969</v>
      </c>
    </row>
    <row r="17" spans="1:4" x14ac:dyDescent="0.2">
      <c r="A17" s="81" t="s">
        <v>513</v>
      </c>
      <c r="B17" s="208">
        <v>41324.559768800587</v>
      </c>
      <c r="C17" s="208">
        <v>32453.800681730336</v>
      </c>
      <c r="D17" s="208">
        <v>8870.759087062559</v>
      </c>
    </row>
    <row r="18" spans="1:4" x14ac:dyDescent="0.2">
      <c r="A18" s="81" t="s">
        <v>514</v>
      </c>
      <c r="B18" s="208">
        <v>219071.18970980187</v>
      </c>
      <c r="C18" s="208">
        <v>174420.09528330498</v>
      </c>
      <c r="D18" s="208">
        <v>44651.094426452146</v>
      </c>
    </row>
    <row r="19" spans="1:4" s="71" customFormat="1" x14ac:dyDescent="0.2">
      <c r="A19" s="80" t="s">
        <v>515</v>
      </c>
      <c r="B19" s="207">
        <v>228440.12548473355</v>
      </c>
      <c r="C19" s="207">
        <v>184156.63724323077</v>
      </c>
      <c r="D19" s="207">
        <v>44283.488241458042</v>
      </c>
    </row>
    <row r="20" spans="1:4" x14ac:dyDescent="0.2">
      <c r="A20" s="81" t="s">
        <v>515</v>
      </c>
      <c r="B20" s="208">
        <v>109588.82744450886</v>
      </c>
      <c r="C20" s="208">
        <v>87922.159076495751</v>
      </c>
      <c r="D20" s="208">
        <v>21666.668367988477</v>
      </c>
    </row>
    <row r="21" spans="1:4" x14ac:dyDescent="0.2">
      <c r="A21" s="81" t="s">
        <v>516</v>
      </c>
      <c r="B21" s="208">
        <v>118851.29804017996</v>
      </c>
      <c r="C21" s="208">
        <v>96234.478166690285</v>
      </c>
      <c r="D21" s="208">
        <v>22616.819873463319</v>
      </c>
    </row>
    <row r="22" spans="1:4" s="71" customFormat="1" x14ac:dyDescent="0.2">
      <c r="A22" s="80" t="s">
        <v>517</v>
      </c>
      <c r="B22" s="207">
        <v>229896.4887859397</v>
      </c>
      <c r="C22" s="207">
        <v>176593.59196179471</v>
      </c>
      <c r="D22" s="207">
        <v>53302.896824100251</v>
      </c>
    </row>
    <row r="23" spans="1:4" x14ac:dyDescent="0.2">
      <c r="A23" s="81" t="s">
        <v>517</v>
      </c>
      <c r="B23" s="208">
        <v>229896.4887859397</v>
      </c>
      <c r="C23" s="208">
        <v>176593.59196179471</v>
      </c>
      <c r="D23" s="208">
        <v>53302.896824100251</v>
      </c>
    </row>
    <row r="24" spans="1:4" s="71" customFormat="1" x14ac:dyDescent="0.2">
      <c r="A24" s="80" t="s">
        <v>518</v>
      </c>
      <c r="B24" s="207">
        <v>106471.20559144412</v>
      </c>
      <c r="C24" s="207">
        <v>81277.124869061357</v>
      </c>
      <c r="D24" s="207">
        <v>25194.080722351737</v>
      </c>
    </row>
    <row r="25" spans="1:4" x14ac:dyDescent="0.2">
      <c r="A25" s="81" t="s">
        <v>519</v>
      </c>
      <c r="B25" s="208">
        <v>1978.6453126711647</v>
      </c>
      <c r="C25" s="208">
        <v>1574.8811422682165</v>
      </c>
      <c r="D25" s="208">
        <v>403.76417040294905</v>
      </c>
    </row>
    <row r="26" spans="1:4" x14ac:dyDescent="0.2">
      <c r="A26" s="81" t="s">
        <v>520</v>
      </c>
      <c r="B26" s="208">
        <v>14429.044955247056</v>
      </c>
      <c r="C26" s="208">
        <v>10343.19260400482</v>
      </c>
      <c r="D26" s="208">
        <v>4085.8523512420052</v>
      </c>
    </row>
    <row r="27" spans="1:4" x14ac:dyDescent="0.2">
      <c r="A27" s="81" t="s">
        <v>521</v>
      </c>
      <c r="B27" s="208">
        <v>90063.515323510583</v>
      </c>
      <c r="C27" s="208">
        <v>69359.05112277712</v>
      </c>
      <c r="D27" s="208">
        <v>20704.464200710572</v>
      </c>
    </row>
    <row r="28" spans="1:4" s="71" customFormat="1" x14ac:dyDescent="0.2">
      <c r="A28" s="80" t="s">
        <v>522</v>
      </c>
      <c r="B28" s="207">
        <v>309052.34517770278</v>
      </c>
      <c r="C28" s="207">
        <v>247887.09530401177</v>
      </c>
      <c r="D28" s="207">
        <v>61165.249873646266</v>
      </c>
    </row>
    <row r="29" spans="1:4" x14ac:dyDescent="0.2">
      <c r="A29" s="81" t="s">
        <v>523</v>
      </c>
      <c r="B29" s="208">
        <v>186976.96010515274</v>
      </c>
      <c r="C29" s="208">
        <v>152454.11914718192</v>
      </c>
      <c r="D29" s="208">
        <v>34522.840957926084</v>
      </c>
    </row>
    <row r="30" spans="1:4" x14ac:dyDescent="0.2">
      <c r="A30" s="81" t="s">
        <v>524</v>
      </c>
      <c r="B30" s="208">
        <v>122075.38507250529</v>
      </c>
      <c r="C30" s="208">
        <v>95432.976156785109</v>
      </c>
      <c r="D30" s="208">
        <v>26642.408915686538</v>
      </c>
    </row>
    <row r="31" spans="1:4" s="71" customFormat="1" x14ac:dyDescent="0.2">
      <c r="A31" s="148" t="s">
        <v>525</v>
      </c>
      <c r="B31" s="185">
        <v>89378.522377701898</v>
      </c>
      <c r="C31" s="185">
        <v>60389.861964314441</v>
      </c>
      <c r="D31" s="185">
        <v>28988.660413349571</v>
      </c>
    </row>
    <row r="32" spans="1:4" x14ac:dyDescent="0.2">
      <c r="A32" s="81" t="s">
        <v>525</v>
      </c>
      <c r="B32" s="186">
        <v>31746.711189283942</v>
      </c>
      <c r="C32" s="186">
        <v>20142.006649900941</v>
      </c>
      <c r="D32" s="186">
        <v>11604.704539393279</v>
      </c>
    </row>
    <row r="33" spans="1:4" x14ac:dyDescent="0.2">
      <c r="A33" s="81" t="s">
        <v>526</v>
      </c>
      <c r="B33" s="186">
        <v>57631.811188375075</v>
      </c>
      <c r="C33" s="186">
        <v>40247.855314391629</v>
      </c>
      <c r="D33" s="186">
        <v>17383.95587396657</v>
      </c>
    </row>
    <row r="34" spans="1:4" s="71" customFormat="1" x14ac:dyDescent="0.2">
      <c r="A34" s="148" t="s">
        <v>527</v>
      </c>
      <c r="B34" s="185">
        <v>241629.75505124329</v>
      </c>
      <c r="C34" s="185">
        <v>186179.47564918193</v>
      </c>
      <c r="D34" s="185">
        <v>55450.279402016626</v>
      </c>
    </row>
    <row r="35" spans="1:4" x14ac:dyDescent="0.2">
      <c r="A35" s="81" t="s">
        <v>527</v>
      </c>
      <c r="B35" s="186">
        <v>241629.75505124329</v>
      </c>
      <c r="C35" s="186">
        <v>186179.47564918193</v>
      </c>
      <c r="D35" s="186">
        <v>55450.279402016626</v>
      </c>
    </row>
    <row r="36" spans="1:4" s="71" customFormat="1" x14ac:dyDescent="0.2">
      <c r="A36" s="201" t="s">
        <v>528</v>
      </c>
      <c r="B36" s="185">
        <v>174283.49844953668</v>
      </c>
      <c r="C36" s="185">
        <v>131225.36415801424</v>
      </c>
      <c r="D36" s="185">
        <v>43058.134291477698</v>
      </c>
    </row>
    <row r="37" spans="1:4" x14ac:dyDescent="0.2">
      <c r="A37" s="81" t="s">
        <v>528</v>
      </c>
      <c r="B37" s="186">
        <v>174283.49844953668</v>
      </c>
      <c r="C37" s="186">
        <v>131225.36415801424</v>
      </c>
      <c r="D37" s="186">
        <v>43058.134291477698</v>
      </c>
    </row>
    <row r="38" spans="1:4" s="71" customFormat="1" x14ac:dyDescent="0.2">
      <c r="A38" s="148" t="s">
        <v>529</v>
      </c>
      <c r="B38" s="185">
        <v>136841.90455825202</v>
      </c>
      <c r="C38" s="185">
        <v>93970.586524677419</v>
      </c>
      <c r="D38" s="185">
        <v>42871.318033529875</v>
      </c>
    </row>
    <row r="39" spans="1:4" x14ac:dyDescent="0.2">
      <c r="A39" s="81" t="s">
        <v>529</v>
      </c>
      <c r="B39" s="186">
        <v>64971.882226454058</v>
      </c>
      <c r="C39" s="186">
        <v>39376.046110635121</v>
      </c>
      <c r="D39" s="186">
        <v>25595.836115787188</v>
      </c>
    </row>
    <row r="40" spans="1:4" x14ac:dyDescent="0.2">
      <c r="A40" s="81" t="s">
        <v>530</v>
      </c>
      <c r="B40" s="186">
        <v>71870.022331753236</v>
      </c>
      <c r="C40" s="186">
        <v>54594.540413997565</v>
      </c>
      <c r="D40" s="186">
        <v>17275.481917738998</v>
      </c>
    </row>
    <row r="41" spans="1:4" s="71" customFormat="1" x14ac:dyDescent="0.2">
      <c r="A41" s="80" t="s">
        <v>531</v>
      </c>
      <c r="B41" s="185">
        <v>189524.08929953811</v>
      </c>
      <c r="C41" s="185">
        <v>152586.69842701586</v>
      </c>
      <c r="D41" s="185">
        <v>36937.390872477517</v>
      </c>
    </row>
    <row r="42" spans="1:4" x14ac:dyDescent="0.2">
      <c r="A42" s="81" t="s">
        <v>531</v>
      </c>
      <c r="B42" s="186">
        <v>189524.08929953811</v>
      </c>
      <c r="C42" s="186">
        <v>152586.69842701586</v>
      </c>
      <c r="D42" s="186">
        <v>36937.390872477517</v>
      </c>
    </row>
    <row r="43" spans="1:4" s="71" customFormat="1" x14ac:dyDescent="0.2">
      <c r="A43" s="148" t="s">
        <v>532</v>
      </c>
      <c r="B43" s="185">
        <v>56285.930620363877</v>
      </c>
      <c r="C43" s="185">
        <v>37809.200076234025</v>
      </c>
      <c r="D43" s="185">
        <v>18476.730544110997</v>
      </c>
    </row>
    <row r="44" spans="1:4" x14ac:dyDescent="0.2">
      <c r="A44" s="81" t="s">
        <v>532</v>
      </c>
      <c r="B44" s="186">
        <v>56285.930620363877</v>
      </c>
      <c r="C44" s="186">
        <v>37809.200076234025</v>
      </c>
      <c r="D44" s="186">
        <v>18476.730544110997</v>
      </c>
    </row>
    <row r="45" spans="1:4" s="71" customFormat="1" x14ac:dyDescent="0.2">
      <c r="A45" s="80" t="s">
        <v>533</v>
      </c>
      <c r="B45" s="185">
        <v>111015.05909120729</v>
      </c>
      <c r="C45" s="185">
        <v>76433.963601188225</v>
      </c>
      <c r="D45" s="185">
        <v>34581.09548997433</v>
      </c>
    </row>
    <row r="46" spans="1:4" x14ac:dyDescent="0.2">
      <c r="A46" s="81" t="s">
        <v>533</v>
      </c>
      <c r="B46" s="186">
        <v>111015.05909120729</v>
      </c>
      <c r="C46" s="186">
        <v>76433.963601188225</v>
      </c>
      <c r="D46" s="186">
        <v>34581.09548997433</v>
      </c>
    </row>
    <row r="47" spans="1:4" s="71" customFormat="1" x14ac:dyDescent="0.2">
      <c r="A47" s="80" t="s">
        <v>534</v>
      </c>
      <c r="B47" s="185">
        <v>4160.1770990276309</v>
      </c>
      <c r="C47" s="185">
        <v>2203.628332995213</v>
      </c>
      <c r="D47" s="185">
        <v>1956.5487660321974</v>
      </c>
    </row>
    <row r="48" spans="1:4" x14ac:dyDescent="0.2">
      <c r="A48" s="81" t="s">
        <v>534</v>
      </c>
      <c r="B48" s="186">
        <v>4160.1770990276309</v>
      </c>
      <c r="C48" s="186">
        <v>2203.628332995213</v>
      </c>
      <c r="D48" s="186">
        <v>1956.5487660321974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48"/>
  <sheetViews>
    <sheetView topLeftCell="A19" zoomScale="120" zoomScaleNormal="120" workbookViewId="0">
      <selection activeCell="E55" sqref="E55"/>
    </sheetView>
  </sheetViews>
  <sheetFormatPr defaultRowHeight="12" x14ac:dyDescent="0.2"/>
  <cols>
    <col min="1" max="1" width="21.5703125" style="68" customWidth="1"/>
    <col min="2" max="2" width="11.140625" style="68" bestFit="1" customWidth="1"/>
    <col min="3" max="4" width="10.28515625" style="68" bestFit="1" customWidth="1"/>
    <col min="5" max="5" width="9.28515625" style="68" bestFit="1" customWidth="1"/>
    <col min="6" max="9" width="10.28515625" style="68" bestFit="1" customWidth="1"/>
    <col min="10" max="12" width="9.28515625" style="68" bestFit="1" customWidth="1"/>
    <col min="13" max="13" width="10.28515625" style="68" bestFit="1" customWidth="1"/>
    <col min="14" max="14" width="9.28515625" style="68" bestFit="1" customWidth="1"/>
    <col min="15" max="16384" width="9.140625" style="68"/>
  </cols>
  <sheetData>
    <row r="1" spans="1:14" ht="12" customHeight="1" x14ac:dyDescent="0.2">
      <c r="A1" s="758" t="s">
        <v>91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</row>
    <row r="2" spans="1:14" ht="15" customHeight="1" x14ac:dyDescent="0.2">
      <c r="A2" s="746" t="s">
        <v>445</v>
      </c>
      <c r="B2" s="759" t="s">
        <v>48</v>
      </c>
      <c r="C2" s="761" t="s">
        <v>92</v>
      </c>
      <c r="D2" s="761"/>
      <c r="E2" s="761"/>
      <c r="F2" s="761"/>
      <c r="G2" s="761"/>
      <c r="H2" s="761"/>
      <c r="I2" s="761"/>
      <c r="J2" s="761"/>
      <c r="K2" s="761"/>
      <c r="L2" s="761"/>
      <c r="M2" s="761"/>
      <c r="N2" s="761"/>
    </row>
    <row r="3" spans="1:14" ht="70.5" customHeight="1" x14ac:dyDescent="0.2">
      <c r="A3" s="747"/>
      <c r="B3" s="760"/>
      <c r="C3" s="161" t="s">
        <v>93</v>
      </c>
      <c r="D3" s="161" t="s">
        <v>94</v>
      </c>
      <c r="E3" s="161" t="s">
        <v>95</v>
      </c>
      <c r="F3" s="161" t="s">
        <v>96</v>
      </c>
      <c r="G3" s="161" t="s">
        <v>97</v>
      </c>
      <c r="H3" s="161" t="s">
        <v>98</v>
      </c>
      <c r="I3" s="161" t="s">
        <v>99</v>
      </c>
      <c r="J3" s="161" t="s">
        <v>100</v>
      </c>
      <c r="K3" s="161" t="s">
        <v>101</v>
      </c>
      <c r="L3" s="161" t="s">
        <v>102</v>
      </c>
      <c r="M3" s="161" t="s">
        <v>103</v>
      </c>
      <c r="N3" s="161" t="s">
        <v>58</v>
      </c>
    </row>
    <row r="4" spans="1:14" x14ac:dyDescent="0.2">
      <c r="A4" s="192" t="s">
        <v>509</v>
      </c>
      <c r="B4" s="438">
        <v>2461949.0158267063</v>
      </c>
      <c r="C4" s="438">
        <v>994107.56307236978</v>
      </c>
      <c r="D4" s="438">
        <v>450920.20970788616</v>
      </c>
      <c r="E4" s="438">
        <v>816764.69730177184</v>
      </c>
      <c r="F4" s="438">
        <v>82904.234212477881</v>
      </c>
      <c r="G4" s="438">
        <v>4445.4234283670594</v>
      </c>
      <c r="H4" s="438">
        <v>26791.058411257654</v>
      </c>
      <c r="I4" s="438">
        <v>6476.296942185103</v>
      </c>
      <c r="J4" s="438">
        <v>3366.7101969918967</v>
      </c>
      <c r="K4" s="438">
        <v>1010.4148144909607</v>
      </c>
      <c r="L4" s="438">
        <v>1603.0040198087204</v>
      </c>
      <c r="M4" s="438">
        <v>7635.3612522474286</v>
      </c>
      <c r="N4" s="438">
        <v>65924.042508897794</v>
      </c>
    </row>
    <row r="5" spans="1:14" x14ac:dyDescent="0.2">
      <c r="A5" s="93"/>
      <c r="B5" s="439"/>
      <c r="C5" s="439"/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39"/>
    </row>
    <row r="6" spans="1:14" x14ac:dyDescent="0.2">
      <c r="A6" s="195" t="s">
        <v>110</v>
      </c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438"/>
      <c r="M6" s="438"/>
      <c r="N6" s="438"/>
    </row>
    <row r="7" spans="1:14" x14ac:dyDescent="0.2">
      <c r="A7" s="437" t="s">
        <v>3</v>
      </c>
      <c r="B7" s="440">
        <v>2443841.9002466365</v>
      </c>
      <c r="C7" s="440">
        <v>990260.75518021837</v>
      </c>
      <c r="D7" s="440">
        <v>447758.39476154343</v>
      </c>
      <c r="E7" s="440">
        <v>814778.01688122994</v>
      </c>
      <c r="F7" s="440">
        <v>82484.399826337074</v>
      </c>
      <c r="G7" s="440">
        <v>4057.7294737014981</v>
      </c>
      <c r="H7" s="440">
        <v>25804.748920373622</v>
      </c>
      <c r="I7" s="440">
        <v>5389.5486029412241</v>
      </c>
      <c r="J7" s="440">
        <v>3334.5697655170316</v>
      </c>
      <c r="K7" s="440">
        <v>831.63366441204334</v>
      </c>
      <c r="L7" s="440">
        <v>976.26560604892029</v>
      </c>
      <c r="M7" s="440">
        <v>2691.7611360197279</v>
      </c>
      <c r="N7" s="440">
        <v>65474.076468249281</v>
      </c>
    </row>
    <row r="8" spans="1:14" ht="14.25" customHeight="1" x14ac:dyDescent="0.2">
      <c r="A8" s="437" t="s">
        <v>4</v>
      </c>
      <c r="B8" s="440">
        <v>18107.115582150382</v>
      </c>
      <c r="C8" s="440">
        <v>3846.8078921476954</v>
      </c>
      <c r="D8" s="440">
        <v>3161.8149463396312</v>
      </c>
      <c r="E8" s="440">
        <v>1986.6804205398801</v>
      </c>
      <c r="F8" s="440">
        <v>419.83438614037982</v>
      </c>
      <c r="G8" s="440">
        <v>387.69395466551828</v>
      </c>
      <c r="H8" s="440">
        <v>986.30949088481452</v>
      </c>
      <c r="I8" s="440">
        <v>1086.7483392437568</v>
      </c>
      <c r="J8" s="440">
        <v>32.140431474861757</v>
      </c>
      <c r="K8" s="440">
        <v>178.78115007891822</v>
      </c>
      <c r="L8" s="440">
        <v>626.73841375980101</v>
      </c>
      <c r="M8" s="440">
        <v>4943.6001162274697</v>
      </c>
      <c r="N8" s="440">
        <v>449.96604064806252</v>
      </c>
    </row>
    <row r="9" spans="1:14" x14ac:dyDescent="0.2">
      <c r="A9" s="195" t="s">
        <v>448</v>
      </c>
      <c r="B9" s="438"/>
      <c r="C9" s="438"/>
      <c r="D9" s="438"/>
      <c r="E9" s="438"/>
      <c r="F9" s="438"/>
      <c r="G9" s="438"/>
      <c r="H9" s="438"/>
      <c r="I9" s="438"/>
      <c r="J9" s="438"/>
      <c r="K9" s="438"/>
      <c r="L9" s="438"/>
      <c r="M9" s="438"/>
      <c r="N9" s="438"/>
    </row>
    <row r="10" spans="1:14" s="71" customFormat="1" x14ac:dyDescent="0.2">
      <c r="A10" s="80" t="s">
        <v>510</v>
      </c>
      <c r="B10" s="441">
        <v>48485.84965680047</v>
      </c>
      <c r="C10" s="441">
        <v>34056.804701540117</v>
      </c>
      <c r="D10" s="441">
        <v>8826.5659937846194</v>
      </c>
      <c r="E10" s="441">
        <v>1422.2140927626242</v>
      </c>
      <c r="F10" s="441">
        <v>3694.1408426420858</v>
      </c>
      <c r="G10" s="441">
        <v>34.149208442040617</v>
      </c>
      <c r="H10" s="441">
        <v>18.078992704609735</v>
      </c>
      <c r="I10" s="441">
        <v>12.052661803073155</v>
      </c>
      <c r="J10" s="441">
        <v>42.18431631075606</v>
      </c>
      <c r="K10" s="441">
        <v>2.0087769671788593</v>
      </c>
      <c r="L10" s="441">
        <v>20.087769671788596</v>
      </c>
      <c r="M10" s="441">
        <v>16.070215737430875</v>
      </c>
      <c r="N10" s="441">
        <v>341.49208442040481</v>
      </c>
    </row>
    <row r="11" spans="1:14" x14ac:dyDescent="0.2">
      <c r="A11" s="81" t="s">
        <v>510</v>
      </c>
      <c r="B11" s="442">
        <v>48485.84965680047</v>
      </c>
      <c r="C11" s="442">
        <v>34056.804701540117</v>
      </c>
      <c r="D11" s="442">
        <v>8826.5659937846194</v>
      </c>
      <c r="E11" s="442">
        <v>1422.2140927626242</v>
      </c>
      <c r="F11" s="442">
        <v>3694.1408426420858</v>
      </c>
      <c r="G11" s="442">
        <v>34.149208442040617</v>
      </c>
      <c r="H11" s="442">
        <v>18.078992704609735</v>
      </c>
      <c r="I11" s="442">
        <v>12.052661803073155</v>
      </c>
      <c r="J11" s="442">
        <v>42.18431631075606</v>
      </c>
      <c r="K11" s="442">
        <v>2.0087769671788593</v>
      </c>
      <c r="L11" s="442">
        <v>20.087769671788596</v>
      </c>
      <c r="M11" s="442">
        <v>16.070215737430875</v>
      </c>
      <c r="N11" s="442">
        <v>341.49208442040481</v>
      </c>
    </row>
    <row r="12" spans="1:14" s="71" customFormat="1" x14ac:dyDescent="0.2">
      <c r="A12" s="80" t="s">
        <v>511</v>
      </c>
      <c r="B12" s="441">
        <v>55612.990336358278</v>
      </c>
      <c r="C12" s="441">
        <v>16829.533431025648</v>
      </c>
      <c r="D12" s="441">
        <v>10369.306704578148</v>
      </c>
      <c r="E12" s="441">
        <v>19770.382910973149</v>
      </c>
      <c r="F12" s="441">
        <v>8008.9937681427364</v>
      </c>
      <c r="G12" s="441">
        <v>60.263309015365806</v>
      </c>
      <c r="H12" s="441">
        <v>26.114100573325178</v>
      </c>
      <c r="I12" s="441">
        <v>10.043884835894296</v>
      </c>
      <c r="J12" s="441">
        <v>2.0087769671788593</v>
      </c>
      <c r="K12" s="441">
        <v>20.087769671788596</v>
      </c>
      <c r="L12" s="441">
        <v>12.052661803073155</v>
      </c>
      <c r="M12" s="441">
        <v>4.0175539343577187</v>
      </c>
      <c r="N12" s="441">
        <v>500.18546482753368</v>
      </c>
    </row>
    <row r="13" spans="1:14" x14ac:dyDescent="0.2">
      <c r="A13" s="81" t="s">
        <v>511</v>
      </c>
      <c r="B13" s="442">
        <v>55612.990336358278</v>
      </c>
      <c r="C13" s="442">
        <v>16829.533431025648</v>
      </c>
      <c r="D13" s="442">
        <v>10369.306704578148</v>
      </c>
      <c r="E13" s="442">
        <v>19770.382910973149</v>
      </c>
      <c r="F13" s="442">
        <v>8008.9937681427364</v>
      </c>
      <c r="G13" s="442">
        <v>60.263309015365806</v>
      </c>
      <c r="H13" s="442">
        <v>26.114100573325178</v>
      </c>
      <c r="I13" s="442">
        <v>10.043884835894296</v>
      </c>
      <c r="J13" s="442">
        <v>2.0087769671788593</v>
      </c>
      <c r="K13" s="442">
        <v>20.087769671788596</v>
      </c>
      <c r="L13" s="442">
        <v>12.052661803073155</v>
      </c>
      <c r="M13" s="442">
        <v>4.0175539343577187</v>
      </c>
      <c r="N13" s="442">
        <v>500.18546482753368</v>
      </c>
    </row>
    <row r="14" spans="1:14" s="71" customFormat="1" x14ac:dyDescent="0.2">
      <c r="A14" s="80" t="s">
        <v>512</v>
      </c>
      <c r="B14" s="441">
        <v>220475.32480986131</v>
      </c>
      <c r="C14" s="441">
        <v>116163.55445809192</v>
      </c>
      <c r="D14" s="441">
        <v>42702.58076828668</v>
      </c>
      <c r="E14" s="441">
        <v>55207.217388987738</v>
      </c>
      <c r="F14" s="441">
        <v>1394.0912152221204</v>
      </c>
      <c r="G14" s="441">
        <v>182.79870401327591</v>
      </c>
      <c r="H14" s="441">
        <v>676.95783793927217</v>
      </c>
      <c r="I14" s="441">
        <v>347.51841532194135</v>
      </c>
      <c r="J14" s="441">
        <v>20.087769671788596</v>
      </c>
      <c r="K14" s="441">
        <v>20.087769671788596</v>
      </c>
      <c r="L14" s="441">
        <v>90.394963523048716</v>
      </c>
      <c r="M14" s="441">
        <v>564.46632777725677</v>
      </c>
      <c r="N14" s="441">
        <v>3105.5691912586171</v>
      </c>
    </row>
    <row r="15" spans="1:14" x14ac:dyDescent="0.2">
      <c r="A15" s="81" t="s">
        <v>512</v>
      </c>
      <c r="B15" s="442">
        <v>220475.32480986131</v>
      </c>
      <c r="C15" s="442">
        <v>116163.55445809192</v>
      </c>
      <c r="D15" s="442">
        <v>42702.58076828668</v>
      </c>
      <c r="E15" s="442">
        <v>55207.217388987738</v>
      </c>
      <c r="F15" s="442">
        <v>1394.0912152221204</v>
      </c>
      <c r="G15" s="442">
        <v>182.79870401327591</v>
      </c>
      <c r="H15" s="442">
        <v>676.95783793927217</v>
      </c>
      <c r="I15" s="442">
        <v>347.51841532194135</v>
      </c>
      <c r="J15" s="442">
        <v>20.087769671788596</v>
      </c>
      <c r="K15" s="442">
        <v>20.087769671788596</v>
      </c>
      <c r="L15" s="442">
        <v>90.394963523048716</v>
      </c>
      <c r="M15" s="442">
        <v>564.46632777725677</v>
      </c>
      <c r="N15" s="442">
        <v>3105.5691912586171</v>
      </c>
    </row>
    <row r="16" spans="1:14" s="71" customFormat="1" x14ac:dyDescent="0.2">
      <c r="A16" s="80" t="s">
        <v>513</v>
      </c>
      <c r="B16" s="441">
        <v>260395.74947864719</v>
      </c>
      <c r="C16" s="441">
        <v>100657.80504842261</v>
      </c>
      <c r="D16" s="441">
        <v>48301.042175819828</v>
      </c>
      <c r="E16" s="441">
        <v>53144.203443692961</v>
      </c>
      <c r="F16" s="441">
        <v>29731.907891205155</v>
      </c>
      <c r="G16" s="441">
        <v>1066.6605695719684</v>
      </c>
      <c r="H16" s="441">
        <v>8002.9674372411991</v>
      </c>
      <c r="I16" s="441">
        <v>451.97481761524136</v>
      </c>
      <c r="J16" s="441">
        <v>1108.8448858827242</v>
      </c>
      <c r="K16" s="441">
        <v>267.16733663478749</v>
      </c>
      <c r="L16" s="441">
        <v>277.21122147068172</v>
      </c>
      <c r="M16" s="441">
        <v>560.44877384289907</v>
      </c>
      <c r="N16" s="441">
        <v>16825.515877091293</v>
      </c>
    </row>
    <row r="17" spans="1:14" x14ac:dyDescent="0.2">
      <c r="A17" s="81" t="s">
        <v>513</v>
      </c>
      <c r="B17" s="442">
        <v>41324.559768800587</v>
      </c>
      <c r="C17" s="442">
        <v>25117.747197599001</v>
      </c>
      <c r="D17" s="442">
        <v>9722.4805211464864</v>
      </c>
      <c r="E17" s="442">
        <v>3392.8242975652247</v>
      </c>
      <c r="F17" s="442">
        <v>1938.4697733275877</v>
      </c>
      <c r="G17" s="442">
        <v>34.149208442040617</v>
      </c>
      <c r="H17" s="442">
        <v>90.394963523048716</v>
      </c>
      <c r="I17" s="442">
        <v>10.043884835894296</v>
      </c>
      <c r="J17" s="442">
        <v>4.0175539343577187</v>
      </c>
      <c r="K17" s="442">
        <v>10.043884835894296</v>
      </c>
      <c r="L17" s="442">
        <v>20.087769671788596</v>
      </c>
      <c r="M17" s="442">
        <v>8.0351078687154374</v>
      </c>
      <c r="N17" s="442">
        <v>976.26560604892029</v>
      </c>
    </row>
    <row r="18" spans="1:14" x14ac:dyDescent="0.2">
      <c r="A18" s="81" t="s">
        <v>514</v>
      </c>
      <c r="B18" s="442">
        <v>219071.18970980187</v>
      </c>
      <c r="C18" s="442">
        <v>75540.057850792728</v>
      </c>
      <c r="D18" s="442">
        <v>38578.561654664307</v>
      </c>
      <c r="E18" s="442">
        <v>49751.379146124433</v>
      </c>
      <c r="F18" s="442">
        <v>27793.438117879105</v>
      </c>
      <c r="G18" s="442">
        <v>1032.511361129928</v>
      </c>
      <c r="H18" s="442">
        <v>7912.5724737181408</v>
      </c>
      <c r="I18" s="442">
        <v>441.93093277934713</v>
      </c>
      <c r="J18" s="442">
        <v>1104.8273319483665</v>
      </c>
      <c r="K18" s="442">
        <v>257.12345179889326</v>
      </c>
      <c r="L18" s="442">
        <v>257.12345179889326</v>
      </c>
      <c r="M18" s="442">
        <v>552.41366597418369</v>
      </c>
      <c r="N18" s="442">
        <v>15849.250271042662</v>
      </c>
    </row>
    <row r="19" spans="1:14" s="71" customFormat="1" x14ac:dyDescent="0.2">
      <c r="A19" s="80" t="s">
        <v>515</v>
      </c>
      <c r="B19" s="441">
        <v>228440.12548473355</v>
      </c>
      <c r="C19" s="441">
        <v>121179.47054514261</v>
      </c>
      <c r="D19" s="441">
        <v>40476.855888650251</v>
      </c>
      <c r="E19" s="441">
        <v>50510.69683971881</v>
      </c>
      <c r="F19" s="441">
        <v>6470.2706112835658</v>
      </c>
      <c r="G19" s="441">
        <v>247.079566962999</v>
      </c>
      <c r="H19" s="441">
        <v>2298.0408504526295</v>
      </c>
      <c r="I19" s="441">
        <v>349.52719228912019</v>
      </c>
      <c r="J19" s="441">
        <v>160.7021573743086</v>
      </c>
      <c r="K19" s="441">
        <v>100.43884835894302</v>
      </c>
      <c r="L19" s="441">
        <v>54.236978113829224</v>
      </c>
      <c r="M19" s="441">
        <v>20.087769671788596</v>
      </c>
      <c r="N19" s="441">
        <v>6572.7182366096986</v>
      </c>
    </row>
    <row r="20" spans="1:14" x14ac:dyDescent="0.2">
      <c r="A20" s="81" t="s">
        <v>515</v>
      </c>
      <c r="B20" s="442">
        <v>109588.82744450886</v>
      </c>
      <c r="C20" s="442">
        <v>73254.069662140872</v>
      </c>
      <c r="D20" s="442">
        <v>17819.860475844034</v>
      </c>
      <c r="E20" s="442">
        <v>14730.361500323917</v>
      </c>
      <c r="F20" s="442">
        <v>1747.6359614455973</v>
      </c>
      <c r="G20" s="442">
        <v>110.48273319483732</v>
      </c>
      <c r="H20" s="442">
        <v>447.95726368088367</v>
      </c>
      <c r="I20" s="442">
        <v>26.114100573325178</v>
      </c>
      <c r="J20" s="442">
        <v>14.061438770252014</v>
      </c>
      <c r="K20" s="442">
        <v>4.0175539343577187</v>
      </c>
      <c r="L20" s="442">
        <v>8.0351078687154374</v>
      </c>
      <c r="M20" s="442">
        <v>4.0175539343577187</v>
      </c>
      <c r="N20" s="442">
        <v>1422.2140927626242</v>
      </c>
    </row>
    <row r="21" spans="1:14" x14ac:dyDescent="0.2">
      <c r="A21" s="81" t="s">
        <v>516</v>
      </c>
      <c r="B21" s="442">
        <v>118851.29804017996</v>
      </c>
      <c r="C21" s="442">
        <v>47925.400882957001</v>
      </c>
      <c r="D21" s="442">
        <v>22656.995412806864</v>
      </c>
      <c r="E21" s="442">
        <v>35780.335339381323</v>
      </c>
      <c r="F21" s="442">
        <v>4722.6346498377716</v>
      </c>
      <c r="G21" s="442">
        <v>136.59683376816244</v>
      </c>
      <c r="H21" s="442">
        <v>1850.0835867717185</v>
      </c>
      <c r="I21" s="442">
        <v>323.41309171579519</v>
      </c>
      <c r="J21" s="442">
        <v>146.64071860405667</v>
      </c>
      <c r="K21" s="442">
        <v>96.421294424585298</v>
      </c>
      <c r="L21" s="442">
        <v>46.201870245113781</v>
      </c>
      <c r="M21" s="442">
        <v>16.070215737430875</v>
      </c>
      <c r="N21" s="442">
        <v>5150.5041438469143</v>
      </c>
    </row>
    <row r="22" spans="1:14" s="71" customFormat="1" x14ac:dyDescent="0.2">
      <c r="A22" s="80" t="s">
        <v>517</v>
      </c>
      <c r="B22" s="441">
        <v>229896.4887859397</v>
      </c>
      <c r="C22" s="441">
        <v>56179.46544110329</v>
      </c>
      <c r="D22" s="441">
        <v>41734.350270105489</v>
      </c>
      <c r="E22" s="441">
        <v>117901.1465347034</v>
      </c>
      <c r="F22" s="441">
        <v>8599.5741964933841</v>
      </c>
      <c r="G22" s="441">
        <v>253.10589786453554</v>
      </c>
      <c r="H22" s="441">
        <v>1283.6084820272838</v>
      </c>
      <c r="I22" s="441">
        <v>130.5705028666259</v>
      </c>
      <c r="J22" s="441">
        <v>34.149208442040617</v>
      </c>
      <c r="K22" s="441">
        <v>20.087769671788596</v>
      </c>
      <c r="L22" s="441">
        <v>52.228201146650363</v>
      </c>
      <c r="M22" s="441">
        <v>40.175539343577199</v>
      </c>
      <c r="N22" s="441">
        <v>3668.0267420687578</v>
      </c>
    </row>
    <row r="23" spans="1:14" x14ac:dyDescent="0.2">
      <c r="A23" s="81" t="s">
        <v>517</v>
      </c>
      <c r="B23" s="442">
        <v>229896.4887859397</v>
      </c>
      <c r="C23" s="442">
        <v>56179.46544110329</v>
      </c>
      <c r="D23" s="442">
        <v>41734.350270105489</v>
      </c>
      <c r="E23" s="442">
        <v>117901.1465347034</v>
      </c>
      <c r="F23" s="442">
        <v>8599.5741964933841</v>
      </c>
      <c r="G23" s="442">
        <v>253.10589786453554</v>
      </c>
      <c r="H23" s="442">
        <v>1283.6084820272838</v>
      </c>
      <c r="I23" s="442">
        <v>130.5705028666259</v>
      </c>
      <c r="J23" s="442">
        <v>34.149208442040617</v>
      </c>
      <c r="K23" s="442">
        <v>20.087769671788596</v>
      </c>
      <c r="L23" s="442">
        <v>52.228201146650363</v>
      </c>
      <c r="M23" s="442">
        <v>40.175539343577199</v>
      </c>
      <c r="N23" s="442">
        <v>3668.0267420687578</v>
      </c>
    </row>
    <row r="24" spans="1:14" s="71" customFormat="1" x14ac:dyDescent="0.2">
      <c r="A24" s="80" t="s">
        <v>518</v>
      </c>
      <c r="B24" s="441">
        <v>106471.20559144412</v>
      </c>
      <c r="C24" s="441">
        <v>19904.970967774025</v>
      </c>
      <c r="D24" s="441">
        <v>18076.983927642723</v>
      </c>
      <c r="E24" s="441">
        <v>56535.018964294308</v>
      </c>
      <c r="F24" s="441">
        <v>1261.5119353883165</v>
      </c>
      <c r="G24" s="441">
        <v>251.09712089735669</v>
      </c>
      <c r="H24" s="441">
        <v>2808.2702001161142</v>
      </c>
      <c r="I24" s="441">
        <v>1130.9414325216915</v>
      </c>
      <c r="J24" s="441">
        <v>70.307193851260109</v>
      </c>
      <c r="K24" s="441">
        <v>64.280862949723527</v>
      </c>
      <c r="L24" s="441">
        <v>92.403740490227577</v>
      </c>
      <c r="M24" s="441">
        <v>291.27266024093365</v>
      </c>
      <c r="N24" s="441">
        <v>5984.1465852262299</v>
      </c>
    </row>
    <row r="25" spans="1:14" x14ac:dyDescent="0.2">
      <c r="A25" s="81" t="s">
        <v>519</v>
      </c>
      <c r="B25" s="442">
        <v>1978.6453126711647</v>
      </c>
      <c r="C25" s="442">
        <v>88.386186555869855</v>
      </c>
      <c r="D25" s="442">
        <v>64.280862949723527</v>
      </c>
      <c r="E25" s="442">
        <v>709.09826941413371</v>
      </c>
      <c r="F25" s="442">
        <v>275.20244450350287</v>
      </c>
      <c r="G25" s="442">
        <v>0</v>
      </c>
      <c r="H25" s="442">
        <v>140.61438770252013</v>
      </c>
      <c r="I25" s="442">
        <v>371.6237389280875</v>
      </c>
      <c r="J25" s="442">
        <v>2.0087769671788593</v>
      </c>
      <c r="K25" s="442">
        <v>2.0087769671788593</v>
      </c>
      <c r="L25" s="442">
        <v>2.0087769671788593</v>
      </c>
      <c r="M25" s="442">
        <v>263.1497827004298</v>
      </c>
      <c r="N25" s="442">
        <v>60.263309015365806</v>
      </c>
    </row>
    <row r="26" spans="1:14" x14ac:dyDescent="0.2">
      <c r="A26" s="81" t="s">
        <v>520</v>
      </c>
      <c r="B26" s="442">
        <v>14429.044955247056</v>
      </c>
      <c r="C26" s="442">
        <v>3019.191781669917</v>
      </c>
      <c r="D26" s="442">
        <v>1809.9080474281416</v>
      </c>
      <c r="E26" s="442">
        <v>8685.9516060820843</v>
      </c>
      <c r="F26" s="442">
        <v>198.86891975070668</v>
      </c>
      <c r="G26" s="442">
        <v>40.175539343577199</v>
      </c>
      <c r="H26" s="442">
        <v>148.64949557123552</v>
      </c>
      <c r="I26" s="442">
        <v>36.157985409219478</v>
      </c>
      <c r="J26" s="442">
        <v>14.061438770252014</v>
      </c>
      <c r="K26" s="442">
        <v>38.166762376398339</v>
      </c>
      <c r="L26" s="442">
        <v>20.087769671788596</v>
      </c>
      <c r="M26" s="442">
        <v>4.0175539343577187</v>
      </c>
      <c r="N26" s="442">
        <v>413.80805523884328</v>
      </c>
    </row>
    <row r="27" spans="1:14" x14ac:dyDescent="0.2">
      <c r="A27" s="81" t="s">
        <v>521</v>
      </c>
      <c r="B27" s="442">
        <v>90063.515323510583</v>
      </c>
      <c r="C27" s="442">
        <v>16797.392999550812</v>
      </c>
      <c r="D27" s="442">
        <v>16202.795017266179</v>
      </c>
      <c r="E27" s="442">
        <v>47139.969088789272</v>
      </c>
      <c r="F27" s="442">
        <v>787.44057113410872</v>
      </c>
      <c r="G27" s="442">
        <v>210.92158155377976</v>
      </c>
      <c r="H27" s="442">
        <v>2519.0063168423276</v>
      </c>
      <c r="I27" s="442">
        <v>723.15970818438564</v>
      </c>
      <c r="J27" s="442">
        <v>54.236978113829224</v>
      </c>
      <c r="K27" s="442">
        <v>24.105323606146317</v>
      </c>
      <c r="L27" s="442">
        <v>70.307193851260109</v>
      </c>
      <c r="M27" s="442">
        <v>24.105323606146317</v>
      </c>
      <c r="N27" s="442">
        <v>5510.0752209719685</v>
      </c>
    </row>
    <row r="28" spans="1:14" s="71" customFormat="1" x14ac:dyDescent="0.2">
      <c r="A28" s="80" t="s">
        <v>522</v>
      </c>
      <c r="B28" s="441">
        <v>309052.34517770278</v>
      </c>
      <c r="C28" s="441">
        <v>113722.89044296714</v>
      </c>
      <c r="D28" s="441">
        <v>58322.830465085302</v>
      </c>
      <c r="E28" s="441">
        <v>122896.97485208228</v>
      </c>
      <c r="F28" s="441">
        <v>6512.4549275943264</v>
      </c>
      <c r="G28" s="441">
        <v>194.85136581634899</v>
      </c>
      <c r="H28" s="441">
        <v>2292.0145195510922</v>
      </c>
      <c r="I28" s="441">
        <v>176.77237311173937</v>
      </c>
      <c r="J28" s="441">
        <v>92.403740490227577</v>
      </c>
      <c r="K28" s="441">
        <v>70.307193851260109</v>
      </c>
      <c r="L28" s="441">
        <v>46.201870245113781</v>
      </c>
      <c r="M28" s="441">
        <v>104.45640229330074</v>
      </c>
      <c r="N28" s="441">
        <v>4620.1870245116388</v>
      </c>
    </row>
    <row r="29" spans="1:14" x14ac:dyDescent="0.2">
      <c r="A29" s="81" t="s">
        <v>523</v>
      </c>
      <c r="B29" s="442">
        <v>186976.96010515274</v>
      </c>
      <c r="C29" s="442">
        <v>56105.140693317597</v>
      </c>
      <c r="D29" s="442">
        <v>41081.497755771699</v>
      </c>
      <c r="E29" s="442">
        <v>79051.399989424928</v>
      </c>
      <c r="F29" s="442">
        <v>5277.057092779196</v>
      </c>
      <c r="G29" s="442">
        <v>72.31597081843897</v>
      </c>
      <c r="H29" s="442">
        <v>1809.9080474281416</v>
      </c>
      <c r="I29" s="442">
        <v>164.71971130866629</v>
      </c>
      <c r="J29" s="442">
        <v>82.359855654333273</v>
      </c>
      <c r="K29" s="442">
        <v>62.272085982544667</v>
      </c>
      <c r="L29" s="442">
        <v>26.114100573325178</v>
      </c>
      <c r="M29" s="442">
        <v>76.333524752796691</v>
      </c>
      <c r="N29" s="442">
        <v>3167.8412772411684</v>
      </c>
    </row>
    <row r="30" spans="1:14" x14ac:dyDescent="0.2">
      <c r="A30" s="81" t="s">
        <v>524</v>
      </c>
      <c r="B30" s="442">
        <v>122075.38507250529</v>
      </c>
      <c r="C30" s="442">
        <v>57617.749749604809</v>
      </c>
      <c r="D30" s="442">
        <v>17241.332709296985</v>
      </c>
      <c r="E30" s="442">
        <v>43845.574862612608</v>
      </c>
      <c r="F30" s="442">
        <v>1235.3978348149915</v>
      </c>
      <c r="G30" s="442">
        <v>122.53539499791049</v>
      </c>
      <c r="H30" s="442">
        <v>482.10647212292406</v>
      </c>
      <c r="I30" s="442">
        <v>12.052661803073155</v>
      </c>
      <c r="J30" s="442">
        <v>10.043884835894296</v>
      </c>
      <c r="K30" s="442">
        <v>8.0351078687154374</v>
      </c>
      <c r="L30" s="442">
        <v>20.087769671788596</v>
      </c>
      <c r="M30" s="442">
        <v>28.122877540504039</v>
      </c>
      <c r="N30" s="442">
        <v>1452.3457472703069</v>
      </c>
    </row>
    <row r="31" spans="1:14" s="71" customFormat="1" x14ac:dyDescent="0.2">
      <c r="A31" s="148" t="s">
        <v>525</v>
      </c>
      <c r="B31" s="185">
        <v>89378.522377701898</v>
      </c>
      <c r="C31" s="185">
        <v>54883.804297271614</v>
      </c>
      <c r="D31" s="185">
        <v>18269.826516491739</v>
      </c>
      <c r="E31" s="185">
        <v>13398.542371084191</v>
      </c>
      <c r="F31" s="185">
        <v>1155.0467561278376</v>
      </c>
      <c r="G31" s="185">
        <v>80.351078687154413</v>
      </c>
      <c r="H31" s="185">
        <v>196.86014278352783</v>
      </c>
      <c r="I31" s="185">
        <v>50.219424179471503</v>
      </c>
      <c r="J31" s="185">
        <v>14.061438770252014</v>
      </c>
      <c r="K31" s="185">
        <v>8.0351078687154374</v>
      </c>
      <c r="L31" s="185">
        <v>24.105323606146317</v>
      </c>
      <c r="M31" s="185">
        <v>132.57927983380475</v>
      </c>
      <c r="N31" s="185">
        <v>1165.0906409637319</v>
      </c>
    </row>
    <row r="32" spans="1:14" x14ac:dyDescent="0.2">
      <c r="A32" s="81" t="s">
        <v>525</v>
      </c>
      <c r="B32" s="186">
        <v>31746.711189283942</v>
      </c>
      <c r="C32" s="186">
        <v>14961.370851549511</v>
      </c>
      <c r="D32" s="186">
        <v>5861.6111902283064</v>
      </c>
      <c r="E32" s="186">
        <v>9879.1651245864541</v>
      </c>
      <c r="F32" s="186">
        <v>644.81740646441062</v>
      </c>
      <c r="G32" s="186">
        <v>12.052661803073155</v>
      </c>
      <c r="H32" s="186">
        <v>50.219424179471503</v>
      </c>
      <c r="I32" s="186">
        <v>10.043884835894296</v>
      </c>
      <c r="J32" s="186">
        <v>10.043884835894296</v>
      </c>
      <c r="K32" s="186">
        <v>2.0087769671788593</v>
      </c>
      <c r="L32" s="186">
        <v>8.0351078687154374</v>
      </c>
      <c r="M32" s="186">
        <v>8.0351078687154374</v>
      </c>
      <c r="N32" s="186">
        <v>299.30776810964903</v>
      </c>
    </row>
    <row r="33" spans="1:14" x14ac:dyDescent="0.2">
      <c r="A33" s="81" t="s">
        <v>526</v>
      </c>
      <c r="B33" s="186">
        <v>57631.811188375075</v>
      </c>
      <c r="C33" s="186">
        <v>39922.433445708324</v>
      </c>
      <c r="D33" s="186">
        <v>12408.215326264908</v>
      </c>
      <c r="E33" s="186">
        <v>3519.3772464975063</v>
      </c>
      <c r="F33" s="186">
        <v>510.22934966342791</v>
      </c>
      <c r="G33" s="186">
        <v>68.298416884081249</v>
      </c>
      <c r="H33" s="186">
        <v>146.64071860405667</v>
      </c>
      <c r="I33" s="186">
        <v>40.175539343577199</v>
      </c>
      <c r="J33" s="186">
        <v>4.0175539343577187</v>
      </c>
      <c r="K33" s="186">
        <v>6.0263309015365785</v>
      </c>
      <c r="L33" s="186">
        <v>16.070215737430875</v>
      </c>
      <c r="M33" s="186">
        <v>124.54417196508935</v>
      </c>
      <c r="N33" s="186">
        <v>865.78287285408373</v>
      </c>
    </row>
    <row r="34" spans="1:14" s="71" customFormat="1" x14ac:dyDescent="0.2">
      <c r="A34" s="148" t="s">
        <v>527</v>
      </c>
      <c r="B34" s="185">
        <v>241629.75505124329</v>
      </c>
      <c r="C34" s="185">
        <v>92006.002650774506</v>
      </c>
      <c r="D34" s="185">
        <v>50030.599144562577</v>
      </c>
      <c r="E34" s="185">
        <v>90794.710139564428</v>
      </c>
      <c r="F34" s="185">
        <v>3107.5779682257962</v>
      </c>
      <c r="G34" s="185">
        <v>72.31597081843897</v>
      </c>
      <c r="H34" s="185">
        <v>2257.865311109048</v>
      </c>
      <c r="I34" s="185">
        <v>134.58805680098359</v>
      </c>
      <c r="J34" s="185">
        <v>28.122877540504039</v>
      </c>
      <c r="K34" s="185">
        <v>14.061438770252014</v>
      </c>
      <c r="L34" s="185">
        <v>42.18431631075606</v>
      </c>
      <c r="M34" s="185">
        <v>30.131654507682899</v>
      </c>
      <c r="N34" s="185">
        <v>3111.5955221601544</v>
      </c>
    </row>
    <row r="35" spans="1:14" x14ac:dyDescent="0.2">
      <c r="A35" s="81" t="s">
        <v>527</v>
      </c>
      <c r="B35" s="186">
        <v>241629.75505124329</v>
      </c>
      <c r="C35" s="186">
        <v>92006.002650774506</v>
      </c>
      <c r="D35" s="186">
        <v>50030.599144562577</v>
      </c>
      <c r="E35" s="186">
        <v>90794.710139564428</v>
      </c>
      <c r="F35" s="186">
        <v>3107.5779682257962</v>
      </c>
      <c r="G35" s="186">
        <v>72.31597081843897</v>
      </c>
      <c r="H35" s="186">
        <v>2257.865311109048</v>
      </c>
      <c r="I35" s="186">
        <v>134.58805680098359</v>
      </c>
      <c r="J35" s="186">
        <v>28.122877540504039</v>
      </c>
      <c r="K35" s="186">
        <v>14.061438770252014</v>
      </c>
      <c r="L35" s="186">
        <v>42.18431631075606</v>
      </c>
      <c r="M35" s="186">
        <v>30.131654507682899</v>
      </c>
      <c r="N35" s="186">
        <v>3111.5955221601544</v>
      </c>
    </row>
    <row r="36" spans="1:14" s="71" customFormat="1" x14ac:dyDescent="0.2">
      <c r="A36" s="201" t="s">
        <v>528</v>
      </c>
      <c r="B36" s="185">
        <v>174283.49844953668</v>
      </c>
      <c r="C36" s="185">
        <v>70990.178020128005</v>
      </c>
      <c r="D36" s="185">
        <v>37104.119360753532</v>
      </c>
      <c r="E36" s="185">
        <v>59162.499237366916</v>
      </c>
      <c r="F36" s="185">
        <v>3513.3509155959691</v>
      </c>
      <c r="G36" s="185">
        <v>347.51841532194135</v>
      </c>
      <c r="H36" s="185">
        <v>781.41424023257218</v>
      </c>
      <c r="I36" s="185">
        <v>68.298416884081249</v>
      </c>
      <c r="J36" s="185">
        <v>184.80748098045476</v>
      </c>
      <c r="K36" s="185">
        <v>36.157985409219478</v>
      </c>
      <c r="L36" s="185">
        <v>62.272085982544667</v>
      </c>
      <c r="M36" s="185">
        <v>42.18431631075606</v>
      </c>
      <c r="N36" s="185">
        <v>1990.6979744742378</v>
      </c>
    </row>
    <row r="37" spans="1:14" x14ac:dyDescent="0.2">
      <c r="A37" s="81" t="s">
        <v>528</v>
      </c>
      <c r="B37" s="186">
        <v>174283.49844953668</v>
      </c>
      <c r="C37" s="186">
        <v>70990.178020128005</v>
      </c>
      <c r="D37" s="186">
        <v>37104.119360753532</v>
      </c>
      <c r="E37" s="186">
        <v>59162.499237366916</v>
      </c>
      <c r="F37" s="186">
        <v>3513.3509155959691</v>
      </c>
      <c r="G37" s="186">
        <v>347.51841532194135</v>
      </c>
      <c r="H37" s="186">
        <v>781.41424023257218</v>
      </c>
      <c r="I37" s="186">
        <v>68.298416884081249</v>
      </c>
      <c r="J37" s="186">
        <v>184.80748098045476</v>
      </c>
      <c r="K37" s="186">
        <v>36.157985409219478</v>
      </c>
      <c r="L37" s="186">
        <v>62.272085982544667</v>
      </c>
      <c r="M37" s="186">
        <v>42.18431631075606</v>
      </c>
      <c r="N37" s="186">
        <v>1990.6979744742378</v>
      </c>
    </row>
    <row r="38" spans="1:14" s="71" customFormat="1" x14ac:dyDescent="0.2">
      <c r="A38" s="148" t="s">
        <v>529</v>
      </c>
      <c r="B38" s="185">
        <v>136841.90455825202</v>
      </c>
      <c r="C38" s="185">
        <v>48409.516132047596</v>
      </c>
      <c r="D38" s="185">
        <v>19107.486511804655</v>
      </c>
      <c r="E38" s="185">
        <v>57533.381116983212</v>
      </c>
      <c r="F38" s="185">
        <v>807.52834080589719</v>
      </c>
      <c r="G38" s="185">
        <v>289.2638832737548</v>
      </c>
      <c r="H38" s="185">
        <v>1767.7237311173858</v>
      </c>
      <c r="I38" s="185">
        <v>536.34345023675291</v>
      </c>
      <c r="J38" s="185">
        <v>42.18431631075606</v>
      </c>
      <c r="K38" s="185">
        <v>42.18431631075606</v>
      </c>
      <c r="L38" s="185">
        <v>102.44762532612188</v>
      </c>
      <c r="M38" s="185">
        <v>2384.4182600413296</v>
      </c>
      <c r="N38" s="185">
        <v>5819.4268739175459</v>
      </c>
    </row>
    <row r="39" spans="1:14" x14ac:dyDescent="0.2">
      <c r="A39" s="81" t="s">
        <v>529</v>
      </c>
      <c r="B39" s="186">
        <v>64971.882226454058</v>
      </c>
      <c r="C39" s="186">
        <v>36826.908139282568</v>
      </c>
      <c r="D39" s="186">
        <v>7153.2547801244509</v>
      </c>
      <c r="E39" s="186">
        <v>16445.857030294792</v>
      </c>
      <c r="F39" s="186">
        <v>618.70330589108562</v>
      </c>
      <c r="G39" s="186">
        <v>224.98302032403168</v>
      </c>
      <c r="H39" s="186">
        <v>347.51841532194135</v>
      </c>
      <c r="I39" s="186">
        <v>72.31597081843897</v>
      </c>
      <c r="J39" s="186">
        <v>30.131654507682899</v>
      </c>
      <c r="K39" s="186">
        <v>28.122877540504039</v>
      </c>
      <c r="L39" s="186">
        <v>56.245755081008085</v>
      </c>
      <c r="M39" s="186">
        <v>1056.6166847360741</v>
      </c>
      <c r="N39" s="186">
        <v>2111.2245925049756</v>
      </c>
    </row>
    <row r="40" spans="1:14" x14ac:dyDescent="0.2">
      <c r="A40" s="81" t="s">
        <v>530</v>
      </c>
      <c r="B40" s="186">
        <v>71870.022331753236</v>
      </c>
      <c r="C40" s="186">
        <v>11582.607992754309</v>
      </c>
      <c r="D40" s="186">
        <v>11954.231731682437</v>
      </c>
      <c r="E40" s="186">
        <v>41087.524086673242</v>
      </c>
      <c r="F40" s="186">
        <v>188.82503491481245</v>
      </c>
      <c r="G40" s="186">
        <v>64.280862949723527</v>
      </c>
      <c r="H40" s="186">
        <v>1420.2053157954454</v>
      </c>
      <c r="I40" s="186">
        <v>464.02747941831444</v>
      </c>
      <c r="J40" s="186">
        <v>12.052661803073155</v>
      </c>
      <c r="K40" s="186">
        <v>14.061438770252014</v>
      </c>
      <c r="L40" s="186">
        <v>46.201870245113781</v>
      </c>
      <c r="M40" s="186">
        <v>1327.8015753052184</v>
      </c>
      <c r="N40" s="186">
        <v>3708.2022814123393</v>
      </c>
    </row>
    <row r="41" spans="1:14" s="71" customFormat="1" x14ac:dyDescent="0.2">
      <c r="A41" s="80" t="s">
        <v>531</v>
      </c>
      <c r="B41" s="185">
        <v>189524.08929953811</v>
      </c>
      <c r="C41" s="185">
        <v>63326.693890332906</v>
      </c>
      <c r="D41" s="185">
        <v>27273.164883380196</v>
      </c>
      <c r="E41" s="185">
        <v>78006.835966490864</v>
      </c>
      <c r="F41" s="185">
        <v>5970.0851464559764</v>
      </c>
      <c r="G41" s="185">
        <v>648.83496039876832</v>
      </c>
      <c r="H41" s="185">
        <v>2223.7161026670037</v>
      </c>
      <c r="I41" s="185">
        <v>323.41309171579519</v>
      </c>
      <c r="J41" s="185">
        <v>1096.7922240796511</v>
      </c>
      <c r="K41" s="185">
        <v>60.263309015365806</v>
      </c>
      <c r="L41" s="185">
        <v>46.201870245113781</v>
      </c>
      <c r="M41" s="185">
        <v>58.254532048186945</v>
      </c>
      <c r="N41" s="185">
        <v>10489.833322608893</v>
      </c>
    </row>
    <row r="42" spans="1:14" x14ac:dyDescent="0.2">
      <c r="A42" s="81" t="s">
        <v>531</v>
      </c>
      <c r="B42" s="186">
        <v>189524.08929953811</v>
      </c>
      <c r="C42" s="186">
        <v>63326.693890332906</v>
      </c>
      <c r="D42" s="186">
        <v>27273.164883380196</v>
      </c>
      <c r="E42" s="186">
        <v>78006.835966490864</v>
      </c>
      <c r="F42" s="186">
        <v>5970.0851464559764</v>
      </c>
      <c r="G42" s="186">
        <v>648.83496039876832</v>
      </c>
      <c r="H42" s="186">
        <v>2223.7161026670037</v>
      </c>
      <c r="I42" s="186">
        <v>323.41309171579519</v>
      </c>
      <c r="J42" s="186">
        <v>1096.7922240796511</v>
      </c>
      <c r="K42" s="186">
        <v>60.263309015365806</v>
      </c>
      <c r="L42" s="186">
        <v>46.201870245113781</v>
      </c>
      <c r="M42" s="186">
        <v>58.254532048186945</v>
      </c>
      <c r="N42" s="186">
        <v>10489.833322608893</v>
      </c>
    </row>
    <row r="43" spans="1:14" s="71" customFormat="1" x14ac:dyDescent="0.2">
      <c r="A43" s="148" t="s">
        <v>532</v>
      </c>
      <c r="B43" s="185">
        <v>56285.930620363877</v>
      </c>
      <c r="C43" s="185">
        <v>45900.553700038661</v>
      </c>
      <c r="D43" s="185">
        <v>8348.4770755959998</v>
      </c>
      <c r="E43" s="185">
        <v>1418.1965388282665</v>
      </c>
      <c r="F43" s="185">
        <v>136.59683376816244</v>
      </c>
      <c r="G43" s="185">
        <v>8.0351078687154374</v>
      </c>
      <c r="H43" s="185">
        <v>4.0175539343577187</v>
      </c>
      <c r="I43" s="185">
        <v>2.0087769671788593</v>
      </c>
      <c r="J43" s="185">
        <v>4.0175539343577187</v>
      </c>
      <c r="K43" s="185">
        <v>0</v>
      </c>
      <c r="L43" s="185">
        <v>8.0351078687154374</v>
      </c>
      <c r="M43" s="185">
        <v>4.0175539343577187</v>
      </c>
      <c r="N43" s="185">
        <v>451.97481761524136</v>
      </c>
    </row>
    <row r="44" spans="1:14" x14ac:dyDescent="0.2">
      <c r="A44" s="81" t="s">
        <v>532</v>
      </c>
      <c r="B44" s="186">
        <v>56285.930620363877</v>
      </c>
      <c r="C44" s="186">
        <v>45900.553700038661</v>
      </c>
      <c r="D44" s="186">
        <v>8348.4770755959998</v>
      </c>
      <c r="E44" s="186">
        <v>1418.1965388282665</v>
      </c>
      <c r="F44" s="186">
        <v>136.59683376816244</v>
      </c>
      <c r="G44" s="186">
        <v>8.0351078687154374</v>
      </c>
      <c r="H44" s="186">
        <v>4.0175539343577187</v>
      </c>
      <c r="I44" s="186">
        <v>2.0087769671788593</v>
      </c>
      <c r="J44" s="186">
        <v>4.0175539343577187</v>
      </c>
      <c r="K44" s="186">
        <v>0</v>
      </c>
      <c r="L44" s="186">
        <v>8.0351078687154374</v>
      </c>
      <c r="M44" s="186">
        <v>4.0175539343577187</v>
      </c>
      <c r="N44" s="186">
        <v>451.97481761524136</v>
      </c>
    </row>
    <row r="45" spans="1:14" s="71" customFormat="1" x14ac:dyDescent="0.2">
      <c r="A45" s="80" t="s">
        <v>533</v>
      </c>
      <c r="B45" s="185">
        <v>111015.05909120729</v>
      </c>
      <c r="C45" s="185">
        <v>39556.836037681402</v>
      </c>
      <c r="D45" s="185">
        <v>21584.30851233421</v>
      </c>
      <c r="E45" s="185">
        <v>38711.140934498246</v>
      </c>
      <c r="F45" s="185">
        <v>2314.111066190062</v>
      </c>
      <c r="G45" s="185">
        <v>707.08949244695486</v>
      </c>
      <c r="H45" s="185">
        <v>974.25682908174144</v>
      </c>
      <c r="I45" s="185">
        <v>1303.6962516990723</v>
      </c>
      <c r="J45" s="185">
        <v>453.98359458242021</v>
      </c>
      <c r="K45" s="185">
        <v>265.15855966760864</v>
      </c>
      <c r="L45" s="185">
        <v>672.94028400491447</v>
      </c>
      <c r="M45" s="185">
        <v>3380.7716357621503</v>
      </c>
      <c r="N45" s="185">
        <v>1090.7658931781145</v>
      </c>
    </row>
    <row r="46" spans="1:14" x14ac:dyDescent="0.2">
      <c r="A46" s="81" t="s">
        <v>533</v>
      </c>
      <c r="B46" s="186">
        <v>111015.05909120729</v>
      </c>
      <c r="C46" s="186">
        <v>39556.836037681402</v>
      </c>
      <c r="D46" s="186">
        <v>21584.30851233421</v>
      </c>
      <c r="E46" s="186">
        <v>38711.140934498246</v>
      </c>
      <c r="F46" s="186">
        <v>2314.111066190062</v>
      </c>
      <c r="G46" s="186">
        <v>707.08949244695486</v>
      </c>
      <c r="H46" s="186">
        <v>974.25682908174144</v>
      </c>
      <c r="I46" s="186">
        <v>1303.6962516990723</v>
      </c>
      <c r="J46" s="186">
        <v>453.98359458242021</v>
      </c>
      <c r="K46" s="186">
        <v>265.15855966760864</v>
      </c>
      <c r="L46" s="186">
        <v>672.94028400491447</v>
      </c>
      <c r="M46" s="186">
        <v>3380.7716357621503</v>
      </c>
      <c r="N46" s="186">
        <v>1090.7658931781145</v>
      </c>
    </row>
    <row r="47" spans="1:14" s="71" customFormat="1" x14ac:dyDescent="0.2">
      <c r="A47" s="80" t="s">
        <v>534</v>
      </c>
      <c r="B47" s="185">
        <v>4160.1770990276309</v>
      </c>
      <c r="C47" s="185">
        <v>339.48330745322596</v>
      </c>
      <c r="D47" s="185">
        <v>391.71150859987597</v>
      </c>
      <c r="E47" s="185">
        <v>351.53596925629904</v>
      </c>
      <c r="F47" s="185">
        <v>226.99179729121053</v>
      </c>
      <c r="G47" s="185">
        <v>2.0087769671788593</v>
      </c>
      <c r="H47" s="185">
        <v>1179.1520797339838</v>
      </c>
      <c r="I47" s="185">
        <v>1448.3281933359492</v>
      </c>
      <c r="J47" s="185">
        <v>12.052661803073155</v>
      </c>
      <c r="K47" s="185">
        <v>20.087769671788596</v>
      </c>
      <c r="L47" s="185">
        <v>0</v>
      </c>
      <c r="M47" s="185">
        <v>2.0087769671788593</v>
      </c>
      <c r="N47" s="185">
        <v>186.8162579476336</v>
      </c>
    </row>
    <row r="48" spans="1:14" x14ac:dyDescent="0.2">
      <c r="A48" s="81" t="s">
        <v>534</v>
      </c>
      <c r="B48" s="186">
        <v>4160.1770990276309</v>
      </c>
      <c r="C48" s="186">
        <v>339.48330745322596</v>
      </c>
      <c r="D48" s="186">
        <v>391.71150859987597</v>
      </c>
      <c r="E48" s="186">
        <v>351.53596925629904</v>
      </c>
      <c r="F48" s="186">
        <v>226.99179729121053</v>
      </c>
      <c r="G48" s="186">
        <v>2.0087769671788593</v>
      </c>
      <c r="H48" s="186">
        <v>1179.1520797339838</v>
      </c>
      <c r="I48" s="186">
        <v>1448.3281933359492</v>
      </c>
      <c r="J48" s="186">
        <v>12.052661803073155</v>
      </c>
      <c r="K48" s="186">
        <v>20.087769671788596</v>
      </c>
      <c r="L48" s="186">
        <v>0</v>
      </c>
      <c r="M48" s="186">
        <v>2.0087769671788593</v>
      </c>
      <c r="N48" s="186">
        <v>186.8162579476336</v>
      </c>
    </row>
  </sheetData>
  <mergeCells count="4">
    <mergeCell ref="A1:N1"/>
    <mergeCell ref="A2:A3"/>
    <mergeCell ref="B2:B3"/>
    <mergeCell ref="C2:N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48"/>
  <sheetViews>
    <sheetView zoomScale="120" zoomScaleNormal="120" workbookViewId="0">
      <selection activeCell="J30" sqref="J30"/>
    </sheetView>
  </sheetViews>
  <sheetFormatPr defaultRowHeight="12" x14ac:dyDescent="0.2"/>
  <cols>
    <col min="1" max="1" width="22.85546875" style="68" customWidth="1"/>
    <col min="2" max="4" width="11.140625" style="68" bestFit="1" customWidth="1"/>
    <col min="5" max="5" width="9.28515625" style="68" bestFit="1" customWidth="1"/>
    <col min="6" max="16384" width="9.140625" style="68"/>
  </cols>
  <sheetData>
    <row r="1" spans="1:5" ht="24.75" customHeight="1" x14ac:dyDescent="0.2">
      <c r="A1" s="762" t="s">
        <v>541</v>
      </c>
      <c r="B1" s="762"/>
      <c r="C1" s="762"/>
      <c r="D1" s="762"/>
      <c r="E1" s="762"/>
    </row>
    <row r="2" spans="1:5" ht="25.5" customHeight="1" x14ac:dyDescent="0.2">
      <c r="A2" s="746" t="s">
        <v>445</v>
      </c>
      <c r="B2" s="763" t="s">
        <v>48</v>
      </c>
      <c r="C2" s="765" t="s">
        <v>508</v>
      </c>
      <c r="D2" s="765"/>
      <c r="E2" s="765"/>
    </row>
    <row r="3" spans="1:5" ht="24" x14ac:dyDescent="0.2">
      <c r="A3" s="747"/>
      <c r="B3" s="764"/>
      <c r="C3" s="162" t="s">
        <v>104</v>
      </c>
      <c r="D3" s="162" t="s">
        <v>105</v>
      </c>
      <c r="E3" s="162" t="s">
        <v>106</v>
      </c>
    </row>
    <row r="4" spans="1:5" x14ac:dyDescent="0.2">
      <c r="A4" s="192" t="s">
        <v>509</v>
      </c>
      <c r="B4" s="326">
        <v>2461949.0158267063</v>
      </c>
      <c r="C4" s="326">
        <v>292289.10138657823</v>
      </c>
      <c r="D4" s="326">
        <v>2157074.926776032</v>
      </c>
      <c r="E4" s="443">
        <v>12584.987699376667</v>
      </c>
    </row>
    <row r="5" spans="1:5" x14ac:dyDescent="0.2">
      <c r="A5" s="93"/>
      <c r="B5" s="5"/>
      <c r="C5" s="5"/>
      <c r="D5" s="5"/>
      <c r="E5" s="444"/>
    </row>
    <row r="6" spans="1:5" x14ac:dyDescent="0.2">
      <c r="A6" s="195" t="s">
        <v>110</v>
      </c>
      <c r="B6" s="326"/>
      <c r="C6" s="326"/>
      <c r="D6" s="326"/>
      <c r="E6" s="443"/>
    </row>
    <row r="7" spans="1:5" x14ac:dyDescent="0.2">
      <c r="A7" s="437" t="s">
        <v>3</v>
      </c>
      <c r="B7" s="6">
        <v>2443841.9002466365</v>
      </c>
      <c r="C7" s="6">
        <v>284103.33524531609</v>
      </c>
      <c r="D7" s="6">
        <v>2147274.1039542924</v>
      </c>
      <c r="E7" s="445">
        <v>12464.461081345922</v>
      </c>
    </row>
    <row r="8" spans="1:5" ht="13.5" customHeight="1" x14ac:dyDescent="0.2">
      <c r="A8" s="437" t="s">
        <v>4</v>
      </c>
      <c r="B8" s="6">
        <v>18107.115582150382</v>
      </c>
      <c r="C8" s="6">
        <v>8185.7661412544949</v>
      </c>
      <c r="D8" s="6">
        <v>9800.8228228664702</v>
      </c>
      <c r="E8" s="445">
        <v>120.52661803073163</v>
      </c>
    </row>
    <row r="9" spans="1:5" x14ac:dyDescent="0.2">
      <c r="A9" s="195" t="s">
        <v>448</v>
      </c>
      <c r="B9" s="326"/>
      <c r="C9" s="326"/>
      <c r="D9" s="326"/>
      <c r="E9" s="443"/>
    </row>
    <row r="10" spans="1:5" x14ac:dyDescent="0.2">
      <c r="A10" s="80" t="s">
        <v>510</v>
      </c>
      <c r="B10" s="207">
        <v>48485.84965680047</v>
      </c>
      <c r="C10" s="207">
        <v>5445.7943580222382</v>
      </c>
      <c r="D10" s="207">
        <v>43019.967529101261</v>
      </c>
      <c r="E10" s="446">
        <v>20.087769671788596</v>
      </c>
    </row>
    <row r="11" spans="1:5" x14ac:dyDescent="0.2">
      <c r="A11" s="81" t="s">
        <v>510</v>
      </c>
      <c r="B11" s="208">
        <v>48485.84965680047</v>
      </c>
      <c r="C11" s="208">
        <v>5445.7943580222382</v>
      </c>
      <c r="D11" s="208">
        <v>43019.967529101261</v>
      </c>
      <c r="E11" s="447">
        <v>20.087769671788596</v>
      </c>
    </row>
    <row r="12" spans="1:5" x14ac:dyDescent="0.2">
      <c r="A12" s="80" t="s">
        <v>511</v>
      </c>
      <c r="B12" s="207">
        <v>55612.990336358278</v>
      </c>
      <c r="C12" s="207">
        <v>3071.4199828165729</v>
      </c>
      <c r="D12" s="207">
        <v>52346.718987722146</v>
      </c>
      <c r="E12" s="446">
        <v>194.85136581634899</v>
      </c>
    </row>
    <row r="13" spans="1:5" x14ac:dyDescent="0.2">
      <c r="A13" s="81" t="s">
        <v>511</v>
      </c>
      <c r="B13" s="208">
        <v>55612.990336358278</v>
      </c>
      <c r="C13" s="208">
        <v>3071.4199828165729</v>
      </c>
      <c r="D13" s="208">
        <v>52346.718987722146</v>
      </c>
      <c r="E13" s="447">
        <v>194.85136581634899</v>
      </c>
    </row>
    <row r="14" spans="1:5" x14ac:dyDescent="0.2">
      <c r="A14" s="80" t="s">
        <v>512</v>
      </c>
      <c r="B14" s="207">
        <v>220475.32480986131</v>
      </c>
      <c r="C14" s="207">
        <v>23054.73325230796</v>
      </c>
      <c r="D14" s="207">
        <v>197157.44177482551</v>
      </c>
      <c r="E14" s="446">
        <v>263.1497827004298</v>
      </c>
    </row>
    <row r="15" spans="1:5" x14ac:dyDescent="0.2">
      <c r="A15" s="81" t="s">
        <v>512</v>
      </c>
      <c r="B15" s="208">
        <v>220475.32480986131</v>
      </c>
      <c r="C15" s="208">
        <v>23054.73325230796</v>
      </c>
      <c r="D15" s="208">
        <v>197157.44177482551</v>
      </c>
      <c r="E15" s="447">
        <v>263.1497827004298</v>
      </c>
    </row>
    <row r="16" spans="1:5" x14ac:dyDescent="0.2">
      <c r="A16" s="80" t="s">
        <v>513</v>
      </c>
      <c r="B16" s="207">
        <v>260395.74947864719</v>
      </c>
      <c r="C16" s="207">
        <v>35336.395629634346</v>
      </c>
      <c r="D16" s="207">
        <v>221300.93214337266</v>
      </c>
      <c r="E16" s="446">
        <v>3758.4217055918161</v>
      </c>
    </row>
    <row r="17" spans="1:5" x14ac:dyDescent="0.2">
      <c r="A17" s="81" t="s">
        <v>513</v>
      </c>
      <c r="B17" s="208">
        <v>41324.559768800587</v>
      </c>
      <c r="C17" s="208">
        <v>5532.1717676109383</v>
      </c>
      <c r="D17" s="208">
        <v>35738.151023070524</v>
      </c>
      <c r="E17" s="447">
        <v>54.236978113829224</v>
      </c>
    </row>
    <row r="18" spans="1:5" x14ac:dyDescent="0.2">
      <c r="A18" s="81" t="s">
        <v>514</v>
      </c>
      <c r="B18" s="208">
        <v>219071.18970980187</v>
      </c>
      <c r="C18" s="208">
        <v>29804.223862023537</v>
      </c>
      <c r="D18" s="208">
        <v>185562.78112025739</v>
      </c>
      <c r="E18" s="447">
        <v>3704.1847274779811</v>
      </c>
    </row>
    <row r="19" spans="1:5" x14ac:dyDescent="0.2">
      <c r="A19" s="80" t="s">
        <v>515</v>
      </c>
      <c r="B19" s="207">
        <v>228440.12548473355</v>
      </c>
      <c r="C19" s="207">
        <v>17450.245513883419</v>
      </c>
      <c r="D19" s="207">
        <v>209782.60501355742</v>
      </c>
      <c r="E19" s="446">
        <v>1207.2749572744876</v>
      </c>
    </row>
    <row r="20" spans="1:5" x14ac:dyDescent="0.2">
      <c r="A20" s="81" t="s">
        <v>515</v>
      </c>
      <c r="B20" s="208">
        <v>109588.82744450886</v>
      </c>
      <c r="C20" s="208">
        <v>8356.5121834647161</v>
      </c>
      <c r="D20" s="208">
        <v>101039.47267218698</v>
      </c>
      <c r="E20" s="447">
        <v>192.84258884917014</v>
      </c>
    </row>
    <row r="21" spans="1:5" x14ac:dyDescent="0.2">
      <c r="A21" s="81" t="s">
        <v>516</v>
      </c>
      <c r="B21" s="208">
        <v>118851.29804017996</v>
      </c>
      <c r="C21" s="208">
        <v>9093.7333304194362</v>
      </c>
      <c r="D21" s="208">
        <v>108743.13234132571</v>
      </c>
      <c r="E21" s="447">
        <v>1014.4323684253184</v>
      </c>
    </row>
    <row r="22" spans="1:5" x14ac:dyDescent="0.2">
      <c r="A22" s="80" t="s">
        <v>517</v>
      </c>
      <c r="B22" s="207">
        <v>229896.4887859397</v>
      </c>
      <c r="C22" s="207">
        <v>28844.028471712809</v>
      </c>
      <c r="D22" s="207">
        <v>200530.17830272223</v>
      </c>
      <c r="E22" s="446">
        <v>522.28201146650099</v>
      </c>
    </row>
    <row r="23" spans="1:5" x14ac:dyDescent="0.2">
      <c r="A23" s="81" t="s">
        <v>517</v>
      </c>
      <c r="B23" s="208">
        <v>229896.4887859397</v>
      </c>
      <c r="C23" s="208">
        <v>28844.028471712809</v>
      </c>
      <c r="D23" s="208">
        <v>200530.17830272223</v>
      </c>
      <c r="E23" s="447">
        <v>522.28201146650099</v>
      </c>
    </row>
    <row r="24" spans="1:5" x14ac:dyDescent="0.2">
      <c r="A24" s="80" t="s">
        <v>518</v>
      </c>
      <c r="B24" s="207">
        <v>106471.20559144412</v>
      </c>
      <c r="C24" s="207">
        <v>19059.2758645924</v>
      </c>
      <c r="D24" s="207">
        <v>87176.90282167164</v>
      </c>
      <c r="E24" s="446">
        <v>235.02690515992592</v>
      </c>
    </row>
    <row r="25" spans="1:5" x14ac:dyDescent="0.2">
      <c r="A25" s="81" t="s">
        <v>519</v>
      </c>
      <c r="B25" s="208">
        <v>1978.6453126711647</v>
      </c>
      <c r="C25" s="208">
        <v>445.94848671370482</v>
      </c>
      <c r="D25" s="208">
        <v>1530.6880489902819</v>
      </c>
      <c r="E25" s="447">
        <v>2.0087769671788593</v>
      </c>
    </row>
    <row r="26" spans="1:5" x14ac:dyDescent="0.2">
      <c r="A26" s="81" t="s">
        <v>520</v>
      </c>
      <c r="B26" s="208">
        <v>14429.044955247056</v>
      </c>
      <c r="C26" s="208">
        <v>2087.1192688988267</v>
      </c>
      <c r="D26" s="208">
        <v>12239.478061021866</v>
      </c>
      <c r="E26" s="447">
        <v>102.44762532612188</v>
      </c>
    </row>
    <row r="27" spans="1:5" x14ac:dyDescent="0.2">
      <c r="A27" s="81" t="s">
        <v>521</v>
      </c>
      <c r="B27" s="208">
        <v>90063.515323510583</v>
      </c>
      <c r="C27" s="208">
        <v>16526.208108981882</v>
      </c>
      <c r="D27" s="208">
        <v>73406.736711646619</v>
      </c>
      <c r="E27" s="447">
        <v>130.5705028666259</v>
      </c>
    </row>
    <row r="28" spans="1:5" x14ac:dyDescent="0.2">
      <c r="A28" s="80" t="s">
        <v>522</v>
      </c>
      <c r="B28" s="207">
        <v>309052.34517770278</v>
      </c>
      <c r="C28" s="207">
        <v>23659.375119428314</v>
      </c>
      <c r="D28" s="207">
        <v>284714.00344333908</v>
      </c>
      <c r="E28" s="446">
        <v>678.96661490645101</v>
      </c>
    </row>
    <row r="29" spans="1:5" x14ac:dyDescent="0.2">
      <c r="A29" s="81" t="s">
        <v>523</v>
      </c>
      <c r="B29" s="208">
        <v>186976.96010515274</v>
      </c>
      <c r="C29" s="208">
        <v>13703.876470095411</v>
      </c>
      <c r="D29" s="208">
        <v>173110.37270070304</v>
      </c>
      <c r="E29" s="447">
        <v>162.71093434148744</v>
      </c>
    </row>
    <row r="30" spans="1:5" x14ac:dyDescent="0.2">
      <c r="A30" s="81" t="s">
        <v>524</v>
      </c>
      <c r="B30" s="208">
        <v>122075.38507250529</v>
      </c>
      <c r="C30" s="208">
        <v>9955.4986493392589</v>
      </c>
      <c r="D30" s="208">
        <v>111603.6307425913</v>
      </c>
      <c r="E30" s="447">
        <v>516.25568056496445</v>
      </c>
    </row>
    <row r="31" spans="1:5" x14ac:dyDescent="0.2">
      <c r="A31" s="148" t="s">
        <v>525</v>
      </c>
      <c r="B31" s="185">
        <v>89378.522377701898</v>
      </c>
      <c r="C31" s="185">
        <v>14270.35157483991</v>
      </c>
      <c r="D31" s="185">
        <v>74861.091235885586</v>
      </c>
      <c r="E31" s="185">
        <v>247.079566962999</v>
      </c>
    </row>
    <row r="32" spans="1:5" x14ac:dyDescent="0.2">
      <c r="A32" s="81" t="s">
        <v>525</v>
      </c>
      <c r="B32" s="186">
        <v>31746.711189283942</v>
      </c>
      <c r="C32" s="186">
        <v>5439.7680271207009</v>
      </c>
      <c r="D32" s="186">
        <v>26128.16201208916</v>
      </c>
      <c r="E32" s="186">
        <v>178.78115007891822</v>
      </c>
    </row>
    <row r="33" spans="1:5" x14ac:dyDescent="0.2">
      <c r="A33" s="81" t="s">
        <v>526</v>
      </c>
      <c r="B33" s="186">
        <v>57631.811188375075</v>
      </c>
      <c r="C33" s="186">
        <v>8830.5835477189776</v>
      </c>
      <c r="D33" s="186">
        <v>48732.92922376372</v>
      </c>
      <c r="E33" s="186">
        <v>68.298416884081249</v>
      </c>
    </row>
    <row r="34" spans="1:5" x14ac:dyDescent="0.2">
      <c r="A34" s="148" t="s">
        <v>527</v>
      </c>
      <c r="B34" s="185">
        <v>241629.75505124329</v>
      </c>
      <c r="C34" s="185">
        <v>38092.437628606531</v>
      </c>
      <c r="D34" s="185">
        <v>203231.98332358053</v>
      </c>
      <c r="E34" s="185">
        <v>305.33409901118557</v>
      </c>
    </row>
    <row r="35" spans="1:5" x14ac:dyDescent="0.2">
      <c r="A35" s="81" t="s">
        <v>527</v>
      </c>
      <c r="B35" s="186">
        <v>241629.75505124329</v>
      </c>
      <c r="C35" s="186">
        <v>38092.437628606531</v>
      </c>
      <c r="D35" s="186">
        <v>203231.98332358053</v>
      </c>
      <c r="E35" s="186">
        <v>305.33409901118557</v>
      </c>
    </row>
    <row r="36" spans="1:5" x14ac:dyDescent="0.2">
      <c r="A36" s="201" t="s">
        <v>528</v>
      </c>
      <c r="B36" s="185">
        <v>174283.49844953668</v>
      </c>
      <c r="C36" s="185">
        <v>22134.713401340778</v>
      </c>
      <c r="D36" s="185">
        <v>151634.53814457211</v>
      </c>
      <c r="E36" s="185">
        <v>514.2469035977856</v>
      </c>
    </row>
    <row r="37" spans="1:5" x14ac:dyDescent="0.2">
      <c r="A37" s="81" t="s">
        <v>528</v>
      </c>
      <c r="B37" s="186">
        <v>174283.49844953668</v>
      </c>
      <c r="C37" s="186">
        <v>22134.713401340778</v>
      </c>
      <c r="D37" s="186">
        <v>151634.53814457211</v>
      </c>
      <c r="E37" s="186">
        <v>514.2469035977856</v>
      </c>
    </row>
    <row r="38" spans="1:5" x14ac:dyDescent="0.2">
      <c r="A38" s="148" t="s">
        <v>529</v>
      </c>
      <c r="B38" s="185">
        <v>136841.90455825202</v>
      </c>
      <c r="C38" s="185">
        <v>18332.098602474234</v>
      </c>
      <c r="D38" s="185">
        <v>118264.73516576314</v>
      </c>
      <c r="E38" s="185">
        <v>245.07078999582015</v>
      </c>
    </row>
    <row r="39" spans="1:5" x14ac:dyDescent="0.2">
      <c r="A39" s="81" t="s">
        <v>529</v>
      </c>
      <c r="B39" s="186">
        <v>64971.882226454058</v>
      </c>
      <c r="C39" s="186">
        <v>7814.1424023263662</v>
      </c>
      <c r="D39" s="186">
        <v>56954.853350435114</v>
      </c>
      <c r="E39" s="186">
        <v>202.88647368506437</v>
      </c>
    </row>
    <row r="40" spans="1:5" x14ac:dyDescent="0.2">
      <c r="A40" s="81" t="s">
        <v>530</v>
      </c>
      <c r="B40" s="186">
        <v>71870.022331753236</v>
      </c>
      <c r="C40" s="186">
        <v>10517.9562001494</v>
      </c>
      <c r="D40" s="186">
        <v>61309.88181528329</v>
      </c>
      <c r="E40" s="186">
        <v>42.18431631075606</v>
      </c>
    </row>
    <row r="41" spans="1:5" x14ac:dyDescent="0.2">
      <c r="A41" s="80" t="s">
        <v>531</v>
      </c>
      <c r="B41" s="185">
        <v>189524.08929953811</v>
      </c>
      <c r="C41" s="185">
        <v>15670.469120963724</v>
      </c>
      <c r="D41" s="185">
        <v>169968.64552403212</v>
      </c>
      <c r="E41" s="185">
        <v>3884.9746545240978</v>
      </c>
    </row>
    <row r="42" spans="1:5" x14ac:dyDescent="0.2">
      <c r="A42" s="81" t="s">
        <v>531</v>
      </c>
      <c r="B42" s="186">
        <v>189524.08929953811</v>
      </c>
      <c r="C42" s="186">
        <v>15670.469120963724</v>
      </c>
      <c r="D42" s="186">
        <v>169968.64552403212</v>
      </c>
      <c r="E42" s="186">
        <v>3884.9746545240978</v>
      </c>
    </row>
    <row r="43" spans="1:5" x14ac:dyDescent="0.2">
      <c r="A43" s="148" t="s">
        <v>532</v>
      </c>
      <c r="B43" s="185">
        <v>56285.930620363877</v>
      </c>
      <c r="C43" s="185">
        <v>5218.8025607310028</v>
      </c>
      <c r="D43" s="185">
        <v>51045.031512988928</v>
      </c>
      <c r="E43" s="185">
        <v>22.096546638967457</v>
      </c>
    </row>
    <row r="44" spans="1:5" x14ac:dyDescent="0.2">
      <c r="A44" s="81" t="s">
        <v>532</v>
      </c>
      <c r="B44" s="186">
        <v>56285.930620363877</v>
      </c>
      <c r="C44" s="186">
        <v>5218.8025607310028</v>
      </c>
      <c r="D44" s="186">
        <v>51045.031512988928</v>
      </c>
      <c r="E44" s="186">
        <v>22.096546638967457</v>
      </c>
    </row>
    <row r="45" spans="1:5" x14ac:dyDescent="0.2">
      <c r="A45" s="80" t="s">
        <v>533</v>
      </c>
      <c r="B45" s="185">
        <v>111015.05909120729</v>
      </c>
      <c r="C45" s="185">
        <v>22201.003041257627</v>
      </c>
      <c r="D45" s="185">
        <v>88329.940800833472</v>
      </c>
      <c r="E45" s="185">
        <v>484.11524909010291</v>
      </c>
    </row>
    <row r="46" spans="1:5" x14ac:dyDescent="0.2">
      <c r="A46" s="81" t="s">
        <v>533</v>
      </c>
      <c r="B46" s="186">
        <v>111015.05909120729</v>
      </c>
      <c r="C46" s="186">
        <v>22201.003041257627</v>
      </c>
      <c r="D46" s="186">
        <v>88329.940800833472</v>
      </c>
      <c r="E46" s="186">
        <v>484.11524909010291</v>
      </c>
    </row>
    <row r="47" spans="1:5" x14ac:dyDescent="0.2">
      <c r="A47" s="80" t="s">
        <v>534</v>
      </c>
      <c r="B47" s="185">
        <v>4160.1770990276309</v>
      </c>
      <c r="C47" s="185">
        <v>447.95726368088367</v>
      </c>
      <c r="D47" s="185">
        <v>3710.2110583795184</v>
      </c>
      <c r="E47" s="185">
        <v>2.0087769671788593</v>
      </c>
    </row>
    <row r="48" spans="1:5" x14ac:dyDescent="0.2">
      <c r="A48" s="81" t="s">
        <v>534</v>
      </c>
      <c r="B48" s="186">
        <v>4160.1770990276309</v>
      </c>
      <c r="C48" s="186">
        <v>447.95726368088367</v>
      </c>
      <c r="D48" s="186">
        <v>3710.2110583795184</v>
      </c>
      <c r="E48" s="186">
        <v>2.0087769671788593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48"/>
  <sheetViews>
    <sheetView zoomScale="120" zoomScaleNormal="120" workbookViewId="0">
      <selection activeCell="B47" activeCellId="15" sqref="B10 B12 B14 B16 B19 B22 B24 B28 B31 B34 B36 B38 B41 B43 B45 B47"/>
    </sheetView>
  </sheetViews>
  <sheetFormatPr defaultRowHeight="12" x14ac:dyDescent="0.2"/>
  <cols>
    <col min="1" max="1" width="21.7109375" style="68" customWidth="1"/>
    <col min="2" max="2" width="11.140625" style="68" bestFit="1" customWidth="1"/>
    <col min="3" max="3" width="12.140625" style="68" customWidth="1"/>
    <col min="4" max="4" width="11.140625" style="68" bestFit="1" customWidth="1"/>
    <col min="5" max="5" width="9.28515625" style="68" bestFit="1" customWidth="1"/>
    <col min="6" max="6" width="13.7109375" style="68" customWidth="1"/>
    <col min="7" max="7" width="9.28515625" style="68" bestFit="1" customWidth="1"/>
    <col min="8" max="8" width="10.28515625" style="68" bestFit="1" customWidth="1"/>
    <col min="9" max="9" width="9.28515625" style="68" bestFit="1" customWidth="1"/>
    <col min="10" max="10" width="10.28515625" style="68" bestFit="1" customWidth="1"/>
    <col min="11" max="11" width="9.28515625" style="68" bestFit="1" customWidth="1"/>
    <col min="12" max="12" width="10.28515625" style="68" bestFit="1" customWidth="1"/>
    <col min="13" max="16384" width="9.140625" style="68"/>
  </cols>
  <sheetData>
    <row r="1" spans="1:12" ht="12" customHeight="1" x14ac:dyDescent="0.2">
      <c r="A1" s="766" t="s">
        <v>320</v>
      </c>
      <c r="B1" s="766"/>
      <c r="C1" s="766"/>
      <c r="D1" s="766"/>
      <c r="E1" s="766"/>
      <c r="F1" s="766"/>
      <c r="G1" s="766"/>
      <c r="H1" s="766"/>
      <c r="I1" s="766"/>
      <c r="J1" s="766"/>
      <c r="K1" s="766"/>
      <c r="L1" s="766"/>
    </row>
    <row r="2" spans="1:12" ht="15" customHeight="1" x14ac:dyDescent="0.2">
      <c r="A2" s="746" t="s">
        <v>445</v>
      </c>
      <c r="B2" s="767" t="s">
        <v>48</v>
      </c>
      <c r="C2" s="163"/>
      <c r="D2" s="767" t="s">
        <v>322</v>
      </c>
      <c r="E2" s="767"/>
      <c r="F2" s="767"/>
      <c r="G2" s="767"/>
      <c r="H2" s="767"/>
      <c r="I2" s="767"/>
      <c r="J2" s="767"/>
      <c r="K2" s="767"/>
      <c r="L2" s="767"/>
    </row>
    <row r="3" spans="1:12" ht="70.5" customHeight="1" x14ac:dyDescent="0.2">
      <c r="A3" s="747"/>
      <c r="B3" s="768"/>
      <c r="C3" s="164" t="s">
        <v>321</v>
      </c>
      <c r="D3" s="165" t="s">
        <v>323</v>
      </c>
      <c r="E3" s="165" t="s">
        <v>324</v>
      </c>
      <c r="F3" s="165" t="s">
        <v>325</v>
      </c>
      <c r="G3" s="165" t="s">
        <v>326</v>
      </c>
      <c r="H3" s="165" t="s">
        <v>327</v>
      </c>
      <c r="I3" s="165" t="s">
        <v>328</v>
      </c>
      <c r="J3" s="165" t="s">
        <v>329</v>
      </c>
      <c r="K3" s="165" t="s">
        <v>330</v>
      </c>
      <c r="L3" s="165" t="s">
        <v>331</v>
      </c>
    </row>
    <row r="4" spans="1:12" x14ac:dyDescent="0.2">
      <c r="A4" s="192" t="s">
        <v>509</v>
      </c>
      <c r="B4" s="448">
        <v>2461949.0158267063</v>
      </c>
      <c r="C4" s="448">
        <v>292289.10138657823</v>
      </c>
      <c r="D4" s="448">
        <v>10170.43778482742</v>
      </c>
      <c r="E4" s="448">
        <v>2010.7857441460262</v>
      </c>
      <c r="F4" s="448">
        <v>4465.5111980388501</v>
      </c>
      <c r="G4" s="448">
        <v>1239.4153887493492</v>
      </c>
      <c r="H4" s="448">
        <v>2171.4879015203478</v>
      </c>
      <c r="I4" s="448">
        <v>10017.77073532181</v>
      </c>
      <c r="J4" s="448">
        <v>6514.4637045615054</v>
      </c>
      <c r="K4" s="448">
        <v>974.25682908174144</v>
      </c>
      <c r="L4" s="448">
        <v>254724.97210029553</v>
      </c>
    </row>
    <row r="5" spans="1:12" x14ac:dyDescent="0.2">
      <c r="A5" s="93"/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</row>
    <row r="6" spans="1:12" x14ac:dyDescent="0.2">
      <c r="A6" s="195" t="s">
        <v>110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</row>
    <row r="7" spans="1:12" x14ac:dyDescent="0.2">
      <c r="A7" s="437" t="s">
        <v>3</v>
      </c>
      <c r="B7" s="450">
        <v>2443841.9002466365</v>
      </c>
      <c r="C7" s="450">
        <v>284103.33524531609</v>
      </c>
      <c r="D7" s="450">
        <v>7350.1149229080002</v>
      </c>
      <c r="E7" s="450">
        <v>1960.5663199665551</v>
      </c>
      <c r="F7" s="450">
        <v>4045.6768118984237</v>
      </c>
      <c r="G7" s="450">
        <v>1211.2925112088453</v>
      </c>
      <c r="H7" s="450">
        <v>1661.2585518569069</v>
      </c>
      <c r="I7" s="450">
        <v>9583.8749104111303</v>
      </c>
      <c r="J7" s="450">
        <v>5751.1284570334574</v>
      </c>
      <c r="K7" s="450">
        <v>899.93208129612412</v>
      </c>
      <c r="L7" s="450">
        <v>251639.49067870568</v>
      </c>
    </row>
    <row r="8" spans="1:12" ht="15" customHeight="1" x14ac:dyDescent="0.2">
      <c r="A8" s="437" t="s">
        <v>4</v>
      </c>
      <c r="B8" s="450">
        <v>18107.115582150382</v>
      </c>
      <c r="C8" s="450">
        <v>8185.7661412544949</v>
      </c>
      <c r="D8" s="450">
        <v>2820.3228619191887</v>
      </c>
      <c r="E8" s="450">
        <v>50.219424179471503</v>
      </c>
      <c r="F8" s="450">
        <v>419.83438614037982</v>
      </c>
      <c r="G8" s="450">
        <v>28.122877540504039</v>
      </c>
      <c r="H8" s="450">
        <v>510.22934966342791</v>
      </c>
      <c r="I8" s="450">
        <v>433.89582491063175</v>
      </c>
      <c r="J8" s="450">
        <v>763.33524752796257</v>
      </c>
      <c r="K8" s="450">
        <v>74.324747785617831</v>
      </c>
      <c r="L8" s="450">
        <v>3085.4814215868264</v>
      </c>
    </row>
    <row r="9" spans="1:12" s="71" customFormat="1" x14ac:dyDescent="0.2">
      <c r="A9" s="195" t="s">
        <v>448</v>
      </c>
      <c r="B9" s="451"/>
      <c r="C9" s="451"/>
      <c r="D9" s="451"/>
      <c r="E9" s="451"/>
      <c r="F9" s="451"/>
      <c r="G9" s="451"/>
      <c r="H9" s="451"/>
      <c r="I9" s="451"/>
      <c r="J9" s="451"/>
      <c r="K9" s="451"/>
      <c r="L9" s="451"/>
    </row>
    <row r="10" spans="1:12" s="71" customFormat="1" x14ac:dyDescent="0.2">
      <c r="A10" s="80" t="s">
        <v>510</v>
      </c>
      <c r="B10" s="449">
        <v>48485.84965680047</v>
      </c>
      <c r="C10" s="449">
        <v>5445.7943580222382</v>
      </c>
      <c r="D10" s="449">
        <v>92.403740490227577</v>
      </c>
      <c r="E10" s="449">
        <v>64.280862949723527</v>
      </c>
      <c r="F10" s="449">
        <v>38.166762376398339</v>
      </c>
      <c r="G10" s="449">
        <v>16.070215737430875</v>
      </c>
      <c r="H10" s="449">
        <v>12.052661803073155</v>
      </c>
      <c r="I10" s="449">
        <v>188.82503491481245</v>
      </c>
      <c r="J10" s="449">
        <v>126.55294893226821</v>
      </c>
      <c r="K10" s="449">
        <v>2.0087769671788593</v>
      </c>
      <c r="L10" s="449">
        <v>4905.4333538510673</v>
      </c>
    </row>
    <row r="11" spans="1:12" x14ac:dyDescent="0.2">
      <c r="A11" s="81" t="s">
        <v>510</v>
      </c>
      <c r="B11" s="450">
        <v>48485.84965680047</v>
      </c>
      <c r="C11" s="450">
        <v>5445.7943580222382</v>
      </c>
      <c r="D11" s="450">
        <v>92.403740490227577</v>
      </c>
      <c r="E11" s="450">
        <v>64.280862949723527</v>
      </c>
      <c r="F11" s="450">
        <v>38.166762376398339</v>
      </c>
      <c r="G11" s="450">
        <v>16.070215737430875</v>
      </c>
      <c r="H11" s="450">
        <v>12.052661803073155</v>
      </c>
      <c r="I11" s="450">
        <v>188.82503491481245</v>
      </c>
      <c r="J11" s="450">
        <v>126.55294893226821</v>
      </c>
      <c r="K11" s="450">
        <v>2.0087769671788593</v>
      </c>
      <c r="L11" s="450">
        <v>4905.4333538510673</v>
      </c>
    </row>
    <row r="12" spans="1:12" s="71" customFormat="1" x14ac:dyDescent="0.2">
      <c r="A12" s="80" t="s">
        <v>511</v>
      </c>
      <c r="B12" s="449">
        <v>55612.990336358278</v>
      </c>
      <c r="C12" s="449">
        <v>3071.4199828165729</v>
      </c>
      <c r="D12" s="449">
        <v>291.27266024093365</v>
      </c>
      <c r="E12" s="449">
        <v>48.210647212292642</v>
      </c>
      <c r="F12" s="449">
        <v>58.254532048186945</v>
      </c>
      <c r="G12" s="449">
        <v>14.061438770252014</v>
      </c>
      <c r="H12" s="449">
        <v>14.061438770252014</v>
      </c>
      <c r="I12" s="449">
        <v>62.272085982544667</v>
      </c>
      <c r="J12" s="449">
        <v>84.368632621512134</v>
      </c>
      <c r="K12" s="449">
        <v>0</v>
      </c>
      <c r="L12" s="449">
        <v>2498.9185471705368</v>
      </c>
    </row>
    <row r="13" spans="1:12" x14ac:dyDescent="0.2">
      <c r="A13" s="81" t="s">
        <v>511</v>
      </c>
      <c r="B13" s="450">
        <v>55612.990336358278</v>
      </c>
      <c r="C13" s="450">
        <v>3071.4199828165729</v>
      </c>
      <c r="D13" s="450">
        <v>291.27266024093365</v>
      </c>
      <c r="E13" s="450">
        <v>48.210647212292642</v>
      </c>
      <c r="F13" s="450">
        <v>58.254532048186945</v>
      </c>
      <c r="G13" s="450">
        <v>14.061438770252014</v>
      </c>
      <c r="H13" s="450">
        <v>14.061438770252014</v>
      </c>
      <c r="I13" s="450">
        <v>62.272085982544667</v>
      </c>
      <c r="J13" s="450">
        <v>84.368632621512134</v>
      </c>
      <c r="K13" s="450">
        <v>0</v>
      </c>
      <c r="L13" s="450">
        <v>2498.9185471705368</v>
      </c>
    </row>
    <row r="14" spans="1:12" s="71" customFormat="1" x14ac:dyDescent="0.2">
      <c r="A14" s="80" t="s">
        <v>512</v>
      </c>
      <c r="B14" s="449">
        <v>220475.32480986131</v>
      </c>
      <c r="C14" s="449">
        <v>23054.73325230796</v>
      </c>
      <c r="D14" s="449">
        <v>791.45812506846642</v>
      </c>
      <c r="E14" s="449">
        <v>224.98302032403168</v>
      </c>
      <c r="F14" s="449">
        <v>439.92215581216828</v>
      </c>
      <c r="G14" s="449">
        <v>78.342301719975552</v>
      </c>
      <c r="H14" s="449">
        <v>166.72848827584514</v>
      </c>
      <c r="I14" s="449">
        <v>781.41424023257218</v>
      </c>
      <c r="J14" s="449">
        <v>447.95726368088367</v>
      </c>
      <c r="K14" s="449">
        <v>26.114100573325178</v>
      </c>
      <c r="L14" s="449">
        <v>20097.813556623041</v>
      </c>
    </row>
    <row r="15" spans="1:12" x14ac:dyDescent="0.2">
      <c r="A15" s="81" t="s">
        <v>512</v>
      </c>
      <c r="B15" s="450">
        <v>220475.32480986131</v>
      </c>
      <c r="C15" s="450">
        <v>23054.73325230796</v>
      </c>
      <c r="D15" s="450">
        <v>791.45812506846642</v>
      </c>
      <c r="E15" s="450">
        <v>224.98302032403168</v>
      </c>
      <c r="F15" s="450">
        <v>439.92215581216828</v>
      </c>
      <c r="G15" s="450">
        <v>78.342301719975552</v>
      </c>
      <c r="H15" s="450">
        <v>166.72848827584514</v>
      </c>
      <c r="I15" s="450">
        <v>781.41424023257218</v>
      </c>
      <c r="J15" s="450">
        <v>447.95726368088367</v>
      </c>
      <c r="K15" s="450">
        <v>26.114100573325178</v>
      </c>
      <c r="L15" s="450">
        <v>20097.813556623041</v>
      </c>
    </row>
    <row r="16" spans="1:12" s="71" customFormat="1" x14ac:dyDescent="0.2">
      <c r="A16" s="80" t="s">
        <v>513</v>
      </c>
      <c r="B16" s="449">
        <v>260395.74947864719</v>
      </c>
      <c r="C16" s="449">
        <v>35336.395629634346</v>
      </c>
      <c r="D16" s="449">
        <v>905.95841219766066</v>
      </c>
      <c r="E16" s="449">
        <v>108.47395622765846</v>
      </c>
      <c r="F16" s="449">
        <v>518.2644575321433</v>
      </c>
      <c r="G16" s="449">
        <v>287.25510630657595</v>
      </c>
      <c r="H16" s="449">
        <v>261.14100573325095</v>
      </c>
      <c r="I16" s="449">
        <v>1008.4060375237818</v>
      </c>
      <c r="J16" s="449">
        <v>676.95783793927217</v>
      </c>
      <c r="K16" s="449">
        <v>122.53539499791049</v>
      </c>
      <c r="L16" s="449">
        <v>31447.403421174531</v>
      </c>
    </row>
    <row r="17" spans="1:12" x14ac:dyDescent="0.2">
      <c r="A17" s="81" t="s">
        <v>513</v>
      </c>
      <c r="B17" s="450">
        <v>41324.559768800587</v>
      </c>
      <c r="C17" s="450">
        <v>5532.1717676109383</v>
      </c>
      <c r="D17" s="450">
        <v>148.64949557123552</v>
      </c>
      <c r="E17" s="450">
        <v>38.166762376398339</v>
      </c>
      <c r="F17" s="450">
        <v>116.5090640963739</v>
      </c>
      <c r="G17" s="450">
        <v>74.324747785617831</v>
      </c>
      <c r="H17" s="450">
        <v>34.149208442040617</v>
      </c>
      <c r="I17" s="450">
        <v>233.01812819274707</v>
      </c>
      <c r="J17" s="450">
        <v>98.430071391764159</v>
      </c>
      <c r="K17" s="450">
        <v>18.078992704609735</v>
      </c>
      <c r="L17" s="450">
        <v>4770.8452970500693</v>
      </c>
    </row>
    <row r="18" spans="1:12" x14ac:dyDescent="0.2">
      <c r="A18" s="81" t="s">
        <v>514</v>
      </c>
      <c r="B18" s="450">
        <v>219071.18970980187</v>
      </c>
      <c r="C18" s="450">
        <v>29804.223862023537</v>
      </c>
      <c r="D18" s="450">
        <v>757.30891662642603</v>
      </c>
      <c r="E18" s="450">
        <v>70.307193851260109</v>
      </c>
      <c r="F18" s="450">
        <v>401.7553934357702</v>
      </c>
      <c r="G18" s="450">
        <v>212.93035852095861</v>
      </c>
      <c r="H18" s="450">
        <v>226.99179729121053</v>
      </c>
      <c r="I18" s="450">
        <v>775.38790933103564</v>
      </c>
      <c r="J18" s="450">
        <v>578.52776654750869</v>
      </c>
      <c r="K18" s="450">
        <v>104.45640229330074</v>
      </c>
      <c r="L18" s="450">
        <v>26676.558124128551</v>
      </c>
    </row>
    <row r="19" spans="1:12" s="71" customFormat="1" x14ac:dyDescent="0.2">
      <c r="A19" s="80" t="s">
        <v>515</v>
      </c>
      <c r="B19" s="449">
        <v>228440.12548473355</v>
      </c>
      <c r="C19" s="449">
        <v>17450.245513883419</v>
      </c>
      <c r="D19" s="449">
        <v>502.19424179471253</v>
      </c>
      <c r="E19" s="449">
        <v>148.64949557123552</v>
      </c>
      <c r="F19" s="449">
        <v>311.36042991272211</v>
      </c>
      <c r="G19" s="449">
        <v>118.51784106355277</v>
      </c>
      <c r="H19" s="449">
        <v>134.58805680098359</v>
      </c>
      <c r="I19" s="449">
        <v>887.87941949305105</v>
      </c>
      <c r="J19" s="449">
        <v>510.22934966342791</v>
      </c>
      <c r="K19" s="449">
        <v>46.201870245113781</v>
      </c>
      <c r="L19" s="449">
        <v>14790.62480933929</v>
      </c>
    </row>
    <row r="20" spans="1:12" x14ac:dyDescent="0.2">
      <c r="A20" s="81" t="s">
        <v>515</v>
      </c>
      <c r="B20" s="450">
        <v>109588.82744450886</v>
      </c>
      <c r="C20" s="450">
        <v>8356.5121834647161</v>
      </c>
      <c r="D20" s="450">
        <v>271.18489056914518</v>
      </c>
      <c r="E20" s="450">
        <v>62.272085982544667</v>
      </c>
      <c r="F20" s="450">
        <v>134.58805680098359</v>
      </c>
      <c r="G20" s="450">
        <v>58.254532048186945</v>
      </c>
      <c r="H20" s="450">
        <v>58.254532048186945</v>
      </c>
      <c r="I20" s="450">
        <v>488.1328030244606</v>
      </c>
      <c r="J20" s="450">
        <v>253.10589786453554</v>
      </c>
      <c r="K20" s="450">
        <v>18.078992704609735</v>
      </c>
      <c r="L20" s="450">
        <v>7012.6403924219157</v>
      </c>
    </row>
    <row r="21" spans="1:12" x14ac:dyDescent="0.2">
      <c r="A21" s="81" t="s">
        <v>516</v>
      </c>
      <c r="B21" s="450">
        <v>118851.29804017996</v>
      </c>
      <c r="C21" s="450">
        <v>9093.7333304194362</v>
      </c>
      <c r="D21" s="450">
        <v>231.00935122556822</v>
      </c>
      <c r="E21" s="450">
        <v>86.377409588690995</v>
      </c>
      <c r="F21" s="450">
        <v>176.77237311173937</v>
      </c>
      <c r="G21" s="450">
        <v>60.263309015365806</v>
      </c>
      <c r="H21" s="450">
        <v>76.333524752796691</v>
      </c>
      <c r="I21" s="450">
        <v>399.74661646859136</v>
      </c>
      <c r="J21" s="450">
        <v>257.12345179889326</v>
      </c>
      <c r="K21" s="450">
        <v>28.122877540504039</v>
      </c>
      <c r="L21" s="450">
        <v>7777.9844169171429</v>
      </c>
    </row>
    <row r="22" spans="1:12" s="71" customFormat="1" x14ac:dyDescent="0.2">
      <c r="A22" s="80" t="s">
        <v>517</v>
      </c>
      <c r="B22" s="449">
        <v>229896.4887859397</v>
      </c>
      <c r="C22" s="449">
        <v>28844.028471712809</v>
      </c>
      <c r="D22" s="449">
        <v>582.54532048186638</v>
      </c>
      <c r="E22" s="449">
        <v>144.63194163687783</v>
      </c>
      <c r="F22" s="449">
        <v>379.65884679680289</v>
      </c>
      <c r="G22" s="449">
        <v>130.5705028666259</v>
      </c>
      <c r="H22" s="449">
        <v>108.47395622765846</v>
      </c>
      <c r="I22" s="449">
        <v>1090.7658931781145</v>
      </c>
      <c r="J22" s="449">
        <v>560.44877384289907</v>
      </c>
      <c r="K22" s="449">
        <v>62.272085982544667</v>
      </c>
      <c r="L22" s="449">
        <v>25784.66115070185</v>
      </c>
    </row>
    <row r="23" spans="1:12" x14ac:dyDescent="0.2">
      <c r="A23" s="81" t="s">
        <v>517</v>
      </c>
      <c r="B23" s="450">
        <v>229896.4887859397</v>
      </c>
      <c r="C23" s="450">
        <v>28844.028471712809</v>
      </c>
      <c r="D23" s="450">
        <v>582.54532048186638</v>
      </c>
      <c r="E23" s="450">
        <v>144.63194163687783</v>
      </c>
      <c r="F23" s="450">
        <v>379.65884679680289</v>
      </c>
      <c r="G23" s="450">
        <v>130.5705028666259</v>
      </c>
      <c r="H23" s="450">
        <v>108.47395622765846</v>
      </c>
      <c r="I23" s="450">
        <v>1090.7658931781145</v>
      </c>
      <c r="J23" s="450">
        <v>560.44877384289907</v>
      </c>
      <c r="K23" s="450">
        <v>62.272085982544667</v>
      </c>
      <c r="L23" s="450">
        <v>25784.66115070185</v>
      </c>
    </row>
    <row r="24" spans="1:12" s="71" customFormat="1" x14ac:dyDescent="0.2">
      <c r="A24" s="80" t="s">
        <v>518</v>
      </c>
      <c r="B24" s="449">
        <v>106471.20559144412</v>
      </c>
      <c r="C24" s="449">
        <v>19059.2758645924</v>
      </c>
      <c r="D24" s="449">
        <v>590.58042835058177</v>
      </c>
      <c r="E24" s="449">
        <v>216.9479124553163</v>
      </c>
      <c r="F24" s="449">
        <v>351.53596925629904</v>
      </c>
      <c r="G24" s="449">
        <v>76.333524752796691</v>
      </c>
      <c r="H24" s="449">
        <v>297.29899114247019</v>
      </c>
      <c r="I24" s="449">
        <v>660.8876222018414</v>
      </c>
      <c r="J24" s="449">
        <v>411.79927827166443</v>
      </c>
      <c r="K24" s="449">
        <v>321.40431474861634</v>
      </c>
      <c r="L24" s="449">
        <v>16132.487823414911</v>
      </c>
    </row>
    <row r="25" spans="1:12" ht="15" customHeight="1" x14ac:dyDescent="0.2">
      <c r="A25" s="81" t="s">
        <v>519</v>
      </c>
      <c r="B25" s="450">
        <v>1978.6453126711647</v>
      </c>
      <c r="C25" s="450">
        <v>445.94848671370482</v>
      </c>
      <c r="D25" s="450">
        <v>182.79870401327591</v>
      </c>
      <c r="E25" s="450">
        <v>20.087769671788596</v>
      </c>
      <c r="F25" s="450">
        <v>6.0263309015365785</v>
      </c>
      <c r="G25" s="450">
        <v>0</v>
      </c>
      <c r="H25" s="450">
        <v>102.44762532612188</v>
      </c>
      <c r="I25" s="450">
        <v>42.18431631075606</v>
      </c>
      <c r="J25" s="450">
        <v>24.105323606146317</v>
      </c>
      <c r="K25" s="450">
        <v>4.0175539343577187</v>
      </c>
      <c r="L25" s="450">
        <v>64.280862949723527</v>
      </c>
    </row>
    <row r="26" spans="1:12" ht="13.5" customHeight="1" x14ac:dyDescent="0.2">
      <c r="A26" s="81" t="s">
        <v>520</v>
      </c>
      <c r="B26" s="450">
        <v>14429.044955247056</v>
      </c>
      <c r="C26" s="450">
        <v>2087.1192688988267</v>
      </c>
      <c r="D26" s="450">
        <v>68.298416884081249</v>
      </c>
      <c r="E26" s="450">
        <v>26.114100573325178</v>
      </c>
      <c r="F26" s="450">
        <v>102.44762532612188</v>
      </c>
      <c r="G26" s="450">
        <v>10.043884835894296</v>
      </c>
      <c r="H26" s="450">
        <v>74.324747785617831</v>
      </c>
      <c r="I26" s="450">
        <v>128.56172589944705</v>
      </c>
      <c r="J26" s="450">
        <v>92.403740490227577</v>
      </c>
      <c r="K26" s="450">
        <v>38.166762376398339</v>
      </c>
      <c r="L26" s="450">
        <v>1546.7582647277127</v>
      </c>
    </row>
    <row r="27" spans="1:12" x14ac:dyDescent="0.2">
      <c r="A27" s="81" t="s">
        <v>521</v>
      </c>
      <c r="B27" s="450">
        <v>90063.515323510583</v>
      </c>
      <c r="C27" s="450">
        <v>16526.208108981882</v>
      </c>
      <c r="D27" s="450">
        <v>339.48330745322596</v>
      </c>
      <c r="E27" s="450">
        <v>170.74604221020283</v>
      </c>
      <c r="F27" s="450">
        <v>243.0620130286413</v>
      </c>
      <c r="G27" s="450">
        <v>66.289639916902388</v>
      </c>
      <c r="H27" s="450">
        <v>120.52661803073163</v>
      </c>
      <c r="I27" s="450">
        <v>490.14157999163945</v>
      </c>
      <c r="J27" s="450">
        <v>295.29021417529134</v>
      </c>
      <c r="K27" s="450">
        <v>279.21999843786057</v>
      </c>
      <c r="L27" s="450">
        <v>14521.448695737294</v>
      </c>
    </row>
    <row r="28" spans="1:12" s="71" customFormat="1" x14ac:dyDescent="0.2">
      <c r="A28" s="80" t="s">
        <v>522</v>
      </c>
      <c r="B28" s="449">
        <v>309052.34517770278</v>
      </c>
      <c r="C28" s="449">
        <v>23659.375119428314</v>
      </c>
      <c r="D28" s="449">
        <v>640.79985253005293</v>
      </c>
      <c r="E28" s="449">
        <v>168.73726524302398</v>
      </c>
      <c r="F28" s="449">
        <v>345.5096383547625</v>
      </c>
      <c r="G28" s="449">
        <v>104.45640229330074</v>
      </c>
      <c r="H28" s="449">
        <v>176.77237311173937</v>
      </c>
      <c r="I28" s="449">
        <v>1020.4586993268549</v>
      </c>
      <c r="J28" s="449">
        <v>580.53654351468754</v>
      </c>
      <c r="K28" s="449">
        <v>28.122877540504039</v>
      </c>
      <c r="L28" s="449">
        <v>20593.981467515823</v>
      </c>
    </row>
    <row r="29" spans="1:12" x14ac:dyDescent="0.2">
      <c r="A29" s="81" t="s">
        <v>523</v>
      </c>
      <c r="B29" s="450">
        <v>186976.96010515274</v>
      </c>
      <c r="C29" s="450">
        <v>13703.876470095411</v>
      </c>
      <c r="D29" s="450">
        <v>329.43942261733173</v>
      </c>
      <c r="E29" s="450">
        <v>98.430071391764159</v>
      </c>
      <c r="F29" s="450">
        <v>222.97424335685284</v>
      </c>
      <c r="G29" s="450">
        <v>60.263309015365806</v>
      </c>
      <c r="H29" s="450">
        <v>110.48273319483732</v>
      </c>
      <c r="I29" s="450">
        <v>620.71208285826447</v>
      </c>
      <c r="J29" s="450">
        <v>423.85194007473751</v>
      </c>
      <c r="K29" s="450">
        <v>22.096546638967457</v>
      </c>
      <c r="L29" s="450">
        <v>11815.626120947081</v>
      </c>
    </row>
    <row r="30" spans="1:12" x14ac:dyDescent="0.2">
      <c r="A30" s="81" t="s">
        <v>524</v>
      </c>
      <c r="B30" s="450">
        <v>122075.38507250529</v>
      </c>
      <c r="C30" s="450">
        <v>9955.4986493392589</v>
      </c>
      <c r="D30" s="450">
        <v>311.36042991272211</v>
      </c>
      <c r="E30" s="450">
        <v>70.307193851260109</v>
      </c>
      <c r="F30" s="450">
        <v>122.53539499791049</v>
      </c>
      <c r="G30" s="450">
        <v>44.193093277934921</v>
      </c>
      <c r="H30" s="450">
        <v>66.289639916902388</v>
      </c>
      <c r="I30" s="450">
        <v>399.74661646859136</v>
      </c>
      <c r="J30" s="450">
        <v>156.68460343995091</v>
      </c>
      <c r="K30" s="450">
        <v>6.0263309015365785</v>
      </c>
      <c r="L30" s="450">
        <v>8778.3553465723217</v>
      </c>
    </row>
    <row r="31" spans="1:12" s="71" customFormat="1" x14ac:dyDescent="0.2">
      <c r="A31" s="148" t="s">
        <v>525</v>
      </c>
      <c r="B31" s="185">
        <v>89378.522377701898</v>
      </c>
      <c r="C31" s="185">
        <v>14270.35157483991</v>
      </c>
      <c r="D31" s="185">
        <v>226.99179729121053</v>
      </c>
      <c r="E31" s="185">
        <v>186.8162579476336</v>
      </c>
      <c r="F31" s="185">
        <v>128.56172589944705</v>
      </c>
      <c r="G31" s="185">
        <v>26.114100573325178</v>
      </c>
      <c r="H31" s="185">
        <v>24.105323606146317</v>
      </c>
      <c r="I31" s="185">
        <v>480.09769515574521</v>
      </c>
      <c r="J31" s="185">
        <v>237.03568212710476</v>
      </c>
      <c r="K31" s="185">
        <v>30.131654507682899</v>
      </c>
      <c r="L31" s="185">
        <v>12930.497337731467</v>
      </c>
    </row>
    <row r="32" spans="1:12" x14ac:dyDescent="0.2">
      <c r="A32" s="81" t="s">
        <v>525</v>
      </c>
      <c r="B32" s="186">
        <v>31746.711189283942</v>
      </c>
      <c r="C32" s="186">
        <v>5439.7680271207009</v>
      </c>
      <c r="D32" s="186">
        <v>66.289639916902388</v>
      </c>
      <c r="E32" s="186">
        <v>88.386186555869855</v>
      </c>
      <c r="F32" s="186">
        <v>46.201870245113781</v>
      </c>
      <c r="G32" s="186">
        <v>4.0175539343577187</v>
      </c>
      <c r="H32" s="186">
        <v>8.0351078687154374</v>
      </c>
      <c r="I32" s="186">
        <v>192.84258884917014</v>
      </c>
      <c r="J32" s="186">
        <v>74.324747785617831</v>
      </c>
      <c r="K32" s="186">
        <v>6.0263309015365785</v>
      </c>
      <c r="L32" s="186">
        <v>4953.6440010633651</v>
      </c>
    </row>
    <row r="33" spans="1:12" x14ac:dyDescent="0.2">
      <c r="A33" s="81" t="s">
        <v>526</v>
      </c>
      <c r="B33" s="186">
        <v>57631.811188375075</v>
      </c>
      <c r="C33" s="186">
        <v>8830.5835477189776</v>
      </c>
      <c r="D33" s="186">
        <v>160.7021573743086</v>
      </c>
      <c r="E33" s="186">
        <v>98.430071391764159</v>
      </c>
      <c r="F33" s="186">
        <v>82.359855654333273</v>
      </c>
      <c r="G33" s="186">
        <v>22.096546638967457</v>
      </c>
      <c r="H33" s="186">
        <v>16.070215737430875</v>
      </c>
      <c r="I33" s="186">
        <v>287.25510630657595</v>
      </c>
      <c r="J33" s="186">
        <v>162.71093434148744</v>
      </c>
      <c r="K33" s="186">
        <v>24.105323606146317</v>
      </c>
      <c r="L33" s="186">
        <v>7976.8533366678712</v>
      </c>
    </row>
    <row r="34" spans="1:12" s="71" customFormat="1" x14ac:dyDescent="0.2">
      <c r="A34" s="148" t="s">
        <v>527</v>
      </c>
      <c r="B34" s="185">
        <v>241629.75505124329</v>
      </c>
      <c r="C34" s="185">
        <v>38092.437628606531</v>
      </c>
      <c r="D34" s="185">
        <v>554.42244294136253</v>
      </c>
      <c r="E34" s="185">
        <v>124.54417196508935</v>
      </c>
      <c r="F34" s="185">
        <v>431.8870479434529</v>
      </c>
      <c r="G34" s="185">
        <v>160.7021573743086</v>
      </c>
      <c r="H34" s="185">
        <v>122.53539499791049</v>
      </c>
      <c r="I34" s="185">
        <v>1124.9151016201549</v>
      </c>
      <c r="J34" s="185">
        <v>544.3785581054683</v>
      </c>
      <c r="K34" s="185">
        <v>48.210647212292642</v>
      </c>
      <c r="L34" s="185">
        <v>34980.842106443328</v>
      </c>
    </row>
    <row r="35" spans="1:12" x14ac:dyDescent="0.2">
      <c r="A35" s="81" t="s">
        <v>527</v>
      </c>
      <c r="B35" s="186">
        <v>241629.75505124329</v>
      </c>
      <c r="C35" s="186">
        <v>38092.437628606531</v>
      </c>
      <c r="D35" s="186">
        <v>554.42244294136253</v>
      </c>
      <c r="E35" s="186">
        <v>124.54417196508935</v>
      </c>
      <c r="F35" s="186">
        <v>431.8870479434529</v>
      </c>
      <c r="G35" s="186">
        <v>160.7021573743086</v>
      </c>
      <c r="H35" s="186">
        <v>122.53539499791049</v>
      </c>
      <c r="I35" s="186">
        <v>1124.9151016201549</v>
      </c>
      <c r="J35" s="186">
        <v>544.3785581054683</v>
      </c>
      <c r="K35" s="186">
        <v>48.210647212292642</v>
      </c>
      <c r="L35" s="186">
        <v>34980.842106443328</v>
      </c>
    </row>
    <row r="36" spans="1:12" s="71" customFormat="1" x14ac:dyDescent="0.2">
      <c r="A36" s="201" t="s">
        <v>528</v>
      </c>
      <c r="B36" s="185">
        <v>174283.49844953668</v>
      </c>
      <c r="C36" s="185">
        <v>22134.713401340778</v>
      </c>
      <c r="D36" s="185">
        <v>401.7553934357702</v>
      </c>
      <c r="E36" s="185">
        <v>160.7021573743086</v>
      </c>
      <c r="F36" s="185">
        <v>231.00935122556822</v>
      </c>
      <c r="G36" s="185">
        <v>54.236978113829224</v>
      </c>
      <c r="H36" s="185">
        <v>80.351078687154413</v>
      </c>
      <c r="I36" s="185">
        <v>761.32647056078372</v>
      </c>
      <c r="J36" s="185">
        <v>387.69395466551828</v>
      </c>
      <c r="K36" s="185">
        <v>50.219424179471503</v>
      </c>
      <c r="L36" s="185">
        <v>20007.418593100065</v>
      </c>
    </row>
    <row r="37" spans="1:12" x14ac:dyDescent="0.2">
      <c r="A37" s="81" t="s">
        <v>528</v>
      </c>
      <c r="B37" s="186">
        <v>174283.49844953668</v>
      </c>
      <c r="C37" s="186">
        <v>22134.713401340778</v>
      </c>
      <c r="D37" s="186">
        <v>401.7553934357702</v>
      </c>
      <c r="E37" s="186">
        <v>160.7021573743086</v>
      </c>
      <c r="F37" s="186">
        <v>231.00935122556822</v>
      </c>
      <c r="G37" s="186">
        <v>54.236978113829224</v>
      </c>
      <c r="H37" s="186">
        <v>80.351078687154413</v>
      </c>
      <c r="I37" s="186">
        <v>761.32647056078372</v>
      </c>
      <c r="J37" s="186">
        <v>387.69395466551828</v>
      </c>
      <c r="K37" s="186">
        <v>50.219424179471503</v>
      </c>
      <c r="L37" s="186">
        <v>20007.418593100065</v>
      </c>
    </row>
    <row r="38" spans="1:12" s="71" customFormat="1" x14ac:dyDescent="0.2">
      <c r="A38" s="148" t="s">
        <v>529</v>
      </c>
      <c r="B38" s="185">
        <v>136841.90455825202</v>
      </c>
      <c r="C38" s="185">
        <v>18332.098602474234</v>
      </c>
      <c r="D38" s="185">
        <v>538.35222720393176</v>
      </c>
      <c r="E38" s="185">
        <v>174.76359614456052</v>
      </c>
      <c r="F38" s="185">
        <v>226.99179729121053</v>
      </c>
      <c r="G38" s="185">
        <v>66.289639916902388</v>
      </c>
      <c r="H38" s="185">
        <v>241.05323606146246</v>
      </c>
      <c r="I38" s="185">
        <v>458.0011485167779</v>
      </c>
      <c r="J38" s="185">
        <v>363.58863105937212</v>
      </c>
      <c r="K38" s="185">
        <v>148.64949557123552</v>
      </c>
      <c r="L38" s="185">
        <v>16114.408830710299</v>
      </c>
    </row>
    <row r="39" spans="1:12" x14ac:dyDescent="0.2">
      <c r="A39" s="81" t="s">
        <v>529</v>
      </c>
      <c r="B39" s="186">
        <v>64971.882226454058</v>
      </c>
      <c r="C39" s="186">
        <v>7814.1424023263662</v>
      </c>
      <c r="D39" s="186">
        <v>447.95726368088367</v>
      </c>
      <c r="E39" s="186">
        <v>166.72848827584514</v>
      </c>
      <c r="F39" s="186">
        <v>176.77237311173937</v>
      </c>
      <c r="G39" s="186">
        <v>42.18431631075606</v>
      </c>
      <c r="H39" s="186">
        <v>170.74604221020283</v>
      </c>
      <c r="I39" s="186">
        <v>339.48330745322596</v>
      </c>
      <c r="J39" s="186">
        <v>172.75481917738168</v>
      </c>
      <c r="K39" s="186">
        <v>128.56172589944705</v>
      </c>
      <c r="L39" s="186">
        <v>6168.9540662067047</v>
      </c>
    </row>
    <row r="40" spans="1:12" x14ac:dyDescent="0.2">
      <c r="A40" s="81" t="s">
        <v>530</v>
      </c>
      <c r="B40" s="186">
        <v>71870.022331753236</v>
      </c>
      <c r="C40" s="186">
        <v>10517.9562001494</v>
      </c>
      <c r="D40" s="186">
        <v>90.394963523048716</v>
      </c>
      <c r="E40" s="186">
        <v>8.0351078687154374</v>
      </c>
      <c r="F40" s="186">
        <v>50.219424179471503</v>
      </c>
      <c r="G40" s="186">
        <v>24.105323606146317</v>
      </c>
      <c r="H40" s="186">
        <v>70.307193851260109</v>
      </c>
      <c r="I40" s="186">
        <v>118.51784106355277</v>
      </c>
      <c r="J40" s="186">
        <v>190.83381188199129</v>
      </c>
      <c r="K40" s="186">
        <v>20.087769671788596</v>
      </c>
      <c r="L40" s="186">
        <v>9945.4547645033635</v>
      </c>
    </row>
    <row r="41" spans="1:12" s="71" customFormat="1" x14ac:dyDescent="0.2">
      <c r="A41" s="80" t="s">
        <v>531</v>
      </c>
      <c r="B41" s="185">
        <v>189524.08929953811</v>
      </c>
      <c r="C41" s="185">
        <v>15670.469120963724</v>
      </c>
      <c r="D41" s="185">
        <v>518.2644575321433</v>
      </c>
      <c r="E41" s="185">
        <v>66.289639916902388</v>
      </c>
      <c r="F41" s="185">
        <v>257.12345179889326</v>
      </c>
      <c r="G41" s="185">
        <v>62.272085982544667</v>
      </c>
      <c r="H41" s="185">
        <v>60.263309015365806</v>
      </c>
      <c r="I41" s="185">
        <v>363.58863105937212</v>
      </c>
      <c r="J41" s="185">
        <v>367.60618499372981</v>
      </c>
      <c r="K41" s="185">
        <v>30.131654507682899</v>
      </c>
      <c r="L41" s="185">
        <v>13944.9297061569</v>
      </c>
    </row>
    <row r="42" spans="1:12" x14ac:dyDescent="0.2">
      <c r="A42" s="81" t="s">
        <v>531</v>
      </c>
      <c r="B42" s="186">
        <v>189524.08929953811</v>
      </c>
      <c r="C42" s="186">
        <v>15670.469120963724</v>
      </c>
      <c r="D42" s="186">
        <v>518.2644575321433</v>
      </c>
      <c r="E42" s="186">
        <v>66.289639916902388</v>
      </c>
      <c r="F42" s="186">
        <v>257.12345179889326</v>
      </c>
      <c r="G42" s="186">
        <v>62.272085982544667</v>
      </c>
      <c r="H42" s="186">
        <v>60.263309015365806</v>
      </c>
      <c r="I42" s="186">
        <v>363.58863105937212</v>
      </c>
      <c r="J42" s="186">
        <v>367.60618499372981</v>
      </c>
      <c r="K42" s="186">
        <v>30.131654507682899</v>
      </c>
      <c r="L42" s="186">
        <v>13944.9297061569</v>
      </c>
    </row>
    <row r="43" spans="1:12" s="71" customFormat="1" x14ac:dyDescent="0.2">
      <c r="A43" s="148" t="s">
        <v>532</v>
      </c>
      <c r="B43" s="185">
        <v>56285.930620363877</v>
      </c>
      <c r="C43" s="185">
        <v>5218.8025607310028</v>
      </c>
      <c r="D43" s="185">
        <v>94.412517457406437</v>
      </c>
      <c r="E43" s="185">
        <v>44.193093277934921</v>
      </c>
      <c r="F43" s="185">
        <v>50.219424179471503</v>
      </c>
      <c r="G43" s="185">
        <v>18.078992704609735</v>
      </c>
      <c r="H43" s="185">
        <v>20.087769671788596</v>
      </c>
      <c r="I43" s="185">
        <v>122.53539499791049</v>
      </c>
      <c r="J43" s="185">
        <v>80.351078687154413</v>
      </c>
      <c r="K43" s="185">
        <v>4.0175539343577187</v>
      </c>
      <c r="L43" s="185">
        <v>4784.9067358203229</v>
      </c>
    </row>
    <row r="44" spans="1:12" x14ac:dyDescent="0.2">
      <c r="A44" s="81" t="s">
        <v>532</v>
      </c>
      <c r="B44" s="186">
        <v>56285.930620363877</v>
      </c>
      <c r="C44" s="186">
        <v>5218.8025607310028</v>
      </c>
      <c r="D44" s="186">
        <v>94.412517457406437</v>
      </c>
      <c r="E44" s="186">
        <v>44.193093277934921</v>
      </c>
      <c r="F44" s="186">
        <v>50.219424179471503</v>
      </c>
      <c r="G44" s="186">
        <v>18.078992704609735</v>
      </c>
      <c r="H44" s="186">
        <v>20.087769671788596</v>
      </c>
      <c r="I44" s="186">
        <v>122.53539499791049</v>
      </c>
      <c r="J44" s="186">
        <v>80.351078687154413</v>
      </c>
      <c r="K44" s="186">
        <v>4.0175539343577187</v>
      </c>
      <c r="L44" s="186">
        <v>4784.9067358203229</v>
      </c>
    </row>
    <row r="45" spans="1:12" s="71" customFormat="1" x14ac:dyDescent="0.2">
      <c r="A45" s="80" t="s">
        <v>533</v>
      </c>
      <c r="B45" s="185">
        <v>111015.05909120729</v>
      </c>
      <c r="C45" s="185">
        <v>22201.003041257627</v>
      </c>
      <c r="D45" s="185">
        <v>3432.9998369088062</v>
      </c>
      <c r="E45" s="185">
        <v>122.53539499791049</v>
      </c>
      <c r="F45" s="185">
        <v>695.03683064388179</v>
      </c>
      <c r="G45" s="185">
        <v>24.105323606146317</v>
      </c>
      <c r="H45" s="185">
        <v>445.94848671370482</v>
      </c>
      <c r="I45" s="185">
        <v>984.30071391763568</v>
      </c>
      <c r="J45" s="185">
        <v>1118.8887707186184</v>
      </c>
      <c r="K45" s="185">
        <v>52.228201146650363</v>
      </c>
      <c r="L45" s="185">
        <v>15324.959482608923</v>
      </c>
    </row>
    <row r="46" spans="1:12" x14ac:dyDescent="0.2">
      <c r="A46" s="81" t="s">
        <v>533</v>
      </c>
      <c r="B46" s="186">
        <v>111015.05909120729</v>
      </c>
      <c r="C46" s="186">
        <v>22201.003041257627</v>
      </c>
      <c r="D46" s="186">
        <v>3432.9998369088062</v>
      </c>
      <c r="E46" s="186">
        <v>122.53539499791049</v>
      </c>
      <c r="F46" s="186">
        <v>695.03683064388179</v>
      </c>
      <c r="G46" s="186">
        <v>24.105323606146317</v>
      </c>
      <c r="H46" s="186">
        <v>445.94848671370482</v>
      </c>
      <c r="I46" s="186">
        <v>984.30071391763568</v>
      </c>
      <c r="J46" s="186">
        <v>1118.8887707186184</v>
      </c>
      <c r="K46" s="186">
        <v>52.228201146650363</v>
      </c>
      <c r="L46" s="186">
        <v>15324.959482608923</v>
      </c>
    </row>
    <row r="47" spans="1:12" s="71" customFormat="1" x14ac:dyDescent="0.2">
      <c r="A47" s="80" t="s">
        <v>534</v>
      </c>
      <c r="B47" s="185">
        <v>4160.1770990276309</v>
      </c>
      <c r="C47" s="185">
        <v>447.95726368088367</v>
      </c>
      <c r="D47" s="185">
        <v>6.0263309015365785</v>
      </c>
      <c r="E47" s="185">
        <v>6.0263309015365785</v>
      </c>
      <c r="F47" s="185">
        <v>2.0087769671788593</v>
      </c>
      <c r="G47" s="185">
        <v>2.0087769671788593</v>
      </c>
      <c r="H47" s="185">
        <v>6.0263309015365785</v>
      </c>
      <c r="I47" s="185">
        <v>22.096546638967457</v>
      </c>
      <c r="J47" s="185">
        <v>16.070215737430875</v>
      </c>
      <c r="K47" s="185">
        <v>2.0087769671788593</v>
      </c>
      <c r="L47" s="185">
        <v>385.68517769833943</v>
      </c>
    </row>
    <row r="48" spans="1:12" x14ac:dyDescent="0.2">
      <c r="A48" s="81" t="s">
        <v>534</v>
      </c>
      <c r="B48" s="186">
        <v>4160.1770990276309</v>
      </c>
      <c r="C48" s="186">
        <v>447.95726368088367</v>
      </c>
      <c r="D48" s="186">
        <v>6.0263309015365785</v>
      </c>
      <c r="E48" s="186">
        <v>6.0263309015365785</v>
      </c>
      <c r="F48" s="186">
        <v>2.0087769671788593</v>
      </c>
      <c r="G48" s="186">
        <v>2.0087769671788593</v>
      </c>
      <c r="H48" s="186">
        <v>6.0263309015365785</v>
      </c>
      <c r="I48" s="186">
        <v>22.096546638967457</v>
      </c>
      <c r="J48" s="186">
        <v>16.070215737430875</v>
      </c>
      <c r="K48" s="186">
        <v>2.0087769671788593</v>
      </c>
      <c r="L48" s="186">
        <v>385.68517769833943</v>
      </c>
    </row>
  </sheetData>
  <mergeCells count="4">
    <mergeCell ref="A1:L1"/>
    <mergeCell ref="A2:A3"/>
    <mergeCell ref="B2:B3"/>
    <mergeCell ref="D2:L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48"/>
  <sheetViews>
    <sheetView tabSelected="1" zoomScale="120" zoomScaleNormal="120" workbookViewId="0">
      <selection activeCell="F21" sqref="F21"/>
    </sheetView>
  </sheetViews>
  <sheetFormatPr defaultRowHeight="12" x14ac:dyDescent="0.2"/>
  <cols>
    <col min="1" max="1" width="22" style="68" customWidth="1"/>
    <col min="2" max="2" width="13.140625" style="68" customWidth="1"/>
    <col min="3" max="3" width="11.28515625" style="68" bestFit="1" customWidth="1"/>
    <col min="4" max="4" width="18" style="68" customWidth="1"/>
    <col min="5" max="16384" width="9.140625" style="68"/>
  </cols>
  <sheetData>
    <row r="1" spans="1:4" ht="29.25" customHeight="1" x14ac:dyDescent="0.2">
      <c r="A1" s="769" t="s">
        <v>317</v>
      </c>
      <c r="B1" s="769"/>
      <c r="C1" s="769"/>
      <c r="D1" s="769"/>
    </row>
    <row r="2" spans="1:4" ht="27" customHeight="1" x14ac:dyDescent="0.2">
      <c r="A2" s="746" t="s">
        <v>445</v>
      </c>
      <c r="B2" s="707" t="s">
        <v>84</v>
      </c>
      <c r="C2" s="707" t="s">
        <v>318</v>
      </c>
      <c r="D2" s="707"/>
    </row>
    <row r="3" spans="1:4" ht="21.75" customHeight="1" x14ac:dyDescent="0.2">
      <c r="A3" s="747"/>
      <c r="B3" s="706"/>
      <c r="C3" s="461" t="s">
        <v>104</v>
      </c>
      <c r="D3" s="456" t="s">
        <v>105</v>
      </c>
    </row>
    <row r="4" spans="1:4" x14ac:dyDescent="0.2">
      <c r="A4" s="192" t="s">
        <v>509</v>
      </c>
      <c r="B4" s="453">
        <v>2461949.0158267063</v>
      </c>
      <c r="C4" s="453">
        <v>6622.9376607891754</v>
      </c>
      <c r="D4" s="457">
        <v>2455326.0781666785</v>
      </c>
    </row>
    <row r="5" spans="1:4" x14ac:dyDescent="0.2">
      <c r="A5" s="93"/>
      <c r="B5" s="454"/>
      <c r="C5" s="454"/>
      <c r="D5" s="458"/>
    </row>
    <row r="6" spans="1:4" x14ac:dyDescent="0.2">
      <c r="A6" s="195" t="s">
        <v>110</v>
      </c>
      <c r="B6" s="453"/>
      <c r="C6" s="453"/>
      <c r="D6" s="457"/>
    </row>
    <row r="7" spans="1:4" x14ac:dyDescent="0.2">
      <c r="A7" s="437" t="s">
        <v>3</v>
      </c>
      <c r="B7" s="454">
        <v>2443841.9002466365</v>
      </c>
      <c r="C7" s="454">
        <v>5150.5041438469143</v>
      </c>
      <c r="D7" s="458">
        <v>2438691.3961033816</v>
      </c>
    </row>
    <row r="8" spans="1:4" ht="14.25" customHeight="1" x14ac:dyDescent="0.2">
      <c r="A8" s="437" t="s">
        <v>4</v>
      </c>
      <c r="B8" s="454">
        <v>18107.115582150382</v>
      </c>
      <c r="C8" s="454">
        <v>1472.4335169420954</v>
      </c>
      <c r="D8" s="458">
        <v>16634.682065209454</v>
      </c>
    </row>
    <row r="9" spans="1:4" x14ac:dyDescent="0.2">
      <c r="A9" s="195" t="s">
        <v>448</v>
      </c>
      <c r="B9" s="452"/>
      <c r="C9" s="455"/>
      <c r="D9" s="462"/>
    </row>
    <row r="10" spans="1:4" x14ac:dyDescent="0.2">
      <c r="A10" s="80" t="s">
        <v>510</v>
      </c>
      <c r="B10" s="27">
        <v>48485.84965680047</v>
      </c>
      <c r="C10" s="463">
        <v>86.377409588690995</v>
      </c>
      <c r="D10" s="463">
        <v>48399.472247211692</v>
      </c>
    </row>
    <row r="11" spans="1:4" x14ac:dyDescent="0.2">
      <c r="A11" s="81" t="s">
        <v>510</v>
      </c>
      <c r="B11" s="26">
        <v>48485.84965680047</v>
      </c>
      <c r="C11" s="459">
        <v>86.377409588690995</v>
      </c>
      <c r="D11" s="459">
        <v>48399.472247211692</v>
      </c>
    </row>
    <row r="12" spans="1:4" x14ac:dyDescent="0.2">
      <c r="A12" s="80" t="s">
        <v>511</v>
      </c>
      <c r="B12" s="27">
        <v>55612.990336358278</v>
      </c>
      <c r="C12" s="463">
        <v>58.254532048186945</v>
      </c>
      <c r="D12" s="463">
        <v>55554.735804310032</v>
      </c>
    </row>
    <row r="13" spans="1:4" x14ac:dyDescent="0.2">
      <c r="A13" s="81" t="s">
        <v>511</v>
      </c>
      <c r="B13" s="26">
        <v>55612.990336358278</v>
      </c>
      <c r="C13" s="459">
        <v>58.254532048186945</v>
      </c>
      <c r="D13" s="459">
        <v>55554.735804310032</v>
      </c>
    </row>
    <row r="14" spans="1:4" x14ac:dyDescent="0.2">
      <c r="A14" s="80" t="s">
        <v>512</v>
      </c>
      <c r="B14" s="27">
        <v>220475.32480986131</v>
      </c>
      <c r="C14" s="463">
        <v>713.1158233484914</v>
      </c>
      <c r="D14" s="463">
        <v>219762.20898651209</v>
      </c>
    </row>
    <row r="15" spans="1:4" x14ac:dyDescent="0.2">
      <c r="A15" s="81" t="s">
        <v>512</v>
      </c>
      <c r="B15" s="26">
        <v>220475.32480986131</v>
      </c>
      <c r="C15" s="459">
        <v>713.1158233484914</v>
      </c>
      <c r="D15" s="459">
        <v>219762.20898651209</v>
      </c>
    </row>
    <row r="16" spans="1:4" x14ac:dyDescent="0.2">
      <c r="A16" s="80" t="s">
        <v>513</v>
      </c>
      <c r="B16" s="27">
        <v>260395.74947864719</v>
      </c>
      <c r="C16" s="463">
        <v>811.54589474025488</v>
      </c>
      <c r="D16" s="463">
        <v>259584.20358390611</v>
      </c>
    </row>
    <row r="17" spans="1:4" x14ac:dyDescent="0.2">
      <c r="A17" s="81" t="s">
        <v>513</v>
      </c>
      <c r="B17" s="26">
        <v>41324.559768800587</v>
      </c>
      <c r="C17" s="459">
        <v>108.47395622765846</v>
      </c>
      <c r="D17" s="459">
        <v>41216.085812572819</v>
      </c>
    </row>
    <row r="18" spans="1:4" x14ac:dyDescent="0.2">
      <c r="A18" s="81" t="s">
        <v>514</v>
      </c>
      <c r="B18" s="26">
        <v>219071.18970980187</v>
      </c>
      <c r="C18" s="459">
        <v>703.07193851259717</v>
      </c>
      <c r="D18" s="459">
        <v>218368.11777128855</v>
      </c>
    </row>
    <row r="19" spans="1:4" x14ac:dyDescent="0.2">
      <c r="A19" s="80" t="s">
        <v>515</v>
      </c>
      <c r="B19" s="27">
        <v>228440.12548473355</v>
      </c>
      <c r="C19" s="463">
        <v>188.82503491481245</v>
      </c>
      <c r="D19" s="463">
        <v>228251.30044981855</v>
      </c>
    </row>
    <row r="20" spans="1:4" x14ac:dyDescent="0.2">
      <c r="A20" s="81" t="s">
        <v>515</v>
      </c>
      <c r="B20" s="26">
        <v>109588.82744450886</v>
      </c>
      <c r="C20" s="459">
        <v>86.377409588690995</v>
      </c>
      <c r="D20" s="459">
        <v>109502.45003492008</v>
      </c>
    </row>
    <row r="21" spans="1:4" x14ac:dyDescent="0.2">
      <c r="A21" s="81" t="s">
        <v>516</v>
      </c>
      <c r="B21" s="26">
        <v>118851.29804017996</v>
      </c>
      <c r="C21" s="459">
        <v>102.44762532612188</v>
      </c>
      <c r="D21" s="459">
        <v>118748.85041485373</v>
      </c>
    </row>
    <row r="22" spans="1:4" x14ac:dyDescent="0.2">
      <c r="A22" s="80" t="s">
        <v>517</v>
      </c>
      <c r="B22" s="27">
        <v>229896.4887859397</v>
      </c>
      <c r="C22" s="463">
        <v>357.56230015783558</v>
      </c>
      <c r="D22" s="463">
        <v>229538.9264857815</v>
      </c>
    </row>
    <row r="23" spans="1:4" x14ac:dyDescent="0.2">
      <c r="A23" s="81" t="s">
        <v>517</v>
      </c>
      <c r="B23" s="26">
        <v>229896.4887859397</v>
      </c>
      <c r="C23" s="459">
        <v>357.56230015783558</v>
      </c>
      <c r="D23" s="459">
        <v>229538.9264857815</v>
      </c>
    </row>
    <row r="24" spans="1:4" x14ac:dyDescent="0.2">
      <c r="A24" s="80" t="s">
        <v>518</v>
      </c>
      <c r="B24" s="27">
        <v>106471.20559144412</v>
      </c>
      <c r="C24" s="463">
        <v>522.28201146650099</v>
      </c>
      <c r="D24" s="463">
        <v>105948.92357997708</v>
      </c>
    </row>
    <row r="25" spans="1:4" x14ac:dyDescent="0.2">
      <c r="A25" s="81" t="s">
        <v>519</v>
      </c>
      <c r="B25" s="26">
        <v>1978.6453126711647</v>
      </c>
      <c r="C25" s="459">
        <v>104.45640229330074</v>
      </c>
      <c r="D25" s="459">
        <v>1874.1889103778647</v>
      </c>
    </row>
    <row r="26" spans="1:4" x14ac:dyDescent="0.2">
      <c r="A26" s="81" t="s">
        <v>520</v>
      </c>
      <c r="B26" s="26">
        <v>14429.044955247056</v>
      </c>
      <c r="C26" s="459">
        <v>112.49151016201618</v>
      </c>
      <c r="D26" s="459">
        <v>14316.553445085028</v>
      </c>
    </row>
    <row r="27" spans="1:4" x14ac:dyDescent="0.2">
      <c r="A27" s="81" t="s">
        <v>521</v>
      </c>
      <c r="B27" s="26">
        <v>90063.515323510583</v>
      </c>
      <c r="C27" s="459">
        <v>305.33409901118557</v>
      </c>
      <c r="D27" s="459">
        <v>89758.181224499087</v>
      </c>
    </row>
    <row r="28" spans="1:4" x14ac:dyDescent="0.2">
      <c r="A28" s="80" t="s">
        <v>522</v>
      </c>
      <c r="B28" s="27">
        <v>309052.34517770278</v>
      </c>
      <c r="C28" s="463">
        <v>341.49208442040481</v>
      </c>
      <c r="D28" s="463">
        <v>308710.85309328203</v>
      </c>
    </row>
    <row r="29" spans="1:4" x14ac:dyDescent="0.2">
      <c r="A29" s="81" t="s">
        <v>523</v>
      </c>
      <c r="B29" s="26">
        <v>186976.96010515274</v>
      </c>
      <c r="C29" s="459">
        <v>196.86014278352783</v>
      </c>
      <c r="D29" s="459">
        <v>186780.09996236901</v>
      </c>
    </row>
    <row r="30" spans="1:4" x14ac:dyDescent="0.2">
      <c r="A30" s="81" t="s">
        <v>524</v>
      </c>
      <c r="B30" s="26">
        <v>122075.38507250529</v>
      </c>
      <c r="C30" s="459">
        <v>144.63194163687783</v>
      </c>
      <c r="D30" s="459">
        <v>121930.75313086827</v>
      </c>
    </row>
    <row r="31" spans="1:4" x14ac:dyDescent="0.2">
      <c r="A31" s="148" t="s">
        <v>525</v>
      </c>
      <c r="B31" s="408">
        <v>89378.522377701898</v>
      </c>
      <c r="C31" s="464">
        <v>331.44819958451058</v>
      </c>
      <c r="D31" s="464">
        <v>89047.074178117051</v>
      </c>
    </row>
    <row r="32" spans="1:4" x14ac:dyDescent="0.2">
      <c r="A32" s="81" t="s">
        <v>525</v>
      </c>
      <c r="B32" s="409">
        <v>31746.711189283942</v>
      </c>
      <c r="C32" s="460">
        <v>112.49151016201618</v>
      </c>
      <c r="D32" s="460">
        <v>31634.219679122016</v>
      </c>
    </row>
    <row r="33" spans="1:4" x14ac:dyDescent="0.2">
      <c r="A33" s="81" t="s">
        <v>526</v>
      </c>
      <c r="B33" s="409">
        <v>57631.811188375075</v>
      </c>
      <c r="C33" s="460">
        <v>218.95668942249515</v>
      </c>
      <c r="D33" s="460">
        <v>57412.854498952358</v>
      </c>
    </row>
    <row r="34" spans="1:4" x14ac:dyDescent="0.2">
      <c r="A34" s="148" t="s">
        <v>527</v>
      </c>
      <c r="B34" s="408">
        <v>241629.75505124329</v>
      </c>
      <c r="C34" s="464">
        <v>323.41309171579519</v>
      </c>
      <c r="D34" s="464">
        <v>241306.34195952717</v>
      </c>
    </row>
    <row r="35" spans="1:4" x14ac:dyDescent="0.2">
      <c r="A35" s="81" t="s">
        <v>527</v>
      </c>
      <c r="B35" s="409">
        <v>241629.75505124329</v>
      </c>
      <c r="C35" s="460">
        <v>323.41309171579519</v>
      </c>
      <c r="D35" s="460">
        <v>241306.34195952717</v>
      </c>
    </row>
    <row r="36" spans="1:4" x14ac:dyDescent="0.2">
      <c r="A36" s="201" t="s">
        <v>528</v>
      </c>
      <c r="B36" s="408">
        <v>174283.49844953668</v>
      </c>
      <c r="C36" s="464">
        <v>279.21999843786057</v>
      </c>
      <c r="D36" s="464">
        <v>174004.27845109854</v>
      </c>
    </row>
    <row r="37" spans="1:4" x14ac:dyDescent="0.2">
      <c r="A37" s="81" t="s">
        <v>528</v>
      </c>
      <c r="B37" s="409">
        <v>174283.49844953668</v>
      </c>
      <c r="C37" s="460">
        <v>279.21999843786057</v>
      </c>
      <c r="D37" s="460">
        <v>174004.27845109854</v>
      </c>
    </row>
    <row r="38" spans="1:4" x14ac:dyDescent="0.2">
      <c r="A38" s="148" t="s">
        <v>529</v>
      </c>
      <c r="B38" s="408">
        <v>136841.90455825202</v>
      </c>
      <c r="C38" s="464">
        <v>247.079566962999</v>
      </c>
      <c r="D38" s="464">
        <v>136594.82499128877</v>
      </c>
    </row>
    <row r="39" spans="1:4" x14ac:dyDescent="0.2">
      <c r="A39" s="81" t="s">
        <v>529</v>
      </c>
      <c r="B39" s="409">
        <v>64971.882226454058</v>
      </c>
      <c r="C39" s="460">
        <v>178.78115007891822</v>
      </c>
      <c r="D39" s="460">
        <v>64793.101076374958</v>
      </c>
    </row>
    <row r="40" spans="1:4" x14ac:dyDescent="0.2">
      <c r="A40" s="81" t="s">
        <v>530</v>
      </c>
      <c r="B40" s="409">
        <v>71870.022331753236</v>
      </c>
      <c r="C40" s="460">
        <v>68.298416884081249</v>
      </c>
      <c r="D40" s="460">
        <v>71801.723914869086</v>
      </c>
    </row>
    <row r="41" spans="1:4" x14ac:dyDescent="0.2">
      <c r="A41" s="80" t="s">
        <v>531</v>
      </c>
      <c r="B41" s="408">
        <v>189524.08929953811</v>
      </c>
      <c r="C41" s="464">
        <v>245.07078999582015</v>
      </c>
      <c r="D41" s="464">
        <v>189279.01850954205</v>
      </c>
    </row>
    <row r="42" spans="1:4" x14ac:dyDescent="0.2">
      <c r="A42" s="81" t="s">
        <v>531</v>
      </c>
      <c r="B42" s="409">
        <v>189524.08929953811</v>
      </c>
      <c r="C42" s="460">
        <v>245.07078999582015</v>
      </c>
      <c r="D42" s="460">
        <v>189279.01850954205</v>
      </c>
    </row>
    <row r="43" spans="1:4" x14ac:dyDescent="0.2">
      <c r="A43" s="148" t="s">
        <v>532</v>
      </c>
      <c r="B43" s="408">
        <v>56285.930620363877</v>
      </c>
      <c r="C43" s="464">
        <v>56.245755081008085</v>
      </c>
      <c r="D43" s="464">
        <v>56229.684865282812</v>
      </c>
    </row>
    <row r="44" spans="1:4" x14ac:dyDescent="0.2">
      <c r="A44" s="81" t="s">
        <v>532</v>
      </c>
      <c r="B44" s="409">
        <v>56285.930620363877</v>
      </c>
      <c r="C44" s="460">
        <v>56.245755081008085</v>
      </c>
      <c r="D44" s="460">
        <v>56229.684865282812</v>
      </c>
    </row>
    <row r="45" spans="1:4" x14ac:dyDescent="0.2">
      <c r="A45" s="80" t="s">
        <v>533</v>
      </c>
      <c r="B45" s="408">
        <v>111015.05909120729</v>
      </c>
      <c r="C45" s="464">
        <v>2026.855959883457</v>
      </c>
      <c r="D45" s="464">
        <v>108988.20313132177</v>
      </c>
    </row>
    <row r="46" spans="1:4" x14ac:dyDescent="0.2">
      <c r="A46" s="81" t="s">
        <v>533</v>
      </c>
      <c r="B46" s="409">
        <v>111015.05909120729</v>
      </c>
      <c r="C46" s="460">
        <v>2026.855959883457</v>
      </c>
      <c r="D46" s="460">
        <v>108988.20313132177</v>
      </c>
    </row>
    <row r="47" spans="1:4" x14ac:dyDescent="0.2">
      <c r="A47" s="80" t="s">
        <v>534</v>
      </c>
      <c r="B47" s="408">
        <v>4160.1770990276309</v>
      </c>
      <c r="C47" s="464">
        <v>34.149208442040617</v>
      </c>
      <c r="D47" s="464">
        <v>4126.0278905855866</v>
      </c>
    </row>
    <row r="48" spans="1:4" x14ac:dyDescent="0.2">
      <c r="A48" s="81" t="s">
        <v>534</v>
      </c>
      <c r="B48" s="409">
        <v>4160.1770990276309</v>
      </c>
      <c r="C48" s="460">
        <v>34.149208442040617</v>
      </c>
      <c r="D48" s="460">
        <v>4126.0278905855866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48"/>
  <sheetViews>
    <sheetView zoomScale="120" zoomScaleNormal="120" workbookViewId="0">
      <selection sqref="A1:M1"/>
    </sheetView>
  </sheetViews>
  <sheetFormatPr defaultRowHeight="12" x14ac:dyDescent="0.2"/>
  <cols>
    <col min="1" max="1" width="17.42578125" style="68" customWidth="1"/>
    <col min="2" max="10" width="9.140625" style="68"/>
    <col min="11" max="11" width="11.28515625" style="68" customWidth="1"/>
    <col min="12" max="12" width="9.140625" style="68"/>
    <col min="13" max="13" width="10.7109375" style="68" customWidth="1"/>
    <col min="14" max="16384" width="9.140625" style="68"/>
  </cols>
  <sheetData>
    <row r="1" spans="1:13" ht="29.25" customHeight="1" x14ac:dyDescent="0.2">
      <c r="A1" s="772" t="s">
        <v>577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</row>
    <row r="2" spans="1:13" ht="12" customHeight="1" x14ac:dyDescent="0.2">
      <c r="A2" s="746" t="s">
        <v>445</v>
      </c>
      <c r="B2" s="770" t="s">
        <v>48</v>
      </c>
      <c r="C2" s="770" t="s">
        <v>440</v>
      </c>
      <c r="D2" s="317"/>
      <c r="E2" s="773" t="s">
        <v>500</v>
      </c>
      <c r="F2" s="773"/>
      <c r="G2" s="773"/>
      <c r="H2" s="773"/>
      <c r="I2" s="773"/>
      <c r="J2" s="773"/>
      <c r="K2" s="773"/>
      <c r="L2" s="773"/>
      <c r="M2" s="773"/>
    </row>
    <row r="3" spans="1:13" ht="56.25" customHeight="1" x14ac:dyDescent="0.2">
      <c r="A3" s="747"/>
      <c r="B3" s="771"/>
      <c r="C3" s="771"/>
      <c r="D3" s="318"/>
      <c r="E3" s="319" t="s">
        <v>312</v>
      </c>
      <c r="F3" s="319"/>
      <c r="G3" s="319" t="s">
        <v>313</v>
      </c>
      <c r="H3" s="319"/>
      <c r="I3" s="319" t="s">
        <v>314</v>
      </c>
      <c r="J3" s="319"/>
      <c r="K3" s="166" t="s">
        <v>315</v>
      </c>
      <c r="L3" s="166"/>
      <c r="M3" s="319" t="s">
        <v>316</v>
      </c>
    </row>
    <row r="4" spans="1:13" x14ac:dyDescent="0.2">
      <c r="A4" s="192" t="s">
        <v>509</v>
      </c>
      <c r="B4" s="465">
        <v>2461949.0158267063</v>
      </c>
      <c r="C4" s="465">
        <v>6622.9376607891754</v>
      </c>
      <c r="D4" s="465"/>
      <c r="E4" s="465">
        <v>3704.1847274779811</v>
      </c>
      <c r="F4" s="465"/>
      <c r="G4" s="465">
        <v>4843.161267868516</v>
      </c>
      <c r="H4" s="465"/>
      <c r="I4" s="465">
        <v>4019.5627113250957</v>
      </c>
      <c r="J4" s="465"/>
      <c r="K4" s="465">
        <v>1954.5399890650185</v>
      </c>
      <c r="L4" s="465"/>
      <c r="M4" s="422">
        <v>1550.7758186620704</v>
      </c>
    </row>
    <row r="5" spans="1:13" x14ac:dyDescent="0.2">
      <c r="A5" s="93"/>
      <c r="B5" s="436"/>
      <c r="C5" s="436"/>
      <c r="D5" s="436"/>
      <c r="E5" s="436"/>
      <c r="F5" s="436"/>
      <c r="G5" s="436"/>
      <c r="H5" s="436"/>
      <c r="I5" s="436"/>
      <c r="J5" s="436"/>
      <c r="K5" s="5"/>
      <c r="L5" s="5"/>
      <c r="M5" s="436"/>
    </row>
    <row r="6" spans="1:13" x14ac:dyDescent="0.2">
      <c r="A6" s="195" t="s">
        <v>110</v>
      </c>
      <c r="B6" s="422"/>
      <c r="C6" s="422"/>
      <c r="D6" s="422"/>
      <c r="E6" s="422"/>
      <c r="F6" s="422"/>
      <c r="G6" s="422"/>
      <c r="H6" s="422"/>
      <c r="I6" s="422"/>
      <c r="J6" s="422"/>
      <c r="K6" s="326"/>
      <c r="L6" s="326"/>
      <c r="M6" s="422"/>
    </row>
    <row r="7" spans="1:13" x14ac:dyDescent="0.2">
      <c r="A7" s="437" t="s">
        <v>3</v>
      </c>
      <c r="B7" s="425">
        <v>2443841.9002466365</v>
      </c>
      <c r="C7" s="425">
        <v>5150.5041438469143</v>
      </c>
      <c r="D7" s="425"/>
      <c r="E7" s="425">
        <v>2844.4281855253375</v>
      </c>
      <c r="F7" s="425"/>
      <c r="G7" s="425">
        <v>3788.5533600995022</v>
      </c>
      <c r="H7" s="425"/>
      <c r="I7" s="425">
        <v>3258.2362407642267</v>
      </c>
      <c r="J7" s="425"/>
      <c r="K7" s="6">
        <v>1655.2322209553704</v>
      </c>
      <c r="L7" s="6"/>
      <c r="M7" s="425">
        <v>1261.5119353883165</v>
      </c>
    </row>
    <row r="8" spans="1:13" ht="14.25" customHeight="1" x14ac:dyDescent="0.2">
      <c r="A8" s="437" t="s">
        <v>4</v>
      </c>
      <c r="B8" s="425">
        <v>18107.115582150382</v>
      </c>
      <c r="C8" s="425">
        <v>1472.4335169420954</v>
      </c>
      <c r="D8" s="425"/>
      <c r="E8" s="425">
        <v>859.7565419525472</v>
      </c>
      <c r="F8" s="425"/>
      <c r="G8" s="425">
        <v>1054.6079077688953</v>
      </c>
      <c r="H8" s="425"/>
      <c r="I8" s="425">
        <v>761.32647056078372</v>
      </c>
      <c r="J8" s="425"/>
      <c r="K8" s="6">
        <v>299.30776810964903</v>
      </c>
      <c r="L8" s="6"/>
      <c r="M8" s="425">
        <v>289.2638832737548</v>
      </c>
    </row>
    <row r="9" spans="1:13" s="71" customFormat="1" x14ac:dyDescent="0.2">
      <c r="A9" s="195" t="s">
        <v>448</v>
      </c>
      <c r="B9" s="422"/>
      <c r="C9" s="422"/>
      <c r="D9" s="422"/>
      <c r="E9" s="422"/>
      <c r="F9" s="422"/>
      <c r="G9" s="422"/>
      <c r="H9" s="422"/>
      <c r="I9" s="422"/>
      <c r="J9" s="422"/>
      <c r="K9" s="326"/>
      <c r="L9" s="326"/>
      <c r="M9" s="422"/>
    </row>
    <row r="10" spans="1:13" x14ac:dyDescent="0.2">
      <c r="A10" s="80" t="s">
        <v>510</v>
      </c>
      <c r="B10" s="207">
        <v>48485.84965680047</v>
      </c>
      <c r="C10" s="207">
        <v>86.377409588690995</v>
      </c>
      <c r="D10" s="207"/>
      <c r="E10" s="207">
        <v>62.272085982544667</v>
      </c>
      <c r="F10" s="207"/>
      <c r="G10" s="207">
        <v>74.324747785617831</v>
      </c>
      <c r="H10" s="207"/>
      <c r="I10" s="207">
        <v>48.210647212292642</v>
      </c>
      <c r="J10" s="207"/>
      <c r="K10" s="207">
        <v>26.114100573325178</v>
      </c>
      <c r="L10" s="207"/>
      <c r="M10" s="207">
        <v>16.070215737430875</v>
      </c>
    </row>
    <row r="11" spans="1:13" s="71" customFormat="1" x14ac:dyDescent="0.2">
      <c r="A11" s="81" t="s">
        <v>510</v>
      </c>
      <c r="B11" s="208">
        <v>48485.84965680047</v>
      </c>
      <c r="C11" s="208">
        <v>86.377409588690995</v>
      </c>
      <c r="D11" s="208"/>
      <c r="E11" s="208">
        <v>62.272085982544667</v>
      </c>
      <c r="F11" s="208"/>
      <c r="G11" s="208">
        <v>74.324747785617831</v>
      </c>
      <c r="H11" s="208"/>
      <c r="I11" s="208">
        <v>48.210647212292642</v>
      </c>
      <c r="J11" s="208"/>
      <c r="K11" s="208">
        <v>26.114100573325178</v>
      </c>
      <c r="L11" s="208"/>
      <c r="M11" s="208">
        <v>16.070215737430875</v>
      </c>
    </row>
    <row r="12" spans="1:13" x14ac:dyDescent="0.2">
      <c r="A12" s="80" t="s">
        <v>511</v>
      </c>
      <c r="B12" s="207">
        <v>55612.990336358278</v>
      </c>
      <c r="C12" s="207">
        <v>58.254532048186945</v>
      </c>
      <c r="D12" s="207"/>
      <c r="E12" s="207">
        <v>30.131654507682899</v>
      </c>
      <c r="F12" s="207"/>
      <c r="G12" s="207">
        <v>46.201870245113781</v>
      </c>
      <c r="H12" s="207"/>
      <c r="I12" s="207">
        <v>40.175539343577199</v>
      </c>
      <c r="J12" s="207"/>
      <c r="K12" s="207">
        <v>20.087769671788596</v>
      </c>
      <c r="L12" s="207"/>
      <c r="M12" s="207">
        <v>14.061438770252014</v>
      </c>
    </row>
    <row r="13" spans="1:13" x14ac:dyDescent="0.2">
      <c r="A13" s="81" t="s">
        <v>511</v>
      </c>
      <c r="B13" s="208">
        <v>55612.990336358278</v>
      </c>
      <c r="C13" s="208">
        <v>58.254532048186945</v>
      </c>
      <c r="D13" s="208"/>
      <c r="E13" s="208">
        <v>30.131654507682899</v>
      </c>
      <c r="F13" s="208"/>
      <c r="G13" s="208">
        <v>46.201870245113781</v>
      </c>
      <c r="H13" s="208"/>
      <c r="I13" s="208">
        <v>40.175539343577199</v>
      </c>
      <c r="J13" s="208"/>
      <c r="K13" s="208">
        <v>20.087769671788596</v>
      </c>
      <c r="L13" s="208"/>
      <c r="M13" s="208">
        <v>14.061438770252014</v>
      </c>
    </row>
    <row r="14" spans="1:13" s="71" customFormat="1" x14ac:dyDescent="0.2">
      <c r="A14" s="80" t="s">
        <v>512</v>
      </c>
      <c r="B14" s="207">
        <v>220475.32480986131</v>
      </c>
      <c r="C14" s="207">
        <v>713.1158233484914</v>
      </c>
      <c r="D14" s="207"/>
      <c r="E14" s="207">
        <v>423.85194007473751</v>
      </c>
      <c r="F14" s="207"/>
      <c r="G14" s="207">
        <v>570.4926586787933</v>
      </c>
      <c r="H14" s="207"/>
      <c r="I14" s="207">
        <v>518.2644575321433</v>
      </c>
      <c r="J14" s="207"/>
      <c r="K14" s="207">
        <v>315.3779838470798</v>
      </c>
      <c r="L14" s="207"/>
      <c r="M14" s="207">
        <v>273.19366753632403</v>
      </c>
    </row>
    <row r="15" spans="1:13" x14ac:dyDescent="0.2">
      <c r="A15" s="81" t="s">
        <v>512</v>
      </c>
      <c r="B15" s="208">
        <v>220475.32480986131</v>
      </c>
      <c r="C15" s="208">
        <v>713.1158233484914</v>
      </c>
      <c r="D15" s="208"/>
      <c r="E15" s="208">
        <v>423.85194007473751</v>
      </c>
      <c r="F15" s="208"/>
      <c r="G15" s="208">
        <v>570.4926586787933</v>
      </c>
      <c r="H15" s="208"/>
      <c r="I15" s="208">
        <v>518.2644575321433</v>
      </c>
      <c r="J15" s="208"/>
      <c r="K15" s="208">
        <v>315.3779838470798</v>
      </c>
      <c r="L15" s="208"/>
      <c r="M15" s="208">
        <v>273.19366753632403</v>
      </c>
    </row>
    <row r="16" spans="1:13" s="71" customFormat="1" x14ac:dyDescent="0.2">
      <c r="A16" s="80" t="s">
        <v>513</v>
      </c>
      <c r="B16" s="207">
        <v>260395.74947864719</v>
      </c>
      <c r="C16" s="207">
        <v>811.54589474025488</v>
      </c>
      <c r="D16" s="207"/>
      <c r="E16" s="207">
        <v>343.50086138758365</v>
      </c>
      <c r="F16" s="207"/>
      <c r="G16" s="207">
        <v>540.36100417111061</v>
      </c>
      <c r="H16" s="207"/>
      <c r="I16" s="207">
        <v>602.63309015365485</v>
      </c>
      <c r="J16" s="207"/>
      <c r="K16" s="207">
        <v>287.25510630657595</v>
      </c>
      <c r="L16" s="207"/>
      <c r="M16" s="207">
        <v>261.14100573325095</v>
      </c>
    </row>
    <row r="17" spans="1:13" x14ac:dyDescent="0.2">
      <c r="A17" s="81" t="s">
        <v>513</v>
      </c>
      <c r="B17" s="208">
        <v>41324.559768800587</v>
      </c>
      <c r="C17" s="208">
        <v>108.47395622765846</v>
      </c>
      <c r="D17" s="208"/>
      <c r="E17" s="208">
        <v>38.166762376398339</v>
      </c>
      <c r="F17" s="208"/>
      <c r="G17" s="208">
        <v>70.307193851260109</v>
      </c>
      <c r="H17" s="208"/>
      <c r="I17" s="208">
        <v>48.210647212292642</v>
      </c>
      <c r="J17" s="208"/>
      <c r="K17" s="208">
        <v>20.087769671788596</v>
      </c>
      <c r="L17" s="208"/>
      <c r="M17" s="208">
        <v>18.078992704609735</v>
      </c>
    </row>
    <row r="18" spans="1:13" s="71" customFormat="1" x14ac:dyDescent="0.2">
      <c r="A18" s="81" t="s">
        <v>514</v>
      </c>
      <c r="B18" s="208">
        <v>219071.18970980187</v>
      </c>
      <c r="C18" s="208">
        <v>703.07193851259717</v>
      </c>
      <c r="D18" s="208"/>
      <c r="E18" s="208">
        <v>305.33409901118557</v>
      </c>
      <c r="F18" s="208"/>
      <c r="G18" s="208">
        <v>470.05381031985098</v>
      </c>
      <c r="H18" s="208"/>
      <c r="I18" s="208">
        <v>554.42244294136253</v>
      </c>
      <c r="J18" s="208"/>
      <c r="K18" s="208">
        <v>267.16733663478749</v>
      </c>
      <c r="L18" s="208"/>
      <c r="M18" s="208">
        <v>243.0620130286413</v>
      </c>
    </row>
    <row r="19" spans="1:13" x14ac:dyDescent="0.2">
      <c r="A19" s="80" t="s">
        <v>515</v>
      </c>
      <c r="B19" s="207">
        <v>228440.12548473355</v>
      </c>
      <c r="C19" s="207">
        <v>188.82503491481245</v>
      </c>
      <c r="D19" s="207"/>
      <c r="E19" s="207">
        <v>92.403740490227577</v>
      </c>
      <c r="F19" s="207"/>
      <c r="G19" s="207">
        <v>132.57927983380475</v>
      </c>
      <c r="H19" s="207"/>
      <c r="I19" s="207">
        <v>130.5705028666259</v>
      </c>
      <c r="J19" s="207"/>
      <c r="K19" s="207">
        <v>50.219424179471503</v>
      </c>
      <c r="L19" s="207"/>
      <c r="M19" s="207">
        <v>44.193093277934921</v>
      </c>
    </row>
    <row r="20" spans="1:13" s="71" customFormat="1" x14ac:dyDescent="0.2">
      <c r="A20" s="81" t="s">
        <v>515</v>
      </c>
      <c r="B20" s="208">
        <v>109588.82744450886</v>
      </c>
      <c r="C20" s="208">
        <v>86.377409588690995</v>
      </c>
      <c r="D20" s="208"/>
      <c r="E20" s="208">
        <v>42.18431631075606</v>
      </c>
      <c r="F20" s="208"/>
      <c r="G20" s="208">
        <v>70.307193851260109</v>
      </c>
      <c r="H20" s="208"/>
      <c r="I20" s="208">
        <v>66.289639916902388</v>
      </c>
      <c r="J20" s="208"/>
      <c r="K20" s="208">
        <v>26.114100573325178</v>
      </c>
      <c r="L20" s="208"/>
      <c r="M20" s="208">
        <v>24.105323606146317</v>
      </c>
    </row>
    <row r="21" spans="1:13" x14ac:dyDescent="0.2">
      <c r="A21" s="81" t="s">
        <v>516</v>
      </c>
      <c r="B21" s="208">
        <v>118851.29804017996</v>
      </c>
      <c r="C21" s="208">
        <v>102.44762532612188</v>
      </c>
      <c r="D21" s="208"/>
      <c r="E21" s="208">
        <v>50.219424179471503</v>
      </c>
      <c r="F21" s="208"/>
      <c r="G21" s="208">
        <v>62.272085982544667</v>
      </c>
      <c r="H21" s="208"/>
      <c r="I21" s="208">
        <v>64.280862949723527</v>
      </c>
      <c r="J21" s="208"/>
      <c r="K21" s="208">
        <v>24.105323606146317</v>
      </c>
      <c r="L21" s="208"/>
      <c r="M21" s="208">
        <v>20.087769671788596</v>
      </c>
    </row>
    <row r="22" spans="1:13" x14ac:dyDescent="0.2">
      <c r="A22" s="80" t="s">
        <v>517</v>
      </c>
      <c r="B22" s="207">
        <v>229896.4887859397</v>
      </c>
      <c r="C22" s="207">
        <v>357.56230015783558</v>
      </c>
      <c r="D22" s="207"/>
      <c r="E22" s="207">
        <v>160.7021573743086</v>
      </c>
      <c r="F22" s="207"/>
      <c r="G22" s="207">
        <v>247.079566962999</v>
      </c>
      <c r="H22" s="207"/>
      <c r="I22" s="207">
        <v>208.91280458660091</v>
      </c>
      <c r="J22" s="207"/>
      <c r="K22" s="207">
        <v>66.289639916902388</v>
      </c>
      <c r="L22" s="207"/>
      <c r="M22" s="207">
        <v>40.175539343577199</v>
      </c>
    </row>
    <row r="23" spans="1:13" s="71" customFormat="1" x14ac:dyDescent="0.2">
      <c r="A23" s="81" t="s">
        <v>517</v>
      </c>
      <c r="B23" s="208">
        <v>229896.4887859397</v>
      </c>
      <c r="C23" s="208">
        <v>357.56230015783558</v>
      </c>
      <c r="D23" s="208"/>
      <c r="E23" s="208">
        <v>160.7021573743086</v>
      </c>
      <c r="F23" s="208"/>
      <c r="G23" s="208">
        <v>247.079566962999</v>
      </c>
      <c r="H23" s="208"/>
      <c r="I23" s="208">
        <v>208.91280458660091</v>
      </c>
      <c r="J23" s="208"/>
      <c r="K23" s="208">
        <v>66.289639916902388</v>
      </c>
      <c r="L23" s="208"/>
      <c r="M23" s="208">
        <v>40.175539343577199</v>
      </c>
    </row>
    <row r="24" spans="1:13" x14ac:dyDescent="0.2">
      <c r="A24" s="80" t="s">
        <v>518</v>
      </c>
      <c r="B24" s="207">
        <v>106471.20559144412</v>
      </c>
      <c r="C24" s="207">
        <v>522.28201146650099</v>
      </c>
      <c r="D24" s="207"/>
      <c r="E24" s="207">
        <v>271.18489056914518</v>
      </c>
      <c r="F24" s="207"/>
      <c r="G24" s="207">
        <v>355.55352319065673</v>
      </c>
      <c r="H24" s="207"/>
      <c r="I24" s="207">
        <v>231.00935122556822</v>
      </c>
      <c r="J24" s="207"/>
      <c r="K24" s="207">
        <v>100.43884835894302</v>
      </c>
      <c r="L24" s="207"/>
      <c r="M24" s="207">
        <v>58.254532048186945</v>
      </c>
    </row>
    <row r="25" spans="1:13" s="71" customFormat="1" x14ac:dyDescent="0.2">
      <c r="A25" s="81" t="s">
        <v>519</v>
      </c>
      <c r="B25" s="208">
        <v>1978.6453126711647</v>
      </c>
      <c r="C25" s="208">
        <v>104.45640229330074</v>
      </c>
      <c r="D25" s="208"/>
      <c r="E25" s="208">
        <v>56.245755081008085</v>
      </c>
      <c r="F25" s="208"/>
      <c r="G25" s="208">
        <v>94.412517457406437</v>
      </c>
      <c r="H25" s="208"/>
      <c r="I25" s="208">
        <v>40.175539343577199</v>
      </c>
      <c r="J25" s="208"/>
      <c r="K25" s="208">
        <v>14.061438770252014</v>
      </c>
      <c r="L25" s="208"/>
      <c r="M25" s="208">
        <v>0</v>
      </c>
    </row>
    <row r="26" spans="1:13" x14ac:dyDescent="0.2">
      <c r="A26" s="81" t="s">
        <v>520</v>
      </c>
      <c r="B26" s="208">
        <v>14429.044955247056</v>
      </c>
      <c r="C26" s="208">
        <v>112.49151016201618</v>
      </c>
      <c r="D26" s="208"/>
      <c r="E26" s="208">
        <v>42.18431631075606</v>
      </c>
      <c r="F26" s="208"/>
      <c r="G26" s="208">
        <v>74.324747785617831</v>
      </c>
      <c r="H26" s="208"/>
      <c r="I26" s="208">
        <v>60.263309015365806</v>
      </c>
      <c r="J26" s="208"/>
      <c r="K26" s="208">
        <v>16.070215737430875</v>
      </c>
      <c r="L26" s="208"/>
      <c r="M26" s="208">
        <v>6.0263309015365785</v>
      </c>
    </row>
    <row r="27" spans="1:13" s="71" customFormat="1" x14ac:dyDescent="0.2">
      <c r="A27" s="81" t="s">
        <v>521</v>
      </c>
      <c r="B27" s="208">
        <v>90063.515323510583</v>
      </c>
      <c r="C27" s="208">
        <v>305.33409901118557</v>
      </c>
      <c r="D27" s="208"/>
      <c r="E27" s="208">
        <v>172.75481917738168</v>
      </c>
      <c r="F27" s="208"/>
      <c r="G27" s="208">
        <v>186.8162579476336</v>
      </c>
      <c r="H27" s="208"/>
      <c r="I27" s="208">
        <v>130.5705028666259</v>
      </c>
      <c r="J27" s="208"/>
      <c r="K27" s="208">
        <v>70.307193851260109</v>
      </c>
      <c r="L27" s="208"/>
      <c r="M27" s="208">
        <v>52.228201146650363</v>
      </c>
    </row>
    <row r="28" spans="1:13" x14ac:dyDescent="0.2">
      <c r="A28" s="80" t="s">
        <v>522</v>
      </c>
      <c r="B28" s="207">
        <v>309052.34517770278</v>
      </c>
      <c r="C28" s="207">
        <v>341.49208442040481</v>
      </c>
      <c r="D28" s="207"/>
      <c r="E28" s="207">
        <v>188.82503491481245</v>
      </c>
      <c r="F28" s="207"/>
      <c r="G28" s="207">
        <v>241.05323606146246</v>
      </c>
      <c r="H28" s="207"/>
      <c r="I28" s="207">
        <v>170.74604221020283</v>
      </c>
      <c r="J28" s="207"/>
      <c r="K28" s="207">
        <v>64.280862949723527</v>
      </c>
      <c r="L28" s="207"/>
      <c r="M28" s="207">
        <v>32.140431474861757</v>
      </c>
    </row>
    <row r="29" spans="1:13" x14ac:dyDescent="0.2">
      <c r="A29" s="81" t="s">
        <v>523</v>
      </c>
      <c r="B29" s="208">
        <v>186976.96010515274</v>
      </c>
      <c r="C29" s="208">
        <v>196.86014278352783</v>
      </c>
      <c r="D29" s="208"/>
      <c r="E29" s="208">
        <v>104.45640229330074</v>
      </c>
      <c r="F29" s="208"/>
      <c r="G29" s="208">
        <v>136.59683376816244</v>
      </c>
      <c r="H29" s="208"/>
      <c r="I29" s="208">
        <v>98.430071391764159</v>
      </c>
      <c r="J29" s="208"/>
      <c r="K29" s="208">
        <v>32.140431474861757</v>
      </c>
      <c r="L29" s="208"/>
      <c r="M29" s="208">
        <v>14.061438770252014</v>
      </c>
    </row>
    <row r="30" spans="1:13" x14ac:dyDescent="0.2">
      <c r="A30" s="81" t="s">
        <v>524</v>
      </c>
      <c r="B30" s="208">
        <v>122075.38507250529</v>
      </c>
      <c r="C30" s="208">
        <v>144.63194163687783</v>
      </c>
      <c r="D30" s="208"/>
      <c r="E30" s="208">
        <v>84.368632621512134</v>
      </c>
      <c r="F30" s="208"/>
      <c r="G30" s="208">
        <v>104.45640229330074</v>
      </c>
      <c r="H30" s="208"/>
      <c r="I30" s="208">
        <v>72.31597081843897</v>
      </c>
      <c r="J30" s="208"/>
      <c r="K30" s="208">
        <v>32.140431474861757</v>
      </c>
      <c r="L30" s="208"/>
      <c r="M30" s="208">
        <v>18.078992704609735</v>
      </c>
    </row>
    <row r="31" spans="1:13" x14ac:dyDescent="0.2">
      <c r="A31" s="148" t="s">
        <v>525</v>
      </c>
      <c r="B31" s="209">
        <v>89378.522377701898</v>
      </c>
      <c r="C31" s="209">
        <v>331.44819958451058</v>
      </c>
      <c r="D31" s="209"/>
      <c r="E31" s="209">
        <v>210.92158155377976</v>
      </c>
      <c r="F31" s="209"/>
      <c r="G31" s="209">
        <v>241.05323606146246</v>
      </c>
      <c r="H31" s="209"/>
      <c r="I31" s="209">
        <v>152.66704950559321</v>
      </c>
      <c r="J31" s="209"/>
      <c r="K31" s="209">
        <v>110.48273319483732</v>
      </c>
      <c r="L31" s="209"/>
      <c r="M31" s="209">
        <v>36.157985409219478</v>
      </c>
    </row>
    <row r="32" spans="1:13" x14ac:dyDescent="0.2">
      <c r="A32" s="81" t="s">
        <v>525</v>
      </c>
      <c r="B32" s="3">
        <v>31746.711189283942</v>
      </c>
      <c r="C32" s="3">
        <v>112.49151016201618</v>
      </c>
      <c r="D32" s="3"/>
      <c r="E32" s="3">
        <v>68.298416884081249</v>
      </c>
      <c r="F32" s="3"/>
      <c r="G32" s="3">
        <v>84.368632621512134</v>
      </c>
      <c r="H32" s="3"/>
      <c r="I32" s="3">
        <v>52.228201146650363</v>
      </c>
      <c r="J32" s="3"/>
      <c r="K32" s="3">
        <v>44.193093277934921</v>
      </c>
      <c r="L32" s="3"/>
      <c r="M32" s="3">
        <v>16.070215737430875</v>
      </c>
    </row>
    <row r="33" spans="1:13" x14ac:dyDescent="0.2">
      <c r="A33" s="81" t="s">
        <v>526</v>
      </c>
      <c r="B33" s="3">
        <v>57631.811188375075</v>
      </c>
      <c r="C33" s="3">
        <v>218.95668942249515</v>
      </c>
      <c r="D33" s="3"/>
      <c r="E33" s="3">
        <v>142.62316466969898</v>
      </c>
      <c r="F33" s="3"/>
      <c r="G33" s="3">
        <v>156.68460343995091</v>
      </c>
      <c r="H33" s="3"/>
      <c r="I33" s="3">
        <v>100.43884835894302</v>
      </c>
      <c r="J33" s="3"/>
      <c r="K33" s="3">
        <v>66.289639916902388</v>
      </c>
      <c r="L33" s="3"/>
      <c r="M33" s="3">
        <v>20.087769671788596</v>
      </c>
    </row>
    <row r="34" spans="1:13" x14ac:dyDescent="0.2">
      <c r="A34" s="148" t="s">
        <v>527</v>
      </c>
      <c r="B34" s="209">
        <v>241629.75505124329</v>
      </c>
      <c r="C34" s="209">
        <v>323.41309171579519</v>
      </c>
      <c r="D34" s="209"/>
      <c r="E34" s="209">
        <v>174.76359614456052</v>
      </c>
      <c r="F34" s="209"/>
      <c r="G34" s="209">
        <v>224.98302032403168</v>
      </c>
      <c r="H34" s="209"/>
      <c r="I34" s="209">
        <v>200.87769671788553</v>
      </c>
      <c r="J34" s="209"/>
      <c r="K34" s="209">
        <v>80.351078687154413</v>
      </c>
      <c r="L34" s="209"/>
      <c r="M34" s="209">
        <v>50.219424179471503</v>
      </c>
    </row>
    <row r="35" spans="1:13" x14ac:dyDescent="0.2">
      <c r="A35" s="81" t="s">
        <v>527</v>
      </c>
      <c r="B35" s="3">
        <v>241629.75505124329</v>
      </c>
      <c r="C35" s="3">
        <v>323.41309171579519</v>
      </c>
      <c r="D35" s="3"/>
      <c r="E35" s="3">
        <v>174.76359614456052</v>
      </c>
      <c r="F35" s="3"/>
      <c r="G35" s="3">
        <v>224.98302032403168</v>
      </c>
      <c r="H35" s="3"/>
      <c r="I35" s="3">
        <v>200.87769671788553</v>
      </c>
      <c r="J35" s="3"/>
      <c r="K35" s="3">
        <v>80.351078687154413</v>
      </c>
      <c r="L35" s="3"/>
      <c r="M35" s="3">
        <v>50.219424179471503</v>
      </c>
    </row>
    <row r="36" spans="1:13" x14ac:dyDescent="0.2">
      <c r="A36" s="201" t="s">
        <v>528</v>
      </c>
      <c r="B36" s="209">
        <v>174283.49844953668</v>
      </c>
      <c r="C36" s="209">
        <v>279.21999843786057</v>
      </c>
      <c r="D36" s="209"/>
      <c r="E36" s="209">
        <v>144.63194163687783</v>
      </c>
      <c r="F36" s="209"/>
      <c r="G36" s="209">
        <v>196.86014278352783</v>
      </c>
      <c r="H36" s="209"/>
      <c r="I36" s="209">
        <v>146.64071860405667</v>
      </c>
      <c r="J36" s="209"/>
      <c r="K36" s="209">
        <v>66.289639916902388</v>
      </c>
      <c r="L36" s="209"/>
      <c r="M36" s="209">
        <v>26.114100573325178</v>
      </c>
    </row>
    <row r="37" spans="1:13" x14ac:dyDescent="0.2">
      <c r="A37" s="81" t="s">
        <v>528</v>
      </c>
      <c r="B37" s="3">
        <v>174283.49844953668</v>
      </c>
      <c r="C37" s="3">
        <v>279.21999843786057</v>
      </c>
      <c r="D37" s="3"/>
      <c r="E37" s="3">
        <v>144.63194163687783</v>
      </c>
      <c r="F37" s="3"/>
      <c r="G37" s="3">
        <v>196.86014278352783</v>
      </c>
      <c r="H37" s="3"/>
      <c r="I37" s="3">
        <v>146.64071860405667</v>
      </c>
      <c r="J37" s="3"/>
      <c r="K37" s="3">
        <v>66.289639916902388</v>
      </c>
      <c r="L37" s="3"/>
      <c r="M37" s="3">
        <v>26.114100573325178</v>
      </c>
    </row>
    <row r="38" spans="1:13" x14ac:dyDescent="0.2">
      <c r="A38" s="148" t="s">
        <v>529</v>
      </c>
      <c r="B38" s="209">
        <v>136841.90455825202</v>
      </c>
      <c r="C38" s="209">
        <v>247.079566962999</v>
      </c>
      <c r="D38" s="209"/>
      <c r="E38" s="209">
        <v>120.52661803073163</v>
      </c>
      <c r="F38" s="209"/>
      <c r="G38" s="209">
        <v>186.8162579476336</v>
      </c>
      <c r="H38" s="209"/>
      <c r="I38" s="209">
        <v>128.56172589944705</v>
      </c>
      <c r="J38" s="209"/>
      <c r="K38" s="209">
        <v>56.245755081008085</v>
      </c>
      <c r="L38" s="209"/>
      <c r="M38" s="209">
        <v>32.140431474861757</v>
      </c>
    </row>
    <row r="39" spans="1:13" x14ac:dyDescent="0.2">
      <c r="A39" s="81" t="s">
        <v>529</v>
      </c>
      <c r="B39" s="3">
        <v>64971.882226454058</v>
      </c>
      <c r="C39" s="3">
        <v>178.78115007891822</v>
      </c>
      <c r="D39" s="3"/>
      <c r="E39" s="3">
        <v>90.394963523048716</v>
      </c>
      <c r="F39" s="3"/>
      <c r="G39" s="3">
        <v>138.60561073534129</v>
      </c>
      <c r="H39" s="3"/>
      <c r="I39" s="3">
        <v>96.421294424585298</v>
      </c>
      <c r="J39" s="3"/>
      <c r="K39" s="3">
        <v>46.201870245113781</v>
      </c>
      <c r="L39" s="3"/>
      <c r="M39" s="3">
        <v>24.105323606146317</v>
      </c>
    </row>
    <row r="40" spans="1:13" x14ac:dyDescent="0.2">
      <c r="A40" s="81" t="s">
        <v>530</v>
      </c>
      <c r="B40" s="3">
        <v>71870.022331753236</v>
      </c>
      <c r="C40" s="3">
        <v>68.298416884081249</v>
      </c>
      <c r="D40" s="3"/>
      <c r="E40" s="3">
        <v>30.131654507682899</v>
      </c>
      <c r="F40" s="3"/>
      <c r="G40" s="3">
        <v>48.210647212292642</v>
      </c>
      <c r="H40" s="3"/>
      <c r="I40" s="3">
        <v>32.140431474861757</v>
      </c>
      <c r="J40" s="3"/>
      <c r="K40" s="3">
        <v>10.043884835894296</v>
      </c>
      <c r="L40" s="3"/>
      <c r="M40" s="3">
        <v>8.0351078687154374</v>
      </c>
    </row>
    <row r="41" spans="1:13" x14ac:dyDescent="0.2">
      <c r="A41" s="80" t="s">
        <v>531</v>
      </c>
      <c r="B41" s="209">
        <v>189524.08929953811</v>
      </c>
      <c r="C41" s="209">
        <v>245.07078999582015</v>
      </c>
      <c r="D41" s="209"/>
      <c r="E41" s="209">
        <v>182.79870401327591</v>
      </c>
      <c r="F41" s="209"/>
      <c r="G41" s="209">
        <v>200.87769671788553</v>
      </c>
      <c r="H41" s="209"/>
      <c r="I41" s="209">
        <v>216.9479124553163</v>
      </c>
      <c r="J41" s="209"/>
      <c r="K41" s="209">
        <v>160.7021573743086</v>
      </c>
      <c r="L41" s="209"/>
      <c r="M41" s="209">
        <v>154.67582647277206</v>
      </c>
    </row>
    <row r="42" spans="1:13" x14ac:dyDescent="0.2">
      <c r="A42" s="81" t="s">
        <v>531</v>
      </c>
      <c r="B42" s="3">
        <v>189524.08929953811</v>
      </c>
      <c r="C42" s="3">
        <v>245.07078999582015</v>
      </c>
      <c r="D42" s="3"/>
      <c r="E42" s="3">
        <v>182.79870401327591</v>
      </c>
      <c r="F42" s="3"/>
      <c r="G42" s="3">
        <v>200.87769671788553</v>
      </c>
      <c r="H42" s="3"/>
      <c r="I42" s="3">
        <v>216.9479124553163</v>
      </c>
      <c r="J42" s="3"/>
      <c r="K42" s="3">
        <v>160.7021573743086</v>
      </c>
      <c r="L42" s="3"/>
      <c r="M42" s="3">
        <v>154.67582647277206</v>
      </c>
    </row>
    <row r="43" spans="1:13" x14ac:dyDescent="0.2">
      <c r="A43" s="148" t="s">
        <v>532</v>
      </c>
      <c r="B43" s="209">
        <v>56285.930620363877</v>
      </c>
      <c r="C43" s="209">
        <v>56.245755081008085</v>
      </c>
      <c r="D43" s="209"/>
      <c r="E43" s="209">
        <v>24.105323606146317</v>
      </c>
      <c r="F43" s="209"/>
      <c r="G43" s="209">
        <v>48.210647212292642</v>
      </c>
      <c r="H43" s="209"/>
      <c r="I43" s="209">
        <v>42.18431631075606</v>
      </c>
      <c r="J43" s="209"/>
      <c r="K43" s="209">
        <v>24.105323606146317</v>
      </c>
      <c r="L43" s="209"/>
      <c r="M43" s="209">
        <v>12.052661803073155</v>
      </c>
    </row>
    <row r="44" spans="1:13" x14ac:dyDescent="0.2">
      <c r="A44" s="81" t="s">
        <v>532</v>
      </c>
      <c r="B44" s="3">
        <v>56285.930620363877</v>
      </c>
      <c r="C44" s="3">
        <v>56.245755081008085</v>
      </c>
      <c r="D44" s="3"/>
      <c r="E44" s="3">
        <v>24.105323606146317</v>
      </c>
      <c r="F44" s="3"/>
      <c r="G44" s="3">
        <v>48.210647212292642</v>
      </c>
      <c r="H44" s="3"/>
      <c r="I44" s="3">
        <v>42.18431631075606</v>
      </c>
      <c r="J44" s="3"/>
      <c r="K44" s="3">
        <v>24.105323606146317</v>
      </c>
      <c r="L44" s="3"/>
      <c r="M44" s="3">
        <v>12.052661803073155</v>
      </c>
    </row>
    <row r="45" spans="1:13" x14ac:dyDescent="0.2">
      <c r="A45" s="80" t="s">
        <v>533</v>
      </c>
      <c r="B45" s="209">
        <v>111015.05909120729</v>
      </c>
      <c r="C45" s="209">
        <v>2026.855959883457</v>
      </c>
      <c r="D45" s="209"/>
      <c r="E45" s="209">
        <v>1265.5294893226742</v>
      </c>
      <c r="F45" s="209"/>
      <c r="G45" s="209">
        <v>1528.6792720231031</v>
      </c>
      <c r="H45" s="209"/>
      <c r="I45" s="209">
        <v>1159.0643100621953</v>
      </c>
      <c r="J45" s="209"/>
      <c r="K45" s="209">
        <v>526.29956540085868</v>
      </c>
      <c r="L45" s="209"/>
      <c r="M45" s="209">
        <v>498.17668786035483</v>
      </c>
    </row>
    <row r="46" spans="1:13" x14ac:dyDescent="0.2">
      <c r="A46" s="81" t="s">
        <v>533</v>
      </c>
      <c r="B46" s="3">
        <v>111015.05909120729</v>
      </c>
      <c r="C46" s="3">
        <v>2026.855959883457</v>
      </c>
      <c r="D46" s="3"/>
      <c r="E46" s="3">
        <v>1265.5294893226742</v>
      </c>
      <c r="F46" s="3"/>
      <c r="G46" s="3">
        <v>1528.6792720231031</v>
      </c>
      <c r="H46" s="3"/>
      <c r="I46" s="3">
        <v>1159.0643100621953</v>
      </c>
      <c r="J46" s="3"/>
      <c r="K46" s="3">
        <v>526.29956540085868</v>
      </c>
      <c r="L46" s="3"/>
      <c r="M46" s="3">
        <v>498.17668786035483</v>
      </c>
    </row>
    <row r="47" spans="1:13" x14ac:dyDescent="0.2">
      <c r="A47" s="80" t="s">
        <v>534</v>
      </c>
      <c r="B47" s="209">
        <v>4160.1770990276309</v>
      </c>
      <c r="C47" s="209">
        <v>34.149208442040617</v>
      </c>
      <c r="D47" s="209"/>
      <c r="E47" s="209">
        <v>8.0351078687154374</v>
      </c>
      <c r="F47" s="209"/>
      <c r="G47" s="209">
        <v>8.0351078687154374</v>
      </c>
      <c r="H47" s="209"/>
      <c r="I47" s="209">
        <v>22.096546638967457</v>
      </c>
      <c r="J47" s="209"/>
      <c r="K47" s="209">
        <v>0</v>
      </c>
      <c r="L47" s="209"/>
      <c r="M47" s="209">
        <v>2.0087769671788593</v>
      </c>
    </row>
    <row r="48" spans="1:13" x14ac:dyDescent="0.2">
      <c r="A48" s="81" t="s">
        <v>534</v>
      </c>
      <c r="B48" s="3">
        <v>4160.1770990276309</v>
      </c>
      <c r="C48" s="3">
        <v>34.149208442040617</v>
      </c>
      <c r="D48" s="3"/>
      <c r="E48" s="3">
        <v>8.0351078687154374</v>
      </c>
      <c r="F48" s="3"/>
      <c r="G48" s="3">
        <v>8.0351078687154374</v>
      </c>
      <c r="H48" s="3"/>
      <c r="I48" s="3">
        <v>22.096546638967457</v>
      </c>
      <c r="J48" s="3"/>
      <c r="K48" s="3">
        <v>0</v>
      </c>
      <c r="L48" s="3"/>
      <c r="M48" s="3">
        <v>2.0087769671788593</v>
      </c>
    </row>
  </sheetData>
  <mergeCells count="5">
    <mergeCell ref="A2:A3"/>
    <mergeCell ref="B2:B3"/>
    <mergeCell ref="C2:C3"/>
    <mergeCell ref="A1:M1"/>
    <mergeCell ref="E2:M2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49"/>
  <sheetViews>
    <sheetView zoomScale="120" zoomScaleNormal="120" workbookViewId="0">
      <selection sqref="A1:G1"/>
    </sheetView>
  </sheetViews>
  <sheetFormatPr defaultRowHeight="12" x14ac:dyDescent="0.2"/>
  <cols>
    <col min="1" max="1" width="17.5703125" style="68" customWidth="1"/>
    <col min="2" max="2" width="11.140625" style="68" bestFit="1" customWidth="1"/>
    <col min="3" max="3" width="13.7109375" style="68" customWidth="1"/>
    <col min="4" max="4" width="14.42578125" style="68" customWidth="1"/>
    <col min="5" max="5" width="14.140625" style="68" customWidth="1"/>
    <col min="6" max="6" width="11.140625" style="68" customWidth="1"/>
    <col min="7" max="7" width="12.140625" style="68" customWidth="1"/>
    <col min="8" max="16384" width="9.140625" style="68"/>
  </cols>
  <sheetData>
    <row r="1" spans="1:7" ht="31.5" customHeight="1" x14ac:dyDescent="0.2">
      <c r="A1" s="774" t="s">
        <v>578</v>
      </c>
      <c r="B1" s="774"/>
      <c r="C1" s="774"/>
      <c r="D1" s="774"/>
      <c r="E1" s="774"/>
      <c r="F1" s="774"/>
      <c r="G1" s="774"/>
    </row>
    <row r="2" spans="1:7" ht="12" customHeight="1" x14ac:dyDescent="0.2">
      <c r="A2" s="775" t="s">
        <v>445</v>
      </c>
      <c r="B2" s="778" t="s">
        <v>84</v>
      </c>
      <c r="C2" s="778" t="s">
        <v>441</v>
      </c>
      <c r="D2" s="781" t="s">
        <v>501</v>
      </c>
      <c r="E2" s="781"/>
      <c r="F2" s="781"/>
      <c r="G2" s="781"/>
    </row>
    <row r="3" spans="1:7" ht="37.5" customHeight="1" x14ac:dyDescent="0.2">
      <c r="A3" s="776"/>
      <c r="B3" s="779"/>
      <c r="C3" s="779"/>
      <c r="D3" s="779" t="s">
        <v>460</v>
      </c>
      <c r="E3" s="779" t="s">
        <v>502</v>
      </c>
      <c r="F3" s="779" t="s">
        <v>311</v>
      </c>
      <c r="G3" s="779" t="s">
        <v>442</v>
      </c>
    </row>
    <row r="4" spans="1:7" x14ac:dyDescent="0.2">
      <c r="A4" s="777"/>
      <c r="B4" s="780"/>
      <c r="C4" s="780"/>
      <c r="D4" s="780"/>
      <c r="E4" s="780"/>
      <c r="F4" s="780"/>
      <c r="G4" s="780"/>
    </row>
    <row r="5" spans="1:7" x14ac:dyDescent="0.2">
      <c r="A5" s="192" t="s">
        <v>509</v>
      </c>
      <c r="B5" s="466">
        <v>2461949.0158267063</v>
      </c>
      <c r="C5" s="466">
        <v>6968.4472991439761</v>
      </c>
      <c r="D5" s="466">
        <v>2454.7254538925972</v>
      </c>
      <c r="E5" s="466">
        <v>4397.2127811547616</v>
      </c>
      <c r="F5" s="466">
        <v>2273.9355268464806</v>
      </c>
      <c r="G5" s="466">
        <v>1864.1450255419704</v>
      </c>
    </row>
    <row r="6" spans="1:7" x14ac:dyDescent="0.2">
      <c r="A6" s="93"/>
      <c r="B6" s="467"/>
      <c r="C6" s="467"/>
      <c r="D6" s="467"/>
      <c r="E6" s="467"/>
      <c r="F6" s="467"/>
      <c r="G6" s="467"/>
    </row>
    <row r="7" spans="1:7" x14ac:dyDescent="0.2">
      <c r="A7" s="195" t="s">
        <v>110</v>
      </c>
      <c r="B7" s="466"/>
      <c r="C7" s="466"/>
      <c r="D7" s="466"/>
      <c r="E7" s="466"/>
      <c r="F7" s="466"/>
      <c r="G7" s="466"/>
    </row>
    <row r="8" spans="1:7" ht="15" customHeight="1" x14ac:dyDescent="0.2">
      <c r="A8" s="437" t="s">
        <v>3</v>
      </c>
      <c r="B8" s="468">
        <v>2443841.9002466365</v>
      </c>
      <c r="C8" s="468">
        <v>5905.8042835062461</v>
      </c>
      <c r="D8" s="468">
        <v>2046.9437295552455</v>
      </c>
      <c r="E8" s="468">
        <v>3702.1759505108021</v>
      </c>
      <c r="F8" s="468">
        <v>2061.0051683254987</v>
      </c>
      <c r="G8" s="468">
        <v>1657.2409979225492</v>
      </c>
    </row>
    <row r="9" spans="1:7" s="71" customFormat="1" x14ac:dyDescent="0.2">
      <c r="A9" s="437" t="s">
        <v>4</v>
      </c>
      <c r="B9" s="468">
        <v>18107.115582150382</v>
      </c>
      <c r="C9" s="468">
        <v>1062.6430156376107</v>
      </c>
      <c r="D9" s="468">
        <v>407.78172433730674</v>
      </c>
      <c r="E9" s="468">
        <v>695.03683064388179</v>
      </c>
      <c r="F9" s="468">
        <v>212.93035852095861</v>
      </c>
      <c r="G9" s="468">
        <v>206.90402761942207</v>
      </c>
    </row>
    <row r="10" spans="1:7" x14ac:dyDescent="0.2">
      <c r="A10" s="195" t="s">
        <v>448</v>
      </c>
      <c r="B10" s="466"/>
      <c r="C10" s="466"/>
      <c r="D10" s="466"/>
      <c r="E10" s="466"/>
      <c r="F10" s="466"/>
      <c r="G10" s="466"/>
    </row>
    <row r="11" spans="1:7" s="71" customFormat="1" x14ac:dyDescent="0.2">
      <c r="A11" s="80" t="s">
        <v>510</v>
      </c>
      <c r="B11" s="469">
        <v>48485.84965680047</v>
      </c>
      <c r="C11" s="469">
        <v>530.31711933521638</v>
      </c>
      <c r="D11" s="469">
        <v>80.351078687154413</v>
      </c>
      <c r="E11" s="469">
        <v>373.63251589526635</v>
      </c>
      <c r="F11" s="469">
        <v>70.307193851260109</v>
      </c>
      <c r="G11" s="469">
        <v>138.60561073534129</v>
      </c>
    </row>
    <row r="12" spans="1:7" ht="15.75" customHeight="1" x14ac:dyDescent="0.2">
      <c r="A12" s="81" t="s">
        <v>510</v>
      </c>
      <c r="B12" s="470">
        <v>48485.84965680047</v>
      </c>
      <c r="C12" s="470">
        <v>530.31711933521638</v>
      </c>
      <c r="D12" s="470">
        <v>80.351078687154413</v>
      </c>
      <c r="E12" s="470">
        <v>373.63251589526635</v>
      </c>
      <c r="F12" s="470">
        <v>70.307193851260109</v>
      </c>
      <c r="G12" s="470">
        <v>138.60561073534129</v>
      </c>
    </row>
    <row r="13" spans="1:7" x14ac:dyDescent="0.2">
      <c r="A13" s="80" t="s">
        <v>511</v>
      </c>
      <c r="B13" s="469">
        <v>55612.990336358278</v>
      </c>
      <c r="C13" s="469">
        <v>96.421294424585298</v>
      </c>
      <c r="D13" s="469">
        <v>30.131654507682899</v>
      </c>
      <c r="E13" s="469">
        <v>64.280862949723527</v>
      </c>
      <c r="F13" s="469">
        <v>34.149208442040617</v>
      </c>
      <c r="G13" s="469">
        <v>18.078992704609735</v>
      </c>
    </row>
    <row r="14" spans="1:7" s="71" customFormat="1" x14ac:dyDescent="0.2">
      <c r="A14" s="81" t="s">
        <v>511</v>
      </c>
      <c r="B14" s="470">
        <v>55612.990336358278</v>
      </c>
      <c r="C14" s="470">
        <v>96.421294424585298</v>
      </c>
      <c r="D14" s="470">
        <v>30.131654507682899</v>
      </c>
      <c r="E14" s="470">
        <v>64.280862949723527</v>
      </c>
      <c r="F14" s="470">
        <v>34.149208442040617</v>
      </c>
      <c r="G14" s="470">
        <v>18.078992704609735</v>
      </c>
    </row>
    <row r="15" spans="1:7" x14ac:dyDescent="0.2">
      <c r="A15" s="80" t="s">
        <v>512</v>
      </c>
      <c r="B15" s="469">
        <v>220475.32480986131</v>
      </c>
      <c r="C15" s="469">
        <v>544.3785581054683</v>
      </c>
      <c r="D15" s="469">
        <v>251.09712089735669</v>
      </c>
      <c r="E15" s="469">
        <v>345.5096383547625</v>
      </c>
      <c r="F15" s="469">
        <v>190.83381188199129</v>
      </c>
      <c r="G15" s="469">
        <v>132.57927983380475</v>
      </c>
    </row>
    <row r="16" spans="1:7" s="71" customFormat="1" x14ac:dyDescent="0.2">
      <c r="A16" s="81" t="s">
        <v>512</v>
      </c>
      <c r="B16" s="470">
        <v>220475.32480986131</v>
      </c>
      <c r="C16" s="470">
        <v>544.3785581054683</v>
      </c>
      <c r="D16" s="470">
        <v>251.09712089735669</v>
      </c>
      <c r="E16" s="470">
        <v>345.5096383547625</v>
      </c>
      <c r="F16" s="470">
        <v>190.83381188199129</v>
      </c>
      <c r="G16" s="470">
        <v>132.57927983380475</v>
      </c>
    </row>
    <row r="17" spans="1:7" x14ac:dyDescent="0.2">
      <c r="A17" s="80" t="s">
        <v>513</v>
      </c>
      <c r="B17" s="469">
        <v>260395.74947864719</v>
      </c>
      <c r="C17" s="469">
        <v>899.93208129612412</v>
      </c>
      <c r="D17" s="469">
        <v>329.43942261733173</v>
      </c>
      <c r="E17" s="469">
        <v>518.2644575321433</v>
      </c>
      <c r="F17" s="469">
        <v>281.22877540503941</v>
      </c>
      <c r="G17" s="469">
        <v>297.29899114247019</v>
      </c>
    </row>
    <row r="18" spans="1:7" s="71" customFormat="1" x14ac:dyDescent="0.2">
      <c r="A18" s="81" t="s">
        <v>513</v>
      </c>
      <c r="B18" s="470">
        <v>41324.559768800587</v>
      </c>
      <c r="C18" s="470">
        <v>421.84316310755867</v>
      </c>
      <c r="D18" s="470">
        <v>100.43884835894302</v>
      </c>
      <c r="E18" s="470">
        <v>289.2638832737548</v>
      </c>
      <c r="F18" s="470">
        <v>66.289639916902388</v>
      </c>
      <c r="G18" s="470">
        <v>114.50028712919504</v>
      </c>
    </row>
    <row r="19" spans="1:7" x14ac:dyDescent="0.2">
      <c r="A19" s="91" t="s">
        <v>514</v>
      </c>
      <c r="B19" s="470">
        <v>219071.18970980187</v>
      </c>
      <c r="C19" s="470">
        <v>478.08891818856637</v>
      </c>
      <c r="D19" s="470">
        <v>229.00057425838938</v>
      </c>
      <c r="E19" s="470">
        <v>229.00057425838938</v>
      </c>
      <c r="F19" s="470">
        <v>214.93913548813745</v>
      </c>
      <c r="G19" s="470">
        <v>182.79870401327591</v>
      </c>
    </row>
    <row r="20" spans="1:7" s="71" customFormat="1" x14ac:dyDescent="0.2">
      <c r="A20" s="80" t="s">
        <v>515</v>
      </c>
      <c r="B20" s="469">
        <v>228440.12548473355</v>
      </c>
      <c r="C20" s="469">
        <v>204.89525065224322</v>
      </c>
      <c r="D20" s="469">
        <v>102.44762532612188</v>
      </c>
      <c r="E20" s="469">
        <v>102.44762532612188</v>
      </c>
      <c r="F20" s="469">
        <v>118.51784106355277</v>
      </c>
      <c r="G20" s="469">
        <v>72.31597081843897</v>
      </c>
    </row>
    <row r="21" spans="1:7" x14ac:dyDescent="0.2">
      <c r="A21" s="81" t="s">
        <v>515</v>
      </c>
      <c r="B21" s="470">
        <v>109588.82744450886</v>
      </c>
      <c r="C21" s="470">
        <v>104.45640229330074</v>
      </c>
      <c r="D21" s="470">
        <v>50.219424179471503</v>
      </c>
      <c r="E21" s="470">
        <v>60.263309015365806</v>
      </c>
      <c r="F21" s="470">
        <v>66.289639916902388</v>
      </c>
      <c r="G21" s="470">
        <v>40.175539343577199</v>
      </c>
    </row>
    <row r="22" spans="1:7" x14ac:dyDescent="0.2">
      <c r="A22" s="81" t="s">
        <v>516</v>
      </c>
      <c r="B22" s="470">
        <v>118851.29804017996</v>
      </c>
      <c r="C22" s="470">
        <v>100.43884835894302</v>
      </c>
      <c r="D22" s="470">
        <v>52.228201146650363</v>
      </c>
      <c r="E22" s="470">
        <v>42.18431631075606</v>
      </c>
      <c r="F22" s="470">
        <v>52.228201146650363</v>
      </c>
      <c r="G22" s="470">
        <v>32.140431474861757</v>
      </c>
    </row>
    <row r="23" spans="1:7" s="71" customFormat="1" x14ac:dyDescent="0.2">
      <c r="A23" s="80" t="s">
        <v>517</v>
      </c>
      <c r="B23" s="469">
        <v>229896.4887859397</v>
      </c>
      <c r="C23" s="469">
        <v>222.97424335685284</v>
      </c>
      <c r="D23" s="469">
        <v>110.48273319483732</v>
      </c>
      <c r="E23" s="469">
        <v>114.50028712919504</v>
      </c>
      <c r="F23" s="469">
        <v>96.421294424585298</v>
      </c>
      <c r="G23" s="469">
        <v>60.263309015365806</v>
      </c>
    </row>
    <row r="24" spans="1:7" x14ac:dyDescent="0.2">
      <c r="A24" s="81" t="s">
        <v>517</v>
      </c>
      <c r="B24" s="470">
        <v>229896.4887859397</v>
      </c>
      <c r="C24" s="470">
        <v>222.97424335685284</v>
      </c>
      <c r="D24" s="470">
        <v>110.48273319483732</v>
      </c>
      <c r="E24" s="470">
        <v>114.50028712919504</v>
      </c>
      <c r="F24" s="470">
        <v>96.421294424585298</v>
      </c>
      <c r="G24" s="470">
        <v>60.263309015365806</v>
      </c>
    </row>
    <row r="25" spans="1:7" s="71" customFormat="1" x14ac:dyDescent="0.2">
      <c r="A25" s="80" t="s">
        <v>518</v>
      </c>
      <c r="B25" s="469">
        <v>106471.20559144412</v>
      </c>
      <c r="C25" s="469">
        <v>789.44934810128757</v>
      </c>
      <c r="D25" s="469">
        <v>277.21122147068172</v>
      </c>
      <c r="E25" s="469">
        <v>508.22057269624906</v>
      </c>
      <c r="F25" s="469">
        <v>222.97424335685284</v>
      </c>
      <c r="G25" s="469">
        <v>261.14100573325095</v>
      </c>
    </row>
    <row r="26" spans="1:7" x14ac:dyDescent="0.2">
      <c r="A26" s="81" t="s">
        <v>519</v>
      </c>
      <c r="B26" s="470">
        <v>1978.6453126711647</v>
      </c>
      <c r="C26" s="470">
        <v>458.0011485167779</v>
      </c>
      <c r="D26" s="470">
        <v>168.73726524302398</v>
      </c>
      <c r="E26" s="470">
        <v>327.43064565015288</v>
      </c>
      <c r="F26" s="470">
        <v>100.43884835894302</v>
      </c>
      <c r="G26" s="470">
        <v>160.7021573743086</v>
      </c>
    </row>
    <row r="27" spans="1:7" s="71" customFormat="1" x14ac:dyDescent="0.2">
      <c r="A27" s="81" t="s">
        <v>520</v>
      </c>
      <c r="B27" s="470">
        <v>14429.044955247056</v>
      </c>
      <c r="C27" s="470">
        <v>34.149208442040617</v>
      </c>
      <c r="D27" s="470">
        <v>16.070215737430875</v>
      </c>
      <c r="E27" s="470">
        <v>18.078992704609735</v>
      </c>
      <c r="F27" s="470">
        <v>16.070215737430875</v>
      </c>
      <c r="G27" s="470">
        <v>10.043884835894296</v>
      </c>
    </row>
    <row r="28" spans="1:7" x14ac:dyDescent="0.2">
      <c r="A28" s="81" t="s">
        <v>521</v>
      </c>
      <c r="B28" s="470">
        <v>90063.515323510583</v>
      </c>
      <c r="C28" s="470">
        <v>297.29899114247019</v>
      </c>
      <c r="D28" s="470">
        <v>92.403740490227577</v>
      </c>
      <c r="E28" s="470">
        <v>162.71093434148744</v>
      </c>
      <c r="F28" s="470">
        <v>106.4651792604796</v>
      </c>
      <c r="G28" s="470">
        <v>90.394963523048716</v>
      </c>
    </row>
    <row r="29" spans="1:7" x14ac:dyDescent="0.2">
      <c r="A29" s="80" t="s">
        <v>522</v>
      </c>
      <c r="B29" s="469">
        <v>309052.34517770278</v>
      </c>
      <c r="C29" s="469">
        <v>231.00935122556822</v>
      </c>
      <c r="D29" s="469">
        <v>98.430071391764159</v>
      </c>
      <c r="E29" s="469">
        <v>106.4651792604796</v>
      </c>
      <c r="F29" s="469">
        <v>112.49151016201618</v>
      </c>
      <c r="G29" s="469">
        <v>52.228201146650363</v>
      </c>
    </row>
    <row r="30" spans="1:7" x14ac:dyDescent="0.2">
      <c r="A30" s="81" t="s">
        <v>523</v>
      </c>
      <c r="B30" s="470">
        <v>186976.96010515274</v>
      </c>
      <c r="C30" s="470">
        <v>152.66704950559321</v>
      </c>
      <c r="D30" s="470">
        <v>54.236978113829224</v>
      </c>
      <c r="E30" s="470">
        <v>58.254532048186945</v>
      </c>
      <c r="F30" s="470">
        <v>74.324747785617831</v>
      </c>
      <c r="G30" s="470">
        <v>26.114100573325178</v>
      </c>
    </row>
    <row r="31" spans="1:7" x14ac:dyDescent="0.2">
      <c r="A31" s="81" t="s">
        <v>524</v>
      </c>
      <c r="B31" s="470">
        <v>122075.38507250529</v>
      </c>
      <c r="C31" s="470">
        <v>78.342301719975552</v>
      </c>
      <c r="D31" s="470">
        <v>44.193093277934921</v>
      </c>
      <c r="E31" s="470">
        <v>48.210647212292642</v>
      </c>
      <c r="F31" s="470">
        <v>38.166762376398339</v>
      </c>
      <c r="G31" s="470">
        <v>26.114100573325178</v>
      </c>
    </row>
    <row r="32" spans="1:7" x14ac:dyDescent="0.2">
      <c r="A32" s="148" t="s">
        <v>525</v>
      </c>
      <c r="B32" s="185">
        <v>89378.522377701898</v>
      </c>
      <c r="C32" s="185">
        <v>124.54417196508935</v>
      </c>
      <c r="D32" s="185">
        <v>44.193093277934921</v>
      </c>
      <c r="E32" s="185">
        <v>70.307193851260109</v>
      </c>
      <c r="F32" s="185">
        <v>56.245755081008085</v>
      </c>
      <c r="G32" s="185">
        <v>28.122877540504039</v>
      </c>
    </row>
    <row r="33" spans="1:7" x14ac:dyDescent="0.2">
      <c r="A33" s="81" t="s">
        <v>525</v>
      </c>
      <c r="B33" s="186">
        <v>31746.711189283942</v>
      </c>
      <c r="C33" s="186">
        <v>34.149208442040617</v>
      </c>
      <c r="D33" s="186">
        <v>10.043884835894296</v>
      </c>
      <c r="E33" s="186">
        <v>16.070215737430875</v>
      </c>
      <c r="F33" s="186">
        <v>8.0351078687154374</v>
      </c>
      <c r="G33" s="186">
        <v>4.0175539343577187</v>
      </c>
    </row>
    <row r="34" spans="1:7" x14ac:dyDescent="0.2">
      <c r="A34" s="81" t="s">
        <v>526</v>
      </c>
      <c r="B34" s="186">
        <v>57631.811188375075</v>
      </c>
      <c r="C34" s="186">
        <v>90.394963523048716</v>
      </c>
      <c r="D34" s="186">
        <v>34.149208442040617</v>
      </c>
      <c r="E34" s="186">
        <v>54.236978113829224</v>
      </c>
      <c r="F34" s="186">
        <v>48.210647212292642</v>
      </c>
      <c r="G34" s="186">
        <v>24.105323606146317</v>
      </c>
    </row>
    <row r="35" spans="1:7" x14ac:dyDescent="0.2">
      <c r="A35" s="148" t="s">
        <v>527</v>
      </c>
      <c r="B35" s="185">
        <v>241629.75505124329</v>
      </c>
      <c r="C35" s="185">
        <v>237.03568212710476</v>
      </c>
      <c r="D35" s="185">
        <v>114.50028712919504</v>
      </c>
      <c r="E35" s="185">
        <v>108.47395622765846</v>
      </c>
      <c r="F35" s="185">
        <v>102.44762532612188</v>
      </c>
      <c r="G35" s="185">
        <v>66.289639916902388</v>
      </c>
    </row>
    <row r="36" spans="1:7" x14ac:dyDescent="0.2">
      <c r="A36" s="81" t="s">
        <v>527</v>
      </c>
      <c r="B36" s="186">
        <v>241629.75505124329</v>
      </c>
      <c r="C36" s="186">
        <v>237.03568212710476</v>
      </c>
      <c r="D36" s="186">
        <v>114.50028712919504</v>
      </c>
      <c r="E36" s="186">
        <v>108.47395622765846</v>
      </c>
      <c r="F36" s="186">
        <v>102.44762532612188</v>
      </c>
      <c r="G36" s="186">
        <v>66.289639916902388</v>
      </c>
    </row>
    <row r="37" spans="1:7" x14ac:dyDescent="0.2">
      <c r="A37" s="201" t="s">
        <v>528</v>
      </c>
      <c r="B37" s="185">
        <v>174283.49844953668</v>
      </c>
      <c r="C37" s="185">
        <v>156.68460343995091</v>
      </c>
      <c r="D37" s="185">
        <v>54.236978113829224</v>
      </c>
      <c r="E37" s="185">
        <v>58.254532048186945</v>
      </c>
      <c r="F37" s="185">
        <v>74.324747785617831</v>
      </c>
      <c r="G37" s="185">
        <v>30.131654507682899</v>
      </c>
    </row>
    <row r="38" spans="1:7" x14ac:dyDescent="0.2">
      <c r="A38" s="81" t="s">
        <v>528</v>
      </c>
      <c r="B38" s="186">
        <v>174283.49844953668</v>
      </c>
      <c r="C38" s="186">
        <v>156.68460343995091</v>
      </c>
      <c r="D38" s="186">
        <v>54.236978113829224</v>
      </c>
      <c r="E38" s="186">
        <v>58.254532048186945</v>
      </c>
      <c r="F38" s="186">
        <v>74.324747785617831</v>
      </c>
      <c r="G38" s="186">
        <v>30.131654507682899</v>
      </c>
    </row>
    <row r="39" spans="1:7" x14ac:dyDescent="0.2">
      <c r="A39" s="148" t="s">
        <v>529</v>
      </c>
      <c r="B39" s="185">
        <v>136841.90455825202</v>
      </c>
      <c r="C39" s="185">
        <v>343.50086138758365</v>
      </c>
      <c r="D39" s="185">
        <v>82.359855654333273</v>
      </c>
      <c r="E39" s="185">
        <v>220.96546638967399</v>
      </c>
      <c r="F39" s="185">
        <v>96.421294424585298</v>
      </c>
      <c r="G39" s="185">
        <v>54.236978113829224</v>
      </c>
    </row>
    <row r="40" spans="1:7" x14ac:dyDescent="0.2">
      <c r="A40" s="81" t="s">
        <v>529</v>
      </c>
      <c r="B40" s="186">
        <v>64971.882226454058</v>
      </c>
      <c r="C40" s="186">
        <v>180.78992704609706</v>
      </c>
      <c r="D40" s="186">
        <v>54.236978113829224</v>
      </c>
      <c r="E40" s="186">
        <v>100.43884835894302</v>
      </c>
      <c r="F40" s="186">
        <v>68.298416884081249</v>
      </c>
      <c r="G40" s="186">
        <v>36.157985409219478</v>
      </c>
    </row>
    <row r="41" spans="1:7" x14ac:dyDescent="0.2">
      <c r="A41" s="81" t="s">
        <v>530</v>
      </c>
      <c r="B41" s="186">
        <v>71870.022331753236</v>
      </c>
      <c r="C41" s="186">
        <v>162.71093434148744</v>
      </c>
      <c r="D41" s="186">
        <v>28.122877540504039</v>
      </c>
      <c r="E41" s="186">
        <v>120.52661803073163</v>
      </c>
      <c r="F41" s="186">
        <v>28.122877540504039</v>
      </c>
      <c r="G41" s="186">
        <v>18.078992704609735</v>
      </c>
    </row>
    <row r="42" spans="1:7" x14ac:dyDescent="0.2">
      <c r="A42" s="80" t="s">
        <v>531</v>
      </c>
      <c r="B42" s="185">
        <v>189524.08929953811</v>
      </c>
      <c r="C42" s="185">
        <v>275.20244450350287</v>
      </c>
      <c r="D42" s="185">
        <v>202.88647368506437</v>
      </c>
      <c r="E42" s="185">
        <v>204.89525065224322</v>
      </c>
      <c r="F42" s="185">
        <v>190.83381188199129</v>
      </c>
      <c r="G42" s="185">
        <v>158.69338040712975</v>
      </c>
    </row>
    <row r="43" spans="1:7" x14ac:dyDescent="0.2">
      <c r="A43" s="81" t="s">
        <v>531</v>
      </c>
      <c r="B43" s="186">
        <v>189524.08929953811</v>
      </c>
      <c r="C43" s="186">
        <v>275.20244450350287</v>
      </c>
      <c r="D43" s="186">
        <v>202.88647368506437</v>
      </c>
      <c r="E43" s="186">
        <v>204.89525065224322</v>
      </c>
      <c r="F43" s="186">
        <v>190.83381188199129</v>
      </c>
      <c r="G43" s="186">
        <v>158.69338040712975</v>
      </c>
    </row>
    <row r="44" spans="1:7" x14ac:dyDescent="0.2">
      <c r="A44" s="148" t="s">
        <v>532</v>
      </c>
      <c r="B44" s="185">
        <v>56285.930620363877</v>
      </c>
      <c r="C44" s="185">
        <v>58.254532048186945</v>
      </c>
      <c r="D44" s="185">
        <v>22.096546638967457</v>
      </c>
      <c r="E44" s="185">
        <v>26.114100573325178</v>
      </c>
      <c r="F44" s="185">
        <v>32.140431474861757</v>
      </c>
      <c r="G44" s="185">
        <v>14.061438770252014</v>
      </c>
    </row>
    <row r="45" spans="1:7" x14ac:dyDescent="0.2">
      <c r="A45" s="81" t="s">
        <v>532</v>
      </c>
      <c r="B45" s="186">
        <v>56285.930620363877</v>
      </c>
      <c r="C45" s="186">
        <v>58.254532048186945</v>
      </c>
      <c r="D45" s="186">
        <v>22.096546638967457</v>
      </c>
      <c r="E45" s="186">
        <v>26.114100573325178</v>
      </c>
      <c r="F45" s="186">
        <v>32.140431474861757</v>
      </c>
      <c r="G45" s="186">
        <v>14.061438770252014</v>
      </c>
    </row>
    <row r="46" spans="1:7" x14ac:dyDescent="0.2">
      <c r="A46" s="80" t="s">
        <v>533</v>
      </c>
      <c r="B46" s="185">
        <v>111015.05909120729</v>
      </c>
      <c r="C46" s="185">
        <v>1498.5476175154204</v>
      </c>
      <c r="D46" s="185">
        <v>590.58042835058177</v>
      </c>
      <c r="E46" s="185">
        <v>883.86186555869335</v>
      </c>
      <c r="F46" s="185">
        <v>317.38676081425865</v>
      </c>
      <c r="G46" s="185">
        <v>190.83381188199129</v>
      </c>
    </row>
    <row r="47" spans="1:7" x14ac:dyDescent="0.2">
      <c r="A47" s="81" t="s">
        <v>533</v>
      </c>
      <c r="B47" s="186">
        <v>111015.05909120729</v>
      </c>
      <c r="C47" s="186">
        <v>1498.5476175154204</v>
      </c>
      <c r="D47" s="186">
        <v>590.58042835058177</v>
      </c>
      <c r="E47" s="186">
        <v>883.86186555869335</v>
      </c>
      <c r="F47" s="186">
        <v>317.38676081425865</v>
      </c>
      <c r="G47" s="186">
        <v>190.83381188199129</v>
      </c>
    </row>
    <row r="48" spans="1:7" x14ac:dyDescent="0.2">
      <c r="A48" s="80" t="s">
        <v>534</v>
      </c>
      <c r="B48" s="185">
        <v>4160.1770990276309</v>
      </c>
      <c r="C48" s="185">
        <v>755.30013965924718</v>
      </c>
      <c r="D48" s="185">
        <v>64.280862949723527</v>
      </c>
      <c r="E48" s="185">
        <v>691.01927670952409</v>
      </c>
      <c r="F48" s="185">
        <v>277.21122147068172</v>
      </c>
      <c r="G48" s="185">
        <v>289.2638832737548</v>
      </c>
    </row>
    <row r="49" spans="1:7" x14ac:dyDescent="0.2">
      <c r="A49" s="81" t="s">
        <v>534</v>
      </c>
      <c r="B49" s="186">
        <v>4160.1770990276309</v>
      </c>
      <c r="C49" s="186">
        <v>755.30013965924718</v>
      </c>
      <c r="D49" s="186">
        <v>64.280862949723527</v>
      </c>
      <c r="E49" s="186">
        <v>691.01927670952409</v>
      </c>
      <c r="F49" s="186">
        <v>277.21122147068172</v>
      </c>
      <c r="G49" s="186">
        <v>289.2638832737548</v>
      </c>
    </row>
  </sheetData>
  <mergeCells count="9">
    <mergeCell ref="A1:G1"/>
    <mergeCell ref="A2:A4"/>
    <mergeCell ref="B2:B4"/>
    <mergeCell ref="C2:C4"/>
    <mergeCell ref="D2:G2"/>
    <mergeCell ref="D3:D4"/>
    <mergeCell ref="E3:E4"/>
    <mergeCell ref="F3:F4"/>
    <mergeCell ref="G3:G4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49"/>
  <sheetViews>
    <sheetView zoomScale="120" zoomScaleNormal="120" workbookViewId="0">
      <selection sqref="A1:L1"/>
    </sheetView>
  </sheetViews>
  <sheetFormatPr defaultRowHeight="12" x14ac:dyDescent="0.2"/>
  <cols>
    <col min="1" max="1" width="20.140625" style="68" customWidth="1"/>
    <col min="2" max="2" width="12.42578125" style="68" customWidth="1"/>
    <col min="3" max="6" width="10.28515625" style="68" bestFit="1" customWidth="1"/>
    <col min="7" max="7" width="11.85546875" style="68" customWidth="1"/>
    <col min="8" max="9" width="10.28515625" style="68" bestFit="1" customWidth="1"/>
    <col min="10" max="10" width="11.7109375" style="68" customWidth="1"/>
    <col min="11" max="11" width="10.28515625" style="68" bestFit="1" customWidth="1"/>
    <col min="12" max="12" width="11.28515625" style="68" customWidth="1"/>
    <col min="13" max="16384" width="9.140625" style="68"/>
  </cols>
  <sheetData>
    <row r="1" spans="1:12" ht="12" customHeight="1" x14ac:dyDescent="0.2">
      <c r="A1" s="782" t="s">
        <v>579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2"/>
    </row>
    <row r="2" spans="1:12" x14ac:dyDescent="0.2">
      <c r="A2" s="167"/>
      <c r="B2" s="718" t="s">
        <v>48</v>
      </c>
      <c r="C2" s="784" t="s">
        <v>443</v>
      </c>
      <c r="D2" s="784"/>
      <c r="E2" s="784"/>
      <c r="F2" s="784"/>
      <c r="G2" s="784"/>
      <c r="H2" s="784"/>
      <c r="I2" s="784"/>
      <c r="J2" s="784"/>
      <c r="K2" s="784"/>
      <c r="L2" s="784"/>
    </row>
    <row r="3" spans="1:12" x14ac:dyDescent="0.2">
      <c r="A3" s="785" t="s">
        <v>445</v>
      </c>
      <c r="B3" s="783"/>
      <c r="C3" s="787" t="s">
        <v>301</v>
      </c>
      <c r="D3" s="787" t="s">
        <v>302</v>
      </c>
      <c r="E3" s="787" t="s">
        <v>303</v>
      </c>
      <c r="F3" s="787" t="s">
        <v>304</v>
      </c>
      <c r="G3" s="787" t="s">
        <v>305</v>
      </c>
      <c r="H3" s="787" t="s">
        <v>306</v>
      </c>
      <c r="I3" s="787" t="s">
        <v>307</v>
      </c>
      <c r="J3" s="787" t="s">
        <v>308</v>
      </c>
      <c r="K3" s="787" t="s">
        <v>309</v>
      </c>
      <c r="L3" s="787" t="s">
        <v>310</v>
      </c>
    </row>
    <row r="4" spans="1:12" x14ac:dyDescent="0.2">
      <c r="A4" s="786"/>
      <c r="B4" s="719"/>
      <c r="C4" s="788"/>
      <c r="D4" s="788"/>
      <c r="E4" s="788"/>
      <c r="F4" s="788"/>
      <c r="G4" s="788"/>
      <c r="H4" s="788"/>
      <c r="I4" s="788"/>
      <c r="J4" s="788"/>
      <c r="K4" s="788"/>
      <c r="L4" s="788"/>
    </row>
    <row r="5" spans="1:12" x14ac:dyDescent="0.2">
      <c r="A5" s="192" t="s">
        <v>509</v>
      </c>
      <c r="B5" s="471">
        <v>2461949.0158267063</v>
      </c>
      <c r="C5" s="471">
        <v>1170877.9274073211</v>
      </c>
      <c r="D5" s="471">
        <v>1922628.5581663281</v>
      </c>
      <c r="E5" s="471">
        <v>366788.612768416</v>
      </c>
      <c r="F5" s="471">
        <v>375096.91430467617</v>
      </c>
      <c r="G5" s="471">
        <v>523792.6117463074</v>
      </c>
      <c r="H5" s="471">
        <v>441233.88717213989</v>
      </c>
      <c r="I5" s="471">
        <v>445086.72139519284</v>
      </c>
      <c r="J5" s="471">
        <v>333569.46806214558</v>
      </c>
      <c r="K5" s="471">
        <v>325218.98220957461</v>
      </c>
      <c r="L5" s="471">
        <v>1272499.9454000352</v>
      </c>
    </row>
    <row r="6" spans="1:12" x14ac:dyDescent="0.2">
      <c r="A6" s="93"/>
      <c r="B6" s="472"/>
      <c r="C6" s="472"/>
      <c r="D6" s="472"/>
      <c r="E6" s="472"/>
      <c r="F6" s="472"/>
      <c r="G6" s="472"/>
      <c r="H6" s="472"/>
      <c r="I6" s="472"/>
      <c r="J6" s="472"/>
      <c r="K6" s="472"/>
      <c r="L6" s="472"/>
    </row>
    <row r="7" spans="1:12" ht="14.25" customHeight="1" x14ac:dyDescent="0.2">
      <c r="A7" s="195" t="s">
        <v>110</v>
      </c>
      <c r="B7" s="471"/>
      <c r="C7" s="471"/>
      <c r="D7" s="471"/>
      <c r="E7" s="471"/>
      <c r="F7" s="471"/>
      <c r="G7" s="471"/>
      <c r="H7" s="471"/>
      <c r="I7" s="471"/>
      <c r="J7" s="471"/>
      <c r="K7" s="471"/>
      <c r="L7" s="471"/>
    </row>
    <row r="8" spans="1:12" s="71" customFormat="1" x14ac:dyDescent="0.2">
      <c r="A8" s="437" t="s">
        <v>3</v>
      </c>
      <c r="B8" s="473">
        <v>2443841.9002466365</v>
      </c>
      <c r="C8" s="473">
        <v>1163363.0927730973</v>
      </c>
      <c r="D8" s="473">
        <v>1916704.6748901117</v>
      </c>
      <c r="E8" s="473">
        <v>363395.78847084747</v>
      </c>
      <c r="F8" s="473">
        <v>371900.95014989137</v>
      </c>
      <c r="G8" s="473">
        <v>520534.37550554</v>
      </c>
      <c r="H8" s="473">
        <v>438122.29164997669</v>
      </c>
      <c r="I8" s="473">
        <v>441882.72213253932</v>
      </c>
      <c r="J8" s="473">
        <v>329981.7923987605</v>
      </c>
      <c r="K8" s="473">
        <v>321864.32467438251</v>
      </c>
      <c r="L8" s="473">
        <v>1268496.4529044437</v>
      </c>
    </row>
    <row r="9" spans="1:12" x14ac:dyDescent="0.2">
      <c r="A9" s="437" t="s">
        <v>4</v>
      </c>
      <c r="B9" s="473">
        <v>18107.115582150382</v>
      </c>
      <c r="C9" s="473">
        <v>7514.8346342166842</v>
      </c>
      <c r="D9" s="473">
        <v>5923.8832762108577</v>
      </c>
      <c r="E9" s="473">
        <v>3392.8242975652247</v>
      </c>
      <c r="F9" s="473">
        <v>3195.9641547816755</v>
      </c>
      <c r="G9" s="473">
        <v>3258.2362407642267</v>
      </c>
      <c r="H9" s="473">
        <v>3111.5955221601544</v>
      </c>
      <c r="I9" s="473">
        <v>3203.9992626503918</v>
      </c>
      <c r="J9" s="473">
        <v>3587.6756633815949</v>
      </c>
      <c r="K9" s="473">
        <v>3354.6575351888223</v>
      </c>
      <c r="L9" s="473">
        <v>4003.4924955876631</v>
      </c>
    </row>
    <row r="10" spans="1:12" s="71" customFormat="1" ht="16.5" customHeight="1" x14ac:dyDescent="0.2">
      <c r="A10" s="195" t="s">
        <v>448</v>
      </c>
      <c r="B10" s="474"/>
      <c r="C10" s="474"/>
      <c r="D10" s="474"/>
      <c r="E10" s="474"/>
      <c r="F10" s="474"/>
      <c r="G10" s="474"/>
      <c r="H10" s="474"/>
      <c r="I10" s="474"/>
      <c r="J10" s="474"/>
      <c r="K10" s="474"/>
      <c r="L10" s="474"/>
    </row>
    <row r="11" spans="1:12" ht="14.25" customHeight="1" x14ac:dyDescent="0.2">
      <c r="A11" s="80" t="s">
        <v>510</v>
      </c>
      <c r="B11" s="472">
        <v>48485.84965680047</v>
      </c>
      <c r="C11" s="472">
        <v>24639.658279410814</v>
      </c>
      <c r="D11" s="472">
        <v>40557.206967337486</v>
      </c>
      <c r="E11" s="472">
        <v>10250.788863514583</v>
      </c>
      <c r="F11" s="472">
        <v>12550.838490934622</v>
      </c>
      <c r="G11" s="472">
        <v>19244.083345572708</v>
      </c>
      <c r="H11" s="472">
        <v>19509.241905240106</v>
      </c>
      <c r="I11" s="472">
        <v>15678.50422883244</v>
      </c>
      <c r="J11" s="472">
        <v>7458.5888791356701</v>
      </c>
      <c r="K11" s="472">
        <v>7870.3881574073803</v>
      </c>
      <c r="L11" s="472">
        <v>33018.267009507596</v>
      </c>
    </row>
    <row r="12" spans="1:12" ht="15.75" customHeight="1" x14ac:dyDescent="0.2">
      <c r="A12" s="81" t="s">
        <v>510</v>
      </c>
      <c r="B12" s="473">
        <v>48485.84965680047</v>
      </c>
      <c r="C12" s="473">
        <v>24639.658279410814</v>
      </c>
      <c r="D12" s="473">
        <v>40557.206967337486</v>
      </c>
      <c r="E12" s="473">
        <v>10250.788863514583</v>
      </c>
      <c r="F12" s="473">
        <v>12550.838490934622</v>
      </c>
      <c r="G12" s="473">
        <v>19244.083345572708</v>
      </c>
      <c r="H12" s="473">
        <v>19509.241905240106</v>
      </c>
      <c r="I12" s="473">
        <v>15678.50422883244</v>
      </c>
      <c r="J12" s="473">
        <v>7458.5888791356701</v>
      </c>
      <c r="K12" s="473">
        <v>7870.3881574073803</v>
      </c>
      <c r="L12" s="473">
        <v>33018.267009507596</v>
      </c>
    </row>
    <row r="13" spans="1:12" s="71" customFormat="1" x14ac:dyDescent="0.2">
      <c r="A13" s="80" t="s">
        <v>511</v>
      </c>
      <c r="B13" s="472">
        <v>55612.990336358278</v>
      </c>
      <c r="C13" s="472">
        <v>28424.194085572763</v>
      </c>
      <c r="D13" s="472">
        <v>45597.228377994346</v>
      </c>
      <c r="E13" s="472">
        <v>5120.3724893392282</v>
      </c>
      <c r="F13" s="472">
        <v>5843.5321975236948</v>
      </c>
      <c r="G13" s="472">
        <v>9901.2616712254239</v>
      </c>
      <c r="H13" s="472">
        <v>8424.8106003488047</v>
      </c>
      <c r="I13" s="472">
        <v>6160.9189583379884</v>
      </c>
      <c r="J13" s="472">
        <v>4242.5369546819729</v>
      </c>
      <c r="K13" s="472">
        <v>3925.1501938676793</v>
      </c>
      <c r="L13" s="472">
        <v>28556.773365406461</v>
      </c>
    </row>
    <row r="14" spans="1:12" x14ac:dyDescent="0.2">
      <c r="A14" s="81" t="s">
        <v>511</v>
      </c>
      <c r="B14" s="473">
        <v>55612.990336358278</v>
      </c>
      <c r="C14" s="473">
        <v>28424.194085572763</v>
      </c>
      <c r="D14" s="473">
        <v>45597.228377994346</v>
      </c>
      <c r="E14" s="473">
        <v>5120.3724893392282</v>
      </c>
      <c r="F14" s="473">
        <v>5843.5321975236948</v>
      </c>
      <c r="G14" s="473">
        <v>9901.2616712254239</v>
      </c>
      <c r="H14" s="473">
        <v>8424.8106003488047</v>
      </c>
      <c r="I14" s="473">
        <v>6160.9189583379884</v>
      </c>
      <c r="J14" s="473">
        <v>4242.5369546819729</v>
      </c>
      <c r="K14" s="473">
        <v>3925.1501938676793</v>
      </c>
      <c r="L14" s="473">
        <v>28556.773365406461</v>
      </c>
    </row>
    <row r="15" spans="1:12" s="71" customFormat="1" x14ac:dyDescent="0.2">
      <c r="A15" s="80" t="s">
        <v>512</v>
      </c>
      <c r="B15" s="472">
        <v>220475.32480986131</v>
      </c>
      <c r="C15" s="472">
        <v>103070.34618600686</v>
      </c>
      <c r="D15" s="472">
        <v>181137.44546155789</v>
      </c>
      <c r="E15" s="472">
        <v>29239.757534246728</v>
      </c>
      <c r="F15" s="472">
        <v>32933.898376885998</v>
      </c>
      <c r="G15" s="472">
        <v>49763.431807927518</v>
      </c>
      <c r="H15" s="472">
        <v>41647.972860516711</v>
      </c>
      <c r="I15" s="472">
        <v>35928.984834952709</v>
      </c>
      <c r="J15" s="472">
        <v>27413.779271082603</v>
      </c>
      <c r="K15" s="472">
        <v>25905.187768732485</v>
      </c>
      <c r="L15" s="472">
        <v>134957.67176303634</v>
      </c>
    </row>
    <row r="16" spans="1:12" x14ac:dyDescent="0.2">
      <c r="A16" s="81" t="s">
        <v>512</v>
      </c>
      <c r="B16" s="473">
        <v>220475.32480986131</v>
      </c>
      <c r="C16" s="473">
        <v>103070.34618600686</v>
      </c>
      <c r="D16" s="473">
        <v>181137.44546155789</v>
      </c>
      <c r="E16" s="473">
        <v>29239.757534246728</v>
      </c>
      <c r="F16" s="473">
        <v>32933.898376885998</v>
      </c>
      <c r="G16" s="473">
        <v>49763.431807927518</v>
      </c>
      <c r="H16" s="473">
        <v>41647.972860516711</v>
      </c>
      <c r="I16" s="473">
        <v>35928.984834952709</v>
      </c>
      <c r="J16" s="473">
        <v>27413.779271082603</v>
      </c>
      <c r="K16" s="473">
        <v>25905.187768732485</v>
      </c>
      <c r="L16" s="473">
        <v>134957.67176303634</v>
      </c>
    </row>
    <row r="17" spans="1:12" s="71" customFormat="1" x14ac:dyDescent="0.2">
      <c r="A17" s="80" t="s">
        <v>513</v>
      </c>
      <c r="B17" s="472">
        <v>260395.74947864719</v>
      </c>
      <c r="C17" s="472">
        <v>124019.88117673639</v>
      </c>
      <c r="D17" s="472">
        <v>189783.22152830445</v>
      </c>
      <c r="E17" s="472">
        <v>39615.090569729648</v>
      </c>
      <c r="F17" s="472">
        <v>35609.589297170947</v>
      </c>
      <c r="G17" s="472">
        <v>42941.625227381206</v>
      </c>
      <c r="H17" s="472">
        <v>37773.042090824769</v>
      </c>
      <c r="I17" s="472">
        <v>39315.782801619695</v>
      </c>
      <c r="J17" s="472">
        <v>38337.5084186026</v>
      </c>
      <c r="K17" s="472">
        <v>35908.8970652809</v>
      </c>
      <c r="L17" s="472">
        <v>95226.072129165477</v>
      </c>
    </row>
    <row r="18" spans="1:12" x14ac:dyDescent="0.2">
      <c r="A18" s="81" t="s">
        <v>513</v>
      </c>
      <c r="B18" s="473">
        <v>41324.559768800587</v>
      </c>
      <c r="C18" s="473">
        <v>20230.39283645674</v>
      </c>
      <c r="D18" s="473">
        <v>31594.044139778471</v>
      </c>
      <c r="E18" s="473">
        <v>6753.5081636558152</v>
      </c>
      <c r="F18" s="473">
        <v>6401.9721943994773</v>
      </c>
      <c r="G18" s="473">
        <v>8878.7941949312753</v>
      </c>
      <c r="H18" s="473">
        <v>7687.5894533940846</v>
      </c>
      <c r="I18" s="473">
        <v>7918.598804619678</v>
      </c>
      <c r="J18" s="473">
        <v>6082.5766566180046</v>
      </c>
      <c r="K18" s="473">
        <v>6213.1471594846444</v>
      </c>
      <c r="L18" s="473">
        <v>21624.484051677755</v>
      </c>
    </row>
    <row r="19" spans="1:12" s="71" customFormat="1" x14ac:dyDescent="0.2">
      <c r="A19" s="81" t="s">
        <v>514</v>
      </c>
      <c r="B19" s="473">
        <v>219071.18970980187</v>
      </c>
      <c r="C19" s="473">
        <v>103789.48834025762</v>
      </c>
      <c r="D19" s="473">
        <v>158189.17738848337</v>
      </c>
      <c r="E19" s="473">
        <v>32861.582406067486</v>
      </c>
      <c r="F19" s="473">
        <v>29207.617102771892</v>
      </c>
      <c r="G19" s="473">
        <v>34062.83103244166</v>
      </c>
      <c r="H19" s="473">
        <v>30085.452637428352</v>
      </c>
      <c r="I19" s="473">
        <v>31397.1839969951</v>
      </c>
      <c r="J19" s="473">
        <v>32254.931761979788</v>
      </c>
      <c r="K19" s="473">
        <v>29695.749905795965</v>
      </c>
      <c r="L19" s="473">
        <v>73601.588077463166</v>
      </c>
    </row>
    <row r="20" spans="1:12" x14ac:dyDescent="0.2">
      <c r="A20" s="80" t="s">
        <v>515</v>
      </c>
      <c r="B20" s="472">
        <v>228440.12548473355</v>
      </c>
      <c r="C20" s="472">
        <v>113698.78511936097</v>
      </c>
      <c r="D20" s="472">
        <v>188545.81491652102</v>
      </c>
      <c r="E20" s="472">
        <v>24079.20950556836</v>
      </c>
      <c r="F20" s="472">
        <v>22253.231242404236</v>
      </c>
      <c r="G20" s="472">
        <v>31949.597662968845</v>
      </c>
      <c r="H20" s="472">
        <v>24378.517273677771</v>
      </c>
      <c r="I20" s="472">
        <v>24045.060297126347</v>
      </c>
      <c r="J20" s="472">
        <v>20698.43786980904</v>
      </c>
      <c r="K20" s="472">
        <v>20616.078014154773</v>
      </c>
      <c r="L20" s="472">
        <v>108092.2886039591</v>
      </c>
    </row>
    <row r="21" spans="1:12" x14ac:dyDescent="0.2">
      <c r="A21" s="81" t="s">
        <v>515</v>
      </c>
      <c r="B21" s="473">
        <v>109588.82744450886</v>
      </c>
      <c r="C21" s="473">
        <v>52854.939560418912</v>
      </c>
      <c r="D21" s="473">
        <v>92618.679625764678</v>
      </c>
      <c r="E21" s="473">
        <v>11132.641952106196</v>
      </c>
      <c r="F21" s="473">
        <v>11626.801086032248</v>
      </c>
      <c r="G21" s="473">
        <v>17663.175872404208</v>
      </c>
      <c r="H21" s="473">
        <v>12824.032158470976</v>
      </c>
      <c r="I21" s="473">
        <v>12528.741944295653</v>
      </c>
      <c r="J21" s="473">
        <v>9812.8754846695447</v>
      </c>
      <c r="K21" s="473">
        <v>9955.4986493392589</v>
      </c>
      <c r="L21" s="473">
        <v>59268.964416627503</v>
      </c>
    </row>
    <row r="22" spans="1:12" s="71" customFormat="1" x14ac:dyDescent="0.2">
      <c r="A22" s="81" t="s">
        <v>516</v>
      </c>
      <c r="B22" s="473">
        <v>118851.29804017996</v>
      </c>
      <c r="C22" s="473">
        <v>60843.845558897323</v>
      </c>
      <c r="D22" s="473">
        <v>95927.135290711609</v>
      </c>
      <c r="E22" s="473">
        <v>12946.5675534689</v>
      </c>
      <c r="F22" s="473">
        <v>10626.43015637707</v>
      </c>
      <c r="G22" s="473">
        <v>14286.421790577342</v>
      </c>
      <c r="H22" s="473">
        <v>11554.485115213802</v>
      </c>
      <c r="I22" s="473">
        <v>11516.318352837399</v>
      </c>
      <c r="J22" s="473">
        <v>10885.56238514317</v>
      </c>
      <c r="K22" s="473">
        <v>10660.579364819114</v>
      </c>
      <c r="L22" s="473">
        <v>48823.32418728686</v>
      </c>
    </row>
    <row r="23" spans="1:12" x14ac:dyDescent="0.2">
      <c r="A23" s="80" t="s">
        <v>517</v>
      </c>
      <c r="B23" s="472">
        <v>229896.4887859397</v>
      </c>
      <c r="C23" s="472">
        <v>110703.69866129426</v>
      </c>
      <c r="D23" s="472">
        <v>181635.62214941875</v>
      </c>
      <c r="E23" s="472">
        <v>37730.85777451397</v>
      </c>
      <c r="F23" s="472">
        <v>36330.740228388888</v>
      </c>
      <c r="G23" s="472">
        <v>51113.329929873078</v>
      </c>
      <c r="H23" s="472">
        <v>39830.029705218003</v>
      </c>
      <c r="I23" s="472">
        <v>45978.896001758716</v>
      </c>
      <c r="J23" s="472">
        <v>34207.462974078684</v>
      </c>
      <c r="K23" s="472">
        <v>31776.842843791601</v>
      </c>
      <c r="L23" s="472">
        <v>124327.22405271507</v>
      </c>
    </row>
    <row r="24" spans="1:12" s="71" customFormat="1" x14ac:dyDescent="0.2">
      <c r="A24" s="81" t="s">
        <v>517</v>
      </c>
      <c r="B24" s="473">
        <v>229896.4887859397</v>
      </c>
      <c r="C24" s="473">
        <v>110703.69866129426</v>
      </c>
      <c r="D24" s="473">
        <v>181635.62214941875</v>
      </c>
      <c r="E24" s="473">
        <v>37730.85777451397</v>
      </c>
      <c r="F24" s="473">
        <v>36330.740228388888</v>
      </c>
      <c r="G24" s="473">
        <v>51113.329929873078</v>
      </c>
      <c r="H24" s="473">
        <v>39830.029705218003</v>
      </c>
      <c r="I24" s="473">
        <v>45978.896001758716</v>
      </c>
      <c r="J24" s="473">
        <v>34207.462974078684</v>
      </c>
      <c r="K24" s="473">
        <v>31776.842843791601</v>
      </c>
      <c r="L24" s="473">
        <v>124327.22405271507</v>
      </c>
    </row>
    <row r="25" spans="1:12" x14ac:dyDescent="0.2">
      <c r="A25" s="80" t="s">
        <v>518</v>
      </c>
      <c r="B25" s="472">
        <v>106471.20559144412</v>
      </c>
      <c r="C25" s="472">
        <v>45990.948663561801</v>
      </c>
      <c r="D25" s="472">
        <v>69616.174574576275</v>
      </c>
      <c r="E25" s="472">
        <v>19836.672550889998</v>
      </c>
      <c r="F25" s="472">
        <v>20204.278735883436</v>
      </c>
      <c r="G25" s="472">
        <v>24209.780008434882</v>
      </c>
      <c r="H25" s="472">
        <v>21405.527362255434</v>
      </c>
      <c r="I25" s="472">
        <v>23942.612671800307</v>
      </c>
      <c r="J25" s="472">
        <v>19762.34780310444</v>
      </c>
      <c r="K25" s="472">
        <v>18812.196297629598</v>
      </c>
      <c r="L25" s="472">
        <v>47726.531963206093</v>
      </c>
    </row>
    <row r="26" spans="1:12" s="71" customFormat="1" x14ac:dyDescent="0.2">
      <c r="A26" s="81" t="s">
        <v>519</v>
      </c>
      <c r="B26" s="473">
        <v>1978.6453126711647</v>
      </c>
      <c r="C26" s="473">
        <v>741.23870088899525</v>
      </c>
      <c r="D26" s="473">
        <v>588.57165138340292</v>
      </c>
      <c r="E26" s="473">
        <v>154.67582647277206</v>
      </c>
      <c r="F26" s="473">
        <v>70.307193851260109</v>
      </c>
      <c r="G26" s="473">
        <v>70.307193851260109</v>
      </c>
      <c r="H26" s="473">
        <v>58.254532048186945</v>
      </c>
      <c r="I26" s="473">
        <v>78.342301719975552</v>
      </c>
      <c r="J26" s="473">
        <v>92.403740490227577</v>
      </c>
      <c r="K26" s="473">
        <v>72.31597081843897</v>
      </c>
      <c r="L26" s="473">
        <v>154.67582647277206</v>
      </c>
    </row>
    <row r="27" spans="1:12" x14ac:dyDescent="0.2">
      <c r="A27" s="81" t="s">
        <v>520</v>
      </c>
      <c r="B27" s="473">
        <v>14429.044955247056</v>
      </c>
      <c r="C27" s="473">
        <v>6753.5081636558152</v>
      </c>
      <c r="D27" s="473">
        <v>10128.253468516659</v>
      </c>
      <c r="E27" s="473">
        <v>2571.2345179889835</v>
      </c>
      <c r="F27" s="473">
        <v>3169.8500542083475</v>
      </c>
      <c r="G27" s="473">
        <v>4449.4409823014175</v>
      </c>
      <c r="H27" s="473">
        <v>3993.4486107517678</v>
      </c>
      <c r="I27" s="473">
        <v>4365.0723496798964</v>
      </c>
      <c r="J27" s="473">
        <v>2153.4089088157361</v>
      </c>
      <c r="K27" s="473">
        <v>2273.9355268464806</v>
      </c>
      <c r="L27" s="473">
        <v>7384.2641313500444</v>
      </c>
    </row>
    <row r="28" spans="1:12" x14ac:dyDescent="0.2">
      <c r="A28" s="81" t="s">
        <v>521</v>
      </c>
      <c r="B28" s="472">
        <v>90063.515323510583</v>
      </c>
      <c r="C28" s="472">
        <v>38496.20179900989</v>
      </c>
      <c r="D28" s="472">
        <v>58899.349454666219</v>
      </c>
      <c r="E28" s="472">
        <v>17110.762206430463</v>
      </c>
      <c r="F28" s="472">
        <v>16964.121487826524</v>
      </c>
      <c r="G28" s="472">
        <v>19690.031832286058</v>
      </c>
      <c r="H28" s="472">
        <v>17353.824219458911</v>
      </c>
      <c r="I28" s="472">
        <v>19499.198020404219</v>
      </c>
      <c r="J28" s="472">
        <v>17516.535153800269</v>
      </c>
      <c r="K28" s="472">
        <v>16465.944799966564</v>
      </c>
      <c r="L28" s="472">
        <v>40187.592005376202</v>
      </c>
    </row>
    <row r="29" spans="1:12" x14ac:dyDescent="0.2">
      <c r="A29" s="80" t="s">
        <v>522</v>
      </c>
      <c r="B29" s="473">
        <v>309052.34517770278</v>
      </c>
      <c r="C29" s="473">
        <v>146122.45414662774</v>
      </c>
      <c r="D29" s="473">
        <v>258392.99884236784</v>
      </c>
      <c r="E29" s="473">
        <v>31146.086876097943</v>
      </c>
      <c r="F29" s="473">
        <v>34376.200239321879</v>
      </c>
      <c r="G29" s="473">
        <v>53461.590204507542</v>
      </c>
      <c r="H29" s="473">
        <v>39366.002225799217</v>
      </c>
      <c r="I29" s="473">
        <v>41649.981637483892</v>
      </c>
      <c r="J29" s="473">
        <v>28627.080559257665</v>
      </c>
      <c r="K29" s="473">
        <v>28213.272504019151</v>
      </c>
      <c r="L29" s="473">
        <v>166236.33791901002</v>
      </c>
    </row>
    <row r="30" spans="1:12" s="71" customFormat="1" x14ac:dyDescent="0.2">
      <c r="A30" s="81" t="s">
        <v>523</v>
      </c>
      <c r="B30" s="472">
        <v>186976.96010515274</v>
      </c>
      <c r="C30" s="472">
        <v>91037.772152593316</v>
      </c>
      <c r="D30" s="472">
        <v>155774.62747393193</v>
      </c>
      <c r="E30" s="472">
        <v>16994.253142334182</v>
      </c>
      <c r="F30" s="472">
        <v>17892.176446662415</v>
      </c>
      <c r="G30" s="472">
        <v>26881.453374780631</v>
      </c>
      <c r="H30" s="472">
        <v>18573.151838535505</v>
      </c>
      <c r="I30" s="472">
        <v>20212.313843752145</v>
      </c>
      <c r="J30" s="472">
        <v>16253.014441445655</v>
      </c>
      <c r="K30" s="472">
        <v>15857.285378911378</v>
      </c>
      <c r="L30" s="472">
        <v>97672.762475191805</v>
      </c>
    </row>
    <row r="31" spans="1:12" x14ac:dyDescent="0.2">
      <c r="A31" s="81" t="s">
        <v>524</v>
      </c>
      <c r="B31" s="473">
        <v>122075.38507250529</v>
      </c>
      <c r="C31" s="473">
        <v>55084.681993989703</v>
      </c>
      <c r="D31" s="473">
        <v>102618.37136839116</v>
      </c>
      <c r="E31" s="473">
        <v>14151.833733776344</v>
      </c>
      <c r="F31" s="473">
        <v>16484.02379267116</v>
      </c>
      <c r="G31" s="473">
        <v>26580.136829704043</v>
      </c>
      <c r="H31" s="473">
        <v>20792.850387266371</v>
      </c>
      <c r="I31" s="473">
        <v>21437.66779373027</v>
      </c>
      <c r="J31" s="473">
        <v>12374.066117822864</v>
      </c>
      <c r="K31" s="473">
        <v>12355.987125118252</v>
      </c>
      <c r="L31" s="473">
        <v>68563.575443773487</v>
      </c>
    </row>
    <row r="32" spans="1:12" x14ac:dyDescent="0.2">
      <c r="A32" s="148" t="s">
        <v>525</v>
      </c>
      <c r="B32" s="185">
        <v>89378.522377701898</v>
      </c>
      <c r="C32" s="185">
        <v>38600.658201303297</v>
      </c>
      <c r="D32" s="185">
        <v>67500.932428134794</v>
      </c>
      <c r="E32" s="185">
        <v>18388.344357555197</v>
      </c>
      <c r="F32" s="185">
        <v>23006.522605095706</v>
      </c>
      <c r="G32" s="185">
        <v>31947.588886001668</v>
      </c>
      <c r="H32" s="185">
        <v>29488.845878176708</v>
      </c>
      <c r="I32" s="185">
        <v>29215.652210640601</v>
      </c>
      <c r="J32" s="185">
        <v>16616.603072504859</v>
      </c>
      <c r="K32" s="185">
        <v>17914.272993301365</v>
      </c>
      <c r="L32" s="185">
        <v>54554.364874653947</v>
      </c>
    </row>
    <row r="33" spans="1:12" s="103" customFormat="1" x14ac:dyDescent="0.2">
      <c r="A33" s="81" t="s">
        <v>525</v>
      </c>
      <c r="B33" s="186">
        <v>31746.711189283942</v>
      </c>
      <c r="C33" s="186">
        <v>13794.271433618469</v>
      </c>
      <c r="D33" s="186">
        <v>24892.764177275149</v>
      </c>
      <c r="E33" s="186">
        <v>7199.4566503695696</v>
      </c>
      <c r="F33" s="186">
        <v>9194.1721787783899</v>
      </c>
      <c r="G33" s="186">
        <v>13071.111725434002</v>
      </c>
      <c r="H33" s="186">
        <v>12082.793457581898</v>
      </c>
      <c r="I33" s="186">
        <v>11869.863099060916</v>
      </c>
      <c r="J33" s="186">
        <v>6295.5070151389864</v>
      </c>
      <c r="K33" s="186">
        <v>6930.2805367675737</v>
      </c>
      <c r="L33" s="186">
        <v>21544.132972990665</v>
      </c>
    </row>
    <row r="34" spans="1:12" x14ac:dyDescent="0.2">
      <c r="A34" s="81" t="s">
        <v>526</v>
      </c>
      <c r="B34" s="186">
        <v>57631.811188375075</v>
      </c>
      <c r="C34" s="186">
        <v>24806.386767686527</v>
      </c>
      <c r="D34" s="186">
        <v>42608.168250829178</v>
      </c>
      <c r="E34" s="186">
        <v>11188.88770718721</v>
      </c>
      <c r="F34" s="186">
        <v>13812.350426323081</v>
      </c>
      <c r="G34" s="186">
        <v>18876.47716057927</v>
      </c>
      <c r="H34" s="186">
        <v>17406.05242060552</v>
      </c>
      <c r="I34" s="186">
        <v>17345.789111590202</v>
      </c>
      <c r="J34" s="186">
        <v>10321.09605736585</v>
      </c>
      <c r="K34" s="186">
        <v>10983.992456534945</v>
      </c>
      <c r="L34" s="186">
        <v>33010.231901638872</v>
      </c>
    </row>
    <row r="35" spans="1:12" s="71" customFormat="1" x14ac:dyDescent="0.2">
      <c r="A35" s="148" t="s">
        <v>527</v>
      </c>
      <c r="B35" s="185">
        <v>241629.75505124329</v>
      </c>
      <c r="C35" s="185">
        <v>114227.09346172954</v>
      </c>
      <c r="D35" s="185">
        <v>181647.67481122183</v>
      </c>
      <c r="E35" s="185">
        <v>43757.188676056649</v>
      </c>
      <c r="F35" s="185">
        <v>40918.786821430047</v>
      </c>
      <c r="G35" s="185">
        <v>51822.428199287933</v>
      </c>
      <c r="H35" s="185">
        <v>42724.67731492567</v>
      </c>
      <c r="I35" s="185">
        <v>46965.205492644534</v>
      </c>
      <c r="J35" s="185">
        <v>43383.556160161002</v>
      </c>
      <c r="K35" s="185">
        <v>39408.186542110016</v>
      </c>
      <c r="L35" s="185">
        <v>122545.43888282562</v>
      </c>
    </row>
    <row r="36" spans="1:12" x14ac:dyDescent="0.2">
      <c r="A36" s="81" t="s">
        <v>527</v>
      </c>
      <c r="B36" s="186">
        <v>241629.75505124329</v>
      </c>
      <c r="C36" s="186">
        <v>114227.09346172954</v>
      </c>
      <c r="D36" s="186">
        <v>181647.67481122183</v>
      </c>
      <c r="E36" s="186">
        <v>43757.188676056649</v>
      </c>
      <c r="F36" s="186">
        <v>40918.786821430047</v>
      </c>
      <c r="G36" s="186">
        <v>51822.428199287933</v>
      </c>
      <c r="H36" s="186">
        <v>42724.67731492567</v>
      </c>
      <c r="I36" s="186">
        <v>46965.205492644534</v>
      </c>
      <c r="J36" s="186">
        <v>43383.556160161002</v>
      </c>
      <c r="K36" s="186">
        <v>39408.186542110016</v>
      </c>
      <c r="L36" s="186">
        <v>122545.43888282562</v>
      </c>
    </row>
    <row r="37" spans="1:12" s="71" customFormat="1" x14ac:dyDescent="0.2">
      <c r="A37" s="201" t="s">
        <v>528</v>
      </c>
      <c r="B37" s="185">
        <v>174283.49844953668</v>
      </c>
      <c r="C37" s="185">
        <v>80230.552069160112</v>
      </c>
      <c r="D37" s="185">
        <v>139772.71015336894</v>
      </c>
      <c r="E37" s="185">
        <v>26550.005175196384</v>
      </c>
      <c r="F37" s="185">
        <v>30792.542129874746</v>
      </c>
      <c r="G37" s="185">
        <v>45434.517443652694</v>
      </c>
      <c r="H37" s="185">
        <v>35328.360521765622</v>
      </c>
      <c r="I37" s="185">
        <v>41752.429262810118</v>
      </c>
      <c r="J37" s="185">
        <v>26823.19884273249</v>
      </c>
      <c r="K37" s="185">
        <v>27552.384881817834</v>
      </c>
      <c r="L37" s="185">
        <v>105199.64977121861</v>
      </c>
    </row>
    <row r="38" spans="1:12" x14ac:dyDescent="0.2">
      <c r="A38" s="81" t="s">
        <v>528</v>
      </c>
      <c r="B38" s="186">
        <v>174283.49844953668</v>
      </c>
      <c r="C38" s="186">
        <v>80230.552069160112</v>
      </c>
      <c r="D38" s="186">
        <v>139772.71015336894</v>
      </c>
      <c r="E38" s="186">
        <v>26550.005175196384</v>
      </c>
      <c r="F38" s="186">
        <v>30792.542129874746</v>
      </c>
      <c r="G38" s="186">
        <v>45434.517443652694</v>
      </c>
      <c r="H38" s="186">
        <v>35328.360521765622</v>
      </c>
      <c r="I38" s="186">
        <v>41752.429262810118</v>
      </c>
      <c r="J38" s="186">
        <v>26823.19884273249</v>
      </c>
      <c r="K38" s="186">
        <v>27552.384881817834</v>
      </c>
      <c r="L38" s="186">
        <v>105199.64977121861</v>
      </c>
    </row>
    <row r="39" spans="1:12" x14ac:dyDescent="0.2">
      <c r="A39" s="148" t="s">
        <v>529</v>
      </c>
      <c r="B39" s="185">
        <v>136841.90455825202</v>
      </c>
      <c r="C39" s="185">
        <v>66603.009123804935</v>
      </c>
      <c r="D39" s="185">
        <v>93733.550842550074</v>
      </c>
      <c r="E39" s="185">
        <v>29850.425732268614</v>
      </c>
      <c r="F39" s="185">
        <v>29458.714223669049</v>
      </c>
      <c r="G39" s="185">
        <v>39944.529992347314</v>
      </c>
      <c r="H39" s="185">
        <v>40458.776895945623</v>
      </c>
      <c r="I39" s="185">
        <v>38375.675180979037</v>
      </c>
      <c r="J39" s="185">
        <v>20419.217871371402</v>
      </c>
      <c r="K39" s="185">
        <v>22285.371673879072</v>
      </c>
      <c r="L39" s="185">
        <v>62961.096482305984</v>
      </c>
    </row>
    <row r="40" spans="1:12" s="71" customFormat="1" x14ac:dyDescent="0.2">
      <c r="A40" s="81" t="s">
        <v>529</v>
      </c>
      <c r="B40" s="186">
        <v>64971.882226454058</v>
      </c>
      <c r="C40" s="186">
        <v>32497.993775008235</v>
      </c>
      <c r="D40" s="186">
        <v>48638.516706306218</v>
      </c>
      <c r="E40" s="186">
        <v>17289.543356509239</v>
      </c>
      <c r="F40" s="186">
        <v>18786.082197056294</v>
      </c>
      <c r="G40" s="186">
        <v>27488.104018868162</v>
      </c>
      <c r="H40" s="186">
        <v>29470.766885472112</v>
      </c>
      <c r="I40" s="186">
        <v>26333.05726274124</v>
      </c>
      <c r="J40" s="186">
        <v>8914.9521803404987</v>
      </c>
      <c r="K40" s="186">
        <v>11435.967274150236</v>
      </c>
      <c r="L40" s="186">
        <v>38652.88640245</v>
      </c>
    </row>
    <row r="41" spans="1:12" x14ac:dyDescent="0.2">
      <c r="A41" s="81" t="s">
        <v>530</v>
      </c>
      <c r="B41" s="186">
        <v>71870.022331753236</v>
      </c>
      <c r="C41" s="186">
        <v>34105.015348752459</v>
      </c>
      <c r="D41" s="186">
        <v>45095.034136199123</v>
      </c>
      <c r="E41" s="186">
        <v>12560.882375770518</v>
      </c>
      <c r="F41" s="186">
        <v>10672.632026622188</v>
      </c>
      <c r="G41" s="186">
        <v>12456.425973477206</v>
      </c>
      <c r="H41" s="186">
        <v>10988.010010469303</v>
      </c>
      <c r="I41" s="186">
        <v>12042.617918238317</v>
      </c>
      <c r="J41" s="186">
        <v>11504.265691034325</v>
      </c>
      <c r="K41" s="186">
        <v>10849.404399733947</v>
      </c>
      <c r="L41" s="186">
        <v>24308.210079826567</v>
      </c>
    </row>
    <row r="42" spans="1:12" x14ac:dyDescent="0.2">
      <c r="A42" s="80" t="s">
        <v>531</v>
      </c>
      <c r="B42" s="185">
        <v>189524.08929953811</v>
      </c>
      <c r="C42" s="185">
        <v>93072.66322034756</v>
      </c>
      <c r="D42" s="185">
        <v>154637.65971050755</v>
      </c>
      <c r="E42" s="185">
        <v>21194.605780701822</v>
      </c>
      <c r="F42" s="185">
        <v>17843.965799450161</v>
      </c>
      <c r="G42" s="185">
        <v>23964.709218439257</v>
      </c>
      <c r="H42" s="185">
        <v>18997.003778609906</v>
      </c>
      <c r="I42" s="185">
        <v>19244.083345572708</v>
      </c>
      <c r="J42" s="185">
        <v>18263.800185590208</v>
      </c>
      <c r="K42" s="185">
        <v>18770.011981318876</v>
      </c>
      <c r="L42" s="185">
        <v>85959.583979560019</v>
      </c>
    </row>
    <row r="43" spans="1:12" x14ac:dyDescent="0.2">
      <c r="A43" s="81" t="s">
        <v>531</v>
      </c>
      <c r="B43" s="186">
        <v>189524.08929953811</v>
      </c>
      <c r="C43" s="186">
        <v>93072.66322034756</v>
      </c>
      <c r="D43" s="186">
        <v>154637.65971050755</v>
      </c>
      <c r="E43" s="186">
        <v>21194.605780701822</v>
      </c>
      <c r="F43" s="186">
        <v>17843.965799450161</v>
      </c>
      <c r="G43" s="186">
        <v>23964.709218439257</v>
      </c>
      <c r="H43" s="186">
        <v>18997.003778609906</v>
      </c>
      <c r="I43" s="186">
        <v>19244.083345572708</v>
      </c>
      <c r="J43" s="186">
        <v>18263.800185590208</v>
      </c>
      <c r="K43" s="186">
        <v>18770.011981318876</v>
      </c>
      <c r="L43" s="186">
        <v>85959.583979560019</v>
      </c>
    </row>
    <row r="44" spans="1:12" x14ac:dyDescent="0.2">
      <c r="A44" s="148" t="s">
        <v>532</v>
      </c>
      <c r="B44" s="185">
        <v>56285.930620363877</v>
      </c>
      <c r="C44" s="185">
        <v>28892.239118925063</v>
      </c>
      <c r="D44" s="185">
        <v>48718.867784993454</v>
      </c>
      <c r="E44" s="185">
        <v>7609.2471516741007</v>
      </c>
      <c r="F44" s="185">
        <v>10395.420805151476</v>
      </c>
      <c r="G44" s="185">
        <v>16275.110988084625</v>
      </c>
      <c r="H44" s="185">
        <v>15242.599626954581</v>
      </c>
      <c r="I44" s="185">
        <v>11781.476912505037</v>
      </c>
      <c r="J44" s="185">
        <v>7219.5444200413604</v>
      </c>
      <c r="K44" s="185">
        <v>6888.0962204568132</v>
      </c>
      <c r="L44" s="185">
        <v>41202.024373802553</v>
      </c>
    </row>
    <row r="45" spans="1:12" x14ac:dyDescent="0.2">
      <c r="A45" s="81" t="s">
        <v>532</v>
      </c>
      <c r="B45" s="186">
        <v>56285.930620363877</v>
      </c>
      <c r="C45" s="186">
        <v>28892.239118925063</v>
      </c>
      <c r="D45" s="186">
        <v>48718.867784993454</v>
      </c>
      <c r="E45" s="186">
        <v>7609.2471516741007</v>
      </c>
      <c r="F45" s="186">
        <v>10395.420805151476</v>
      </c>
      <c r="G45" s="186">
        <v>16275.110988084625</v>
      </c>
      <c r="H45" s="186">
        <v>15242.599626954581</v>
      </c>
      <c r="I45" s="186">
        <v>11781.476912505037</v>
      </c>
      <c r="J45" s="186">
        <v>7219.5444200413604</v>
      </c>
      <c r="K45" s="186">
        <v>6888.0962204568132</v>
      </c>
      <c r="L45" s="186">
        <v>41202.024373802553</v>
      </c>
    </row>
    <row r="46" spans="1:12" x14ac:dyDescent="0.2">
      <c r="A46" s="80" t="s">
        <v>533</v>
      </c>
      <c r="B46" s="185">
        <v>111015.05909120729</v>
      </c>
      <c r="C46" s="185">
        <v>51159.531800118239</v>
      </c>
      <c r="D46" s="185">
        <v>79577.699554826322</v>
      </c>
      <c r="E46" s="185">
        <v>21897.677719213862</v>
      </c>
      <c r="F46" s="185">
        <v>22172.880163717145</v>
      </c>
      <c r="G46" s="185">
        <v>31387.140112159213</v>
      </c>
      <c r="H46" s="185">
        <v>26246.679853152618</v>
      </c>
      <c r="I46" s="185">
        <v>24671.798710885651</v>
      </c>
      <c r="J46" s="185">
        <v>19708.110824990654</v>
      </c>
      <c r="K46" s="185">
        <v>18999.012555577083</v>
      </c>
      <c r="L46" s="185">
        <v>61352.066131594089</v>
      </c>
    </row>
    <row r="47" spans="1:12" x14ac:dyDescent="0.2">
      <c r="A47" s="81" t="s">
        <v>533</v>
      </c>
      <c r="B47" s="186">
        <v>111015.05909120729</v>
      </c>
      <c r="C47" s="186">
        <v>51159.531800118239</v>
      </c>
      <c r="D47" s="186">
        <v>79577.699554826322</v>
      </c>
      <c r="E47" s="186">
        <v>21897.677719213862</v>
      </c>
      <c r="F47" s="186">
        <v>22172.880163717145</v>
      </c>
      <c r="G47" s="186">
        <v>31387.140112159213</v>
      </c>
      <c r="H47" s="186">
        <v>26246.679853152618</v>
      </c>
      <c r="I47" s="186">
        <v>24671.798710885651</v>
      </c>
      <c r="J47" s="186">
        <v>19708.110824990654</v>
      </c>
      <c r="K47" s="186">
        <v>18999.012555577083</v>
      </c>
      <c r="L47" s="186">
        <v>61352.066131594089</v>
      </c>
    </row>
    <row r="48" spans="1:12" x14ac:dyDescent="0.2">
      <c r="A48" s="80" t="s">
        <v>534</v>
      </c>
      <c r="B48" s="185">
        <v>4160.1770990276309</v>
      </c>
      <c r="C48" s="185">
        <v>1422.2140927626242</v>
      </c>
      <c r="D48" s="185">
        <v>1773.7500620189223</v>
      </c>
      <c r="E48" s="185">
        <v>522.28201146650099</v>
      </c>
      <c r="F48" s="185">
        <v>405.77294737012789</v>
      </c>
      <c r="G48" s="185">
        <v>431.8870479434529</v>
      </c>
      <c r="H48" s="185">
        <v>411.79927827166443</v>
      </c>
      <c r="I48" s="185">
        <v>379.65884679680289</v>
      </c>
      <c r="J48" s="185">
        <v>387.69395466551828</v>
      </c>
      <c r="K48" s="185">
        <v>373.63251589526635</v>
      </c>
      <c r="L48" s="185">
        <v>584.55409744904523</v>
      </c>
    </row>
    <row r="49" spans="1:12" x14ac:dyDescent="0.2">
      <c r="A49" s="81" t="s">
        <v>534</v>
      </c>
      <c r="B49" s="186">
        <v>4160.1770990276309</v>
      </c>
      <c r="C49" s="186">
        <v>1422.2140927626242</v>
      </c>
      <c r="D49" s="186">
        <v>1773.7500620189223</v>
      </c>
      <c r="E49" s="186">
        <v>522.28201146650099</v>
      </c>
      <c r="F49" s="186">
        <v>405.77294737012789</v>
      </c>
      <c r="G49" s="186">
        <v>431.8870479434529</v>
      </c>
      <c r="H49" s="186">
        <v>411.79927827166443</v>
      </c>
      <c r="I49" s="186">
        <v>379.65884679680289</v>
      </c>
      <c r="J49" s="186">
        <v>387.69395466551828</v>
      </c>
      <c r="K49" s="186">
        <v>373.63251589526635</v>
      </c>
      <c r="L49" s="186">
        <v>584.55409744904523</v>
      </c>
    </row>
  </sheetData>
  <mergeCells count="14">
    <mergeCell ref="A1:L1"/>
    <mergeCell ref="B2:B4"/>
    <mergeCell ref="C2:L2"/>
    <mergeCell ref="A3:A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48"/>
  <sheetViews>
    <sheetView zoomScale="120" zoomScaleNormal="120" workbookViewId="0">
      <selection sqref="A1:E1"/>
    </sheetView>
  </sheetViews>
  <sheetFormatPr defaultRowHeight="12" x14ac:dyDescent="0.2"/>
  <cols>
    <col min="1" max="1" width="19.5703125" style="68" customWidth="1"/>
    <col min="2" max="2" width="11.140625" style="68" customWidth="1"/>
    <col min="3" max="3" width="13.7109375" style="68" customWidth="1"/>
    <col min="4" max="4" width="11.140625" style="68" customWidth="1"/>
    <col min="5" max="5" width="11.28515625" style="68" customWidth="1"/>
    <col min="6" max="16384" width="9.140625" style="68"/>
  </cols>
  <sheetData>
    <row r="1" spans="1:5" ht="38.25" customHeight="1" x14ac:dyDescent="0.2">
      <c r="A1" s="789" t="s">
        <v>580</v>
      </c>
      <c r="B1" s="789"/>
      <c r="C1" s="789"/>
      <c r="D1" s="789"/>
      <c r="E1" s="789"/>
    </row>
    <row r="2" spans="1:5" ht="25.5" customHeight="1" x14ac:dyDescent="0.2">
      <c r="A2" s="790" t="s">
        <v>445</v>
      </c>
      <c r="B2" s="792" t="s">
        <v>48</v>
      </c>
      <c r="C2" s="792" t="s">
        <v>298</v>
      </c>
      <c r="D2" s="792"/>
      <c r="E2" s="792"/>
    </row>
    <row r="3" spans="1:5" ht="24" x14ac:dyDescent="0.2">
      <c r="A3" s="791"/>
      <c r="B3" s="793"/>
      <c r="C3" s="168" t="s">
        <v>299</v>
      </c>
      <c r="D3" s="168" t="s">
        <v>300</v>
      </c>
      <c r="E3" s="168" t="s">
        <v>106</v>
      </c>
    </row>
    <row r="4" spans="1:5" x14ac:dyDescent="0.2">
      <c r="A4" s="192" t="s">
        <v>509</v>
      </c>
      <c r="B4" s="326">
        <v>2461949.0158267063</v>
      </c>
      <c r="C4" s="326">
        <v>267936.69821344427</v>
      </c>
      <c r="D4" s="326">
        <v>2179292.0000304775</v>
      </c>
      <c r="E4" s="475">
        <v>14720.317615488022</v>
      </c>
    </row>
    <row r="5" spans="1:5" ht="15" customHeight="1" x14ac:dyDescent="0.2">
      <c r="A5" s="93"/>
      <c r="B5" s="5"/>
      <c r="C5" s="5"/>
      <c r="D5" s="5"/>
      <c r="E5" s="476"/>
    </row>
    <row r="6" spans="1:5" x14ac:dyDescent="0.2">
      <c r="A6" s="195" t="s">
        <v>110</v>
      </c>
      <c r="B6" s="326"/>
      <c r="C6" s="326"/>
      <c r="D6" s="326"/>
      <c r="E6" s="475"/>
    </row>
    <row r="7" spans="1:5" x14ac:dyDescent="0.2">
      <c r="A7" s="437" t="s">
        <v>3</v>
      </c>
      <c r="B7" s="6">
        <v>2443841.9002466365</v>
      </c>
      <c r="C7" s="6">
        <v>263370.7481670421</v>
      </c>
      <c r="D7" s="6">
        <v>2165889.4401070001</v>
      </c>
      <c r="E7" s="477">
        <v>14581.712004752666</v>
      </c>
    </row>
    <row r="8" spans="1:5" ht="14.25" customHeight="1" x14ac:dyDescent="0.2">
      <c r="A8" s="437" t="s">
        <v>4</v>
      </c>
      <c r="B8" s="6">
        <v>18107.115582150382</v>
      </c>
      <c r="C8" s="6">
        <v>4565.9500463978038</v>
      </c>
      <c r="D8" s="6">
        <v>13402.55992501855</v>
      </c>
      <c r="E8" s="477">
        <v>138.60561073534129</v>
      </c>
    </row>
    <row r="9" spans="1:5" s="71" customFormat="1" x14ac:dyDescent="0.2">
      <c r="A9" s="195" t="s">
        <v>448</v>
      </c>
      <c r="B9" s="326"/>
      <c r="C9" s="326"/>
      <c r="D9" s="326"/>
      <c r="E9" s="475"/>
    </row>
    <row r="10" spans="1:5" x14ac:dyDescent="0.2">
      <c r="A10" s="80" t="s">
        <v>510</v>
      </c>
      <c r="B10" s="207">
        <v>48485.84965680047</v>
      </c>
      <c r="C10" s="207">
        <v>5323.2589630243147</v>
      </c>
      <c r="D10" s="207">
        <v>43126.432708361848</v>
      </c>
      <c r="E10" s="478">
        <v>36.157985409219478</v>
      </c>
    </row>
    <row r="11" spans="1:5" s="71" customFormat="1" x14ac:dyDescent="0.2">
      <c r="A11" s="81" t="s">
        <v>510</v>
      </c>
      <c r="B11" s="208">
        <v>48485.84965680047</v>
      </c>
      <c r="C11" s="208">
        <v>5323.2589630243147</v>
      </c>
      <c r="D11" s="208">
        <v>43126.432708361848</v>
      </c>
      <c r="E11" s="479">
        <v>36.157985409219478</v>
      </c>
    </row>
    <row r="12" spans="1:5" x14ac:dyDescent="0.2">
      <c r="A12" s="80" t="s">
        <v>511</v>
      </c>
      <c r="B12" s="207">
        <v>55612.990336358278</v>
      </c>
      <c r="C12" s="207">
        <v>2876.5686170002027</v>
      </c>
      <c r="D12" s="207">
        <v>52521.482583866884</v>
      </c>
      <c r="E12" s="478">
        <v>214.93913548813745</v>
      </c>
    </row>
    <row r="13" spans="1:5" x14ac:dyDescent="0.2">
      <c r="A13" s="81" t="s">
        <v>511</v>
      </c>
      <c r="B13" s="208">
        <v>55612.990336358278</v>
      </c>
      <c r="C13" s="208">
        <v>2876.5686170002027</v>
      </c>
      <c r="D13" s="208">
        <v>52521.482583866884</v>
      </c>
      <c r="E13" s="479">
        <v>214.93913548813745</v>
      </c>
    </row>
    <row r="14" spans="1:5" s="71" customFormat="1" x14ac:dyDescent="0.2">
      <c r="A14" s="80" t="s">
        <v>512</v>
      </c>
      <c r="B14" s="207">
        <v>220475.32480986131</v>
      </c>
      <c r="C14" s="207">
        <v>21285.000744224799</v>
      </c>
      <c r="D14" s="207">
        <v>198820.70910365129</v>
      </c>
      <c r="E14" s="478">
        <v>369.61496196090866</v>
      </c>
    </row>
    <row r="15" spans="1:5" x14ac:dyDescent="0.2">
      <c r="A15" s="81" t="s">
        <v>512</v>
      </c>
      <c r="B15" s="208">
        <v>220475.32480986131</v>
      </c>
      <c r="C15" s="208">
        <v>21285.000744224799</v>
      </c>
      <c r="D15" s="208">
        <v>198820.70910365129</v>
      </c>
      <c r="E15" s="479">
        <v>369.61496196090866</v>
      </c>
    </row>
    <row r="16" spans="1:5" s="71" customFormat="1" x14ac:dyDescent="0.2">
      <c r="A16" s="80" t="s">
        <v>513</v>
      </c>
      <c r="B16" s="207">
        <v>260395.74947864719</v>
      </c>
      <c r="C16" s="207">
        <v>32092.22082763843</v>
      </c>
      <c r="D16" s="207">
        <v>223741.59615849744</v>
      </c>
      <c r="E16" s="478">
        <v>4561.9324924634457</v>
      </c>
    </row>
    <row r="17" spans="1:5" x14ac:dyDescent="0.2">
      <c r="A17" s="81" t="s">
        <v>513</v>
      </c>
      <c r="B17" s="208">
        <v>41324.559768800587</v>
      </c>
      <c r="C17" s="208">
        <v>4927.5299004900371</v>
      </c>
      <c r="D17" s="208">
        <v>36322.705120520164</v>
      </c>
      <c r="E17" s="479">
        <v>74.324747785617831</v>
      </c>
    </row>
    <row r="18" spans="1:5" s="71" customFormat="1" x14ac:dyDescent="0.2">
      <c r="A18" s="81" t="s">
        <v>514</v>
      </c>
      <c r="B18" s="208">
        <v>219071.18970980187</v>
      </c>
      <c r="C18" s="208">
        <v>27164.690927152624</v>
      </c>
      <c r="D18" s="208">
        <v>187418.89103793254</v>
      </c>
      <c r="E18" s="479">
        <v>4487.6077446778199</v>
      </c>
    </row>
    <row r="19" spans="1:5" s="71" customFormat="1" x14ac:dyDescent="0.2">
      <c r="A19" s="80" t="s">
        <v>515</v>
      </c>
      <c r="B19" s="207">
        <v>228440.12548473355</v>
      </c>
      <c r="C19" s="207">
        <v>15973.794443007764</v>
      </c>
      <c r="D19" s="207">
        <v>211160.62601304351</v>
      </c>
      <c r="E19" s="478">
        <v>1305.7050286662511</v>
      </c>
    </row>
    <row r="20" spans="1:5" x14ac:dyDescent="0.2">
      <c r="A20" s="81" t="s">
        <v>515</v>
      </c>
      <c r="B20" s="208">
        <v>109588.82744450886</v>
      </c>
      <c r="C20" s="208">
        <v>7683.5718994597264</v>
      </c>
      <c r="D20" s="208">
        <v>101696.34274045513</v>
      </c>
      <c r="E20" s="479">
        <v>208.91280458660091</v>
      </c>
    </row>
    <row r="21" spans="1:5" ht="15.75" customHeight="1" x14ac:dyDescent="0.2">
      <c r="A21" s="81" t="s">
        <v>516</v>
      </c>
      <c r="B21" s="208">
        <v>118851.29804017996</v>
      </c>
      <c r="C21" s="208">
        <v>8290.2225435478067</v>
      </c>
      <c r="D21" s="208">
        <v>109464.28327254365</v>
      </c>
      <c r="E21" s="479">
        <v>1096.7922240796511</v>
      </c>
    </row>
    <row r="22" spans="1:5" x14ac:dyDescent="0.2">
      <c r="A22" s="80" t="s">
        <v>517</v>
      </c>
      <c r="B22" s="207">
        <v>229896.4887859397</v>
      </c>
      <c r="C22" s="207">
        <v>27032.111647318925</v>
      </c>
      <c r="D22" s="207">
        <v>202205.49829335109</v>
      </c>
      <c r="E22" s="478">
        <v>658.87884523466255</v>
      </c>
    </row>
    <row r="23" spans="1:5" s="71" customFormat="1" x14ac:dyDescent="0.2">
      <c r="A23" s="81" t="s">
        <v>517</v>
      </c>
      <c r="B23" s="208">
        <v>229896.4887859397</v>
      </c>
      <c r="C23" s="208">
        <v>27032.111647318925</v>
      </c>
      <c r="D23" s="208">
        <v>202205.49829335109</v>
      </c>
      <c r="E23" s="479">
        <v>658.87884523466255</v>
      </c>
    </row>
    <row r="24" spans="1:5" x14ac:dyDescent="0.2">
      <c r="A24" s="80" t="s">
        <v>518</v>
      </c>
      <c r="B24" s="207">
        <v>106471.20559144412</v>
      </c>
      <c r="C24" s="207">
        <v>16895.823070942497</v>
      </c>
      <c r="D24" s="207">
        <v>89304.197629916205</v>
      </c>
      <c r="E24" s="478">
        <v>271.18489056914518</v>
      </c>
    </row>
    <row r="25" spans="1:5" s="71" customFormat="1" ht="15" customHeight="1" x14ac:dyDescent="0.2">
      <c r="A25" s="81" t="s">
        <v>519</v>
      </c>
      <c r="B25" s="208">
        <v>1978.6453126711647</v>
      </c>
      <c r="C25" s="208">
        <v>84.368632621512134</v>
      </c>
      <c r="D25" s="208">
        <v>1892.2679030824743</v>
      </c>
      <c r="E25" s="479">
        <v>2.0087769671788593</v>
      </c>
    </row>
    <row r="26" spans="1:5" x14ac:dyDescent="0.2">
      <c r="A26" s="81" t="s">
        <v>520</v>
      </c>
      <c r="B26" s="208">
        <v>14429.044955247056</v>
      </c>
      <c r="C26" s="208">
        <v>1504.5739484169569</v>
      </c>
      <c r="D26" s="208">
        <v>12815.99705060226</v>
      </c>
      <c r="E26" s="479">
        <v>108.47395622765846</v>
      </c>
    </row>
    <row r="27" spans="1:5" s="71" customFormat="1" x14ac:dyDescent="0.2">
      <c r="A27" s="81" t="s">
        <v>521</v>
      </c>
      <c r="B27" s="208">
        <v>90063.515323510583</v>
      </c>
      <c r="C27" s="208">
        <v>15306.880489904312</v>
      </c>
      <c r="D27" s="208">
        <v>74595.932676217708</v>
      </c>
      <c r="E27" s="479">
        <v>160.7021573743086</v>
      </c>
    </row>
    <row r="28" spans="1:5" x14ac:dyDescent="0.2">
      <c r="A28" s="80" t="s">
        <v>522</v>
      </c>
      <c r="B28" s="207">
        <v>309052.34517770278</v>
      </c>
      <c r="C28" s="207">
        <v>21998.116567572724</v>
      </c>
      <c r="D28" s="207">
        <v>286240.67393839656</v>
      </c>
      <c r="E28" s="478">
        <v>813.55467170743373</v>
      </c>
    </row>
    <row r="29" spans="1:5" x14ac:dyDescent="0.2">
      <c r="A29" s="81" t="s">
        <v>523</v>
      </c>
      <c r="B29" s="208">
        <v>186976.96010515274</v>
      </c>
      <c r="C29" s="208">
        <v>12586.996476343846</v>
      </c>
      <c r="D29" s="208">
        <v>174181.05082421046</v>
      </c>
      <c r="E29" s="479">
        <v>208.91280458660091</v>
      </c>
    </row>
    <row r="30" spans="1:5" x14ac:dyDescent="0.2">
      <c r="A30" s="81" t="s">
        <v>524</v>
      </c>
      <c r="B30" s="208">
        <v>122075.38507250529</v>
      </c>
      <c r="C30" s="208">
        <v>9411.1200912337299</v>
      </c>
      <c r="D30" s="208">
        <v>112059.62311414136</v>
      </c>
      <c r="E30" s="479">
        <v>604.64186712083369</v>
      </c>
    </row>
    <row r="31" spans="1:5" x14ac:dyDescent="0.2">
      <c r="A31" s="148" t="s">
        <v>525</v>
      </c>
      <c r="B31" s="185">
        <v>89378.522377701898</v>
      </c>
      <c r="C31" s="185">
        <v>13040.980070926316</v>
      </c>
      <c r="D31" s="185">
        <v>76062.33986225976</v>
      </c>
      <c r="E31" s="185">
        <v>275.20244450350287</v>
      </c>
    </row>
    <row r="32" spans="1:5" x14ac:dyDescent="0.2">
      <c r="A32" s="81" t="s">
        <v>525</v>
      </c>
      <c r="B32" s="186">
        <v>31746.711189283942</v>
      </c>
      <c r="C32" s="186">
        <v>4939.5825622931116</v>
      </c>
      <c r="D32" s="186">
        <v>26620.312369047588</v>
      </c>
      <c r="E32" s="186">
        <v>186.8162579476336</v>
      </c>
    </row>
    <row r="33" spans="1:5" x14ac:dyDescent="0.2">
      <c r="A33" s="81" t="s">
        <v>526</v>
      </c>
      <c r="B33" s="186">
        <v>57631.811188375075</v>
      </c>
      <c r="C33" s="186">
        <v>8101.3975086329738</v>
      </c>
      <c r="D33" s="186">
        <v>49442.027493178575</v>
      </c>
      <c r="E33" s="186">
        <v>88.386186555869855</v>
      </c>
    </row>
    <row r="34" spans="1:5" x14ac:dyDescent="0.2">
      <c r="A34" s="148" t="s">
        <v>527</v>
      </c>
      <c r="B34" s="185">
        <v>241629.75505124329</v>
      </c>
      <c r="C34" s="185">
        <v>35806.449439954675</v>
      </c>
      <c r="D34" s="185">
        <v>205481.81352682313</v>
      </c>
      <c r="E34" s="185">
        <v>341.49208442040481</v>
      </c>
    </row>
    <row r="35" spans="1:5" x14ac:dyDescent="0.2">
      <c r="A35" s="81" t="s">
        <v>527</v>
      </c>
      <c r="B35" s="186">
        <v>241629.75505124329</v>
      </c>
      <c r="C35" s="186">
        <v>35806.449439954675</v>
      </c>
      <c r="D35" s="186">
        <v>205481.81352682313</v>
      </c>
      <c r="E35" s="186">
        <v>341.49208442040481</v>
      </c>
    </row>
    <row r="36" spans="1:5" x14ac:dyDescent="0.2">
      <c r="A36" s="201" t="s">
        <v>528</v>
      </c>
      <c r="B36" s="185">
        <v>174283.49844953668</v>
      </c>
      <c r="C36" s="185">
        <v>20585.946359647114</v>
      </c>
      <c r="D36" s="185">
        <v>153090.90144577826</v>
      </c>
      <c r="E36" s="185">
        <v>606.65064408801254</v>
      </c>
    </row>
    <row r="37" spans="1:5" x14ac:dyDescent="0.2">
      <c r="A37" s="81" t="s">
        <v>528</v>
      </c>
      <c r="B37" s="186">
        <v>174283.49844953668</v>
      </c>
      <c r="C37" s="186">
        <v>20585.946359647114</v>
      </c>
      <c r="D37" s="186">
        <v>153090.90144577826</v>
      </c>
      <c r="E37" s="186">
        <v>606.65064408801254</v>
      </c>
    </row>
    <row r="38" spans="1:5" x14ac:dyDescent="0.2">
      <c r="A38" s="148" t="s">
        <v>529</v>
      </c>
      <c r="B38" s="185">
        <v>136841.90455825202</v>
      </c>
      <c r="C38" s="185">
        <v>16777.305229879039</v>
      </c>
      <c r="D38" s="185">
        <v>119731.14235180519</v>
      </c>
      <c r="E38" s="185">
        <v>333.45697655168942</v>
      </c>
    </row>
    <row r="39" spans="1:5" x14ac:dyDescent="0.2">
      <c r="A39" s="81" t="s">
        <v>529</v>
      </c>
      <c r="B39" s="186">
        <v>64971.882226454058</v>
      </c>
      <c r="C39" s="186">
        <v>6480.3144961194612</v>
      </c>
      <c r="D39" s="186">
        <v>58208.330177955992</v>
      </c>
      <c r="E39" s="186">
        <v>283.23755237221826</v>
      </c>
    </row>
    <row r="40" spans="1:5" x14ac:dyDescent="0.2">
      <c r="A40" s="81" t="s">
        <v>530</v>
      </c>
      <c r="B40" s="186">
        <v>71870.022331753236</v>
      </c>
      <c r="C40" s="186">
        <v>10296.990733759701</v>
      </c>
      <c r="D40" s="186">
        <v>61522.812173804465</v>
      </c>
      <c r="E40" s="186">
        <v>50.219424179471503</v>
      </c>
    </row>
    <row r="41" spans="1:5" x14ac:dyDescent="0.2">
      <c r="A41" s="80" t="s">
        <v>531</v>
      </c>
      <c r="B41" s="185">
        <v>189524.08929953811</v>
      </c>
      <c r="C41" s="185">
        <v>14812.721355978259</v>
      </c>
      <c r="D41" s="185">
        <v>170350.31314779649</v>
      </c>
      <c r="E41" s="185">
        <v>4361.0547957455383</v>
      </c>
    </row>
    <row r="42" spans="1:5" x14ac:dyDescent="0.2">
      <c r="A42" s="81" t="s">
        <v>531</v>
      </c>
      <c r="B42" s="186">
        <v>189524.08929953811</v>
      </c>
      <c r="C42" s="186">
        <v>14812.721355978259</v>
      </c>
      <c r="D42" s="186">
        <v>170350.31314779649</v>
      </c>
      <c r="E42" s="186">
        <v>4361.0547957455383</v>
      </c>
    </row>
    <row r="43" spans="1:5" x14ac:dyDescent="0.2">
      <c r="A43" s="148" t="s">
        <v>532</v>
      </c>
      <c r="B43" s="185">
        <v>56285.930620363877</v>
      </c>
      <c r="C43" s="185">
        <v>5068.1442881925723</v>
      </c>
      <c r="D43" s="185">
        <v>51197.698562494676</v>
      </c>
      <c r="E43" s="185">
        <v>20.087769671788596</v>
      </c>
    </row>
    <row r="44" spans="1:5" x14ac:dyDescent="0.2">
      <c r="A44" s="81" t="s">
        <v>532</v>
      </c>
      <c r="B44" s="186">
        <v>56285.930620363877</v>
      </c>
      <c r="C44" s="186">
        <v>5068.1442881925723</v>
      </c>
      <c r="D44" s="186">
        <v>51197.698562494676</v>
      </c>
      <c r="E44" s="186">
        <v>20.087769671788596</v>
      </c>
    </row>
    <row r="45" spans="1:5" x14ac:dyDescent="0.2">
      <c r="A45" s="80" t="s">
        <v>533</v>
      </c>
      <c r="B45" s="185">
        <v>111015.05909120729</v>
      </c>
      <c r="C45" s="185">
        <v>18032.790834364823</v>
      </c>
      <c r="D45" s="185">
        <v>92433.872144784036</v>
      </c>
      <c r="E45" s="185">
        <v>548.39611203982599</v>
      </c>
    </row>
    <row r="46" spans="1:5" x14ac:dyDescent="0.2">
      <c r="A46" s="81" t="s">
        <v>533</v>
      </c>
      <c r="B46" s="186">
        <v>111015.05909120729</v>
      </c>
      <c r="C46" s="186">
        <v>18032.790834364823</v>
      </c>
      <c r="D46" s="186">
        <v>92433.872144784036</v>
      </c>
      <c r="E46" s="186">
        <v>548.39611203982599</v>
      </c>
    </row>
    <row r="47" spans="1:5" x14ac:dyDescent="0.2">
      <c r="A47" s="80" t="s">
        <v>534</v>
      </c>
      <c r="B47" s="185">
        <v>4160.1770990276309</v>
      </c>
      <c r="C47" s="185">
        <v>335.46575351886827</v>
      </c>
      <c r="D47" s="185">
        <v>3822.7025685415465</v>
      </c>
      <c r="E47" s="185">
        <v>2.0087769671788593</v>
      </c>
    </row>
    <row r="48" spans="1:5" x14ac:dyDescent="0.2">
      <c r="A48" s="81" t="s">
        <v>534</v>
      </c>
      <c r="B48" s="186">
        <v>4160.1770990276309</v>
      </c>
      <c r="C48" s="186">
        <v>335.46575351886827</v>
      </c>
      <c r="D48" s="186">
        <v>3822.7025685415465</v>
      </c>
      <c r="E48" s="186">
        <v>2.0087769671788593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48"/>
  <sheetViews>
    <sheetView zoomScale="120" zoomScaleNormal="120" workbookViewId="0">
      <selection activeCell="B47" activeCellId="15" sqref="B10 B12 B14 B16 B19 B22 B24 B28 B31 B34 B36 B38 B41 B43 B45 B47"/>
    </sheetView>
  </sheetViews>
  <sheetFormatPr defaultRowHeight="12" x14ac:dyDescent="0.2"/>
  <cols>
    <col min="1" max="1" width="21.28515625" style="68" customWidth="1"/>
    <col min="2" max="2" width="10.5703125" style="68" customWidth="1"/>
    <col min="3" max="4" width="11.28515625" style="68" customWidth="1"/>
    <col min="5" max="5" width="9.140625" style="68" customWidth="1"/>
    <col min="6" max="6" width="18" style="68" customWidth="1"/>
    <col min="7" max="16384" width="9.140625" style="68"/>
  </cols>
  <sheetData>
    <row r="1" spans="1:6" ht="23.25" customHeight="1" x14ac:dyDescent="0.2">
      <c r="A1" s="798" t="s">
        <v>292</v>
      </c>
      <c r="B1" s="798"/>
      <c r="C1" s="798"/>
      <c r="D1" s="798"/>
      <c r="E1" s="798"/>
      <c r="F1" s="798"/>
    </row>
    <row r="2" spans="1:6" ht="15" customHeight="1" x14ac:dyDescent="0.2">
      <c r="A2" s="794" t="s">
        <v>445</v>
      </c>
      <c r="B2" s="796" t="s">
        <v>48</v>
      </c>
      <c r="C2" s="796" t="s">
        <v>293</v>
      </c>
      <c r="D2" s="799" t="s">
        <v>294</v>
      </c>
      <c r="E2" s="799"/>
      <c r="F2" s="799"/>
    </row>
    <row r="3" spans="1:6" ht="62.25" customHeight="1" x14ac:dyDescent="0.2">
      <c r="A3" s="795"/>
      <c r="B3" s="797"/>
      <c r="C3" s="797"/>
      <c r="D3" s="169" t="s">
        <v>295</v>
      </c>
      <c r="E3" s="169" t="s">
        <v>296</v>
      </c>
      <c r="F3" s="169" t="s">
        <v>297</v>
      </c>
    </row>
    <row r="4" spans="1:6" x14ac:dyDescent="0.2">
      <c r="A4" s="192" t="s">
        <v>509</v>
      </c>
      <c r="B4" s="480">
        <v>2461949.0158267063</v>
      </c>
      <c r="C4" s="480">
        <v>267936.69821344427</v>
      </c>
      <c r="D4" s="480">
        <v>3782.527029197965</v>
      </c>
      <c r="E4" s="480">
        <v>1948.513658163482</v>
      </c>
      <c r="F4" s="480">
        <v>262205.65752607718</v>
      </c>
    </row>
    <row r="5" spans="1:6" x14ac:dyDescent="0.2">
      <c r="A5" s="93"/>
      <c r="B5" s="481"/>
      <c r="C5" s="481"/>
      <c r="D5" s="481"/>
      <c r="E5" s="481"/>
      <c r="F5" s="481"/>
    </row>
    <row r="6" spans="1:6" x14ac:dyDescent="0.2">
      <c r="A6" s="195" t="s">
        <v>110</v>
      </c>
      <c r="B6" s="480"/>
      <c r="C6" s="480"/>
      <c r="D6" s="480"/>
      <c r="E6" s="480"/>
      <c r="F6" s="480"/>
    </row>
    <row r="7" spans="1:6" x14ac:dyDescent="0.2">
      <c r="A7" s="437" t="s">
        <v>3</v>
      </c>
      <c r="B7" s="481">
        <v>2443841.9002466365</v>
      </c>
      <c r="C7" s="481">
        <v>263370.7481670421</v>
      </c>
      <c r="D7" s="481">
        <v>2689.7523590525489</v>
      </c>
      <c r="E7" s="481">
        <v>1854.1011407060762</v>
      </c>
      <c r="F7" s="481">
        <v>258826.89466727892</v>
      </c>
    </row>
    <row r="8" spans="1:6" ht="15" customHeight="1" x14ac:dyDescent="0.2">
      <c r="A8" s="437" t="s">
        <v>4</v>
      </c>
      <c r="B8" s="481">
        <v>18107.115582150382</v>
      </c>
      <c r="C8" s="481">
        <v>4565.9500463978038</v>
      </c>
      <c r="D8" s="481">
        <v>1092.7746701452934</v>
      </c>
      <c r="E8" s="481">
        <v>94.412517457406437</v>
      </c>
      <c r="F8" s="481">
        <v>3378.7628587949712</v>
      </c>
    </row>
    <row r="9" spans="1:6" s="71" customFormat="1" ht="12.75" customHeight="1" x14ac:dyDescent="0.2">
      <c r="A9" s="195" t="s">
        <v>448</v>
      </c>
      <c r="B9" s="480"/>
      <c r="C9" s="480"/>
      <c r="D9" s="480"/>
      <c r="E9" s="480"/>
      <c r="F9" s="480"/>
    </row>
    <row r="10" spans="1:6" x14ac:dyDescent="0.2">
      <c r="A10" s="80" t="s">
        <v>510</v>
      </c>
      <c r="B10" s="482">
        <v>48485.84965680047</v>
      </c>
      <c r="C10" s="482">
        <v>5323.2589630243147</v>
      </c>
      <c r="D10" s="482">
        <v>26.114100573325178</v>
      </c>
      <c r="E10" s="482">
        <v>20.087769671788596</v>
      </c>
      <c r="F10" s="482">
        <v>5277.057092779196</v>
      </c>
    </row>
    <row r="11" spans="1:6" s="71" customFormat="1" x14ac:dyDescent="0.2">
      <c r="A11" s="81" t="s">
        <v>510</v>
      </c>
      <c r="B11" s="483">
        <v>48485.84965680047</v>
      </c>
      <c r="C11" s="483">
        <v>5323.2589630243147</v>
      </c>
      <c r="D11" s="483">
        <v>26.114100573325178</v>
      </c>
      <c r="E11" s="483">
        <v>20.087769671788596</v>
      </c>
      <c r="F11" s="483">
        <v>5277.057092779196</v>
      </c>
    </row>
    <row r="12" spans="1:6" x14ac:dyDescent="0.2">
      <c r="A12" s="80" t="s">
        <v>511</v>
      </c>
      <c r="B12" s="482">
        <v>55612.990336358278</v>
      </c>
      <c r="C12" s="482">
        <v>2876.5686170002027</v>
      </c>
      <c r="D12" s="482">
        <v>128.56172589944705</v>
      </c>
      <c r="E12" s="482">
        <v>32.140431474861757</v>
      </c>
      <c r="F12" s="482">
        <v>2715.8664596258768</v>
      </c>
    </row>
    <row r="13" spans="1:6" x14ac:dyDescent="0.2">
      <c r="A13" s="81" t="s">
        <v>511</v>
      </c>
      <c r="B13" s="483">
        <v>55612.990336358278</v>
      </c>
      <c r="C13" s="483">
        <v>2876.5686170002027</v>
      </c>
      <c r="D13" s="483">
        <v>128.56172589944705</v>
      </c>
      <c r="E13" s="483">
        <v>32.140431474861757</v>
      </c>
      <c r="F13" s="483">
        <v>2715.8664596258768</v>
      </c>
    </row>
    <row r="14" spans="1:6" s="71" customFormat="1" x14ac:dyDescent="0.2">
      <c r="A14" s="80" t="s">
        <v>512</v>
      </c>
      <c r="B14" s="482">
        <v>220475.32480986131</v>
      </c>
      <c r="C14" s="482">
        <v>21285.000744224799</v>
      </c>
      <c r="D14" s="482">
        <v>451.97481761524136</v>
      </c>
      <c r="E14" s="482">
        <v>196.86014278352783</v>
      </c>
      <c r="F14" s="482">
        <v>20636.165783826546</v>
      </c>
    </row>
    <row r="15" spans="1:6" x14ac:dyDescent="0.2">
      <c r="A15" s="81" t="s">
        <v>512</v>
      </c>
      <c r="B15" s="483">
        <v>220475.32480986131</v>
      </c>
      <c r="C15" s="483">
        <v>21285.000744224799</v>
      </c>
      <c r="D15" s="483">
        <v>451.97481761524136</v>
      </c>
      <c r="E15" s="483">
        <v>196.86014278352783</v>
      </c>
      <c r="F15" s="483">
        <v>20636.165783826546</v>
      </c>
    </row>
    <row r="16" spans="1:6" s="71" customFormat="1" x14ac:dyDescent="0.2">
      <c r="A16" s="80" t="s">
        <v>513</v>
      </c>
      <c r="B16" s="482">
        <v>260395.74947864719</v>
      </c>
      <c r="C16" s="482">
        <v>32092.22082763843</v>
      </c>
      <c r="D16" s="482">
        <v>311.36042991272211</v>
      </c>
      <c r="E16" s="482">
        <v>124.54417196508935</v>
      </c>
      <c r="F16" s="482">
        <v>31656.316225760966</v>
      </c>
    </row>
    <row r="17" spans="1:6" x14ac:dyDescent="0.2">
      <c r="A17" s="81" t="s">
        <v>513</v>
      </c>
      <c r="B17" s="483">
        <v>41324.559768800587</v>
      </c>
      <c r="C17" s="483">
        <v>4927.5299004900371</v>
      </c>
      <c r="D17" s="483">
        <v>32.140431474861757</v>
      </c>
      <c r="E17" s="483">
        <v>30.131654507682899</v>
      </c>
      <c r="F17" s="483">
        <v>4865.2578145074858</v>
      </c>
    </row>
    <row r="18" spans="1:6" s="71" customFormat="1" x14ac:dyDescent="0.2">
      <c r="A18" s="91" t="s">
        <v>514</v>
      </c>
      <c r="B18" s="483">
        <v>219071.18970980187</v>
      </c>
      <c r="C18" s="483">
        <v>27164.690927152624</v>
      </c>
      <c r="D18" s="483">
        <v>279.21999843786057</v>
      </c>
      <c r="E18" s="483">
        <v>94.412517457406437</v>
      </c>
      <c r="F18" s="483">
        <v>26791.058411257654</v>
      </c>
    </row>
    <row r="19" spans="1:6" x14ac:dyDescent="0.2">
      <c r="A19" s="80" t="s">
        <v>515</v>
      </c>
      <c r="B19" s="482">
        <v>228440.12548473355</v>
      </c>
      <c r="C19" s="482">
        <v>15973.794443007764</v>
      </c>
      <c r="D19" s="482">
        <v>265.15855966760864</v>
      </c>
      <c r="E19" s="482">
        <v>226.99179729121053</v>
      </c>
      <c r="F19" s="482">
        <v>15481.644086048891</v>
      </c>
    </row>
    <row r="20" spans="1:6" s="71" customFormat="1" x14ac:dyDescent="0.2">
      <c r="A20" s="81" t="s">
        <v>515</v>
      </c>
      <c r="B20" s="483">
        <v>109588.82744450886</v>
      </c>
      <c r="C20" s="483">
        <v>7683.5718994597264</v>
      </c>
      <c r="D20" s="483">
        <v>86.377409588690995</v>
      </c>
      <c r="E20" s="483">
        <v>128.56172589944705</v>
      </c>
      <c r="F20" s="483">
        <v>7468.6327639715655</v>
      </c>
    </row>
    <row r="21" spans="1:6" s="71" customFormat="1" x14ac:dyDescent="0.2">
      <c r="A21" s="81" t="s">
        <v>516</v>
      </c>
      <c r="B21" s="483">
        <v>118851.29804017996</v>
      </c>
      <c r="C21" s="483">
        <v>8290.2225435478067</v>
      </c>
      <c r="D21" s="483">
        <v>178.78115007891822</v>
      </c>
      <c r="E21" s="483">
        <v>98.430071391764159</v>
      </c>
      <c r="F21" s="483">
        <v>8013.0113220770945</v>
      </c>
    </row>
    <row r="22" spans="1:6" x14ac:dyDescent="0.2">
      <c r="A22" s="80" t="s">
        <v>517</v>
      </c>
      <c r="B22" s="482">
        <v>229896.4887859397</v>
      </c>
      <c r="C22" s="482">
        <v>27032.111647318925</v>
      </c>
      <c r="D22" s="482">
        <v>104.45640229330074</v>
      </c>
      <c r="E22" s="482">
        <v>114.50028712919504</v>
      </c>
      <c r="F22" s="482">
        <v>26813.154957896604</v>
      </c>
    </row>
    <row r="23" spans="1:6" s="71" customFormat="1" x14ac:dyDescent="0.2">
      <c r="A23" s="81" t="s">
        <v>517</v>
      </c>
      <c r="B23" s="483">
        <v>229896.4887859397</v>
      </c>
      <c r="C23" s="483">
        <v>27032.111647318925</v>
      </c>
      <c r="D23" s="483">
        <v>104.45640229330074</v>
      </c>
      <c r="E23" s="483">
        <v>114.50028712919504</v>
      </c>
      <c r="F23" s="483">
        <v>26813.154957896604</v>
      </c>
    </row>
    <row r="24" spans="1:6" x14ac:dyDescent="0.2">
      <c r="A24" s="80" t="s">
        <v>518</v>
      </c>
      <c r="B24" s="482">
        <v>106471.20559144412</v>
      </c>
      <c r="C24" s="482">
        <v>16895.823070942497</v>
      </c>
      <c r="D24" s="482">
        <v>74.324747785617831</v>
      </c>
      <c r="E24" s="482">
        <v>66.289639916902388</v>
      </c>
      <c r="F24" s="482">
        <v>16755.208683240089</v>
      </c>
    </row>
    <row r="25" spans="1:6" s="71" customFormat="1" x14ac:dyDescent="0.2">
      <c r="A25" s="81" t="s">
        <v>519</v>
      </c>
      <c r="B25" s="483">
        <v>1978.6453126711647</v>
      </c>
      <c r="C25" s="483">
        <v>84.368632621512134</v>
      </c>
      <c r="D25" s="483">
        <v>0</v>
      </c>
      <c r="E25" s="483">
        <v>0</v>
      </c>
      <c r="F25" s="483">
        <v>84.368632621512134</v>
      </c>
    </row>
    <row r="26" spans="1:6" x14ac:dyDescent="0.2">
      <c r="A26" s="81" t="s">
        <v>520</v>
      </c>
      <c r="B26" s="483">
        <v>14429.044955247056</v>
      </c>
      <c r="C26" s="483">
        <v>1504.5739484169569</v>
      </c>
      <c r="D26" s="483">
        <v>16.070215737430875</v>
      </c>
      <c r="E26" s="483">
        <v>12.052661803073155</v>
      </c>
      <c r="F26" s="483">
        <v>1476.4510708764531</v>
      </c>
    </row>
    <row r="27" spans="1:6" s="71" customFormat="1" x14ac:dyDescent="0.2">
      <c r="A27" s="81" t="s">
        <v>521</v>
      </c>
      <c r="B27" s="483">
        <v>90063.515323510583</v>
      </c>
      <c r="C27" s="483">
        <v>15306.880489904312</v>
      </c>
      <c r="D27" s="483">
        <v>58.254532048186945</v>
      </c>
      <c r="E27" s="483">
        <v>54.236978113829224</v>
      </c>
      <c r="F27" s="483">
        <v>15194.388979742283</v>
      </c>
    </row>
    <row r="28" spans="1:6" x14ac:dyDescent="0.2">
      <c r="A28" s="80" t="s">
        <v>522</v>
      </c>
      <c r="B28" s="482">
        <v>309052.34517770278</v>
      </c>
      <c r="C28" s="482">
        <v>21998.116567572724</v>
      </c>
      <c r="D28" s="482">
        <v>158.69338040712975</v>
      </c>
      <c r="E28" s="482">
        <v>345.5096383547625</v>
      </c>
      <c r="F28" s="482">
        <v>21493.913548811233</v>
      </c>
    </row>
    <row r="29" spans="1:6" s="71" customFormat="1" x14ac:dyDescent="0.2">
      <c r="A29" s="81" t="s">
        <v>523</v>
      </c>
      <c r="B29" s="483">
        <v>186976.96010515274</v>
      </c>
      <c r="C29" s="483">
        <v>12586.996476343846</v>
      </c>
      <c r="D29" s="483">
        <v>84.368632621512134</v>
      </c>
      <c r="E29" s="483">
        <v>100.43884835894302</v>
      </c>
      <c r="F29" s="483">
        <v>12402.188995363371</v>
      </c>
    </row>
    <row r="30" spans="1:6" x14ac:dyDescent="0.2">
      <c r="A30" s="81" t="s">
        <v>524</v>
      </c>
      <c r="B30" s="483">
        <v>122075.38507250529</v>
      </c>
      <c r="C30" s="483">
        <v>9411.1200912337299</v>
      </c>
      <c r="D30" s="483">
        <v>74.324747785617831</v>
      </c>
      <c r="E30" s="483">
        <v>245.07078999582015</v>
      </c>
      <c r="F30" s="483">
        <v>9091.7245534522572</v>
      </c>
    </row>
    <row r="31" spans="1:6" s="71" customFormat="1" x14ac:dyDescent="0.2">
      <c r="A31" s="148" t="s">
        <v>525</v>
      </c>
      <c r="B31" s="185">
        <v>89378.522377701898</v>
      </c>
      <c r="C31" s="185">
        <v>13040.980070926316</v>
      </c>
      <c r="D31" s="185">
        <v>12.052661803073155</v>
      </c>
      <c r="E31" s="185">
        <v>40.175539343577199</v>
      </c>
      <c r="F31" s="185">
        <v>12988.75186977966</v>
      </c>
    </row>
    <row r="32" spans="1:6" x14ac:dyDescent="0.2">
      <c r="A32" s="81" t="s">
        <v>525</v>
      </c>
      <c r="B32" s="186">
        <v>31746.711189283942</v>
      </c>
      <c r="C32" s="186">
        <v>4939.5825622931116</v>
      </c>
      <c r="D32" s="186">
        <v>6.0263309015365785</v>
      </c>
      <c r="E32" s="186">
        <v>16.070215737430875</v>
      </c>
      <c r="F32" s="186">
        <v>4917.4860156541417</v>
      </c>
    </row>
    <row r="33" spans="1:6" x14ac:dyDescent="0.2">
      <c r="A33" s="81" t="s">
        <v>526</v>
      </c>
      <c r="B33" s="186">
        <v>57631.811188375075</v>
      </c>
      <c r="C33" s="186">
        <v>8101.3975086329738</v>
      </c>
      <c r="D33" s="186">
        <v>6.0263309015365785</v>
      </c>
      <c r="E33" s="186">
        <v>24.105323606146317</v>
      </c>
      <c r="F33" s="186">
        <v>8071.2658541252877</v>
      </c>
    </row>
    <row r="34" spans="1:6" s="71" customFormat="1" x14ac:dyDescent="0.2">
      <c r="A34" s="148" t="s">
        <v>527</v>
      </c>
      <c r="B34" s="185">
        <v>241629.75505124329</v>
      </c>
      <c r="C34" s="185">
        <v>35806.449439954675</v>
      </c>
      <c r="D34" s="185">
        <v>122.53539499791049</v>
      </c>
      <c r="E34" s="185">
        <v>116.5090640963739</v>
      </c>
      <c r="F34" s="185">
        <v>35567.404980860148</v>
      </c>
    </row>
    <row r="35" spans="1:6" x14ac:dyDescent="0.2">
      <c r="A35" s="81" t="s">
        <v>527</v>
      </c>
      <c r="B35" s="186">
        <v>241629.75505124329</v>
      </c>
      <c r="C35" s="186">
        <v>35806.449439954675</v>
      </c>
      <c r="D35" s="186">
        <v>122.53539499791049</v>
      </c>
      <c r="E35" s="186">
        <v>116.5090640963739</v>
      </c>
      <c r="F35" s="186">
        <v>35567.404980860148</v>
      </c>
    </row>
    <row r="36" spans="1:6" s="71" customFormat="1" x14ac:dyDescent="0.2">
      <c r="A36" s="201" t="s">
        <v>528</v>
      </c>
      <c r="B36" s="185">
        <v>174283.49844953668</v>
      </c>
      <c r="C36" s="185">
        <v>20585.946359647114</v>
      </c>
      <c r="D36" s="185">
        <v>36.157985409219478</v>
      </c>
      <c r="E36" s="185">
        <v>80.351078687154413</v>
      </c>
      <c r="F36" s="185">
        <v>20469.437295550833</v>
      </c>
    </row>
    <row r="37" spans="1:6" x14ac:dyDescent="0.2">
      <c r="A37" s="81" t="s">
        <v>528</v>
      </c>
      <c r="B37" s="186">
        <v>174283.49844953668</v>
      </c>
      <c r="C37" s="186">
        <v>20585.946359647114</v>
      </c>
      <c r="D37" s="186">
        <v>36.157985409219478</v>
      </c>
      <c r="E37" s="186">
        <v>80.351078687154413</v>
      </c>
      <c r="F37" s="186">
        <v>20469.437295550833</v>
      </c>
    </row>
    <row r="38" spans="1:6" s="71" customFormat="1" x14ac:dyDescent="0.2">
      <c r="A38" s="148" t="s">
        <v>529</v>
      </c>
      <c r="B38" s="185">
        <v>136841.90455825202</v>
      </c>
      <c r="C38" s="185">
        <v>16777.305229879039</v>
      </c>
      <c r="D38" s="185">
        <v>74.324747785617831</v>
      </c>
      <c r="E38" s="185">
        <v>94.412517457406437</v>
      </c>
      <c r="F38" s="185">
        <v>16608.56796463615</v>
      </c>
    </row>
    <row r="39" spans="1:6" x14ac:dyDescent="0.2">
      <c r="A39" s="81" t="s">
        <v>529</v>
      </c>
      <c r="B39" s="186">
        <v>64971.882226454058</v>
      </c>
      <c r="C39" s="186">
        <v>6480.3144961194612</v>
      </c>
      <c r="D39" s="186">
        <v>62.272085982544667</v>
      </c>
      <c r="E39" s="186">
        <v>50.219424179471503</v>
      </c>
      <c r="F39" s="186">
        <v>6367.822985957433</v>
      </c>
    </row>
    <row r="40" spans="1:6" x14ac:dyDescent="0.2">
      <c r="A40" s="81" t="s">
        <v>530</v>
      </c>
      <c r="B40" s="186">
        <v>71870.022331753236</v>
      </c>
      <c r="C40" s="186">
        <v>10296.990733759701</v>
      </c>
      <c r="D40" s="186">
        <v>12.052661803073155</v>
      </c>
      <c r="E40" s="186">
        <v>44.193093277934921</v>
      </c>
      <c r="F40" s="186">
        <v>10240.744978678687</v>
      </c>
    </row>
    <row r="41" spans="1:6" s="71" customFormat="1" x14ac:dyDescent="0.2">
      <c r="A41" s="80" t="s">
        <v>531</v>
      </c>
      <c r="B41" s="185">
        <v>189524.08929953811</v>
      </c>
      <c r="C41" s="185">
        <v>14812.721355978259</v>
      </c>
      <c r="D41" s="185">
        <v>317.38676081425865</v>
      </c>
      <c r="E41" s="185">
        <v>192.84258884917014</v>
      </c>
      <c r="F41" s="185">
        <v>14302.492006314775</v>
      </c>
    </row>
    <row r="42" spans="1:6" x14ac:dyDescent="0.2">
      <c r="A42" s="81" t="s">
        <v>531</v>
      </c>
      <c r="B42" s="186">
        <v>189524.08929953811</v>
      </c>
      <c r="C42" s="186">
        <v>14812.721355978259</v>
      </c>
      <c r="D42" s="186">
        <v>317.38676081425865</v>
      </c>
      <c r="E42" s="186">
        <v>192.84258884917014</v>
      </c>
      <c r="F42" s="186">
        <v>14302.492006314775</v>
      </c>
    </row>
    <row r="43" spans="1:6" x14ac:dyDescent="0.2">
      <c r="A43" s="148" t="s">
        <v>532</v>
      </c>
      <c r="B43" s="185">
        <v>56285.930620363877</v>
      </c>
      <c r="C43" s="185">
        <v>5068.1442881925723</v>
      </c>
      <c r="D43" s="185">
        <v>22.096546638967457</v>
      </c>
      <c r="E43" s="185">
        <v>96.421294424585298</v>
      </c>
      <c r="F43" s="185">
        <v>4949.6264471290069</v>
      </c>
    </row>
    <row r="44" spans="1:6" x14ac:dyDescent="0.2">
      <c r="A44" s="81" t="s">
        <v>532</v>
      </c>
      <c r="B44" s="186">
        <v>56285.930620363877</v>
      </c>
      <c r="C44" s="186">
        <v>5068.1442881925723</v>
      </c>
      <c r="D44" s="186">
        <v>22.096546638967457</v>
      </c>
      <c r="E44" s="186">
        <v>96.421294424585298</v>
      </c>
      <c r="F44" s="186">
        <v>4949.6264471290069</v>
      </c>
    </row>
    <row r="45" spans="1:6" x14ac:dyDescent="0.2">
      <c r="A45" s="80" t="s">
        <v>533</v>
      </c>
      <c r="B45" s="185">
        <v>111015.05909120729</v>
      </c>
      <c r="C45" s="185">
        <v>18032.790834364823</v>
      </c>
      <c r="D45" s="185">
        <v>1675.3199906271589</v>
      </c>
      <c r="E45" s="185">
        <v>200.87769671788553</v>
      </c>
      <c r="F45" s="185">
        <v>16156.59314702106</v>
      </c>
    </row>
    <row r="46" spans="1:6" x14ac:dyDescent="0.2">
      <c r="A46" s="81" t="s">
        <v>533</v>
      </c>
      <c r="B46" s="186">
        <v>111015.05909120729</v>
      </c>
      <c r="C46" s="186">
        <v>18032.790834364823</v>
      </c>
      <c r="D46" s="186">
        <v>1675.3199906271589</v>
      </c>
      <c r="E46" s="186">
        <v>200.87769671788553</v>
      </c>
      <c r="F46" s="186">
        <v>16156.59314702106</v>
      </c>
    </row>
    <row r="47" spans="1:6" x14ac:dyDescent="0.2">
      <c r="A47" s="80" t="s">
        <v>534</v>
      </c>
      <c r="B47" s="185">
        <v>4160.1770990276309</v>
      </c>
      <c r="C47" s="185">
        <v>335.46575351886827</v>
      </c>
      <c r="D47" s="185">
        <v>2.0087769671788593</v>
      </c>
      <c r="E47" s="185">
        <v>0</v>
      </c>
      <c r="F47" s="185">
        <v>333.45697655168942</v>
      </c>
    </row>
    <row r="48" spans="1:6" x14ac:dyDescent="0.2">
      <c r="A48" s="81" t="s">
        <v>534</v>
      </c>
      <c r="B48" s="186">
        <v>4160.1770990276309</v>
      </c>
      <c r="C48" s="186">
        <v>335.46575351886827</v>
      </c>
      <c r="D48" s="186">
        <v>2.0087769671788593</v>
      </c>
      <c r="E48" s="186">
        <v>0</v>
      </c>
      <c r="F48" s="186">
        <v>333.45697655168942</v>
      </c>
    </row>
  </sheetData>
  <mergeCells count="5">
    <mergeCell ref="A2:A3"/>
    <mergeCell ref="B2:B3"/>
    <mergeCell ref="C2:C3"/>
    <mergeCell ref="A1:F1"/>
    <mergeCell ref="D2:F2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48"/>
  <sheetViews>
    <sheetView zoomScale="120" zoomScaleNormal="120" workbookViewId="0">
      <selection activeCell="B47" activeCellId="15" sqref="B10 B12 B14 B16 B19 B22 B24 B28 B31 B34 B36 B38 B41 B43 B45 B47"/>
    </sheetView>
  </sheetViews>
  <sheetFormatPr defaultRowHeight="12" x14ac:dyDescent="0.2"/>
  <cols>
    <col min="1" max="1" width="23.7109375" style="68" customWidth="1"/>
    <col min="2" max="2" width="11.140625" style="68" bestFit="1" customWidth="1"/>
    <col min="3" max="3" width="11.7109375" style="68" customWidth="1"/>
    <col min="4" max="4" width="15.7109375" style="68" customWidth="1"/>
    <col min="5" max="16384" width="9.140625" style="68"/>
  </cols>
  <sheetData>
    <row r="1" spans="1:4" ht="27.75" customHeight="1" x14ac:dyDescent="0.2">
      <c r="A1" s="800" t="s">
        <v>291</v>
      </c>
      <c r="B1" s="800"/>
      <c r="C1" s="800"/>
      <c r="D1" s="800"/>
    </row>
    <row r="2" spans="1:4" ht="15" customHeight="1" x14ac:dyDescent="0.2">
      <c r="A2" s="801" t="s">
        <v>445</v>
      </c>
      <c r="B2" s="803" t="s">
        <v>48</v>
      </c>
      <c r="C2" s="805" t="s">
        <v>503</v>
      </c>
      <c r="D2" s="805"/>
    </row>
    <row r="3" spans="1:4" ht="22.5" customHeight="1" x14ac:dyDescent="0.2">
      <c r="A3" s="802"/>
      <c r="B3" s="804"/>
      <c r="C3" s="170" t="s">
        <v>1</v>
      </c>
      <c r="D3" s="170" t="s">
        <v>2</v>
      </c>
    </row>
    <row r="4" spans="1:4" x14ac:dyDescent="0.2">
      <c r="A4" s="192" t="s">
        <v>509</v>
      </c>
      <c r="B4" s="484">
        <v>2461949.0158267063</v>
      </c>
      <c r="C4" s="484">
        <v>1574159.9913385571</v>
      </c>
      <c r="D4" s="484">
        <v>887789.02453038667</v>
      </c>
    </row>
    <row r="5" spans="1:4" x14ac:dyDescent="0.2">
      <c r="A5" s="93"/>
      <c r="B5" s="485"/>
      <c r="C5" s="485"/>
      <c r="D5" s="485"/>
    </row>
    <row r="6" spans="1:4" x14ac:dyDescent="0.2">
      <c r="A6" s="195" t="s">
        <v>110</v>
      </c>
      <c r="B6" s="484"/>
      <c r="C6" s="484"/>
      <c r="D6" s="484"/>
    </row>
    <row r="7" spans="1:4" x14ac:dyDescent="0.2">
      <c r="A7" s="437" t="s">
        <v>3</v>
      </c>
      <c r="B7" s="485">
        <v>2443841.9002466365</v>
      </c>
      <c r="C7" s="485">
        <v>1562824.4629127553</v>
      </c>
      <c r="D7" s="485">
        <v>881017.43737401988</v>
      </c>
    </row>
    <row r="8" spans="1:4" ht="15.75" customHeight="1" x14ac:dyDescent="0.2">
      <c r="A8" s="437" t="s">
        <v>4</v>
      </c>
      <c r="B8" s="485">
        <v>18107.115582150382</v>
      </c>
      <c r="C8" s="485">
        <v>11335.528425791283</v>
      </c>
      <c r="D8" s="485">
        <v>6771.5871563604269</v>
      </c>
    </row>
    <row r="9" spans="1:4" s="71" customFormat="1" x14ac:dyDescent="0.2">
      <c r="A9" s="195" t="s">
        <v>448</v>
      </c>
      <c r="B9" s="486"/>
      <c r="C9" s="486"/>
      <c r="D9" s="486"/>
    </row>
    <row r="10" spans="1:4" x14ac:dyDescent="0.2">
      <c r="A10" s="80" t="s">
        <v>510</v>
      </c>
      <c r="B10" s="487">
        <v>48485.84965680047</v>
      </c>
      <c r="C10" s="487">
        <v>29649.548035550888</v>
      </c>
      <c r="D10" s="487">
        <v>18836.301621235725</v>
      </c>
    </row>
    <row r="11" spans="1:4" s="71" customFormat="1" x14ac:dyDescent="0.2">
      <c r="A11" s="81" t="s">
        <v>510</v>
      </c>
      <c r="B11" s="485">
        <v>48485.84965680047</v>
      </c>
      <c r="C11" s="485">
        <v>29649.548035550888</v>
      </c>
      <c r="D11" s="485">
        <v>18836.301621235725</v>
      </c>
    </row>
    <row r="12" spans="1:4" x14ac:dyDescent="0.2">
      <c r="A12" s="80" t="s">
        <v>511</v>
      </c>
      <c r="B12" s="487">
        <v>55612.990336358278</v>
      </c>
      <c r="C12" s="487">
        <v>35010.973760951041</v>
      </c>
      <c r="D12" s="487">
        <v>20602.016575384532</v>
      </c>
    </row>
    <row r="13" spans="1:4" x14ac:dyDescent="0.2">
      <c r="A13" s="81" t="s">
        <v>511</v>
      </c>
      <c r="B13" s="485">
        <v>55612.990336358278</v>
      </c>
      <c r="C13" s="485">
        <v>35010.973760951041</v>
      </c>
      <c r="D13" s="485">
        <v>20602.016575384532</v>
      </c>
    </row>
    <row r="14" spans="1:4" s="71" customFormat="1" x14ac:dyDescent="0.2">
      <c r="A14" s="80" t="s">
        <v>512</v>
      </c>
      <c r="B14" s="487">
        <v>220475.32480986131</v>
      </c>
      <c r="C14" s="487">
        <v>136922.25563693926</v>
      </c>
      <c r="D14" s="487">
        <v>83553.069172877309</v>
      </c>
    </row>
    <row r="15" spans="1:4" x14ac:dyDescent="0.2">
      <c r="A15" s="81" t="s">
        <v>512</v>
      </c>
      <c r="B15" s="485">
        <v>220475.32480986131</v>
      </c>
      <c r="C15" s="485">
        <v>136922.25563693926</v>
      </c>
      <c r="D15" s="485">
        <v>83553.069172877309</v>
      </c>
    </row>
    <row r="16" spans="1:4" s="71" customFormat="1" x14ac:dyDescent="0.2">
      <c r="A16" s="80" t="s">
        <v>513</v>
      </c>
      <c r="B16" s="487">
        <v>260395.74947864719</v>
      </c>
      <c r="C16" s="487">
        <v>167449.63920718728</v>
      </c>
      <c r="D16" s="487">
        <v>92946.110271415164</v>
      </c>
    </row>
    <row r="17" spans="1:4" x14ac:dyDescent="0.2">
      <c r="A17" s="81" t="s">
        <v>513</v>
      </c>
      <c r="B17" s="485">
        <v>41324.559768800587</v>
      </c>
      <c r="C17" s="485">
        <v>25021.325903174493</v>
      </c>
      <c r="D17" s="485">
        <v>16303.233865625132</v>
      </c>
    </row>
    <row r="18" spans="1:4" s="71" customFormat="1" x14ac:dyDescent="0.2">
      <c r="A18" s="81" t="s">
        <v>514</v>
      </c>
      <c r="B18" s="485">
        <v>219071.18970980187</v>
      </c>
      <c r="C18" s="485">
        <v>142428.31330398208</v>
      </c>
      <c r="D18" s="485">
        <v>76642.876405775038</v>
      </c>
    </row>
    <row r="19" spans="1:4" x14ac:dyDescent="0.2">
      <c r="A19" s="80" t="s">
        <v>515</v>
      </c>
      <c r="B19" s="487">
        <v>228440.12548473355</v>
      </c>
      <c r="C19" s="487">
        <v>145987.86608982662</v>
      </c>
      <c r="D19" s="487">
        <v>82452.25939486218</v>
      </c>
    </row>
    <row r="20" spans="1:4" s="71" customFormat="1" x14ac:dyDescent="0.2">
      <c r="A20" s="81" t="s">
        <v>515</v>
      </c>
      <c r="B20" s="485">
        <v>109588.82744450886</v>
      </c>
      <c r="C20" s="485">
        <v>68087.495302551615</v>
      </c>
      <c r="D20" s="485">
        <v>41501.332141912506</v>
      </c>
    </row>
    <row r="21" spans="1:4" ht="16.5" customHeight="1" x14ac:dyDescent="0.2">
      <c r="A21" s="81" t="s">
        <v>516</v>
      </c>
      <c r="B21" s="485">
        <v>118851.29804017996</v>
      </c>
      <c r="C21" s="485">
        <v>77900.370787230277</v>
      </c>
      <c r="D21" s="485">
        <v>40950.927252904941</v>
      </c>
    </row>
    <row r="22" spans="1:4" x14ac:dyDescent="0.2">
      <c r="A22" s="80" t="s">
        <v>517</v>
      </c>
      <c r="B22" s="487">
        <v>229896.4887859397</v>
      </c>
      <c r="C22" s="487">
        <v>147438.20306013123</v>
      </c>
      <c r="D22" s="487">
        <v>82458.285725763722</v>
      </c>
    </row>
    <row r="23" spans="1:4" s="71" customFormat="1" x14ac:dyDescent="0.2">
      <c r="A23" s="81" t="s">
        <v>517</v>
      </c>
      <c r="B23" s="485">
        <v>229896.4887859397</v>
      </c>
      <c r="C23" s="485">
        <v>147438.20306013123</v>
      </c>
      <c r="D23" s="485">
        <v>82458.285725763722</v>
      </c>
    </row>
    <row r="24" spans="1:4" x14ac:dyDescent="0.2">
      <c r="A24" s="80" t="s">
        <v>518</v>
      </c>
      <c r="B24" s="487">
        <v>106471.20559144412</v>
      </c>
      <c r="C24" s="487">
        <v>69200.35774236983</v>
      </c>
      <c r="D24" s="487">
        <v>37270.847849029546</v>
      </c>
    </row>
    <row r="25" spans="1:4" s="71" customFormat="1" x14ac:dyDescent="0.2">
      <c r="A25" s="81" t="s">
        <v>519</v>
      </c>
      <c r="B25" s="485">
        <v>1978.6453126711647</v>
      </c>
      <c r="C25" s="485">
        <v>1478.4598478436319</v>
      </c>
      <c r="D25" s="485">
        <v>500.18546482753368</v>
      </c>
    </row>
    <row r="26" spans="1:4" x14ac:dyDescent="0.2">
      <c r="A26" s="81" t="s">
        <v>520</v>
      </c>
      <c r="B26" s="485">
        <v>14429.044955247056</v>
      </c>
      <c r="C26" s="485">
        <v>9417.1464221352671</v>
      </c>
      <c r="D26" s="485">
        <v>5011.8985331115582</v>
      </c>
    </row>
    <row r="27" spans="1:4" s="71" customFormat="1" x14ac:dyDescent="0.2">
      <c r="A27" s="81" t="s">
        <v>521</v>
      </c>
      <c r="B27" s="485">
        <v>90063.515323510583</v>
      </c>
      <c r="C27" s="485">
        <v>58304.751472380674</v>
      </c>
      <c r="D27" s="485">
        <v>31758.763851087006</v>
      </c>
    </row>
    <row r="28" spans="1:4" x14ac:dyDescent="0.2">
      <c r="A28" s="80" t="s">
        <v>522</v>
      </c>
      <c r="B28" s="487">
        <v>309052.34517770278</v>
      </c>
      <c r="C28" s="487">
        <v>201859.98865499598</v>
      </c>
      <c r="D28" s="487">
        <v>107192.35652266206</v>
      </c>
    </row>
    <row r="29" spans="1:4" x14ac:dyDescent="0.2">
      <c r="A29" s="81" t="s">
        <v>523</v>
      </c>
      <c r="B29" s="485">
        <v>186976.96010515274</v>
      </c>
      <c r="C29" s="485">
        <v>121283.92694743602</v>
      </c>
      <c r="D29" s="485">
        <v>65693.033157671991</v>
      </c>
    </row>
    <row r="30" spans="1:4" x14ac:dyDescent="0.2">
      <c r="A30" s="81" t="s">
        <v>524</v>
      </c>
      <c r="B30" s="485">
        <v>122075.38507250529</v>
      </c>
      <c r="C30" s="485">
        <v>80576.061707515226</v>
      </c>
      <c r="D30" s="485">
        <v>41499.323364945325</v>
      </c>
    </row>
    <row r="31" spans="1:4" x14ac:dyDescent="0.2">
      <c r="A31" s="148" t="s">
        <v>525</v>
      </c>
      <c r="B31" s="185">
        <v>89378.522377701898</v>
      </c>
      <c r="C31" s="185">
        <v>56183.482995037652</v>
      </c>
      <c r="D31" s="185">
        <v>33195.039382619514</v>
      </c>
    </row>
    <row r="32" spans="1:4" x14ac:dyDescent="0.2">
      <c r="A32" s="81" t="s">
        <v>525</v>
      </c>
      <c r="B32" s="186">
        <v>31746.711189283942</v>
      </c>
      <c r="C32" s="186">
        <v>19667.935285647109</v>
      </c>
      <c r="D32" s="186">
        <v>12078.77590364754</v>
      </c>
    </row>
    <row r="33" spans="1:4" x14ac:dyDescent="0.2">
      <c r="A33" s="81" t="s">
        <v>526</v>
      </c>
      <c r="B33" s="186">
        <v>57631.811188375075</v>
      </c>
      <c r="C33" s="186">
        <v>36515.54770936953</v>
      </c>
      <c r="D33" s="186">
        <v>21116.263478981909</v>
      </c>
    </row>
    <row r="34" spans="1:4" x14ac:dyDescent="0.2">
      <c r="A34" s="148" t="s">
        <v>527</v>
      </c>
      <c r="B34" s="185">
        <v>241629.75505124329</v>
      </c>
      <c r="C34" s="185">
        <v>153428.37597626465</v>
      </c>
      <c r="D34" s="185">
        <v>88201.379074933895</v>
      </c>
    </row>
    <row r="35" spans="1:4" x14ac:dyDescent="0.2">
      <c r="A35" s="81" t="s">
        <v>527</v>
      </c>
      <c r="B35" s="186">
        <v>241629.75505124329</v>
      </c>
      <c r="C35" s="186">
        <v>153428.37597626465</v>
      </c>
      <c r="D35" s="186">
        <v>88201.379074933895</v>
      </c>
    </row>
    <row r="36" spans="1:4" x14ac:dyDescent="0.2">
      <c r="A36" s="201" t="s">
        <v>528</v>
      </c>
      <c r="B36" s="185">
        <v>174283.49844953668</v>
      </c>
      <c r="C36" s="185">
        <v>114331.54986402295</v>
      </c>
      <c r="D36" s="185">
        <v>59951.948585469007</v>
      </c>
    </row>
    <row r="37" spans="1:4" x14ac:dyDescent="0.2">
      <c r="A37" s="81" t="s">
        <v>528</v>
      </c>
      <c r="B37" s="186">
        <v>174283.49844953668</v>
      </c>
      <c r="C37" s="186">
        <v>114331.54986402295</v>
      </c>
      <c r="D37" s="186">
        <v>59951.948585469007</v>
      </c>
    </row>
    <row r="38" spans="1:4" x14ac:dyDescent="0.2">
      <c r="A38" s="148" t="s">
        <v>529</v>
      </c>
      <c r="B38" s="185">
        <v>136841.90455825202</v>
      </c>
      <c r="C38" s="185">
        <v>90304.56855957229</v>
      </c>
      <c r="D38" s="185">
        <v>46537.335998635004</v>
      </c>
    </row>
    <row r="39" spans="1:4" x14ac:dyDescent="0.2">
      <c r="A39" s="81" t="s">
        <v>529</v>
      </c>
      <c r="B39" s="186">
        <v>64971.882226454058</v>
      </c>
      <c r="C39" s="186">
        <v>43011.932421232537</v>
      </c>
      <c r="D39" s="186">
        <v>21959.949805196356</v>
      </c>
    </row>
    <row r="40" spans="1:4" x14ac:dyDescent="0.2">
      <c r="A40" s="81" t="s">
        <v>530</v>
      </c>
      <c r="B40" s="186">
        <v>71870.022331753236</v>
      </c>
      <c r="C40" s="186">
        <v>47292.63613829502</v>
      </c>
      <c r="D40" s="186">
        <v>24577.38619342832</v>
      </c>
    </row>
    <row r="41" spans="1:4" x14ac:dyDescent="0.2">
      <c r="A41" s="80" t="s">
        <v>531</v>
      </c>
      <c r="B41" s="185">
        <v>189524.08929953811</v>
      </c>
      <c r="C41" s="185">
        <v>121894.59514545901</v>
      </c>
      <c r="D41" s="185">
        <v>67629.494154034372</v>
      </c>
    </row>
    <row r="42" spans="1:4" x14ac:dyDescent="0.2">
      <c r="A42" s="81" t="s">
        <v>531</v>
      </c>
      <c r="B42" s="186">
        <v>189524.08929953811</v>
      </c>
      <c r="C42" s="186">
        <v>121894.59514545901</v>
      </c>
      <c r="D42" s="186">
        <v>67629.494154034372</v>
      </c>
    </row>
    <row r="43" spans="1:4" x14ac:dyDescent="0.2">
      <c r="A43" s="148" t="s">
        <v>532</v>
      </c>
      <c r="B43" s="185">
        <v>56285.930620363877</v>
      </c>
      <c r="C43" s="185">
        <v>32998.179239835787</v>
      </c>
      <c r="D43" s="185">
        <v>23287.751380500522</v>
      </c>
    </row>
    <row r="44" spans="1:4" x14ac:dyDescent="0.2">
      <c r="A44" s="81" t="s">
        <v>532</v>
      </c>
      <c r="B44" s="186">
        <v>56285.930620363877</v>
      </c>
      <c r="C44" s="186">
        <v>32998.179239835787</v>
      </c>
      <c r="D44" s="186">
        <v>23287.751380500522</v>
      </c>
    </row>
    <row r="45" spans="1:4" x14ac:dyDescent="0.2">
      <c r="A45" s="80" t="s">
        <v>533</v>
      </c>
      <c r="B45" s="185">
        <v>111015.05909120729</v>
      </c>
      <c r="C45" s="185">
        <v>68756.418032622852</v>
      </c>
      <c r="D45" s="185">
        <v>42258.641058539702</v>
      </c>
    </row>
    <row r="46" spans="1:4" x14ac:dyDescent="0.2">
      <c r="A46" s="81" t="s">
        <v>533</v>
      </c>
      <c r="B46" s="186">
        <v>111015.05909120729</v>
      </c>
      <c r="C46" s="186">
        <v>68756.418032622852</v>
      </c>
      <c r="D46" s="186">
        <v>42258.641058539702</v>
      </c>
    </row>
    <row r="47" spans="1:4" x14ac:dyDescent="0.2">
      <c r="A47" s="80" t="s">
        <v>534</v>
      </c>
      <c r="B47" s="185">
        <v>4160.1770990276309</v>
      </c>
      <c r="C47" s="185">
        <v>2743.9893371663838</v>
      </c>
      <c r="D47" s="185">
        <v>1416.1877618610877</v>
      </c>
    </row>
    <row r="48" spans="1:4" x14ac:dyDescent="0.2">
      <c r="A48" s="81" t="s">
        <v>534</v>
      </c>
      <c r="B48" s="186">
        <v>4160.1770990276309</v>
      </c>
      <c r="C48" s="186">
        <v>2743.9893371663838</v>
      </c>
      <c r="D48" s="186">
        <v>1416.1877618610877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25"/>
  <sheetViews>
    <sheetView zoomScale="120" zoomScaleNormal="120" workbookViewId="0">
      <selection activeCell="A27" sqref="A27:XFD27"/>
    </sheetView>
  </sheetViews>
  <sheetFormatPr defaultRowHeight="12" x14ac:dyDescent="0.2"/>
  <cols>
    <col min="1" max="1" width="26.42578125" style="68" customWidth="1"/>
    <col min="2" max="2" width="11" style="68" bestFit="1" customWidth="1"/>
    <col min="3" max="9" width="9.28515625" style="68" bestFit="1" customWidth="1"/>
    <col min="10" max="10" width="11" style="68" customWidth="1"/>
    <col min="11" max="16384" width="9.140625" style="68"/>
  </cols>
  <sheetData>
    <row r="1" spans="1:10" ht="15" customHeight="1" x14ac:dyDescent="0.2">
      <c r="A1" s="808" t="s">
        <v>457</v>
      </c>
      <c r="B1" s="808"/>
      <c r="C1" s="808"/>
      <c r="D1" s="808"/>
      <c r="E1" s="808"/>
      <c r="F1" s="808"/>
      <c r="G1" s="808"/>
      <c r="H1" s="808"/>
      <c r="I1" s="808"/>
      <c r="J1" s="808"/>
    </row>
    <row r="2" spans="1:10" ht="15" customHeight="1" x14ac:dyDescent="0.2">
      <c r="A2" s="665" t="s">
        <v>504</v>
      </c>
      <c r="B2" s="806" t="s">
        <v>48</v>
      </c>
      <c r="C2" s="806" t="s">
        <v>282</v>
      </c>
      <c r="D2" s="806"/>
      <c r="E2" s="806"/>
      <c r="F2" s="806"/>
      <c r="G2" s="806"/>
      <c r="H2" s="806"/>
      <c r="I2" s="806"/>
      <c r="J2" s="806"/>
    </row>
    <row r="3" spans="1:10" ht="56.25" customHeight="1" x14ac:dyDescent="0.2">
      <c r="A3" s="667"/>
      <c r="B3" s="807"/>
      <c r="C3" s="171" t="s">
        <v>283</v>
      </c>
      <c r="D3" s="171" t="s">
        <v>284</v>
      </c>
      <c r="E3" s="171" t="s">
        <v>285</v>
      </c>
      <c r="F3" s="171" t="s">
        <v>286</v>
      </c>
      <c r="G3" s="171" t="s">
        <v>287</v>
      </c>
      <c r="H3" s="171" t="s">
        <v>288</v>
      </c>
      <c r="I3" s="171" t="s">
        <v>289</v>
      </c>
      <c r="J3" s="171" t="s">
        <v>290</v>
      </c>
    </row>
    <row r="4" spans="1:10" x14ac:dyDescent="0.2">
      <c r="A4" s="488" t="s">
        <v>509</v>
      </c>
      <c r="B4" s="489">
        <v>2461949.0158267063</v>
      </c>
      <c r="C4" s="490">
        <v>37.049402903440217</v>
      </c>
      <c r="D4" s="490">
        <v>4.435637844841585</v>
      </c>
      <c r="E4" s="490">
        <v>1.2661594848755431</v>
      </c>
      <c r="F4" s="490">
        <v>25.273336401515877</v>
      </c>
      <c r="G4" s="490">
        <v>8.6933214535404311</v>
      </c>
      <c r="H4" s="490">
        <v>10.293767277484715</v>
      </c>
      <c r="I4" s="490">
        <v>7.0488970265318631</v>
      </c>
      <c r="J4" s="490">
        <v>5.8294087122574778</v>
      </c>
    </row>
    <row r="5" spans="1:10" x14ac:dyDescent="0.2">
      <c r="A5" s="101"/>
      <c r="B5" s="5"/>
      <c r="C5" s="491"/>
      <c r="D5" s="491"/>
      <c r="E5" s="491"/>
      <c r="F5" s="491"/>
      <c r="G5" s="491"/>
      <c r="H5" s="491"/>
      <c r="I5" s="491"/>
      <c r="J5" s="491"/>
    </row>
    <row r="6" spans="1:10" x14ac:dyDescent="0.2">
      <c r="A6" s="492" t="s">
        <v>110</v>
      </c>
      <c r="B6" s="489"/>
      <c r="C6" s="488"/>
      <c r="D6" s="488"/>
      <c r="E6" s="488"/>
      <c r="F6" s="488"/>
      <c r="G6" s="488"/>
      <c r="H6" s="488"/>
      <c r="I6" s="488"/>
      <c r="J6" s="488"/>
    </row>
    <row r="7" spans="1:10" x14ac:dyDescent="0.2">
      <c r="A7" s="154" t="s">
        <v>3</v>
      </c>
      <c r="B7" s="6">
        <v>2443841.9002466365</v>
      </c>
      <c r="C7" s="493">
        <v>36.987478033371595</v>
      </c>
      <c r="D7" s="493">
        <v>4.4300343093042125</v>
      </c>
      <c r="E7" s="493">
        <v>1.2603342808163254</v>
      </c>
      <c r="F7" s="493">
        <v>25.295869904641929</v>
      </c>
      <c r="G7" s="493">
        <v>8.7156476095852682</v>
      </c>
      <c r="H7" s="493">
        <v>10.297702908809329</v>
      </c>
      <c r="I7" s="493">
        <v>7.0720263822103888</v>
      </c>
      <c r="J7" s="493">
        <v>5.8300221440906395</v>
      </c>
    </row>
    <row r="8" spans="1:10" ht="12.75" customHeight="1" x14ac:dyDescent="0.2">
      <c r="A8" s="154" t="s">
        <v>4</v>
      </c>
      <c r="B8" s="6">
        <v>18107.115582150382</v>
      </c>
      <c r="C8" s="493">
        <v>45.40714444197841</v>
      </c>
      <c r="D8" s="493">
        <v>5.1919236742843964</v>
      </c>
      <c r="E8" s="493">
        <v>2.0523629909030205</v>
      </c>
      <c r="F8" s="493">
        <v>22.232083425783024</v>
      </c>
      <c r="G8" s="493">
        <v>5.6800532504991681</v>
      </c>
      <c r="H8" s="493">
        <v>9.7625915242954466</v>
      </c>
      <c r="I8" s="493">
        <v>3.9272243177279411</v>
      </c>
      <c r="J8" s="493">
        <v>5.7466163745284558</v>
      </c>
    </row>
    <row r="9" spans="1:10" x14ac:dyDescent="0.2">
      <c r="A9" s="492" t="s">
        <v>452</v>
      </c>
      <c r="B9" s="489"/>
      <c r="C9" s="488"/>
      <c r="D9" s="488"/>
      <c r="E9" s="488"/>
      <c r="F9" s="488"/>
      <c r="G9" s="488"/>
      <c r="H9" s="488"/>
      <c r="I9" s="488"/>
      <c r="J9" s="488"/>
    </row>
    <row r="10" spans="1:10" ht="12.75" customHeight="1" x14ac:dyDescent="0.2">
      <c r="A10" s="91" t="s">
        <v>510</v>
      </c>
      <c r="B10" s="208">
        <v>48485.84965680047</v>
      </c>
      <c r="C10" s="494">
        <v>44.326138293898744</v>
      </c>
      <c r="D10" s="494">
        <v>5.5847868417776985</v>
      </c>
      <c r="E10" s="494">
        <v>1.3050503376557621</v>
      </c>
      <c r="F10" s="494">
        <v>18.527571777766543</v>
      </c>
      <c r="G10" s="494">
        <v>6.2766706715825995</v>
      </c>
      <c r="H10" s="494">
        <v>9.1270663297009929</v>
      </c>
      <c r="I10" s="494">
        <v>7.7681567717608289</v>
      </c>
      <c r="J10" s="494">
        <v>7.0845589758458072</v>
      </c>
    </row>
    <row r="11" spans="1:10" ht="12.75" customHeight="1" x14ac:dyDescent="0.2">
      <c r="A11" s="93" t="s">
        <v>511</v>
      </c>
      <c r="B11" s="208">
        <v>55612.990336358278</v>
      </c>
      <c r="C11" s="494">
        <v>36.138703268907427</v>
      </c>
      <c r="D11" s="494">
        <v>5.8045873216532664</v>
      </c>
      <c r="E11" s="494">
        <v>1.1847570886759302</v>
      </c>
      <c r="F11" s="494">
        <v>22.943832400210638</v>
      </c>
      <c r="G11" s="494">
        <v>5.9490698934430357</v>
      </c>
      <c r="H11" s="494">
        <v>12.891457467940407</v>
      </c>
      <c r="I11" s="494">
        <v>7.8815242911311891</v>
      </c>
      <c r="J11" s="494">
        <v>7.2060682680140209</v>
      </c>
    </row>
    <row r="12" spans="1:10" x14ac:dyDescent="0.2">
      <c r="A12" s="93" t="s">
        <v>512</v>
      </c>
      <c r="B12" s="208">
        <v>220475.32480986131</v>
      </c>
      <c r="C12" s="494">
        <v>37.824811399829528</v>
      </c>
      <c r="D12" s="494">
        <v>4.3569372061627574</v>
      </c>
      <c r="E12" s="494">
        <v>1.1425343489184947</v>
      </c>
      <c r="F12" s="494">
        <v>23.058420496367948</v>
      </c>
      <c r="G12" s="494">
        <v>7.4838733189918685</v>
      </c>
      <c r="H12" s="494">
        <v>10.82765406901753</v>
      </c>
      <c r="I12" s="494">
        <v>8.8168300593965849</v>
      </c>
      <c r="J12" s="494">
        <v>6.4889391012735151</v>
      </c>
    </row>
    <row r="13" spans="1:10" x14ac:dyDescent="0.2">
      <c r="A13" s="93" t="s">
        <v>513</v>
      </c>
      <c r="B13" s="208">
        <v>260395.74947864719</v>
      </c>
      <c r="C13" s="494">
        <v>41.942003718256991</v>
      </c>
      <c r="D13" s="494">
        <v>4.2922494194933813</v>
      </c>
      <c r="E13" s="494">
        <v>1.3492351248552341</v>
      </c>
      <c r="F13" s="494">
        <v>22.886082589539043</v>
      </c>
      <c r="G13" s="494">
        <v>7.4551219248709995</v>
      </c>
      <c r="H13" s="494">
        <v>9.565760747973524</v>
      </c>
      <c r="I13" s="494">
        <v>5.4748551635772564</v>
      </c>
      <c r="J13" s="494">
        <v>5.9940291138502166</v>
      </c>
    </row>
    <row r="14" spans="1:10" x14ac:dyDescent="0.2">
      <c r="A14" s="93" t="s">
        <v>515</v>
      </c>
      <c r="B14" s="208">
        <v>228440.12548473355</v>
      </c>
      <c r="C14" s="494">
        <v>32.701963577523721</v>
      </c>
      <c r="D14" s="494">
        <v>4.9744550258924205</v>
      </c>
      <c r="E14" s="494">
        <v>1.3506740179903245</v>
      </c>
      <c r="F14" s="494">
        <v>25.763931024168102</v>
      </c>
      <c r="G14" s="494">
        <v>8.1084408332600724</v>
      </c>
      <c r="H14" s="494">
        <v>12.016250296771172</v>
      </c>
      <c r="I14" s="494">
        <v>8.1532874315136503</v>
      </c>
      <c r="J14" s="494">
        <v>6.9309977928377142</v>
      </c>
    </row>
    <row r="15" spans="1:10" x14ac:dyDescent="0.2">
      <c r="A15" s="93" t="s">
        <v>517</v>
      </c>
      <c r="B15" s="208">
        <v>229896.4887859397</v>
      </c>
      <c r="C15" s="494">
        <v>35.596700627366964</v>
      </c>
      <c r="D15" s="494">
        <v>3.7179106303378573</v>
      </c>
      <c r="E15" s="494">
        <v>1.3132831204225548</v>
      </c>
      <c r="F15" s="494">
        <v>26.657987172984992</v>
      </c>
      <c r="G15" s="494">
        <v>10.062387501520988</v>
      </c>
      <c r="H15" s="494">
        <v>10.059766177927328</v>
      </c>
      <c r="I15" s="494">
        <v>7.1710675777158253</v>
      </c>
      <c r="J15" s="494">
        <v>5.4208971916839248</v>
      </c>
    </row>
    <row r="16" spans="1:10" ht="15" customHeight="1" x14ac:dyDescent="0.2">
      <c r="A16" s="93" t="s">
        <v>518</v>
      </c>
      <c r="B16" s="208">
        <v>106471.20559144412</v>
      </c>
      <c r="C16" s="494">
        <v>41.167481085971801</v>
      </c>
      <c r="D16" s="494">
        <v>3.6828104069560865</v>
      </c>
      <c r="E16" s="494">
        <v>1.2470992207980822</v>
      </c>
      <c r="F16" s="494">
        <v>27.0871460105928</v>
      </c>
      <c r="G16" s="494">
        <v>10.088108220283036</v>
      </c>
      <c r="H16" s="494">
        <v>7.9561534252730066</v>
      </c>
      <c r="I16" s="494">
        <v>5.1714053921448642</v>
      </c>
      <c r="J16" s="494">
        <v>3.5997962379468227</v>
      </c>
    </row>
    <row r="17" spans="1:10" x14ac:dyDescent="0.2">
      <c r="A17" s="93" t="s">
        <v>522</v>
      </c>
      <c r="B17" s="208">
        <v>309052.34517770278</v>
      </c>
      <c r="C17" s="494">
        <v>32.090139160590653</v>
      </c>
      <c r="D17" s="494">
        <v>4.8351976912681902</v>
      </c>
      <c r="E17" s="494">
        <v>1.1920624500318375</v>
      </c>
      <c r="F17" s="494">
        <v>27.084646833621168</v>
      </c>
      <c r="G17" s="494">
        <v>9.4377027123584316</v>
      </c>
      <c r="H17" s="494">
        <v>11.283644565190334</v>
      </c>
      <c r="I17" s="494">
        <v>7.4747645449104221</v>
      </c>
      <c r="J17" s="494">
        <v>6.6018420419693511</v>
      </c>
    </row>
    <row r="18" spans="1:10" x14ac:dyDescent="0.2">
      <c r="A18" s="93" t="s">
        <v>525</v>
      </c>
      <c r="B18" s="208">
        <v>89378.522377701898</v>
      </c>
      <c r="C18" s="494">
        <v>42.594507124551527</v>
      </c>
      <c r="D18" s="494">
        <v>4.7040050343845001</v>
      </c>
      <c r="E18" s="494">
        <v>1.2113992897912602</v>
      </c>
      <c r="F18" s="494">
        <v>22.11534139433202</v>
      </c>
      <c r="G18" s="494">
        <v>9.5473546995050356</v>
      </c>
      <c r="H18" s="494">
        <v>7.9493864341219904</v>
      </c>
      <c r="I18" s="494">
        <v>6.4840203173431652</v>
      </c>
      <c r="J18" s="494">
        <v>5.3939857059354663</v>
      </c>
    </row>
    <row r="19" spans="1:10" x14ac:dyDescent="0.2">
      <c r="A19" s="104" t="s">
        <v>527</v>
      </c>
      <c r="B19" s="186">
        <v>241629.75505124329</v>
      </c>
      <c r="C19" s="236">
        <v>39.88460930937552</v>
      </c>
      <c r="D19" s="236">
        <v>3.519083525232523</v>
      </c>
      <c r="E19" s="236">
        <v>1.1464248006840869</v>
      </c>
      <c r="F19" s="236">
        <v>26.756839891255435</v>
      </c>
      <c r="G19" s="236">
        <v>9.000141328647711</v>
      </c>
      <c r="H19" s="236">
        <v>9.159759575008529</v>
      </c>
      <c r="I19" s="236">
        <v>6.252545994158341</v>
      </c>
      <c r="J19" s="236">
        <v>4.2805955755780367</v>
      </c>
    </row>
    <row r="20" spans="1:10" x14ac:dyDescent="0.2">
      <c r="A20" s="104" t="s">
        <v>528</v>
      </c>
      <c r="B20" s="186">
        <v>174283.49844953668</v>
      </c>
      <c r="C20" s="236">
        <v>34.110948467624929</v>
      </c>
      <c r="D20" s="236">
        <v>3.9522366040011914</v>
      </c>
      <c r="E20" s="236">
        <v>1.2528670716095676</v>
      </c>
      <c r="F20" s="236">
        <v>27.729048766144516</v>
      </c>
      <c r="G20" s="236">
        <v>11.081015663710531</v>
      </c>
      <c r="H20" s="236">
        <v>10.06327727895332</v>
      </c>
      <c r="I20" s="236">
        <v>7.0250458155105049</v>
      </c>
      <c r="J20" s="236">
        <v>4.7855603324037546</v>
      </c>
    </row>
    <row r="21" spans="1:10" x14ac:dyDescent="0.2">
      <c r="A21" s="104" t="s">
        <v>529</v>
      </c>
      <c r="B21" s="186">
        <v>136841.90455825202</v>
      </c>
      <c r="C21" s="236">
        <v>35.699186753172867</v>
      </c>
      <c r="D21" s="236">
        <v>4.9132438859660352</v>
      </c>
      <c r="E21" s="236">
        <v>1.2932679604230568</v>
      </c>
      <c r="F21" s="236">
        <v>28.950999677042539</v>
      </c>
      <c r="G21" s="236">
        <v>9.4418836792742677</v>
      </c>
      <c r="H21" s="236">
        <v>9.1952673145171264</v>
      </c>
      <c r="I21" s="236">
        <v>5.6413493438204547</v>
      </c>
      <c r="J21" s="236">
        <v>4.8648013857458832</v>
      </c>
    </row>
    <row r="22" spans="1:10" x14ac:dyDescent="0.2">
      <c r="A22" s="104" t="s">
        <v>531</v>
      </c>
      <c r="B22" s="186">
        <v>189524.08929953811</v>
      </c>
      <c r="C22" s="236">
        <v>36.34841226098758</v>
      </c>
      <c r="D22" s="236">
        <v>5.163861449099155</v>
      </c>
      <c r="E22" s="236">
        <v>1.1892143977605538</v>
      </c>
      <c r="F22" s="236">
        <v>25.101750964508053</v>
      </c>
      <c r="G22" s="236">
        <v>7.2582354686842834</v>
      </c>
      <c r="H22" s="236">
        <v>11.746936871996317</v>
      </c>
      <c r="I22" s="236">
        <v>6.7886971636862006</v>
      </c>
      <c r="J22" s="236">
        <v>6.4028914232363086</v>
      </c>
    </row>
    <row r="23" spans="1:10" x14ac:dyDescent="0.2">
      <c r="A23" s="104" t="s">
        <v>532</v>
      </c>
      <c r="B23" s="186">
        <v>56285.930620363877</v>
      </c>
      <c r="C23" s="236">
        <v>34.007851534607774</v>
      </c>
      <c r="D23" s="236">
        <v>4.5681655960018537</v>
      </c>
      <c r="E23" s="236">
        <v>1.8308351177726181</v>
      </c>
      <c r="F23" s="236">
        <v>21.727337615982695</v>
      </c>
      <c r="G23" s="236">
        <v>7.6302640970722768</v>
      </c>
      <c r="H23" s="236">
        <v>11.341898643823733</v>
      </c>
      <c r="I23" s="236">
        <v>11.052819414701782</v>
      </c>
      <c r="J23" s="236">
        <v>7.8408279800130174</v>
      </c>
    </row>
    <row r="24" spans="1:10" x14ac:dyDescent="0.2">
      <c r="A24" s="104" t="s">
        <v>533</v>
      </c>
      <c r="B24" s="186">
        <v>111015.05909120729</v>
      </c>
      <c r="C24" s="236">
        <v>41.588708947792867</v>
      </c>
      <c r="D24" s="236">
        <v>4.3336650683048843</v>
      </c>
      <c r="E24" s="236">
        <v>1.3227178141672911</v>
      </c>
      <c r="F24" s="236">
        <v>21.780512078156733</v>
      </c>
      <c r="G24" s="236">
        <v>8.3253415362292387</v>
      </c>
      <c r="H24" s="236">
        <v>9.698724328230373</v>
      </c>
      <c r="I24" s="236">
        <v>6.9700533791688324</v>
      </c>
      <c r="J24" s="236">
        <v>5.9802768479110986</v>
      </c>
    </row>
    <row r="25" spans="1:10" x14ac:dyDescent="0.2">
      <c r="A25" s="104" t="s">
        <v>534</v>
      </c>
      <c r="B25" s="186">
        <v>4160.1770990276309</v>
      </c>
      <c r="C25" s="236">
        <v>34.76581361660849</v>
      </c>
      <c r="D25" s="236">
        <v>5.3114437469818547</v>
      </c>
      <c r="E25" s="236">
        <v>4.1525832930949047</v>
      </c>
      <c r="F25" s="236">
        <v>24.239497827135363</v>
      </c>
      <c r="G25" s="236">
        <v>9.3674553355861789</v>
      </c>
      <c r="H25" s="236">
        <v>8.5948816996615456</v>
      </c>
      <c r="I25" s="236">
        <v>6.8565910188311205</v>
      </c>
      <c r="J25" s="236">
        <v>6.7117334620952516</v>
      </c>
    </row>
  </sheetData>
  <mergeCells count="4">
    <mergeCell ref="A2:A3"/>
    <mergeCell ref="B2:B3"/>
    <mergeCell ref="C2:J2"/>
    <mergeCell ref="A1:J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2"/>
  <sheetViews>
    <sheetView zoomScale="120" zoomScaleNormal="120" workbookViewId="0">
      <selection activeCell="F31" sqref="F31"/>
    </sheetView>
  </sheetViews>
  <sheetFormatPr defaultRowHeight="12" x14ac:dyDescent="0.2"/>
  <cols>
    <col min="1" max="1" width="11.5703125" style="68" customWidth="1"/>
    <col min="2" max="16384" width="9.140625" style="68"/>
  </cols>
  <sheetData>
    <row r="1" spans="1:6" ht="25.5" customHeight="1" x14ac:dyDescent="0.2">
      <c r="A1" s="814" t="s">
        <v>458</v>
      </c>
      <c r="B1" s="814"/>
      <c r="C1" s="814"/>
      <c r="D1" s="814"/>
      <c r="E1" s="814"/>
      <c r="F1" s="814"/>
    </row>
    <row r="2" spans="1:6" x14ac:dyDescent="0.2">
      <c r="A2" s="809" t="s">
        <v>6</v>
      </c>
      <c r="B2" s="811" t="s">
        <v>48</v>
      </c>
      <c r="C2" s="813" t="s">
        <v>1</v>
      </c>
      <c r="D2" s="813"/>
      <c r="E2" s="811" t="s">
        <v>2</v>
      </c>
      <c r="F2" s="811"/>
    </row>
    <row r="3" spans="1:6" x14ac:dyDescent="0.2">
      <c r="A3" s="810"/>
      <c r="B3" s="812"/>
      <c r="C3" s="172" t="s">
        <v>277</v>
      </c>
      <c r="D3" s="172" t="s">
        <v>169</v>
      </c>
      <c r="E3" s="172" t="s">
        <v>277</v>
      </c>
      <c r="F3" s="172" t="s">
        <v>169</v>
      </c>
    </row>
    <row r="4" spans="1:6" x14ac:dyDescent="0.2">
      <c r="A4" s="488" t="s">
        <v>509</v>
      </c>
      <c r="B4" s="489">
        <v>2461949.0158267063</v>
      </c>
      <c r="C4" s="489">
        <v>1574159.9913385571</v>
      </c>
      <c r="D4" s="490">
        <v>100</v>
      </c>
      <c r="E4" s="489">
        <v>887789.02453038667</v>
      </c>
      <c r="F4" s="490">
        <v>100</v>
      </c>
    </row>
    <row r="5" spans="1:6" ht="15.75" customHeight="1" x14ac:dyDescent="0.2">
      <c r="A5" s="32"/>
      <c r="B5" s="49"/>
      <c r="C5" s="49"/>
      <c r="D5" s="345"/>
      <c r="E5" s="49"/>
      <c r="F5" s="345"/>
    </row>
    <row r="6" spans="1:6" x14ac:dyDescent="0.2">
      <c r="A6" s="488" t="s">
        <v>199</v>
      </c>
      <c r="B6" s="489"/>
      <c r="C6" s="489"/>
      <c r="D6" s="490"/>
      <c r="E6" s="489"/>
      <c r="F6" s="490"/>
    </row>
    <row r="7" spans="1:6" x14ac:dyDescent="0.2">
      <c r="A7" s="32" t="s">
        <v>278</v>
      </c>
      <c r="B7" s="49">
        <v>153540.86748642678</v>
      </c>
      <c r="C7" s="49">
        <v>92453.959914455845</v>
      </c>
      <c r="D7" s="345">
        <v>5.8732251120065229</v>
      </c>
      <c r="E7" s="49">
        <v>61086.907571926211</v>
      </c>
      <c r="F7" s="345">
        <v>6.8807910307563587</v>
      </c>
    </row>
    <row r="8" spans="1:6" x14ac:dyDescent="0.2">
      <c r="A8" s="32" t="s">
        <v>279</v>
      </c>
      <c r="B8" s="49">
        <v>690167.55527609761</v>
      </c>
      <c r="C8" s="49">
        <v>460488.01440256875</v>
      </c>
      <c r="D8" s="345">
        <v>29.252935974506727</v>
      </c>
      <c r="E8" s="49">
        <v>229679.54087348416</v>
      </c>
      <c r="F8" s="345">
        <v>25.870959713089228</v>
      </c>
    </row>
    <row r="9" spans="1:6" x14ac:dyDescent="0.2">
      <c r="A9" s="32" t="s">
        <v>280</v>
      </c>
      <c r="B9" s="49">
        <v>617317.24978431535</v>
      </c>
      <c r="C9" s="49">
        <v>419553.15736535651</v>
      </c>
      <c r="D9" s="345">
        <v>26.652510524587623</v>
      </c>
      <c r="E9" s="49">
        <v>197764.09241891414</v>
      </c>
      <c r="F9" s="345">
        <v>22.276023577057096</v>
      </c>
    </row>
    <row r="10" spans="1:6" x14ac:dyDescent="0.2">
      <c r="A10" s="32" t="s">
        <v>281</v>
      </c>
      <c r="B10" s="49">
        <v>444311.33348586102</v>
      </c>
      <c r="C10" s="49">
        <v>287787.43220312585</v>
      </c>
      <c r="D10" s="345">
        <v>18.281968401344724</v>
      </c>
      <c r="E10" s="49">
        <v>156523.90128269041</v>
      </c>
      <c r="F10" s="345">
        <v>17.630754262307622</v>
      </c>
    </row>
    <row r="11" spans="1:6" x14ac:dyDescent="0.2">
      <c r="A11" s="32" t="s">
        <v>260</v>
      </c>
      <c r="B11" s="49">
        <v>282753.43712337053</v>
      </c>
      <c r="C11" s="49">
        <v>168536.38754643215</v>
      </c>
      <c r="D11" s="345">
        <v>10.706433175392828</v>
      </c>
      <c r="E11" s="49">
        <v>114217.04957689364</v>
      </c>
      <c r="F11" s="345">
        <v>12.865336968691517</v>
      </c>
    </row>
    <row r="12" spans="1:6" x14ac:dyDescent="0.2">
      <c r="A12" s="173" t="s">
        <v>138</v>
      </c>
      <c r="B12" s="495">
        <v>273858.57271269354</v>
      </c>
      <c r="C12" s="495">
        <v>145341.03990639438</v>
      </c>
      <c r="D12" s="496">
        <v>9.2329268121473707</v>
      </c>
      <c r="E12" s="495">
        <v>128517.53280625441</v>
      </c>
      <c r="F12" s="496">
        <v>14.476134448072983</v>
      </c>
    </row>
  </sheetData>
  <mergeCells count="5">
    <mergeCell ref="A2:A3"/>
    <mergeCell ref="B2:B3"/>
    <mergeCell ref="C2:D2"/>
    <mergeCell ref="A1:F1"/>
    <mergeCell ref="E2:F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25"/>
  <sheetViews>
    <sheetView zoomScale="120" zoomScaleNormal="120" workbookViewId="0">
      <selection activeCell="F33" sqref="F33"/>
    </sheetView>
  </sheetViews>
  <sheetFormatPr defaultRowHeight="12" x14ac:dyDescent="0.2"/>
  <cols>
    <col min="1" max="1" width="29" style="68" customWidth="1"/>
    <col min="2" max="2" width="9.5703125" style="68" bestFit="1" customWidth="1"/>
    <col min="3" max="16384" width="9.140625" style="68"/>
  </cols>
  <sheetData>
    <row r="1" spans="1:10" ht="12.75" customHeight="1" x14ac:dyDescent="0.2">
      <c r="A1" s="815" t="s">
        <v>459</v>
      </c>
      <c r="B1" s="815"/>
      <c r="C1" s="815"/>
      <c r="D1" s="815"/>
      <c r="E1" s="815"/>
      <c r="F1" s="815"/>
      <c r="G1" s="815"/>
      <c r="H1" s="815"/>
      <c r="I1" s="815"/>
      <c r="J1" s="815"/>
    </row>
    <row r="2" spans="1:10" ht="23.25" customHeight="1" x14ac:dyDescent="0.2">
      <c r="A2" s="665" t="s">
        <v>445</v>
      </c>
      <c r="B2" s="816" t="s">
        <v>48</v>
      </c>
      <c r="C2" s="818" t="s">
        <v>268</v>
      </c>
      <c r="D2" s="818"/>
      <c r="E2" s="818"/>
      <c r="F2" s="818"/>
      <c r="G2" s="818"/>
      <c r="H2" s="818"/>
      <c r="I2" s="818"/>
      <c r="J2" s="816" t="s">
        <v>269</v>
      </c>
    </row>
    <row r="3" spans="1:10" ht="27.75" customHeight="1" x14ac:dyDescent="0.2">
      <c r="A3" s="667"/>
      <c r="B3" s="817"/>
      <c r="C3" s="320" t="s">
        <v>270</v>
      </c>
      <c r="D3" s="320" t="s">
        <v>271</v>
      </c>
      <c r="E3" s="320" t="s">
        <v>272</v>
      </c>
      <c r="F3" s="320" t="s">
        <v>273</v>
      </c>
      <c r="G3" s="320" t="s">
        <v>274</v>
      </c>
      <c r="H3" s="320" t="s">
        <v>275</v>
      </c>
      <c r="I3" s="320" t="s">
        <v>276</v>
      </c>
      <c r="J3" s="817"/>
    </row>
    <row r="4" spans="1:10" x14ac:dyDescent="0.2">
      <c r="A4" s="488" t="s">
        <v>509</v>
      </c>
      <c r="B4" s="489">
        <v>2461949.0158267063</v>
      </c>
      <c r="C4" s="497">
        <v>37.049402903386145</v>
      </c>
      <c r="D4" s="490">
        <v>10.538301365392694</v>
      </c>
      <c r="E4" s="497">
        <v>11.761053397894241</v>
      </c>
      <c r="F4" s="490">
        <v>11.247670521309447</v>
      </c>
      <c r="G4" s="490">
        <v>9.5879882116127995</v>
      </c>
      <c r="H4" s="497">
        <v>7.2983266917904075</v>
      </c>
      <c r="I4" s="497">
        <v>12.517256910320794</v>
      </c>
      <c r="J4" s="490">
        <v>3.3533260552736586</v>
      </c>
    </row>
    <row r="5" spans="1:10" x14ac:dyDescent="0.2">
      <c r="A5" s="101"/>
      <c r="B5" s="94"/>
      <c r="C5" s="95"/>
      <c r="D5" s="95"/>
      <c r="E5" s="95"/>
      <c r="F5" s="95"/>
      <c r="G5" s="95"/>
      <c r="H5" s="95"/>
      <c r="I5" s="95"/>
      <c r="J5" s="95"/>
    </row>
    <row r="6" spans="1:10" x14ac:dyDescent="0.2">
      <c r="A6" s="492" t="s">
        <v>110</v>
      </c>
      <c r="B6" s="489"/>
      <c r="C6" s="497"/>
      <c r="D6" s="490"/>
      <c r="E6" s="497"/>
      <c r="F6" s="490"/>
      <c r="G6" s="490"/>
      <c r="H6" s="497"/>
      <c r="I6" s="497"/>
      <c r="J6" s="490"/>
    </row>
    <row r="7" spans="1:10" x14ac:dyDescent="0.2">
      <c r="A7" s="154" t="s">
        <v>3</v>
      </c>
      <c r="B7" s="96">
        <v>2443841.9002466365</v>
      </c>
      <c r="C7" s="97">
        <v>36.987478033324919</v>
      </c>
      <c r="D7" s="97">
        <v>10.532294576287249</v>
      </c>
      <c r="E7" s="97">
        <v>11.778244294452529</v>
      </c>
      <c r="F7" s="97">
        <v>11.270017146582367</v>
      </c>
      <c r="G7" s="97">
        <v>9.6034628164727849</v>
      </c>
      <c r="H7" s="97">
        <v>7.3097415547362683</v>
      </c>
      <c r="I7" s="97">
        <v>12.518761579777177</v>
      </c>
      <c r="J7" s="97">
        <v>3.3554071982287863</v>
      </c>
    </row>
    <row r="8" spans="1:10" ht="14.25" customHeight="1" x14ac:dyDescent="0.2">
      <c r="A8" s="154" t="s">
        <v>4</v>
      </c>
      <c r="B8" s="96">
        <v>18107.115582150382</v>
      </c>
      <c r="C8" s="97">
        <v>45.407144441982354</v>
      </c>
      <c r="D8" s="97">
        <v>11.349012646993412</v>
      </c>
      <c r="E8" s="97">
        <v>9.4408697581538519</v>
      </c>
      <c r="F8" s="97">
        <v>8.2316396716218083</v>
      </c>
      <c r="G8" s="97">
        <v>7.499445307299653</v>
      </c>
      <c r="H8" s="97">
        <v>5.7577102285333153</v>
      </c>
      <c r="I8" s="97">
        <v>12.31417794541818</v>
      </c>
      <c r="J8" s="97">
        <v>3.0724428666520263</v>
      </c>
    </row>
    <row r="9" spans="1:10" x14ac:dyDescent="0.2">
      <c r="A9" s="492" t="s">
        <v>452</v>
      </c>
      <c r="B9" s="489"/>
      <c r="C9" s="497"/>
      <c r="D9" s="490"/>
      <c r="E9" s="497"/>
      <c r="F9" s="490"/>
      <c r="G9" s="490"/>
      <c r="H9" s="497"/>
      <c r="I9" s="497"/>
      <c r="J9" s="490"/>
    </row>
    <row r="10" spans="1:10" x14ac:dyDescent="0.2">
      <c r="A10" s="91" t="s">
        <v>510</v>
      </c>
      <c r="B10" s="498">
        <v>48485.84965680047</v>
      </c>
      <c r="C10" s="499">
        <v>0.87296303187770186</v>
      </c>
      <c r="D10" s="499">
        <v>0.26232135222799746</v>
      </c>
      <c r="E10" s="499">
        <v>0.24877692159973958</v>
      </c>
      <c r="F10" s="499">
        <v>0.22038257305375314</v>
      </c>
      <c r="G10" s="499">
        <v>0.14915192282201131</v>
      </c>
      <c r="H10" s="499">
        <v>8.88547286395861E-2</v>
      </c>
      <c r="I10" s="499">
        <v>0.12695863890101042</v>
      </c>
      <c r="J10" s="499">
        <v>2.7287566806148984</v>
      </c>
    </row>
    <row r="11" spans="1:10" x14ac:dyDescent="0.2">
      <c r="A11" s="93" t="s">
        <v>511</v>
      </c>
      <c r="B11" s="498">
        <v>55612.990336358278</v>
      </c>
      <c r="C11" s="499">
        <v>0.81633752069696408</v>
      </c>
      <c r="D11" s="499">
        <v>0.32661660123442654</v>
      </c>
      <c r="E11" s="499">
        <v>0.3173965972525401</v>
      </c>
      <c r="F11" s="499">
        <v>0.27496826034474431</v>
      </c>
      <c r="G11" s="499">
        <v>0.19973955528899864</v>
      </c>
      <c r="H11" s="499">
        <v>0.13740253721677553</v>
      </c>
      <c r="I11" s="499">
        <v>0.18643990352751649</v>
      </c>
      <c r="J11" s="499">
        <v>3.0589127686473381</v>
      </c>
    </row>
    <row r="12" spans="1:10" x14ac:dyDescent="0.2">
      <c r="A12" s="93" t="s">
        <v>512</v>
      </c>
      <c r="B12" s="498">
        <v>220475.32480986131</v>
      </c>
      <c r="C12" s="499">
        <v>3.3873315513996025</v>
      </c>
      <c r="D12" s="499">
        <v>1.0311717727702818</v>
      </c>
      <c r="E12" s="499">
        <v>1.1642498833405748</v>
      </c>
      <c r="F12" s="499">
        <v>1.0687861252981206</v>
      </c>
      <c r="G12" s="499">
        <v>0.85615488302578258</v>
      </c>
      <c r="H12" s="499">
        <v>0.58918273232920915</v>
      </c>
      <c r="I12" s="499">
        <v>0.85843948578235407</v>
      </c>
      <c r="J12" s="499">
        <v>3.1486661321476119</v>
      </c>
    </row>
    <row r="13" spans="1:10" x14ac:dyDescent="0.2">
      <c r="A13" s="93" t="s">
        <v>513</v>
      </c>
      <c r="B13" s="498">
        <v>260395.74947864719</v>
      </c>
      <c r="C13" s="499">
        <v>4.4361274025790278</v>
      </c>
      <c r="D13" s="499">
        <v>1.108113929893388</v>
      </c>
      <c r="E13" s="499">
        <v>1.1331629672600831</v>
      </c>
      <c r="F13" s="499">
        <v>1.015669111207832</v>
      </c>
      <c r="G13" s="499">
        <v>0.8555021393810478</v>
      </c>
      <c r="H13" s="499">
        <v>0.69150029864144713</v>
      </c>
      <c r="I13" s="499">
        <v>1.3367373914617373</v>
      </c>
      <c r="J13" s="499">
        <v>3.196136666949406</v>
      </c>
    </row>
    <row r="14" spans="1:10" x14ac:dyDescent="0.2">
      <c r="A14" s="93" t="s">
        <v>515</v>
      </c>
      <c r="B14" s="498">
        <v>228440.12548473355</v>
      </c>
      <c r="C14" s="499">
        <v>3.0343604255086585</v>
      </c>
      <c r="D14" s="499">
        <v>1.1314495151926547</v>
      </c>
      <c r="E14" s="499">
        <v>1.1879118404622087</v>
      </c>
      <c r="F14" s="499">
        <v>1.1379769516400018</v>
      </c>
      <c r="G14" s="499">
        <v>0.95398483678040003</v>
      </c>
      <c r="H14" s="499">
        <v>0.69957800124503933</v>
      </c>
      <c r="I14" s="499">
        <v>1.1335709320380425</v>
      </c>
      <c r="J14" s="499">
        <v>3.4442715065818517</v>
      </c>
    </row>
    <row r="15" spans="1:10" x14ac:dyDescent="0.2">
      <c r="A15" s="93" t="s">
        <v>517</v>
      </c>
      <c r="B15" s="498">
        <v>229896.4887859397</v>
      </c>
      <c r="C15" s="499">
        <v>3.324015417860219</v>
      </c>
      <c r="D15" s="499">
        <v>0.82000920369859687</v>
      </c>
      <c r="E15" s="499">
        <v>1.0370464655728944</v>
      </c>
      <c r="F15" s="499">
        <v>1.0399022190186089</v>
      </c>
      <c r="G15" s="499">
        <v>0.92877261350252116</v>
      </c>
      <c r="H15" s="499">
        <v>0.75693784902610373</v>
      </c>
      <c r="I15" s="499">
        <v>1.4313036269928525</v>
      </c>
      <c r="J15" s="499">
        <v>3.5886007374656601</v>
      </c>
    </row>
    <row r="16" spans="1:10" x14ac:dyDescent="0.2">
      <c r="A16" s="93" t="s">
        <v>518</v>
      </c>
      <c r="B16" s="498">
        <v>106471.20559144412</v>
      </c>
      <c r="C16" s="499">
        <v>1.780358291015381</v>
      </c>
      <c r="D16" s="499">
        <v>0.32873801807981629</v>
      </c>
      <c r="E16" s="499">
        <v>0.39433875437571603</v>
      </c>
      <c r="F16" s="499">
        <v>0.42999487596938285</v>
      </c>
      <c r="G16" s="499">
        <v>0.40731203431483048</v>
      </c>
      <c r="H16" s="499">
        <v>0.35191041746792018</v>
      </c>
      <c r="I16" s="499">
        <v>0.63201903401496451</v>
      </c>
      <c r="J16" s="499">
        <v>3.4005433654696748</v>
      </c>
    </row>
    <row r="17" spans="1:10" x14ac:dyDescent="0.2">
      <c r="A17" s="93" t="s">
        <v>522</v>
      </c>
      <c r="B17" s="498">
        <v>309052.34517770278</v>
      </c>
      <c r="C17" s="499">
        <v>4.0283258105302675</v>
      </c>
      <c r="D17" s="499">
        <v>1.4783827623694301</v>
      </c>
      <c r="E17" s="499">
        <v>1.6918299341980731</v>
      </c>
      <c r="F17" s="499">
        <v>1.5483895182673566</v>
      </c>
      <c r="G17" s="499">
        <v>1.2841099351049894</v>
      </c>
      <c r="H17" s="499">
        <v>0.94362253142023622</v>
      </c>
      <c r="I17" s="499">
        <v>1.5784973188808005</v>
      </c>
      <c r="J17" s="499">
        <v>3.4767014839032226</v>
      </c>
    </row>
    <row r="18" spans="1:10" x14ac:dyDescent="0.2">
      <c r="A18" s="93" t="s">
        <v>525</v>
      </c>
      <c r="B18" s="3">
        <v>89378.522377701898</v>
      </c>
      <c r="C18" s="110">
        <v>1.5463496943775568</v>
      </c>
      <c r="D18" s="110">
        <v>0.36096723553862275</v>
      </c>
      <c r="E18" s="110">
        <v>0.389524769995793</v>
      </c>
      <c r="F18" s="110">
        <v>0.38830087566191429</v>
      </c>
      <c r="G18" s="110">
        <v>0.31707022543017244</v>
      </c>
      <c r="H18" s="110">
        <v>0.23123443614747785</v>
      </c>
      <c r="I18" s="110">
        <v>0.3969497289546573</v>
      </c>
      <c r="J18" s="110">
        <v>3.1120825279810265</v>
      </c>
    </row>
    <row r="19" spans="1:10" x14ac:dyDescent="0.2">
      <c r="A19" s="104" t="s">
        <v>527</v>
      </c>
      <c r="B19" s="186">
        <v>241629.75505124329</v>
      </c>
      <c r="C19" s="402">
        <v>3.9145036374794429</v>
      </c>
      <c r="D19" s="402">
        <v>0.75310298011328713</v>
      </c>
      <c r="E19" s="402">
        <v>0.96646855898595174</v>
      </c>
      <c r="F19" s="402">
        <v>0.98523493877207524</v>
      </c>
      <c r="G19" s="402">
        <v>0.91881827292031648</v>
      </c>
      <c r="H19" s="402">
        <v>0.78019184136977837</v>
      </c>
      <c r="I19" s="402">
        <v>1.4962516196440756</v>
      </c>
      <c r="J19" s="402">
        <v>3.4750638057312582</v>
      </c>
    </row>
    <row r="20" spans="1:10" x14ac:dyDescent="0.2">
      <c r="A20" s="104" t="s">
        <v>528</v>
      </c>
      <c r="B20" s="186">
        <v>174283.49844953668</v>
      </c>
      <c r="C20" s="402">
        <v>2.414743520743095</v>
      </c>
      <c r="D20" s="402">
        <v>0.64385001257579222</v>
      </c>
      <c r="E20" s="402">
        <v>0.75016563371198086</v>
      </c>
      <c r="F20" s="402">
        <v>0.80866778287133101</v>
      </c>
      <c r="G20" s="402">
        <v>0.7514711210014503</v>
      </c>
      <c r="H20" s="402">
        <v>0.61039690078310704</v>
      </c>
      <c r="I20" s="402">
        <v>1.0997914484230202</v>
      </c>
      <c r="J20" s="402">
        <v>3.6529316167401333</v>
      </c>
    </row>
    <row r="21" spans="1:10" x14ac:dyDescent="0.2">
      <c r="A21" s="104" t="s">
        <v>529</v>
      </c>
      <c r="B21" s="186">
        <v>136841.90455825202</v>
      </c>
      <c r="C21" s="402">
        <v>1.9842590870397614</v>
      </c>
      <c r="D21" s="402">
        <v>0.55874855989342476</v>
      </c>
      <c r="E21" s="402">
        <v>0.60770433324857387</v>
      </c>
      <c r="F21" s="402">
        <v>0.6297344312583909</v>
      </c>
      <c r="G21" s="402">
        <v>0.5957917617321542</v>
      </c>
      <c r="H21" s="402">
        <v>0.47177046923244337</v>
      </c>
      <c r="I21" s="402">
        <v>0.71026667842757052</v>
      </c>
      <c r="J21" s="402">
        <v>3.4306538269573923</v>
      </c>
    </row>
    <row r="22" spans="1:10" x14ac:dyDescent="0.2">
      <c r="A22" s="104" t="s">
        <v>531</v>
      </c>
      <c r="B22" s="186">
        <v>189524.08929953811</v>
      </c>
      <c r="C22" s="402">
        <v>2.7981488190698505</v>
      </c>
      <c r="D22" s="402">
        <v>0.95977793662742084</v>
      </c>
      <c r="E22" s="402">
        <v>1.006449107225954</v>
      </c>
      <c r="F22" s="402">
        <v>0.89817525515558072</v>
      </c>
      <c r="G22" s="402">
        <v>0.72226084289957115</v>
      </c>
      <c r="H22" s="402">
        <v>0.48327507597090341</v>
      </c>
      <c r="I22" s="402">
        <v>0.83004513723639339</v>
      </c>
      <c r="J22" s="402">
        <v>3.2401428753125248</v>
      </c>
    </row>
    <row r="23" spans="1:10" x14ac:dyDescent="0.2">
      <c r="A23" s="104" t="s">
        <v>532</v>
      </c>
      <c r="B23" s="186">
        <v>56285.930620363877</v>
      </c>
      <c r="C23" s="402">
        <v>0.77749927383524764</v>
      </c>
      <c r="D23" s="402">
        <v>0.28231162634801665</v>
      </c>
      <c r="E23" s="402">
        <v>0.31584633109629373</v>
      </c>
      <c r="F23" s="402">
        <v>0.31046119602722733</v>
      </c>
      <c r="G23" s="402">
        <v>0.24379975130863277</v>
      </c>
      <c r="H23" s="402">
        <v>0.15820874089271389</v>
      </c>
      <c r="I23" s="402">
        <v>0.19810769617716034</v>
      </c>
      <c r="J23" s="402">
        <v>3.2144182726624573</v>
      </c>
    </row>
    <row r="24" spans="1:10" x14ac:dyDescent="0.2">
      <c r="A24" s="104" t="s">
        <v>533</v>
      </c>
      <c r="B24" s="186">
        <v>111015.05909120729</v>
      </c>
      <c r="C24" s="402">
        <v>1.8753324913244562</v>
      </c>
      <c r="D24" s="402">
        <v>0.47405507198901697</v>
      </c>
      <c r="E24" s="402">
        <v>0.53125173385894942</v>
      </c>
      <c r="F24" s="402">
        <v>0.47332073538868974</v>
      </c>
      <c r="G24" s="402">
        <v>0.38781131792836282</v>
      </c>
      <c r="H24" s="402">
        <v>0.290634107818392</v>
      </c>
      <c r="I24" s="402">
        <v>0.47682923247914211</v>
      </c>
      <c r="J24" s="402">
        <v>3.1065593051657778</v>
      </c>
    </row>
    <row r="25" spans="1:10" x14ac:dyDescent="0.2">
      <c r="A25" s="104" t="s">
        <v>534</v>
      </c>
      <c r="B25" s="186">
        <v>4160.1770990276309</v>
      </c>
      <c r="C25" s="402">
        <v>5.8746928026172214E-2</v>
      </c>
      <c r="D25" s="402">
        <v>1.8684786830546467E-2</v>
      </c>
      <c r="E25" s="402">
        <v>1.8929565697322185E-2</v>
      </c>
      <c r="F25" s="402">
        <v>1.7705671363443597E-2</v>
      </c>
      <c r="G25" s="402">
        <v>1.6236998162789291E-2</v>
      </c>
      <c r="H25" s="402">
        <v>1.3626023583848306E-2</v>
      </c>
      <c r="I25" s="402">
        <v>2.504903736671512E-2</v>
      </c>
      <c r="J25" s="402">
        <v>3.5219700627714863</v>
      </c>
    </row>
  </sheetData>
  <mergeCells count="5">
    <mergeCell ref="A1:J1"/>
    <mergeCell ref="A2:A3"/>
    <mergeCell ref="B2:B3"/>
    <mergeCell ref="C2:I2"/>
    <mergeCell ref="J2:J3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1E497D"/>
  </sheetPr>
  <dimension ref="A1"/>
  <sheetViews>
    <sheetView topLeftCell="A4" workbookViewId="0">
      <selection activeCell="Q31" sqref="Q31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48"/>
  <sheetViews>
    <sheetView zoomScale="120" zoomScaleNormal="120" workbookViewId="0">
      <selection sqref="A1:F1"/>
    </sheetView>
  </sheetViews>
  <sheetFormatPr defaultRowHeight="12" x14ac:dyDescent="0.2"/>
  <cols>
    <col min="1" max="1" width="23" style="68" customWidth="1"/>
    <col min="2" max="2" width="13.7109375" style="68" bestFit="1" customWidth="1"/>
    <col min="3" max="5" width="9.140625" style="68"/>
    <col min="6" max="6" width="11.5703125" style="68" customWidth="1"/>
    <col min="7" max="16384" width="9.140625" style="68"/>
  </cols>
  <sheetData>
    <row r="1" spans="1:6" ht="12.75" thickBot="1" x14ac:dyDescent="0.25">
      <c r="A1" s="819" t="s">
        <v>540</v>
      </c>
      <c r="B1" s="819"/>
      <c r="C1" s="819"/>
      <c r="D1" s="819"/>
      <c r="E1" s="819"/>
      <c r="F1" s="819"/>
    </row>
    <row r="2" spans="1:6" x14ac:dyDescent="0.2">
      <c r="A2" s="661" t="s">
        <v>445</v>
      </c>
      <c r="B2" s="820" t="s">
        <v>5</v>
      </c>
      <c r="C2" s="822" t="s">
        <v>6</v>
      </c>
      <c r="D2" s="822"/>
      <c r="E2" s="822"/>
      <c r="F2" s="822"/>
    </row>
    <row r="3" spans="1:6" ht="24" x14ac:dyDescent="0.2">
      <c r="A3" s="662"/>
      <c r="B3" s="821"/>
      <c r="C3" s="325" t="s">
        <v>7</v>
      </c>
      <c r="D3" s="325" t="s">
        <v>8</v>
      </c>
      <c r="E3" s="325" t="s">
        <v>9</v>
      </c>
      <c r="F3" s="325" t="s">
        <v>138</v>
      </c>
    </row>
    <row r="4" spans="1:6" x14ac:dyDescent="0.2">
      <c r="A4" s="192" t="s">
        <v>509</v>
      </c>
      <c r="B4" s="193">
        <v>8665509.5133728515</v>
      </c>
      <c r="C4" s="193">
        <v>839610.06720262382</v>
      </c>
      <c r="D4" s="193">
        <v>1970584.0999862675</v>
      </c>
      <c r="E4" s="193">
        <v>5364343.8640267877</v>
      </c>
      <c r="F4" s="193">
        <v>490971.48200088012</v>
      </c>
    </row>
    <row r="5" spans="1:6" x14ac:dyDescent="0.2">
      <c r="A5" s="80"/>
      <c r="B5" s="194"/>
      <c r="C5" s="194"/>
      <c r="D5" s="194"/>
      <c r="E5" s="194"/>
      <c r="F5" s="194"/>
    </row>
    <row r="6" spans="1:6" x14ac:dyDescent="0.2">
      <c r="A6" s="195" t="s">
        <v>110</v>
      </c>
      <c r="B6" s="196"/>
      <c r="C6" s="196"/>
      <c r="D6" s="196"/>
      <c r="E6" s="196"/>
      <c r="F6" s="196"/>
    </row>
    <row r="7" spans="1:6" x14ac:dyDescent="0.2">
      <c r="A7" s="93" t="s">
        <v>3</v>
      </c>
      <c r="B7" s="197">
        <v>8605232.555269435</v>
      </c>
      <c r="C7" s="197">
        <v>831593.46720259206</v>
      </c>
      <c r="D7" s="197">
        <v>1955292.9899863952</v>
      </c>
      <c r="E7" s="197">
        <v>5332491.8485255465</v>
      </c>
      <c r="F7" s="197">
        <v>485854.24940086575</v>
      </c>
    </row>
    <row r="8" spans="1:6" x14ac:dyDescent="0.2">
      <c r="A8" s="93" t="s">
        <v>4</v>
      </c>
      <c r="B8" s="197">
        <v>60276.958100010197</v>
      </c>
      <c r="C8" s="197">
        <v>8016.6000000000386</v>
      </c>
      <c r="D8" s="197">
        <v>15291.10999999784</v>
      </c>
      <c r="E8" s="197">
        <v>31852.015500002588</v>
      </c>
      <c r="F8" s="197">
        <v>5117.2325999998857</v>
      </c>
    </row>
    <row r="9" spans="1:6" s="71" customFormat="1" x14ac:dyDescent="0.2">
      <c r="A9" s="195" t="s">
        <v>467</v>
      </c>
      <c r="B9" s="198"/>
      <c r="C9" s="198"/>
      <c r="D9" s="198"/>
      <c r="E9" s="198"/>
      <c r="F9" s="198"/>
    </row>
    <row r="10" spans="1:6" x14ac:dyDescent="0.2">
      <c r="A10" s="80" t="s">
        <v>510</v>
      </c>
      <c r="B10" s="199">
        <v>144910.90230003025</v>
      </c>
      <c r="C10" s="199">
        <v>11173.588799998743</v>
      </c>
      <c r="D10" s="199">
        <v>25252.51999999589</v>
      </c>
      <c r="E10" s="199">
        <v>93681.473700017246</v>
      </c>
      <c r="F10" s="199">
        <v>14803.319800001691</v>
      </c>
    </row>
    <row r="11" spans="1:6" s="71" customFormat="1" x14ac:dyDescent="0.2">
      <c r="A11" s="81" t="s">
        <v>510</v>
      </c>
      <c r="B11" s="200">
        <v>144910.90230003025</v>
      </c>
      <c r="C11" s="200">
        <v>11173.588799998743</v>
      </c>
      <c r="D11" s="200">
        <v>25252.51999999589</v>
      </c>
      <c r="E11" s="200">
        <v>93681.473700017246</v>
      </c>
      <c r="F11" s="200">
        <v>14803.319800001691</v>
      </c>
    </row>
    <row r="12" spans="1:6" x14ac:dyDescent="0.2">
      <c r="A12" s="80" t="s">
        <v>511</v>
      </c>
      <c r="B12" s="199">
        <v>177808.35420012547</v>
      </c>
      <c r="C12" s="199">
        <v>16715.903999996626</v>
      </c>
      <c r="D12" s="199">
        <v>37767.280000001592</v>
      </c>
      <c r="E12" s="199">
        <v>114008.51660003525</v>
      </c>
      <c r="F12" s="199">
        <v>9316.6536000001197</v>
      </c>
    </row>
    <row r="13" spans="1:6" x14ac:dyDescent="0.2">
      <c r="A13" s="81" t="s">
        <v>511</v>
      </c>
      <c r="B13" s="200">
        <v>177808.35420012547</v>
      </c>
      <c r="C13" s="200">
        <v>16715.903999996626</v>
      </c>
      <c r="D13" s="200">
        <v>37767.280000001592</v>
      </c>
      <c r="E13" s="200">
        <v>114008.51660003525</v>
      </c>
      <c r="F13" s="200">
        <v>9316.6536000001197</v>
      </c>
    </row>
    <row r="14" spans="1:6" s="71" customFormat="1" x14ac:dyDescent="0.2">
      <c r="A14" s="80" t="s">
        <v>512</v>
      </c>
      <c r="B14" s="199">
        <v>727680.84429801849</v>
      </c>
      <c r="C14" s="199">
        <v>69991.641600004645</v>
      </c>
      <c r="D14" s="199">
        <v>152224.26000002111</v>
      </c>
      <c r="E14" s="199">
        <v>460396.92969977116</v>
      </c>
      <c r="F14" s="199">
        <v>45068.013000010353</v>
      </c>
    </row>
    <row r="15" spans="1:6" x14ac:dyDescent="0.2">
      <c r="A15" s="81" t="s">
        <v>512</v>
      </c>
      <c r="B15" s="200">
        <v>727680.84429801849</v>
      </c>
      <c r="C15" s="200">
        <v>69991.641600004645</v>
      </c>
      <c r="D15" s="200">
        <v>152224.26000002111</v>
      </c>
      <c r="E15" s="200">
        <v>460396.92969977116</v>
      </c>
      <c r="F15" s="200">
        <v>45068.013000010353</v>
      </c>
    </row>
    <row r="16" spans="1:6" s="71" customFormat="1" x14ac:dyDescent="0.2">
      <c r="A16" s="80" t="s">
        <v>513</v>
      </c>
      <c r="B16" s="199">
        <v>875071.3427973974</v>
      </c>
      <c r="C16" s="199">
        <v>83608.483199962808</v>
      </c>
      <c r="D16" s="199">
        <v>208429.18000028518</v>
      </c>
      <c r="E16" s="199">
        <v>533148.59879949212</v>
      </c>
      <c r="F16" s="199">
        <v>49885.080800011732</v>
      </c>
    </row>
    <row r="17" spans="1:6" x14ac:dyDescent="0.2">
      <c r="A17" s="81" t="s">
        <v>513</v>
      </c>
      <c r="B17" s="200">
        <v>146866.7282000324</v>
      </c>
      <c r="C17" s="200">
        <v>14134.041599997456</v>
      </c>
      <c r="D17" s="200">
        <v>34404.439999996765</v>
      </c>
      <c r="E17" s="200">
        <v>90203.593600026696</v>
      </c>
      <c r="F17" s="200">
        <v>8124.6529999997992</v>
      </c>
    </row>
    <row r="18" spans="1:6" s="71" customFormat="1" x14ac:dyDescent="0.2">
      <c r="A18" s="81" t="s">
        <v>514</v>
      </c>
      <c r="B18" s="200">
        <v>728204.61459823244</v>
      </c>
      <c r="C18" s="200">
        <v>69474.441600006234</v>
      </c>
      <c r="D18" s="200">
        <v>174024.74000012354</v>
      </c>
      <c r="E18" s="200">
        <v>442945.0051998056</v>
      </c>
      <c r="F18" s="200">
        <v>41760.427800009405</v>
      </c>
    </row>
    <row r="19" spans="1:6" x14ac:dyDescent="0.2">
      <c r="A19" s="80" t="s">
        <v>515</v>
      </c>
      <c r="B19" s="199">
        <v>823024.66869754484</v>
      </c>
      <c r="C19" s="199">
        <v>80571.484799972139</v>
      </c>
      <c r="D19" s="199">
        <v>180295.500000153</v>
      </c>
      <c r="E19" s="199">
        <v>518596.2672996691</v>
      </c>
      <c r="F19" s="199">
        <v>43561.416600009921</v>
      </c>
    </row>
    <row r="20" spans="1:6" s="71" customFormat="1" x14ac:dyDescent="0.2">
      <c r="A20" s="81" t="s">
        <v>515</v>
      </c>
      <c r="B20" s="200">
        <v>394169.92619997571</v>
      </c>
      <c r="C20" s="200">
        <v>39340.300800006684</v>
      </c>
      <c r="D20" s="200">
        <v>85288.580000005371</v>
      </c>
      <c r="E20" s="200">
        <v>247031.57160025375</v>
      </c>
      <c r="F20" s="200">
        <v>22509.473800003896</v>
      </c>
    </row>
    <row r="21" spans="1:6" x14ac:dyDescent="0.2">
      <c r="A21" s="81" t="s">
        <v>516</v>
      </c>
      <c r="B21" s="200">
        <v>428854.74249988975</v>
      </c>
      <c r="C21" s="200">
        <v>41231.184000007524</v>
      </c>
      <c r="D21" s="200">
        <v>95006.919999987615</v>
      </c>
      <c r="E21" s="200">
        <v>271564.69570033491</v>
      </c>
      <c r="F21" s="200">
        <v>21051.942800003479</v>
      </c>
    </row>
    <row r="22" spans="1:6" x14ac:dyDescent="0.2">
      <c r="A22" s="80" t="s">
        <v>517</v>
      </c>
      <c r="B22" s="199">
        <v>865863.05039750587</v>
      </c>
      <c r="C22" s="199">
        <v>84384.283199960424</v>
      </c>
      <c r="D22" s="199">
        <v>200436.86000024763</v>
      </c>
      <c r="E22" s="199">
        <v>534764.57639964169</v>
      </c>
      <c r="F22" s="199">
        <v>46277.330800010699</v>
      </c>
    </row>
    <row r="23" spans="1:6" s="71" customFormat="1" x14ac:dyDescent="0.2">
      <c r="A23" s="81" t="s">
        <v>517</v>
      </c>
      <c r="B23" s="200">
        <v>865863.05039750587</v>
      </c>
      <c r="C23" s="200">
        <v>84384.283199960424</v>
      </c>
      <c r="D23" s="200">
        <v>200436.86000024763</v>
      </c>
      <c r="E23" s="200">
        <v>534764.57639964169</v>
      </c>
      <c r="F23" s="200">
        <v>46277.330800010699</v>
      </c>
    </row>
    <row r="24" spans="1:6" x14ac:dyDescent="0.2">
      <c r="A24" s="80" t="s">
        <v>518</v>
      </c>
      <c r="B24" s="199">
        <v>381861.27829993377</v>
      </c>
      <c r="C24" s="199">
        <v>42685.550400008171</v>
      </c>
      <c r="D24" s="199">
        <v>97491.139999983076</v>
      </c>
      <c r="E24" s="199">
        <v>218750.84270021145</v>
      </c>
      <c r="F24" s="199">
        <v>22933.745200004018</v>
      </c>
    </row>
    <row r="25" spans="1:6" s="71" customFormat="1" x14ac:dyDescent="0.2">
      <c r="A25" s="81" t="s">
        <v>519</v>
      </c>
      <c r="B25" s="200">
        <v>8171.2546999994411</v>
      </c>
      <c r="C25" s="200">
        <v>1288.8624000000054</v>
      </c>
      <c r="D25" s="200">
        <v>2241.1500000000156</v>
      </c>
      <c r="E25" s="200">
        <v>4390.1428999998907</v>
      </c>
      <c r="F25" s="200">
        <v>251.09940000000014</v>
      </c>
    </row>
    <row r="26" spans="1:6" x14ac:dyDescent="0.2">
      <c r="A26" s="81" t="s">
        <v>520</v>
      </c>
      <c r="B26" s="200">
        <v>50113.569800009624</v>
      </c>
      <c r="C26" s="200">
        <v>5287.8528000000251</v>
      </c>
      <c r="D26" s="200">
        <v>11633.909999998556</v>
      </c>
      <c r="E26" s="200">
        <v>30028.531800000448</v>
      </c>
      <c r="F26" s="200">
        <v>3163.2751999999418</v>
      </c>
    </row>
    <row r="27" spans="1:6" s="71" customFormat="1" x14ac:dyDescent="0.2">
      <c r="A27" s="81" t="s">
        <v>521</v>
      </c>
      <c r="B27" s="200">
        <v>323576.45380014379</v>
      </c>
      <c r="C27" s="200">
        <v>36108.835200005247</v>
      </c>
      <c r="D27" s="200">
        <v>83616.080000008427</v>
      </c>
      <c r="E27" s="200">
        <v>184332.16800015967</v>
      </c>
      <c r="F27" s="200">
        <v>19519.37060000304</v>
      </c>
    </row>
    <row r="28" spans="1:6" x14ac:dyDescent="0.2">
      <c r="A28" s="80" t="s">
        <v>522</v>
      </c>
      <c r="B28" s="199">
        <v>1120780.8836952839</v>
      </c>
      <c r="C28" s="199">
        <v>104828.16479989761</v>
      </c>
      <c r="D28" s="199">
        <v>250888.38000048467</v>
      </c>
      <c r="E28" s="199">
        <v>711923.62449846906</v>
      </c>
      <c r="F28" s="199">
        <v>53140.714400012665</v>
      </c>
    </row>
    <row r="29" spans="1:6" x14ac:dyDescent="0.2">
      <c r="A29" s="81" t="s">
        <v>523</v>
      </c>
      <c r="B29" s="200">
        <v>655796.32309870759</v>
      </c>
      <c r="C29" s="200">
        <v>61797.124800016667</v>
      </c>
      <c r="D29" s="200">
        <v>144916.54999998678</v>
      </c>
      <c r="E29" s="200">
        <v>417562.45809993101</v>
      </c>
      <c r="F29" s="200">
        <v>31520.190200006477</v>
      </c>
    </row>
    <row r="30" spans="1:6" x14ac:dyDescent="0.2">
      <c r="A30" s="81" t="s">
        <v>524</v>
      </c>
      <c r="B30" s="200">
        <v>464984.56059975515</v>
      </c>
      <c r="C30" s="200">
        <v>43031.040000008325</v>
      </c>
      <c r="D30" s="200">
        <v>105971.82999996758</v>
      </c>
      <c r="E30" s="200">
        <v>294361.1664001504</v>
      </c>
      <c r="F30" s="200">
        <v>21620.524200003641</v>
      </c>
    </row>
    <row r="31" spans="1:6" x14ac:dyDescent="0.2">
      <c r="A31" s="148" t="s">
        <v>525</v>
      </c>
      <c r="B31" s="185">
        <v>292919.30680026917</v>
      </c>
      <c r="C31" s="185">
        <v>27212.995200001293</v>
      </c>
      <c r="D31" s="185">
        <v>60582.410000034346</v>
      </c>
      <c r="E31" s="185">
        <v>184305.74100015892</v>
      </c>
      <c r="F31" s="185">
        <v>20818.160600003412</v>
      </c>
    </row>
    <row r="32" spans="1:6" x14ac:dyDescent="0.2">
      <c r="A32" s="81" t="s">
        <v>525</v>
      </c>
      <c r="B32" s="186">
        <v>101091.25939998867</v>
      </c>
      <c r="C32" s="186">
        <v>8748.9551999997966</v>
      </c>
      <c r="D32" s="186">
        <v>19974.109999996923</v>
      </c>
      <c r="E32" s="186">
        <v>64621.633400002916</v>
      </c>
      <c r="F32" s="186">
        <v>7746.5607999998101</v>
      </c>
    </row>
    <row r="33" spans="1:6" x14ac:dyDescent="0.2">
      <c r="A33" s="81" t="s">
        <v>526</v>
      </c>
      <c r="B33" s="186">
        <v>191828.04740015537</v>
      </c>
      <c r="C33" s="186">
        <v>18464.039999997403</v>
      </c>
      <c r="D33" s="186">
        <v>40608.300000005671</v>
      </c>
      <c r="E33" s="186">
        <v>119684.10760004933</v>
      </c>
      <c r="F33" s="186">
        <v>13071.599800001195</v>
      </c>
    </row>
    <row r="34" spans="1:6" x14ac:dyDescent="0.2">
      <c r="A34" s="148" t="s">
        <v>527</v>
      </c>
      <c r="B34" s="185">
        <v>882014.00599740364</v>
      </c>
      <c r="C34" s="185">
        <v>84680.121599959515</v>
      </c>
      <c r="D34" s="185">
        <v>209370.2400002896</v>
      </c>
      <c r="E34" s="185">
        <v>536505.58459957095</v>
      </c>
      <c r="F34" s="185">
        <v>51458.059800012183</v>
      </c>
    </row>
    <row r="35" spans="1:6" x14ac:dyDescent="0.2">
      <c r="A35" s="81" t="s">
        <v>527</v>
      </c>
      <c r="B35" s="186">
        <v>882014.00599740364</v>
      </c>
      <c r="C35" s="186">
        <v>84680.121599959515</v>
      </c>
      <c r="D35" s="186">
        <v>209370.2400002896</v>
      </c>
      <c r="E35" s="186">
        <v>536505.58459957095</v>
      </c>
      <c r="F35" s="186">
        <v>51458.059800012183</v>
      </c>
    </row>
    <row r="36" spans="1:6" x14ac:dyDescent="0.2">
      <c r="A36" s="201" t="s">
        <v>528</v>
      </c>
      <c r="B36" s="185">
        <v>667094.05159866635</v>
      </c>
      <c r="C36" s="185">
        <v>64875.499200018035</v>
      </c>
      <c r="D36" s="185">
        <v>159801.80000005671</v>
      </c>
      <c r="E36" s="185">
        <v>407946.86579988565</v>
      </c>
      <c r="F36" s="185">
        <v>34469.886600007318</v>
      </c>
    </row>
    <row r="37" spans="1:6" x14ac:dyDescent="0.2">
      <c r="A37" s="81" t="s">
        <v>528</v>
      </c>
      <c r="B37" s="186">
        <v>667094.05159866635</v>
      </c>
      <c r="C37" s="186">
        <v>64875.499200018035</v>
      </c>
      <c r="D37" s="186">
        <v>159801.80000005671</v>
      </c>
      <c r="E37" s="186">
        <v>407946.86579988565</v>
      </c>
      <c r="F37" s="186">
        <v>34469.886600007318</v>
      </c>
    </row>
    <row r="38" spans="1:6" x14ac:dyDescent="0.2">
      <c r="A38" s="148" t="s">
        <v>529</v>
      </c>
      <c r="B38" s="185">
        <v>493593.10969943571</v>
      </c>
      <c r="C38" s="185">
        <v>52373.740800012478</v>
      </c>
      <c r="D38" s="185">
        <v>128334.26999992672</v>
      </c>
      <c r="E38" s="185">
        <v>287099.78810024721</v>
      </c>
      <c r="F38" s="185">
        <v>25785.310800004834</v>
      </c>
    </row>
    <row r="39" spans="1:6" x14ac:dyDescent="0.2">
      <c r="A39" s="81" t="s">
        <v>529</v>
      </c>
      <c r="B39" s="186">
        <v>237527.59980027386</v>
      </c>
      <c r="C39" s="186">
        <v>24006.355199999867</v>
      </c>
      <c r="D39" s="186">
        <v>59066.010000032169</v>
      </c>
      <c r="E39" s="186">
        <v>141894.49220003636</v>
      </c>
      <c r="F39" s="186">
        <v>12560.742400001049</v>
      </c>
    </row>
    <row r="40" spans="1:6" x14ac:dyDescent="0.2">
      <c r="A40" s="81" t="s">
        <v>530</v>
      </c>
      <c r="B40" s="186">
        <v>256065.50990033103</v>
      </c>
      <c r="C40" s="186">
        <v>28367.385600001806</v>
      </c>
      <c r="D40" s="186">
        <v>69268.260000034643</v>
      </c>
      <c r="E40" s="186">
        <v>145205.2959000821</v>
      </c>
      <c r="F40" s="186">
        <v>13224.568400001239</v>
      </c>
    </row>
    <row r="41" spans="1:6" x14ac:dyDescent="0.2">
      <c r="A41" s="80" t="s">
        <v>531</v>
      </c>
      <c r="B41" s="185">
        <v>642050.30409873486</v>
      </c>
      <c r="C41" s="185">
        <v>59446.968000015622</v>
      </c>
      <c r="D41" s="185">
        <v>141373.07999997013</v>
      </c>
      <c r="E41" s="185">
        <v>409421.44589993096</v>
      </c>
      <c r="F41" s="185">
        <v>31808.810200006559</v>
      </c>
    </row>
    <row r="42" spans="1:6" x14ac:dyDescent="0.2">
      <c r="A42" s="81" t="s">
        <v>531</v>
      </c>
      <c r="B42" s="186">
        <v>642050.30409873486</v>
      </c>
      <c r="C42" s="186">
        <v>59446.968000015622</v>
      </c>
      <c r="D42" s="186">
        <v>141373.07999997013</v>
      </c>
      <c r="E42" s="186">
        <v>409421.44589993096</v>
      </c>
      <c r="F42" s="186">
        <v>31808.810200006559</v>
      </c>
    </row>
    <row r="43" spans="1:6" x14ac:dyDescent="0.2">
      <c r="A43" s="148" t="s">
        <v>532</v>
      </c>
      <c r="B43" s="185">
        <v>190568.50640017088</v>
      </c>
      <c r="C43" s="185">
        <v>17715.13439999707</v>
      </c>
      <c r="D43" s="185">
        <v>38859.980000003161</v>
      </c>
      <c r="E43" s="185">
        <v>118381.93620004909</v>
      </c>
      <c r="F43" s="185">
        <v>15611.455800001922</v>
      </c>
    </row>
    <row r="44" spans="1:6" x14ac:dyDescent="0.2">
      <c r="A44" s="81" t="s">
        <v>532</v>
      </c>
      <c r="B44" s="186">
        <v>190568.50640017088</v>
      </c>
      <c r="C44" s="186">
        <v>17715.13439999707</v>
      </c>
      <c r="D44" s="186">
        <v>38859.980000003161</v>
      </c>
      <c r="E44" s="186">
        <v>118381.93620004909</v>
      </c>
      <c r="F44" s="186">
        <v>15611.455800001922</v>
      </c>
    </row>
    <row r="45" spans="1:6" x14ac:dyDescent="0.2">
      <c r="A45" s="80" t="s">
        <v>533</v>
      </c>
      <c r="B45" s="185">
        <v>364986.2171000638</v>
      </c>
      <c r="C45" s="185">
        <v>37302.532800005778</v>
      </c>
      <c r="D45" s="185">
        <v>75487.730000023279</v>
      </c>
      <c r="E45" s="185">
        <v>226774.3047002411</v>
      </c>
      <c r="F45" s="185">
        <v>25421.64960000473</v>
      </c>
    </row>
    <row r="46" spans="1:6" x14ac:dyDescent="0.2">
      <c r="A46" s="81" t="s">
        <v>533</v>
      </c>
      <c r="B46" s="186">
        <v>364986.2171000638</v>
      </c>
      <c r="C46" s="186">
        <v>37302.532800005778</v>
      </c>
      <c r="D46" s="186">
        <v>75487.730000023279</v>
      </c>
      <c r="E46" s="186">
        <v>226774.3047002411</v>
      </c>
      <c r="F46" s="186">
        <v>25421.64960000473</v>
      </c>
    </row>
    <row r="47" spans="1:6" x14ac:dyDescent="0.2">
      <c r="A47" s="80" t="s">
        <v>534</v>
      </c>
      <c r="B47" s="185">
        <v>15282.686799998994</v>
      </c>
      <c r="C47" s="185">
        <v>2043.9744000000092</v>
      </c>
      <c r="D47" s="185">
        <v>3989.4700000000298</v>
      </c>
      <c r="E47" s="185">
        <v>8637.3679999994638</v>
      </c>
      <c r="F47" s="185">
        <v>611.8743999999989</v>
      </c>
    </row>
    <row r="48" spans="1:6" x14ac:dyDescent="0.2">
      <c r="A48" s="81" t="s">
        <v>534</v>
      </c>
      <c r="B48" s="186">
        <v>15282.686799998994</v>
      </c>
      <c r="C48" s="186">
        <v>2043.9744000000092</v>
      </c>
      <c r="D48" s="186">
        <v>3989.4700000000298</v>
      </c>
      <c r="E48" s="186">
        <v>8637.3679999994638</v>
      </c>
      <c r="F48" s="186">
        <v>611.8743999999989</v>
      </c>
    </row>
  </sheetData>
  <mergeCells count="4">
    <mergeCell ref="A1:F1"/>
    <mergeCell ref="A2:A3"/>
    <mergeCell ref="B2:B3"/>
    <mergeCell ref="C2:F2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78"/>
  <sheetViews>
    <sheetView zoomScale="120" zoomScaleNormal="120" workbookViewId="0">
      <selection activeCell="B47" activeCellId="15" sqref="B10 B12 B14 B16 B19 B22 B24 B28 B31 B34 B36 B38 B41 B43 B45 B47"/>
    </sheetView>
  </sheetViews>
  <sheetFormatPr defaultRowHeight="12" x14ac:dyDescent="0.2"/>
  <cols>
    <col min="1" max="1" width="21.85546875" style="68" customWidth="1"/>
    <col min="2" max="2" width="11.140625" style="68" bestFit="1" customWidth="1"/>
    <col min="3" max="3" width="10.28515625" style="68" bestFit="1" customWidth="1"/>
    <col min="4" max="4" width="11.140625" style="68" bestFit="1" customWidth="1"/>
    <col min="5" max="5" width="9.85546875" style="68" customWidth="1"/>
    <col min="6" max="6" width="11.140625" style="68" bestFit="1" customWidth="1"/>
    <col min="7" max="7" width="10.140625" style="68" customWidth="1"/>
    <col min="8" max="8" width="9.28515625" style="68" bestFit="1" customWidth="1"/>
    <col min="9" max="16384" width="9.140625" style="68"/>
  </cols>
  <sheetData>
    <row r="1" spans="1:8" ht="12.75" thickBot="1" x14ac:dyDescent="0.25">
      <c r="A1" s="823" t="s">
        <v>461</v>
      </c>
      <c r="B1" s="823"/>
      <c r="C1" s="823"/>
      <c r="D1" s="823"/>
      <c r="E1" s="823"/>
      <c r="F1" s="823"/>
      <c r="G1" s="823"/>
      <c r="H1" s="823"/>
    </row>
    <row r="2" spans="1:8" ht="15" customHeight="1" x14ac:dyDescent="0.2">
      <c r="A2" s="824" t="s">
        <v>445</v>
      </c>
      <c r="B2" s="820" t="s">
        <v>11</v>
      </c>
      <c r="C2" s="822" t="s">
        <v>12</v>
      </c>
      <c r="D2" s="822"/>
      <c r="E2" s="822"/>
      <c r="F2" s="822"/>
      <c r="G2" s="822"/>
      <c r="H2" s="822"/>
    </row>
    <row r="3" spans="1:8" ht="24.75" customHeight="1" x14ac:dyDescent="0.2">
      <c r="A3" s="662"/>
      <c r="B3" s="821"/>
      <c r="C3" s="174" t="s">
        <v>13</v>
      </c>
      <c r="D3" s="189" t="s">
        <v>14</v>
      </c>
      <c r="E3" s="174" t="s">
        <v>15</v>
      </c>
      <c r="F3" s="174" t="s">
        <v>16</v>
      </c>
      <c r="G3" s="189" t="s">
        <v>17</v>
      </c>
      <c r="H3" s="189" t="s">
        <v>18</v>
      </c>
    </row>
    <row r="4" spans="1:8" x14ac:dyDescent="0.2">
      <c r="A4" s="192" t="s">
        <v>509</v>
      </c>
      <c r="B4" s="202">
        <v>2458540.1213137954</v>
      </c>
      <c r="C4" s="203">
        <v>446054.95189337403</v>
      </c>
      <c r="D4" s="203">
        <v>1900965.9073522494</v>
      </c>
      <c r="E4" s="203">
        <v>70429.729246284536</v>
      </c>
      <c r="F4" s="203">
        <v>18997.003778609906</v>
      </c>
      <c r="G4" s="203">
        <v>21899.686496181039</v>
      </c>
      <c r="H4" s="203">
        <v>192.84258884917014</v>
      </c>
    </row>
    <row r="5" spans="1:8" x14ac:dyDescent="0.2">
      <c r="A5" s="93"/>
      <c r="B5" s="105"/>
      <c r="C5" s="106"/>
      <c r="D5" s="106"/>
      <c r="E5" s="106"/>
      <c r="F5" s="106"/>
      <c r="G5" s="106"/>
      <c r="H5" s="106"/>
    </row>
    <row r="6" spans="1:8" x14ac:dyDescent="0.2">
      <c r="A6" s="195" t="s">
        <v>110</v>
      </c>
      <c r="B6" s="204"/>
      <c r="C6" s="205"/>
      <c r="D6" s="205"/>
      <c r="E6" s="205"/>
      <c r="F6" s="205"/>
      <c r="G6" s="205"/>
      <c r="H6" s="205"/>
    </row>
    <row r="7" spans="1:8" x14ac:dyDescent="0.2">
      <c r="A7" s="93" t="s">
        <v>3</v>
      </c>
      <c r="B7" s="4">
        <v>2440457.111057329</v>
      </c>
      <c r="C7" s="3">
        <v>442597.84673285572</v>
      </c>
      <c r="D7" s="3">
        <v>1891305.6989170765</v>
      </c>
      <c r="E7" s="3">
        <v>70405.623922678365</v>
      </c>
      <c r="F7" s="3">
        <v>15698.591998504231</v>
      </c>
      <c r="G7" s="3">
        <v>20262.533267931576</v>
      </c>
      <c r="H7" s="3">
        <v>186.8162579476336</v>
      </c>
    </row>
    <row r="8" spans="1:8" x14ac:dyDescent="0.2">
      <c r="A8" s="93" t="s">
        <v>4</v>
      </c>
      <c r="B8" s="4">
        <v>18083.010258544255</v>
      </c>
      <c r="C8" s="3">
        <v>3457.1051605149551</v>
      </c>
      <c r="D8" s="3">
        <v>9660.2084351639351</v>
      </c>
      <c r="E8" s="3">
        <v>24.105323606146317</v>
      </c>
      <c r="F8" s="3">
        <v>3298.4117801078082</v>
      </c>
      <c r="G8" s="3">
        <v>1637.1532282507608</v>
      </c>
      <c r="H8" s="3">
        <v>6.0263309015365785</v>
      </c>
    </row>
    <row r="9" spans="1:8" s="71" customFormat="1" x14ac:dyDescent="0.2">
      <c r="A9" s="206" t="s">
        <v>448</v>
      </c>
      <c r="B9" s="205"/>
      <c r="C9" s="205"/>
      <c r="D9" s="205"/>
      <c r="E9" s="205"/>
      <c r="F9" s="205"/>
      <c r="G9" s="205"/>
      <c r="H9" s="205"/>
    </row>
    <row r="10" spans="1:8" x14ac:dyDescent="0.2">
      <c r="A10" s="80" t="s">
        <v>510</v>
      </c>
      <c r="B10" s="207">
        <v>48423.577570817863</v>
      </c>
      <c r="C10" s="207">
        <v>12591.014030278204</v>
      </c>
      <c r="D10" s="207">
        <v>24573.368639493965</v>
      </c>
      <c r="E10" s="207">
        <v>10730.886558670381</v>
      </c>
      <c r="F10" s="207">
        <v>261.14100573325095</v>
      </c>
      <c r="G10" s="207">
        <v>263.1497827004298</v>
      </c>
      <c r="H10" s="207">
        <v>4.0175539343577187</v>
      </c>
    </row>
    <row r="11" spans="1:8" s="71" customFormat="1" x14ac:dyDescent="0.2">
      <c r="A11" s="81" t="s">
        <v>510</v>
      </c>
      <c r="B11" s="208">
        <v>48423.577570817863</v>
      </c>
      <c r="C11" s="208">
        <v>12591.014030278204</v>
      </c>
      <c r="D11" s="208">
        <v>24573.368639493965</v>
      </c>
      <c r="E11" s="208">
        <v>10730.886558670381</v>
      </c>
      <c r="F11" s="208">
        <v>261.14100573325095</v>
      </c>
      <c r="G11" s="208">
        <v>263.1497827004298</v>
      </c>
      <c r="H11" s="208">
        <v>4.0175539343577187</v>
      </c>
    </row>
    <row r="12" spans="1:8" x14ac:dyDescent="0.2">
      <c r="A12" s="80" t="s">
        <v>511</v>
      </c>
      <c r="B12" s="207">
        <v>55590.893789719288</v>
      </c>
      <c r="C12" s="207">
        <v>8039.1254226504225</v>
      </c>
      <c r="D12" s="207">
        <v>39681.380209646617</v>
      </c>
      <c r="E12" s="207">
        <v>4132.0542214871239</v>
      </c>
      <c r="F12" s="207">
        <v>771.37035539667795</v>
      </c>
      <c r="G12" s="207">
        <v>2962.9460265889029</v>
      </c>
      <c r="H12" s="207">
        <v>4.0175539343577187</v>
      </c>
    </row>
    <row r="13" spans="1:8" x14ac:dyDescent="0.2">
      <c r="A13" s="81" t="s">
        <v>511</v>
      </c>
      <c r="B13" s="208">
        <v>55590.893789719288</v>
      </c>
      <c r="C13" s="208">
        <v>8039.1254226504225</v>
      </c>
      <c r="D13" s="208">
        <v>39681.380209646617</v>
      </c>
      <c r="E13" s="208">
        <v>4132.0542214871239</v>
      </c>
      <c r="F13" s="208">
        <v>771.37035539667795</v>
      </c>
      <c r="G13" s="208">
        <v>2962.9460265889029</v>
      </c>
      <c r="H13" s="208">
        <v>4.0175539343577187</v>
      </c>
    </row>
    <row r="14" spans="1:8" s="71" customFormat="1" x14ac:dyDescent="0.2">
      <c r="A14" s="80" t="s">
        <v>512</v>
      </c>
      <c r="B14" s="207">
        <v>219967.10423716455</v>
      </c>
      <c r="C14" s="207">
        <v>48556.156850651802</v>
      </c>
      <c r="D14" s="207">
        <v>163490.33980487374</v>
      </c>
      <c r="E14" s="207">
        <v>6034.3660094057068</v>
      </c>
      <c r="F14" s="207">
        <v>1671.3024366928012</v>
      </c>
      <c r="G14" s="207">
        <v>206.90402761942207</v>
      </c>
      <c r="H14" s="207">
        <v>8.0351078687154374</v>
      </c>
    </row>
    <row r="15" spans="1:8" x14ac:dyDescent="0.2">
      <c r="A15" s="81" t="s">
        <v>512</v>
      </c>
      <c r="B15" s="208">
        <v>219967.10423716455</v>
      </c>
      <c r="C15" s="208">
        <v>48556.156850651802</v>
      </c>
      <c r="D15" s="208">
        <v>163490.33980487374</v>
      </c>
      <c r="E15" s="208">
        <v>6034.3660094057068</v>
      </c>
      <c r="F15" s="208">
        <v>1671.3024366928012</v>
      </c>
      <c r="G15" s="208">
        <v>206.90402761942207</v>
      </c>
      <c r="H15" s="208">
        <v>8.0351078687154374</v>
      </c>
    </row>
    <row r="16" spans="1:8" s="71" customFormat="1" x14ac:dyDescent="0.2">
      <c r="A16" s="80" t="s">
        <v>513</v>
      </c>
      <c r="B16" s="207">
        <v>260190.85422799474</v>
      </c>
      <c r="C16" s="207">
        <v>41139.752287819945</v>
      </c>
      <c r="D16" s="207">
        <v>211040.09939501266</v>
      </c>
      <c r="E16" s="207">
        <v>295.29021417529134</v>
      </c>
      <c r="F16" s="207">
        <v>2884.603724868919</v>
      </c>
      <c r="G16" s="207">
        <v>4802.9857285249345</v>
      </c>
      <c r="H16" s="207">
        <v>28.122877540504039</v>
      </c>
    </row>
    <row r="17" spans="1:8" x14ac:dyDescent="0.2">
      <c r="A17" s="81" t="s">
        <v>513</v>
      </c>
      <c r="B17" s="208">
        <v>41278.357898555427</v>
      </c>
      <c r="C17" s="208">
        <v>6578.7445675112358</v>
      </c>
      <c r="D17" s="208">
        <v>33727.365278922451</v>
      </c>
      <c r="E17" s="208">
        <v>86.377409588690995</v>
      </c>
      <c r="F17" s="208">
        <v>341.49208442040481</v>
      </c>
      <c r="G17" s="208">
        <v>528.30834236803753</v>
      </c>
      <c r="H17" s="208">
        <v>16.070215737430875</v>
      </c>
    </row>
    <row r="18" spans="1:8" s="71" customFormat="1" x14ac:dyDescent="0.2">
      <c r="A18" s="81" t="s">
        <v>514</v>
      </c>
      <c r="B18" s="208">
        <v>218912.49632939458</v>
      </c>
      <c r="C18" s="208">
        <v>34561.007720302521</v>
      </c>
      <c r="D18" s="208">
        <v>177312.73411604547</v>
      </c>
      <c r="E18" s="208">
        <v>208.91280458660091</v>
      </c>
      <c r="F18" s="208">
        <v>2543.1116404484765</v>
      </c>
      <c r="G18" s="208">
        <v>4274.6773861568381</v>
      </c>
      <c r="H18" s="208">
        <v>12.052661803073155</v>
      </c>
    </row>
    <row r="19" spans="1:8" x14ac:dyDescent="0.2">
      <c r="A19" s="80" t="s">
        <v>515</v>
      </c>
      <c r="B19" s="207">
        <v>227909.8083653978</v>
      </c>
      <c r="C19" s="207">
        <v>26089.995249712792</v>
      </c>
      <c r="D19" s="207">
        <v>198860.8846429949</v>
      </c>
      <c r="E19" s="207">
        <v>2016.8120750475628</v>
      </c>
      <c r="F19" s="207">
        <v>554.42244294136253</v>
      </c>
      <c r="G19" s="207">
        <v>381.66762376398174</v>
      </c>
      <c r="H19" s="207">
        <v>6.0263309015365785</v>
      </c>
    </row>
    <row r="20" spans="1:8" s="71" customFormat="1" x14ac:dyDescent="0.2">
      <c r="A20" s="81" t="s">
        <v>515</v>
      </c>
      <c r="B20" s="208">
        <v>109158.94917353215</v>
      </c>
      <c r="C20" s="208">
        <v>14585.729558687024</v>
      </c>
      <c r="D20" s="208">
        <v>92656.846388141115</v>
      </c>
      <c r="E20" s="208">
        <v>1257.4943814539588</v>
      </c>
      <c r="F20" s="208">
        <v>387.69395466551828</v>
      </c>
      <c r="G20" s="208">
        <v>269.17611360196634</v>
      </c>
      <c r="H20" s="208">
        <v>2.0087769671788593</v>
      </c>
    </row>
    <row r="21" spans="1:8" x14ac:dyDescent="0.2">
      <c r="A21" s="81" t="s">
        <v>516</v>
      </c>
      <c r="B21" s="208">
        <v>118750.85919182091</v>
      </c>
      <c r="C21" s="208">
        <v>11504.265691034325</v>
      </c>
      <c r="D21" s="208">
        <v>106204.03825480906</v>
      </c>
      <c r="E21" s="208">
        <v>759.31769359360487</v>
      </c>
      <c r="F21" s="208">
        <v>166.72848827584514</v>
      </c>
      <c r="G21" s="208">
        <v>112.49151016201618</v>
      </c>
      <c r="H21" s="208">
        <v>4.0175539343577187</v>
      </c>
    </row>
    <row r="22" spans="1:8" x14ac:dyDescent="0.2">
      <c r="A22" s="80" t="s">
        <v>517</v>
      </c>
      <c r="B22" s="207">
        <v>229629.32144930464</v>
      </c>
      <c r="C22" s="207">
        <v>48431.612678686586</v>
      </c>
      <c r="D22" s="207">
        <v>178349.26303111081</v>
      </c>
      <c r="E22" s="207">
        <v>1420.2053157954454</v>
      </c>
      <c r="F22" s="207">
        <v>994.34459875352991</v>
      </c>
      <c r="G22" s="207">
        <v>421.84316310755867</v>
      </c>
      <c r="H22" s="207">
        <v>12.052661803073155</v>
      </c>
    </row>
    <row r="23" spans="1:8" s="71" customFormat="1" x14ac:dyDescent="0.2">
      <c r="A23" s="81" t="s">
        <v>517</v>
      </c>
      <c r="B23" s="208">
        <v>229629.32144930464</v>
      </c>
      <c r="C23" s="208">
        <v>48431.612678686586</v>
      </c>
      <c r="D23" s="208">
        <v>178349.26303111081</v>
      </c>
      <c r="E23" s="208">
        <v>1420.2053157954454</v>
      </c>
      <c r="F23" s="208">
        <v>994.34459875352991</v>
      </c>
      <c r="G23" s="208">
        <v>421.84316310755867</v>
      </c>
      <c r="H23" s="208">
        <v>12.052661803073155</v>
      </c>
    </row>
    <row r="24" spans="1:8" x14ac:dyDescent="0.2">
      <c r="A24" s="80" t="s">
        <v>518</v>
      </c>
      <c r="B24" s="207">
        <v>106151.81005366235</v>
      </c>
      <c r="C24" s="207">
        <v>24987.17669473248</v>
      </c>
      <c r="D24" s="207">
        <v>76887.947195771107</v>
      </c>
      <c r="E24" s="207">
        <v>443.93970974652598</v>
      </c>
      <c r="F24" s="207">
        <v>1233.3890578478126</v>
      </c>
      <c r="G24" s="207">
        <v>2569.2257410218044</v>
      </c>
      <c r="H24" s="207">
        <v>30.131654507682899</v>
      </c>
    </row>
    <row r="25" spans="1:8" s="71" customFormat="1" x14ac:dyDescent="0.2">
      <c r="A25" s="81" t="s">
        <v>519</v>
      </c>
      <c r="B25" s="208">
        <v>1978.6453126711647</v>
      </c>
      <c r="C25" s="208">
        <v>202.88647368506437</v>
      </c>
      <c r="D25" s="208">
        <v>984.30071391763568</v>
      </c>
      <c r="E25" s="208">
        <v>2.0087769671788593</v>
      </c>
      <c r="F25" s="208">
        <v>271.18489056914518</v>
      </c>
      <c r="G25" s="208">
        <v>518.2644575321433</v>
      </c>
      <c r="H25" s="208">
        <v>0</v>
      </c>
    </row>
    <row r="26" spans="1:8" x14ac:dyDescent="0.2">
      <c r="A26" s="81" t="s">
        <v>520</v>
      </c>
      <c r="B26" s="208">
        <v>14402.930854673728</v>
      </c>
      <c r="C26" s="208">
        <v>3629.8599796923554</v>
      </c>
      <c r="D26" s="208">
        <v>9158.0141933691666</v>
      </c>
      <c r="E26" s="208">
        <v>345.5096383547625</v>
      </c>
      <c r="F26" s="208">
        <v>447.95726368088367</v>
      </c>
      <c r="G26" s="208">
        <v>807.52834080589719</v>
      </c>
      <c r="H26" s="208">
        <v>14.061438770252014</v>
      </c>
    </row>
    <row r="27" spans="1:8" s="71" customFormat="1" x14ac:dyDescent="0.2">
      <c r="A27" s="81" t="s">
        <v>521</v>
      </c>
      <c r="B27" s="208">
        <v>89770.233886302172</v>
      </c>
      <c r="C27" s="208">
        <v>21154.430241358277</v>
      </c>
      <c r="D27" s="208">
        <v>66745.632288474779</v>
      </c>
      <c r="E27" s="208">
        <v>96.421294424585298</v>
      </c>
      <c r="F27" s="208">
        <v>514.2469035977856</v>
      </c>
      <c r="G27" s="208">
        <v>1243.4329426837069</v>
      </c>
      <c r="H27" s="208">
        <v>16.070215737430875</v>
      </c>
    </row>
    <row r="28" spans="1:8" x14ac:dyDescent="0.2">
      <c r="A28" s="80" t="s">
        <v>522</v>
      </c>
      <c r="B28" s="207">
        <v>308783.16906410054</v>
      </c>
      <c r="C28" s="207">
        <v>44699.305073664487</v>
      </c>
      <c r="D28" s="207">
        <v>255403.93871520268</v>
      </c>
      <c r="E28" s="207">
        <v>7384.2641313500444</v>
      </c>
      <c r="F28" s="207">
        <v>713.1158233484914</v>
      </c>
      <c r="G28" s="207">
        <v>574.510212613151</v>
      </c>
      <c r="H28" s="207">
        <v>8.0351078687154374</v>
      </c>
    </row>
    <row r="29" spans="1:8" x14ac:dyDescent="0.2">
      <c r="A29" s="81" t="s">
        <v>523</v>
      </c>
      <c r="B29" s="208">
        <v>186735.90686909104</v>
      </c>
      <c r="C29" s="208">
        <v>24651.710941213878</v>
      </c>
      <c r="D29" s="208">
        <v>160025.1995364867</v>
      </c>
      <c r="E29" s="208">
        <v>1361.9507837472588</v>
      </c>
      <c r="F29" s="208">
        <v>453.98359458242021</v>
      </c>
      <c r="G29" s="208">
        <v>235.02690515992592</v>
      </c>
      <c r="H29" s="208">
        <v>8.0351078687154374</v>
      </c>
    </row>
    <row r="30" spans="1:8" x14ac:dyDescent="0.2">
      <c r="A30" s="81" t="s">
        <v>524</v>
      </c>
      <c r="B30" s="208">
        <v>122047.26219496476</v>
      </c>
      <c r="C30" s="208">
        <v>20047.59413244361</v>
      </c>
      <c r="D30" s="208">
        <v>95378.739178671225</v>
      </c>
      <c r="E30" s="208">
        <v>6022.3133476026323</v>
      </c>
      <c r="F30" s="208">
        <v>259.1322287660721</v>
      </c>
      <c r="G30" s="208">
        <v>339.48330745322596</v>
      </c>
      <c r="H30" s="208">
        <v>0</v>
      </c>
    </row>
    <row r="31" spans="1:8" x14ac:dyDescent="0.2">
      <c r="A31" s="148" t="s">
        <v>525</v>
      </c>
      <c r="B31" s="185">
        <v>89294.153745080301</v>
      </c>
      <c r="C31" s="185">
        <v>25258.361585301409</v>
      </c>
      <c r="D31" s="185">
        <v>57547.442555753478</v>
      </c>
      <c r="E31" s="185">
        <v>2569.2257410218044</v>
      </c>
      <c r="F31" s="185">
        <v>990.32704481917222</v>
      </c>
      <c r="G31" s="185">
        <v>2902.6827175735307</v>
      </c>
      <c r="H31" s="185">
        <v>26.114100573325178</v>
      </c>
    </row>
    <row r="32" spans="1:8" x14ac:dyDescent="0.2">
      <c r="A32" s="81" t="s">
        <v>525</v>
      </c>
      <c r="B32" s="186">
        <v>31724.614642644992</v>
      </c>
      <c r="C32" s="186">
        <v>8679.925275180547</v>
      </c>
      <c r="D32" s="186">
        <v>21152.4214643911</v>
      </c>
      <c r="E32" s="186">
        <v>1767.7237311173858</v>
      </c>
      <c r="F32" s="186">
        <v>38.166762376398339</v>
      </c>
      <c r="G32" s="186">
        <v>84.368632621512134</v>
      </c>
      <c r="H32" s="186">
        <v>2.0087769671788593</v>
      </c>
    </row>
    <row r="33" spans="1:8" x14ac:dyDescent="0.2">
      <c r="A33" s="81" t="s">
        <v>526</v>
      </c>
      <c r="B33" s="186">
        <v>57569.539102392468</v>
      </c>
      <c r="C33" s="186">
        <v>16578.436310128491</v>
      </c>
      <c r="D33" s="186">
        <v>36395.021091338676</v>
      </c>
      <c r="E33" s="186">
        <v>801.50200990436065</v>
      </c>
      <c r="F33" s="186">
        <v>952.16028244277413</v>
      </c>
      <c r="G33" s="186">
        <v>2818.3140849520096</v>
      </c>
      <c r="H33" s="186">
        <v>24.105323606146317</v>
      </c>
    </row>
    <row r="34" spans="1:8" x14ac:dyDescent="0.2">
      <c r="A34" s="148" t="s">
        <v>527</v>
      </c>
      <c r="B34" s="185">
        <v>240786.06872502732</v>
      </c>
      <c r="C34" s="185">
        <v>47222.328944443689</v>
      </c>
      <c r="D34" s="185">
        <v>192089.29748662811</v>
      </c>
      <c r="E34" s="185">
        <v>243.0620130286413</v>
      </c>
      <c r="F34" s="185">
        <v>897.92330432894528</v>
      </c>
      <c r="G34" s="185">
        <v>327.43064565015288</v>
      </c>
      <c r="H34" s="185">
        <v>6.0263309015365785</v>
      </c>
    </row>
    <row r="35" spans="1:8" x14ac:dyDescent="0.2">
      <c r="A35" s="81" t="s">
        <v>527</v>
      </c>
      <c r="B35" s="3">
        <v>240786.06872502732</v>
      </c>
      <c r="C35" s="3">
        <v>47222.328944443689</v>
      </c>
      <c r="D35" s="3">
        <v>192089.29748662811</v>
      </c>
      <c r="E35" s="3">
        <v>243.0620130286413</v>
      </c>
      <c r="F35" s="3">
        <v>897.92330432894528</v>
      </c>
      <c r="G35" s="3">
        <v>327.43064565015288</v>
      </c>
      <c r="H35" s="3">
        <v>6.0263309015365785</v>
      </c>
    </row>
    <row r="36" spans="1:8" x14ac:dyDescent="0.2">
      <c r="A36" s="201" t="s">
        <v>528</v>
      </c>
      <c r="B36" s="209">
        <v>174213.19125568535</v>
      </c>
      <c r="C36" s="209">
        <v>34466.595202845019</v>
      </c>
      <c r="D36" s="209">
        <v>137984.89865257795</v>
      </c>
      <c r="E36" s="209">
        <v>823.59855654332796</v>
      </c>
      <c r="F36" s="209">
        <v>433.89582491063175</v>
      </c>
      <c r="G36" s="209">
        <v>500.18546482753368</v>
      </c>
      <c r="H36" s="209">
        <v>4.0175539343577187</v>
      </c>
    </row>
    <row r="37" spans="1:8" x14ac:dyDescent="0.2">
      <c r="A37" s="81" t="s">
        <v>528</v>
      </c>
      <c r="B37" s="3">
        <v>174213.19125568535</v>
      </c>
      <c r="C37" s="3">
        <v>34466.595202845019</v>
      </c>
      <c r="D37" s="3">
        <v>137984.89865257795</v>
      </c>
      <c r="E37" s="3">
        <v>823.59855654332796</v>
      </c>
      <c r="F37" s="3">
        <v>433.89582491063175</v>
      </c>
      <c r="G37" s="3">
        <v>500.18546482753368</v>
      </c>
      <c r="H37" s="3">
        <v>4.0175539343577187</v>
      </c>
    </row>
    <row r="38" spans="1:8" x14ac:dyDescent="0.2">
      <c r="A38" s="148" t="s">
        <v>529</v>
      </c>
      <c r="B38" s="209">
        <v>136783.65002620377</v>
      </c>
      <c r="C38" s="209">
        <v>21184.561895865936</v>
      </c>
      <c r="D38" s="209">
        <v>80768.904296364592</v>
      </c>
      <c r="E38" s="209">
        <v>27881.824304434904</v>
      </c>
      <c r="F38" s="209">
        <v>2834.3843006894422</v>
      </c>
      <c r="G38" s="209">
        <v>4095.8962360779005</v>
      </c>
      <c r="H38" s="209">
        <v>18.078992704609735</v>
      </c>
    </row>
    <row r="39" spans="1:8" x14ac:dyDescent="0.2">
      <c r="A39" s="81" t="s">
        <v>529</v>
      </c>
      <c r="B39" s="3">
        <v>64943.759348913525</v>
      </c>
      <c r="C39" s="3">
        <v>9306.6636889404181</v>
      </c>
      <c r="D39" s="3">
        <v>25792.696258570559</v>
      </c>
      <c r="E39" s="3">
        <v>27807.499556649345</v>
      </c>
      <c r="F39" s="3">
        <v>478.08891818856637</v>
      </c>
      <c r="G39" s="3">
        <v>1544.7494877605338</v>
      </c>
      <c r="H39" s="3">
        <v>14.061438770252014</v>
      </c>
    </row>
    <row r="40" spans="1:8" x14ac:dyDescent="0.2">
      <c r="A40" s="81" t="s">
        <v>530</v>
      </c>
      <c r="B40" s="3">
        <v>71839.890677245523</v>
      </c>
      <c r="C40" s="3">
        <v>11877.898206929633</v>
      </c>
      <c r="D40" s="3">
        <v>54976.208037761935</v>
      </c>
      <c r="E40" s="3">
        <v>74.324747785617831</v>
      </c>
      <c r="F40" s="3">
        <v>2356.2953825008226</v>
      </c>
      <c r="G40" s="3">
        <v>2551.1467483171928</v>
      </c>
      <c r="H40" s="3">
        <v>4.0175539343577187</v>
      </c>
    </row>
    <row r="41" spans="1:8" x14ac:dyDescent="0.2">
      <c r="A41" s="80" t="s">
        <v>531</v>
      </c>
      <c r="B41" s="209">
        <v>189457.79965962115</v>
      </c>
      <c r="C41" s="209">
        <v>24350.39439613729</v>
      </c>
      <c r="D41" s="209">
        <v>163552.61189085635</v>
      </c>
      <c r="E41" s="209">
        <v>1215.310065143203</v>
      </c>
      <c r="F41" s="209">
        <v>190.83381188199129</v>
      </c>
      <c r="G41" s="209">
        <v>120.52661803073163</v>
      </c>
      <c r="H41" s="209">
        <v>28.122877540504039</v>
      </c>
    </row>
    <row r="42" spans="1:8" x14ac:dyDescent="0.2">
      <c r="A42" s="81" t="s">
        <v>531</v>
      </c>
      <c r="B42" s="3">
        <v>189457.79965962115</v>
      </c>
      <c r="C42" s="3">
        <v>24350.39439613729</v>
      </c>
      <c r="D42" s="3">
        <v>163552.61189085635</v>
      </c>
      <c r="E42" s="3">
        <v>1215.310065143203</v>
      </c>
      <c r="F42" s="3">
        <v>190.83381188199129</v>
      </c>
      <c r="G42" s="3">
        <v>120.52661803073163</v>
      </c>
      <c r="H42" s="3">
        <v>28.122877540504039</v>
      </c>
    </row>
    <row r="43" spans="1:8" x14ac:dyDescent="0.2">
      <c r="A43" s="148" t="s">
        <v>532</v>
      </c>
      <c r="B43" s="209">
        <v>56271.869181593611</v>
      </c>
      <c r="C43" s="209">
        <v>16042.092859891853</v>
      </c>
      <c r="D43" s="209">
        <v>36238.336487898567</v>
      </c>
      <c r="E43" s="209">
        <v>3728.29005108413</v>
      </c>
      <c r="F43" s="209">
        <v>116.5090640963739</v>
      </c>
      <c r="G43" s="209">
        <v>146.64071860405667</v>
      </c>
      <c r="H43" s="209">
        <v>0</v>
      </c>
    </row>
    <row r="44" spans="1:8" x14ac:dyDescent="0.2">
      <c r="A44" s="81" t="s">
        <v>532</v>
      </c>
      <c r="B44" s="3">
        <v>56271.869181593611</v>
      </c>
      <c r="C44" s="3">
        <v>16042.092859891853</v>
      </c>
      <c r="D44" s="3">
        <v>36238.336487898567</v>
      </c>
      <c r="E44" s="3">
        <v>3728.29005108413</v>
      </c>
      <c r="F44" s="3">
        <v>116.5090640963739</v>
      </c>
      <c r="G44" s="3">
        <v>146.64071860405667</v>
      </c>
      <c r="H44" s="3">
        <v>0</v>
      </c>
    </row>
    <row r="45" spans="1:8" x14ac:dyDescent="0.2">
      <c r="A45" s="80" t="s">
        <v>533</v>
      </c>
      <c r="B45" s="209">
        <v>110930.6904585857</v>
      </c>
      <c r="C45" s="209">
        <v>22339.608651992858</v>
      </c>
      <c r="D45" s="209">
        <v>82130.855080113237</v>
      </c>
      <c r="E45" s="209">
        <v>1508.5915023513146</v>
      </c>
      <c r="F45" s="209">
        <v>4037.6417040297074</v>
      </c>
      <c r="G45" s="209">
        <v>905.95841219766066</v>
      </c>
      <c r="H45" s="209">
        <v>8.0351078687154374</v>
      </c>
    </row>
    <row r="46" spans="1:8" x14ac:dyDescent="0.2">
      <c r="A46" s="81" t="s">
        <v>533</v>
      </c>
      <c r="B46" s="3">
        <v>110930.6904585857</v>
      </c>
      <c r="C46" s="3">
        <v>22339.608651992858</v>
      </c>
      <c r="D46" s="3">
        <v>82130.855080113237</v>
      </c>
      <c r="E46" s="3">
        <v>1508.5915023513146</v>
      </c>
      <c r="F46" s="3">
        <v>4037.6417040297074</v>
      </c>
      <c r="G46" s="3">
        <v>905.95841219766066</v>
      </c>
      <c r="H46" s="3">
        <v>8.0351078687154374</v>
      </c>
    </row>
    <row r="47" spans="1:8" x14ac:dyDescent="0.2">
      <c r="A47" s="80" t="s">
        <v>534</v>
      </c>
      <c r="B47" s="209">
        <v>4156.1595450932728</v>
      </c>
      <c r="C47" s="209">
        <v>656.8700682674837</v>
      </c>
      <c r="D47" s="209">
        <v>2366.339267336718</v>
      </c>
      <c r="E47" s="209">
        <v>2.0087769671788593</v>
      </c>
      <c r="F47" s="209">
        <v>411.79927827166443</v>
      </c>
      <c r="G47" s="209">
        <v>717.1333772828491</v>
      </c>
      <c r="H47" s="209">
        <v>2.0087769671788593</v>
      </c>
    </row>
    <row r="48" spans="1:8" x14ac:dyDescent="0.2">
      <c r="A48" s="81" t="s">
        <v>534</v>
      </c>
      <c r="B48" s="3">
        <v>4156.1595450932728</v>
      </c>
      <c r="C48" s="3">
        <v>656.8700682674837</v>
      </c>
      <c r="D48" s="3">
        <v>2366.339267336718</v>
      </c>
      <c r="E48" s="3">
        <v>2.0087769671788593</v>
      </c>
      <c r="F48" s="3">
        <v>411.79927827166443</v>
      </c>
      <c r="G48" s="3">
        <v>717.1333772828491</v>
      </c>
      <c r="H48" s="3">
        <v>2.0087769671788593</v>
      </c>
    </row>
    <row r="49" spans="4:8" x14ac:dyDescent="0.2">
      <c r="D49" s="73"/>
      <c r="G49" s="73"/>
      <c r="H49" s="73"/>
    </row>
    <row r="50" spans="4:8" x14ac:dyDescent="0.2">
      <c r="D50" s="73"/>
      <c r="G50" s="73"/>
      <c r="H50" s="73"/>
    </row>
    <row r="51" spans="4:8" x14ac:dyDescent="0.2">
      <c r="D51" s="73"/>
      <c r="G51" s="73"/>
      <c r="H51" s="73"/>
    </row>
    <row r="52" spans="4:8" x14ac:dyDescent="0.2">
      <c r="D52" s="73"/>
      <c r="G52" s="73"/>
      <c r="H52" s="73"/>
    </row>
    <row r="53" spans="4:8" x14ac:dyDescent="0.2">
      <c r="D53" s="73"/>
      <c r="G53" s="73"/>
      <c r="H53" s="73"/>
    </row>
    <row r="54" spans="4:8" x14ac:dyDescent="0.2">
      <c r="D54" s="73"/>
      <c r="G54" s="73"/>
      <c r="H54" s="73"/>
    </row>
    <row r="55" spans="4:8" x14ac:dyDescent="0.2">
      <c r="D55" s="73"/>
      <c r="G55" s="73"/>
      <c r="H55" s="73"/>
    </row>
    <row r="56" spans="4:8" x14ac:dyDescent="0.2">
      <c r="D56" s="73"/>
      <c r="G56" s="73"/>
      <c r="H56" s="73"/>
    </row>
    <row r="57" spans="4:8" x14ac:dyDescent="0.2">
      <c r="D57" s="73"/>
      <c r="G57" s="73"/>
      <c r="H57" s="73"/>
    </row>
    <row r="58" spans="4:8" x14ac:dyDescent="0.2">
      <c r="D58" s="73"/>
      <c r="G58" s="73"/>
      <c r="H58" s="73"/>
    </row>
    <row r="59" spans="4:8" x14ac:dyDescent="0.2">
      <c r="D59" s="73"/>
      <c r="G59" s="73"/>
      <c r="H59" s="73"/>
    </row>
    <row r="60" spans="4:8" x14ac:dyDescent="0.2">
      <c r="D60" s="73"/>
      <c r="G60" s="73"/>
      <c r="H60" s="73"/>
    </row>
    <row r="61" spans="4:8" x14ac:dyDescent="0.2">
      <c r="D61" s="73"/>
      <c r="G61" s="73"/>
      <c r="H61" s="73"/>
    </row>
    <row r="62" spans="4:8" x14ac:dyDescent="0.2">
      <c r="D62" s="73"/>
      <c r="G62" s="73"/>
      <c r="H62" s="73"/>
    </row>
    <row r="63" spans="4:8" x14ac:dyDescent="0.2">
      <c r="D63" s="73"/>
      <c r="G63" s="73"/>
      <c r="H63" s="73"/>
    </row>
    <row r="64" spans="4:8" x14ac:dyDescent="0.2">
      <c r="D64" s="73"/>
      <c r="G64" s="73"/>
      <c r="H64" s="73"/>
    </row>
    <row r="65" spans="4:8" x14ac:dyDescent="0.2">
      <c r="D65" s="73"/>
      <c r="G65" s="73"/>
      <c r="H65" s="73"/>
    </row>
    <row r="66" spans="4:8" x14ac:dyDescent="0.2">
      <c r="D66" s="73"/>
      <c r="G66" s="73"/>
      <c r="H66" s="73"/>
    </row>
    <row r="67" spans="4:8" x14ac:dyDescent="0.2">
      <c r="D67" s="73"/>
      <c r="G67" s="73"/>
      <c r="H67" s="73"/>
    </row>
    <row r="68" spans="4:8" x14ac:dyDescent="0.2">
      <c r="D68" s="73"/>
      <c r="G68" s="73"/>
      <c r="H68" s="73"/>
    </row>
    <row r="69" spans="4:8" x14ac:dyDescent="0.2">
      <c r="D69" s="73"/>
      <c r="G69" s="73"/>
      <c r="H69" s="73"/>
    </row>
    <row r="70" spans="4:8" x14ac:dyDescent="0.2">
      <c r="D70" s="73"/>
      <c r="G70" s="73"/>
      <c r="H70" s="73"/>
    </row>
    <row r="71" spans="4:8" x14ac:dyDescent="0.2">
      <c r="D71" s="73"/>
      <c r="G71" s="73"/>
      <c r="H71" s="73"/>
    </row>
    <row r="72" spans="4:8" x14ac:dyDescent="0.2">
      <c r="D72" s="73"/>
      <c r="G72" s="73"/>
      <c r="H72" s="73"/>
    </row>
    <row r="73" spans="4:8" x14ac:dyDescent="0.2">
      <c r="D73" s="73"/>
      <c r="G73" s="73"/>
      <c r="H73" s="73"/>
    </row>
    <row r="74" spans="4:8" x14ac:dyDescent="0.2">
      <c r="D74" s="73"/>
      <c r="G74" s="73"/>
      <c r="H74" s="73"/>
    </row>
    <row r="75" spans="4:8" x14ac:dyDescent="0.2">
      <c r="D75" s="73"/>
      <c r="G75" s="73"/>
      <c r="H75" s="73"/>
    </row>
    <row r="76" spans="4:8" x14ac:dyDescent="0.2">
      <c r="D76" s="73"/>
      <c r="G76" s="73"/>
      <c r="H76" s="73"/>
    </row>
    <row r="77" spans="4:8" x14ac:dyDescent="0.2">
      <c r="D77" s="73"/>
      <c r="G77" s="73"/>
      <c r="H77" s="73"/>
    </row>
    <row r="78" spans="4:8" x14ac:dyDescent="0.2">
      <c r="D78" s="73"/>
      <c r="G78" s="73"/>
      <c r="H78" s="73"/>
    </row>
  </sheetData>
  <mergeCells count="4">
    <mergeCell ref="A1:H1"/>
    <mergeCell ref="A2:A3"/>
    <mergeCell ref="B2:B3"/>
    <mergeCell ref="C2:H2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168"/>
  <sheetViews>
    <sheetView zoomScale="120" zoomScaleNormal="120" workbookViewId="0">
      <selection activeCell="B47" activeCellId="15" sqref="B10 B12 B14 B16 B19 B22 B24 B28 B31 B34 B36 B38 B41 B43 B45 B47"/>
    </sheetView>
  </sheetViews>
  <sheetFormatPr defaultRowHeight="12" x14ac:dyDescent="0.2"/>
  <cols>
    <col min="1" max="1" width="26.85546875" style="82" customWidth="1"/>
    <col min="2" max="3" width="13.5703125" style="92" customWidth="1"/>
    <col min="4" max="4" width="17.85546875" style="92" customWidth="1"/>
    <col min="5" max="5" width="11.7109375" style="92" customWidth="1"/>
    <col min="6" max="16384" width="9.140625" style="68"/>
  </cols>
  <sheetData>
    <row r="1" spans="1:5" ht="29.25" customHeight="1" thickBot="1" x14ac:dyDescent="0.25">
      <c r="A1" s="825" t="s">
        <v>462</v>
      </c>
      <c r="B1" s="825"/>
      <c r="C1" s="825"/>
      <c r="D1" s="825"/>
      <c r="E1" s="825"/>
    </row>
    <row r="2" spans="1:5" ht="15" customHeight="1" x14ac:dyDescent="0.2">
      <c r="A2" s="824" t="s">
        <v>445</v>
      </c>
      <c r="B2" s="820" t="s">
        <v>19</v>
      </c>
      <c r="C2" s="822" t="s">
        <v>20</v>
      </c>
      <c r="D2" s="822"/>
      <c r="E2" s="822"/>
    </row>
    <row r="3" spans="1:5" ht="36" x14ac:dyDescent="0.2">
      <c r="A3" s="662"/>
      <c r="B3" s="821"/>
      <c r="C3" s="67" t="s">
        <v>21</v>
      </c>
      <c r="D3" s="67" t="s">
        <v>22</v>
      </c>
      <c r="E3" s="67" t="s">
        <v>23</v>
      </c>
    </row>
    <row r="4" spans="1:5" x14ac:dyDescent="0.2">
      <c r="A4" s="192" t="s">
        <v>509</v>
      </c>
      <c r="B4" s="202">
        <v>2458540.1213137954</v>
      </c>
      <c r="C4" s="203">
        <v>2417673.5626982041</v>
      </c>
      <c r="D4" s="203">
        <v>39912.38956087242</v>
      </c>
      <c r="E4" s="203">
        <v>954.16905940995298</v>
      </c>
    </row>
    <row r="5" spans="1:5" x14ac:dyDescent="0.2">
      <c r="A5" s="93"/>
      <c r="B5" s="105"/>
      <c r="C5" s="106"/>
      <c r="D5" s="106"/>
      <c r="E5" s="106"/>
    </row>
    <row r="6" spans="1:5" x14ac:dyDescent="0.2">
      <c r="A6" s="195" t="s">
        <v>110</v>
      </c>
      <c r="B6" s="204"/>
      <c r="C6" s="205"/>
      <c r="D6" s="205"/>
      <c r="E6" s="205"/>
    </row>
    <row r="7" spans="1:5" x14ac:dyDescent="0.2">
      <c r="A7" s="93" t="s">
        <v>3</v>
      </c>
      <c r="B7" s="4">
        <v>2440457.111057329</v>
      </c>
      <c r="C7" s="3">
        <v>2399777.3686996638</v>
      </c>
      <c r="D7" s="3">
        <v>39741.643518662044</v>
      </c>
      <c r="E7" s="3">
        <v>938.09884367252221</v>
      </c>
    </row>
    <row r="8" spans="1:5" x14ac:dyDescent="0.2">
      <c r="A8" s="93" t="s">
        <v>4</v>
      </c>
      <c r="B8" s="4">
        <v>18083.010258544255</v>
      </c>
      <c r="C8" s="3">
        <v>17896.19400059677</v>
      </c>
      <c r="D8" s="3">
        <v>170.74604221020283</v>
      </c>
      <c r="E8" s="3">
        <v>16.070215737430875</v>
      </c>
    </row>
    <row r="9" spans="1:5" s="71" customFormat="1" x14ac:dyDescent="0.2">
      <c r="A9" s="195" t="s">
        <v>467</v>
      </c>
      <c r="B9" s="210"/>
      <c r="C9" s="211"/>
      <c r="D9" s="211"/>
      <c r="E9" s="211"/>
    </row>
    <row r="10" spans="1:5" x14ac:dyDescent="0.2">
      <c r="A10" s="80" t="s">
        <v>510</v>
      </c>
      <c r="B10" s="212">
        <v>48423.577570817863</v>
      </c>
      <c r="C10" s="213">
        <v>47869.155127875936</v>
      </c>
      <c r="D10" s="213">
        <v>516.25568056496445</v>
      </c>
      <c r="E10" s="213">
        <v>38.166762376398339</v>
      </c>
    </row>
    <row r="11" spans="1:5" s="71" customFormat="1" x14ac:dyDescent="0.2">
      <c r="A11" s="81" t="s">
        <v>510</v>
      </c>
      <c r="B11" s="214">
        <v>48423.577570817863</v>
      </c>
      <c r="C11" s="215">
        <v>47869.155127875936</v>
      </c>
      <c r="D11" s="215">
        <v>516.25568056496445</v>
      </c>
      <c r="E11" s="214">
        <v>38.166762376398339</v>
      </c>
    </row>
    <row r="12" spans="1:5" x14ac:dyDescent="0.2">
      <c r="A12" s="80" t="s">
        <v>511</v>
      </c>
      <c r="B12" s="212">
        <v>55590.893789719288</v>
      </c>
      <c r="C12" s="213">
        <v>54564.408759489852</v>
      </c>
      <c r="D12" s="213">
        <v>1018.4499223596761</v>
      </c>
      <c r="E12" s="212">
        <v>8.0351078687154374</v>
      </c>
    </row>
    <row r="13" spans="1:5" x14ac:dyDescent="0.2">
      <c r="A13" s="81" t="s">
        <v>511</v>
      </c>
      <c r="B13" s="214">
        <v>55590.893789719288</v>
      </c>
      <c r="C13" s="215">
        <v>54564.408759489852</v>
      </c>
      <c r="D13" s="215">
        <v>1018.4499223596761</v>
      </c>
      <c r="E13" s="214">
        <v>8.0351078687154374</v>
      </c>
    </row>
    <row r="14" spans="1:5" s="71" customFormat="1" x14ac:dyDescent="0.2">
      <c r="A14" s="80" t="s">
        <v>512</v>
      </c>
      <c r="B14" s="212">
        <v>219967.10423716455</v>
      </c>
      <c r="C14" s="213">
        <v>216375.41101984511</v>
      </c>
      <c r="D14" s="213">
        <v>3555.5352319067297</v>
      </c>
      <c r="E14" s="212">
        <v>36.157985409219478</v>
      </c>
    </row>
    <row r="15" spans="1:5" x14ac:dyDescent="0.2">
      <c r="A15" s="81" t="s">
        <v>512</v>
      </c>
      <c r="B15" s="214">
        <v>219967.10423716455</v>
      </c>
      <c r="C15" s="215">
        <v>216375.41101984511</v>
      </c>
      <c r="D15" s="215">
        <v>3555.5352319067297</v>
      </c>
      <c r="E15" s="214">
        <v>36.157985409219478</v>
      </c>
    </row>
    <row r="16" spans="1:5" s="71" customFormat="1" x14ac:dyDescent="0.2">
      <c r="A16" s="80" t="s">
        <v>513</v>
      </c>
      <c r="B16" s="212">
        <v>260190.85422799474</v>
      </c>
      <c r="C16" s="213">
        <v>256715.6700747718</v>
      </c>
      <c r="D16" s="213">
        <v>3372.736527893434</v>
      </c>
      <c r="E16" s="212">
        <v>102.44762532612188</v>
      </c>
    </row>
    <row r="17" spans="1:5" x14ac:dyDescent="0.2">
      <c r="A17" s="81" t="s">
        <v>513</v>
      </c>
      <c r="B17" s="214">
        <v>41278.357898555427</v>
      </c>
      <c r="C17" s="215">
        <v>41059.401209132709</v>
      </c>
      <c r="D17" s="215">
        <v>206.90402761942207</v>
      </c>
      <c r="E17" s="214">
        <v>12.052661803073155</v>
      </c>
    </row>
    <row r="18" spans="1:5" s="71" customFormat="1" x14ac:dyDescent="0.2">
      <c r="A18" s="81" t="s">
        <v>514</v>
      </c>
      <c r="B18" s="214">
        <v>218912.49632939458</v>
      </c>
      <c r="C18" s="215">
        <v>215656.26886559435</v>
      </c>
      <c r="D18" s="215">
        <v>3165.8325002739894</v>
      </c>
      <c r="E18" s="214">
        <v>90.394963523048716</v>
      </c>
    </row>
    <row r="19" spans="1:5" x14ac:dyDescent="0.2">
      <c r="A19" s="80" t="s">
        <v>515</v>
      </c>
      <c r="B19" s="212">
        <v>227909.8083653978</v>
      </c>
      <c r="C19" s="213">
        <v>224012.78104906686</v>
      </c>
      <c r="D19" s="213">
        <v>3704.1847274779811</v>
      </c>
      <c r="E19" s="212">
        <v>192.84258884917014</v>
      </c>
    </row>
    <row r="20" spans="1:5" s="71" customFormat="1" x14ac:dyDescent="0.2">
      <c r="A20" s="81" t="s">
        <v>515</v>
      </c>
      <c r="B20" s="214">
        <v>109158.94917353215</v>
      </c>
      <c r="C20" s="215">
        <v>107461.5326362643</v>
      </c>
      <c r="D20" s="215">
        <v>1605.0127967758992</v>
      </c>
      <c r="E20" s="214">
        <v>92.403740490227577</v>
      </c>
    </row>
    <row r="21" spans="1:5" x14ac:dyDescent="0.2">
      <c r="A21" s="81" t="s">
        <v>516</v>
      </c>
      <c r="B21" s="214">
        <v>118750.85919182091</v>
      </c>
      <c r="C21" s="215">
        <v>116551.24841275784</v>
      </c>
      <c r="D21" s="215">
        <v>2099.1719307019011</v>
      </c>
      <c r="E21" s="214">
        <v>100.43884835894302</v>
      </c>
    </row>
    <row r="22" spans="1:5" x14ac:dyDescent="0.2">
      <c r="A22" s="80" t="s">
        <v>517</v>
      </c>
      <c r="B22" s="212">
        <v>229629.32144930464</v>
      </c>
      <c r="C22" s="213">
        <v>225214.02967544104</v>
      </c>
      <c r="D22" s="213">
        <v>4361.0547957455383</v>
      </c>
      <c r="E22" s="213">
        <v>54.236978113829224</v>
      </c>
    </row>
    <row r="23" spans="1:5" s="71" customFormat="1" x14ac:dyDescent="0.2">
      <c r="A23" s="81" t="s">
        <v>517</v>
      </c>
      <c r="B23" s="214">
        <v>229629.32144930464</v>
      </c>
      <c r="C23" s="215">
        <v>225214.02967544104</v>
      </c>
      <c r="D23" s="215">
        <v>4361.0547957455383</v>
      </c>
      <c r="E23" s="215">
        <v>54.236978113829224</v>
      </c>
    </row>
    <row r="24" spans="1:5" x14ac:dyDescent="0.2">
      <c r="A24" s="80" t="s">
        <v>518</v>
      </c>
      <c r="B24" s="212">
        <v>106151.81005366235</v>
      </c>
      <c r="C24" s="216">
        <v>104159.10330221891</v>
      </c>
      <c r="D24" s="213">
        <v>1938.4697733275877</v>
      </c>
      <c r="E24" s="213">
        <v>54.236978113829224</v>
      </c>
    </row>
    <row r="25" spans="1:5" s="71" customFormat="1" x14ac:dyDescent="0.2">
      <c r="A25" s="81" t="s">
        <v>519</v>
      </c>
      <c r="B25" s="214">
        <v>1978.6453126711647</v>
      </c>
      <c r="C25" s="215">
        <v>1964.5838739009127</v>
      </c>
      <c r="D25" s="215">
        <v>12.052661803073155</v>
      </c>
      <c r="E25" s="215">
        <v>2.0087769671788593</v>
      </c>
    </row>
    <row r="26" spans="1:5" x14ac:dyDescent="0.2">
      <c r="A26" s="81" t="s">
        <v>520</v>
      </c>
      <c r="B26" s="214">
        <v>14402.930854673728</v>
      </c>
      <c r="C26" s="215">
        <v>13717.937908865664</v>
      </c>
      <c r="D26" s="215">
        <v>664.90517613619909</v>
      </c>
      <c r="E26" s="215">
        <v>20.087769671788596</v>
      </c>
    </row>
    <row r="27" spans="1:5" s="71" customFormat="1" x14ac:dyDescent="0.2">
      <c r="A27" s="81" t="s">
        <v>521</v>
      </c>
      <c r="B27" s="214">
        <v>89770.233886302172</v>
      </c>
      <c r="C27" s="214">
        <v>88476.581519437677</v>
      </c>
      <c r="D27" s="214">
        <v>1261.5119353883165</v>
      </c>
      <c r="E27" s="214">
        <v>32.140431474861757</v>
      </c>
    </row>
    <row r="28" spans="1:5" x14ac:dyDescent="0.2">
      <c r="A28" s="80" t="s">
        <v>522</v>
      </c>
      <c r="B28" s="212">
        <v>308783.16906410054</v>
      </c>
      <c r="C28" s="213">
        <v>302770.89960132813</v>
      </c>
      <c r="D28" s="213">
        <v>5909.8218374406042</v>
      </c>
      <c r="E28" s="213">
        <v>102.44762532612188</v>
      </c>
    </row>
    <row r="29" spans="1:5" x14ac:dyDescent="0.2">
      <c r="A29" s="81" t="s">
        <v>523</v>
      </c>
      <c r="B29" s="214">
        <v>186735.90686909104</v>
      </c>
      <c r="C29" s="215">
        <v>183198.45062988548</v>
      </c>
      <c r="D29" s="215">
        <v>3455.096383547776</v>
      </c>
      <c r="E29" s="215">
        <v>82.359855654333273</v>
      </c>
    </row>
    <row r="30" spans="1:5" x14ac:dyDescent="0.2">
      <c r="A30" s="81" t="s">
        <v>524</v>
      </c>
      <c r="B30" s="214">
        <v>122047.26219496476</v>
      </c>
      <c r="C30" s="215">
        <v>119572.4489713979</v>
      </c>
      <c r="D30" s="215">
        <v>2454.7254538925972</v>
      </c>
      <c r="E30" s="215">
        <v>20.087769671788596</v>
      </c>
    </row>
    <row r="31" spans="1:5" x14ac:dyDescent="0.2">
      <c r="A31" s="148" t="s">
        <v>525</v>
      </c>
      <c r="B31" s="217">
        <v>89294.153745080301</v>
      </c>
      <c r="C31" s="217">
        <v>88165.221089524639</v>
      </c>
      <c r="D31" s="217">
        <v>1082.7307853093992</v>
      </c>
      <c r="E31" s="217">
        <v>46.201870245113781</v>
      </c>
    </row>
    <row r="32" spans="1:5" x14ac:dyDescent="0.2">
      <c r="A32" s="81" t="s">
        <v>525</v>
      </c>
      <c r="B32" s="65">
        <v>31724.614642644992</v>
      </c>
      <c r="C32" s="65">
        <v>31413.254212732518</v>
      </c>
      <c r="D32" s="65">
        <v>291.27266024093365</v>
      </c>
      <c r="E32" s="65">
        <v>20.087769671788596</v>
      </c>
    </row>
    <row r="33" spans="1:5" x14ac:dyDescent="0.2">
      <c r="A33" s="81" t="s">
        <v>526</v>
      </c>
      <c r="B33" s="65">
        <v>57569.539102392468</v>
      </c>
      <c r="C33" s="65">
        <v>56751.966876749844</v>
      </c>
      <c r="D33" s="65">
        <v>791.45812506846642</v>
      </c>
      <c r="E33" s="65">
        <v>26.114100573325178</v>
      </c>
    </row>
    <row r="34" spans="1:5" s="103" customFormat="1" x14ac:dyDescent="0.2">
      <c r="A34" s="148" t="s">
        <v>527</v>
      </c>
      <c r="B34" s="217">
        <v>240786.06872502732</v>
      </c>
      <c r="C34" s="217">
        <v>237280.75291729666</v>
      </c>
      <c r="D34" s="217">
        <v>3459.1139374821341</v>
      </c>
      <c r="E34" s="217">
        <v>46.201870245113781</v>
      </c>
    </row>
    <row r="35" spans="1:5" x14ac:dyDescent="0.2">
      <c r="A35" s="81" t="s">
        <v>527</v>
      </c>
      <c r="B35" s="65">
        <v>240786.06872502732</v>
      </c>
      <c r="C35" s="65">
        <v>237280.75291729666</v>
      </c>
      <c r="D35" s="65">
        <v>3459.1139374821341</v>
      </c>
      <c r="E35" s="65">
        <v>46.201870245113781</v>
      </c>
    </row>
    <row r="36" spans="1:5" x14ac:dyDescent="0.2">
      <c r="A36" s="201" t="s">
        <v>528</v>
      </c>
      <c r="B36" s="217">
        <v>174213.19125568535</v>
      </c>
      <c r="C36" s="217">
        <v>171055.39386327699</v>
      </c>
      <c r="D36" s="217">
        <v>3075.437536750931</v>
      </c>
      <c r="E36" s="217">
        <v>82.359855654333273</v>
      </c>
    </row>
    <row r="37" spans="1:5" x14ac:dyDescent="0.2">
      <c r="A37" s="81" t="s">
        <v>528</v>
      </c>
      <c r="B37" s="65">
        <v>174213.19125568535</v>
      </c>
      <c r="C37" s="65">
        <v>171055.39386327699</v>
      </c>
      <c r="D37" s="65">
        <v>3075.437536750931</v>
      </c>
      <c r="E37" s="65">
        <v>82.359855654333273</v>
      </c>
    </row>
    <row r="38" spans="1:5" x14ac:dyDescent="0.2">
      <c r="A38" s="148" t="s">
        <v>529</v>
      </c>
      <c r="B38" s="217">
        <v>136783.65002620377</v>
      </c>
      <c r="C38" s="217">
        <v>135050.07550352666</v>
      </c>
      <c r="D38" s="217">
        <v>1673.31121365998</v>
      </c>
      <c r="E38" s="217">
        <v>60.263309015365806</v>
      </c>
    </row>
    <row r="39" spans="1:5" x14ac:dyDescent="0.2">
      <c r="A39" s="81" t="s">
        <v>529</v>
      </c>
      <c r="B39" s="65">
        <v>64943.759348913525</v>
      </c>
      <c r="C39" s="65">
        <v>64379.293021135694</v>
      </c>
      <c r="D39" s="65">
        <v>538.35222720393176</v>
      </c>
      <c r="E39" s="65">
        <v>26.114100573325178</v>
      </c>
    </row>
    <row r="40" spans="1:5" x14ac:dyDescent="0.2">
      <c r="A40" s="81" t="s">
        <v>530</v>
      </c>
      <c r="B40" s="65">
        <v>71839.890677245523</v>
      </c>
      <c r="C40" s="65">
        <v>70670.782482346243</v>
      </c>
      <c r="D40" s="65">
        <v>1134.9589864560492</v>
      </c>
      <c r="E40" s="65">
        <v>34.149208442040617</v>
      </c>
    </row>
    <row r="41" spans="1:5" x14ac:dyDescent="0.2">
      <c r="A41" s="80" t="s">
        <v>531</v>
      </c>
      <c r="B41" s="217">
        <v>189457.79965962115</v>
      </c>
      <c r="C41" s="217">
        <v>184745.20889461477</v>
      </c>
      <c r="D41" s="217">
        <v>4646.3011250849668</v>
      </c>
      <c r="E41" s="217">
        <v>66.289639916902388</v>
      </c>
    </row>
    <row r="42" spans="1:5" x14ac:dyDescent="0.2">
      <c r="A42" s="81" t="s">
        <v>531</v>
      </c>
      <c r="B42" s="65">
        <v>189457.79965962115</v>
      </c>
      <c r="C42" s="65">
        <v>184745.20889461477</v>
      </c>
      <c r="D42" s="65">
        <v>4646.3011250849668</v>
      </c>
      <c r="E42" s="65">
        <v>66.289639916902388</v>
      </c>
    </row>
    <row r="43" spans="1:5" x14ac:dyDescent="0.2">
      <c r="A43" s="148" t="s">
        <v>532</v>
      </c>
      <c r="B43" s="217">
        <v>56271.869181593611</v>
      </c>
      <c r="C43" s="217">
        <v>55621.025444227002</v>
      </c>
      <c r="D43" s="217">
        <v>628.74719072697985</v>
      </c>
      <c r="E43" s="217">
        <v>22.096546638967457</v>
      </c>
    </row>
    <row r="44" spans="1:5" x14ac:dyDescent="0.2">
      <c r="A44" s="81" t="s">
        <v>532</v>
      </c>
      <c r="B44" s="65">
        <v>56271.869181593611</v>
      </c>
      <c r="C44" s="65">
        <v>55621.025444227002</v>
      </c>
      <c r="D44" s="65">
        <v>628.74719072697985</v>
      </c>
      <c r="E44" s="65">
        <v>22.096546638967457</v>
      </c>
    </row>
    <row r="45" spans="1:5" x14ac:dyDescent="0.2">
      <c r="A45" s="80" t="s">
        <v>533</v>
      </c>
      <c r="B45" s="217">
        <v>110930.6904585857</v>
      </c>
      <c r="C45" s="217">
        <v>109946.38974466706</v>
      </c>
      <c r="D45" s="217">
        <v>942.1163976068799</v>
      </c>
      <c r="E45" s="217">
        <v>42.18431631075606</v>
      </c>
    </row>
    <row r="46" spans="1:5" x14ac:dyDescent="0.2">
      <c r="A46" s="81" t="s">
        <v>533</v>
      </c>
      <c r="B46" s="65">
        <v>110930.6904585857</v>
      </c>
      <c r="C46" s="65">
        <v>109946.38974466706</v>
      </c>
      <c r="D46" s="65">
        <v>942.1163976068799</v>
      </c>
      <c r="E46" s="65">
        <v>42.18431631075606</v>
      </c>
    </row>
    <row r="47" spans="1:5" x14ac:dyDescent="0.2">
      <c r="A47" s="80" t="s">
        <v>534</v>
      </c>
      <c r="B47" s="217">
        <v>4156.1595450932728</v>
      </c>
      <c r="C47" s="217">
        <v>4128.0366675527657</v>
      </c>
      <c r="D47" s="217">
        <v>28.122877540504039</v>
      </c>
      <c r="E47" s="218">
        <v>0</v>
      </c>
    </row>
    <row r="48" spans="1:5" x14ac:dyDescent="0.2">
      <c r="A48" s="81" t="s">
        <v>534</v>
      </c>
      <c r="B48" s="65">
        <v>4156.1595450932728</v>
      </c>
      <c r="C48" s="65">
        <v>4128.0366675527657</v>
      </c>
      <c r="D48" s="65">
        <v>28.122877540504039</v>
      </c>
      <c r="E48" s="219">
        <v>0</v>
      </c>
    </row>
    <row r="49" s="68" customFormat="1" x14ac:dyDescent="0.2"/>
    <row r="50" s="68" customFormat="1" x14ac:dyDescent="0.2"/>
    <row r="51" s="68" customFormat="1" x14ac:dyDescent="0.2"/>
    <row r="52" s="68" customFormat="1" x14ac:dyDescent="0.2"/>
    <row r="53" s="68" customFormat="1" x14ac:dyDescent="0.2"/>
    <row r="54" s="68" customFormat="1" x14ac:dyDescent="0.2"/>
    <row r="55" s="68" customFormat="1" x14ac:dyDescent="0.2"/>
    <row r="56" s="68" customFormat="1" x14ac:dyDescent="0.2"/>
    <row r="57" s="68" customFormat="1" x14ac:dyDescent="0.2"/>
    <row r="58" s="68" customFormat="1" x14ac:dyDescent="0.2"/>
    <row r="59" s="68" customFormat="1" x14ac:dyDescent="0.2"/>
    <row r="60" s="68" customFormat="1" x14ac:dyDescent="0.2"/>
    <row r="61" s="68" customFormat="1" x14ac:dyDescent="0.2"/>
    <row r="62" s="68" customFormat="1" x14ac:dyDescent="0.2"/>
    <row r="63" s="68" customFormat="1" x14ac:dyDescent="0.2"/>
    <row r="64" s="68" customFormat="1" x14ac:dyDescent="0.2"/>
    <row r="65" s="68" customFormat="1" x14ac:dyDescent="0.2"/>
    <row r="66" s="68" customFormat="1" x14ac:dyDescent="0.2"/>
    <row r="67" s="68" customFormat="1" x14ac:dyDescent="0.2"/>
    <row r="68" s="68" customFormat="1" x14ac:dyDescent="0.2"/>
    <row r="69" s="68" customFormat="1" x14ac:dyDescent="0.2"/>
    <row r="70" s="68" customFormat="1" x14ac:dyDescent="0.2"/>
    <row r="71" s="68" customFormat="1" x14ac:dyDescent="0.2"/>
    <row r="72" s="68" customFormat="1" x14ac:dyDescent="0.2"/>
    <row r="73" s="68" customFormat="1" x14ac:dyDescent="0.2"/>
    <row r="74" s="68" customFormat="1" x14ac:dyDescent="0.2"/>
    <row r="75" s="68" customFormat="1" x14ac:dyDescent="0.2"/>
    <row r="76" s="68" customFormat="1" x14ac:dyDescent="0.2"/>
    <row r="77" s="68" customFormat="1" x14ac:dyDescent="0.2"/>
    <row r="78" s="68" customFormat="1" x14ac:dyDescent="0.2"/>
    <row r="79" s="68" customFormat="1" x14ac:dyDescent="0.2"/>
    <row r="80" s="68" customFormat="1" x14ac:dyDescent="0.2"/>
    <row r="81" s="68" customFormat="1" x14ac:dyDescent="0.2"/>
    <row r="82" s="68" customFormat="1" x14ac:dyDescent="0.2"/>
    <row r="83" s="68" customFormat="1" x14ac:dyDescent="0.2"/>
    <row r="84" s="68" customFormat="1" x14ac:dyDescent="0.2"/>
    <row r="85" s="68" customFormat="1" x14ac:dyDescent="0.2"/>
    <row r="86" s="68" customFormat="1" x14ac:dyDescent="0.2"/>
    <row r="87" s="68" customFormat="1" x14ac:dyDescent="0.2"/>
    <row r="88" s="68" customFormat="1" x14ac:dyDescent="0.2"/>
    <row r="89" s="68" customFormat="1" x14ac:dyDescent="0.2"/>
    <row r="90" s="68" customFormat="1" x14ac:dyDescent="0.2"/>
    <row r="91" s="68" customFormat="1" x14ac:dyDescent="0.2"/>
    <row r="92" s="68" customFormat="1" x14ac:dyDescent="0.2"/>
    <row r="93" s="68" customFormat="1" x14ac:dyDescent="0.2"/>
    <row r="94" s="68" customFormat="1" x14ac:dyDescent="0.2"/>
    <row r="95" s="68" customFormat="1" x14ac:dyDescent="0.2"/>
    <row r="96" s="68" customFormat="1" x14ac:dyDescent="0.2"/>
    <row r="97" s="68" customFormat="1" x14ac:dyDescent="0.2"/>
    <row r="98" s="68" customFormat="1" x14ac:dyDescent="0.2"/>
    <row r="99" s="68" customFormat="1" x14ac:dyDescent="0.2"/>
    <row r="100" s="68" customFormat="1" x14ac:dyDescent="0.2"/>
    <row r="101" s="68" customFormat="1" x14ac:dyDescent="0.2"/>
    <row r="102" s="68" customFormat="1" x14ac:dyDescent="0.2"/>
    <row r="103" s="68" customFormat="1" x14ac:dyDescent="0.2"/>
    <row r="104" s="68" customFormat="1" x14ac:dyDescent="0.2"/>
    <row r="105" s="68" customFormat="1" x14ac:dyDescent="0.2"/>
    <row r="106" s="68" customFormat="1" x14ac:dyDescent="0.2"/>
    <row r="107" s="68" customFormat="1" x14ac:dyDescent="0.2"/>
    <row r="108" s="68" customFormat="1" x14ac:dyDescent="0.2"/>
    <row r="109" s="68" customFormat="1" x14ac:dyDescent="0.2"/>
    <row r="110" s="68" customFormat="1" x14ac:dyDescent="0.2"/>
    <row r="111" s="68" customFormat="1" x14ac:dyDescent="0.2"/>
    <row r="112" s="68" customFormat="1" x14ac:dyDescent="0.2"/>
    <row r="113" s="68" customFormat="1" x14ac:dyDescent="0.2"/>
    <row r="114" s="68" customFormat="1" x14ac:dyDescent="0.2"/>
    <row r="115" s="68" customFormat="1" x14ac:dyDescent="0.2"/>
    <row r="116" s="68" customFormat="1" x14ac:dyDescent="0.2"/>
    <row r="117" s="68" customFormat="1" x14ac:dyDescent="0.2"/>
    <row r="118" s="68" customFormat="1" x14ac:dyDescent="0.2"/>
    <row r="119" s="68" customFormat="1" x14ac:dyDescent="0.2"/>
    <row r="120" s="68" customFormat="1" x14ac:dyDescent="0.2"/>
    <row r="121" s="68" customFormat="1" x14ac:dyDescent="0.2"/>
    <row r="122" s="68" customFormat="1" x14ac:dyDescent="0.2"/>
    <row r="123" s="68" customFormat="1" x14ac:dyDescent="0.2"/>
    <row r="124" s="68" customFormat="1" x14ac:dyDescent="0.2"/>
    <row r="125" s="68" customFormat="1" x14ac:dyDescent="0.2"/>
    <row r="126" s="68" customFormat="1" x14ac:dyDescent="0.2"/>
    <row r="127" s="68" customFormat="1" x14ac:dyDescent="0.2"/>
    <row r="128" s="68" customFormat="1" x14ac:dyDescent="0.2"/>
    <row r="129" s="68" customFormat="1" x14ac:dyDescent="0.2"/>
    <row r="130" s="68" customFormat="1" x14ac:dyDescent="0.2"/>
    <row r="131" s="68" customFormat="1" x14ac:dyDescent="0.2"/>
    <row r="132" s="68" customFormat="1" x14ac:dyDescent="0.2"/>
    <row r="133" s="68" customFormat="1" x14ac:dyDescent="0.2"/>
    <row r="134" s="68" customFormat="1" x14ac:dyDescent="0.2"/>
    <row r="135" s="68" customFormat="1" x14ac:dyDescent="0.2"/>
    <row r="136" s="68" customFormat="1" x14ac:dyDescent="0.2"/>
    <row r="137" s="68" customFormat="1" x14ac:dyDescent="0.2"/>
    <row r="138" s="68" customFormat="1" x14ac:dyDescent="0.2"/>
    <row r="139" s="68" customFormat="1" x14ac:dyDescent="0.2"/>
    <row r="140" s="68" customFormat="1" x14ac:dyDescent="0.2"/>
    <row r="141" s="68" customFormat="1" x14ac:dyDescent="0.2"/>
    <row r="142" s="68" customFormat="1" x14ac:dyDescent="0.2"/>
    <row r="143" s="68" customFormat="1" x14ac:dyDescent="0.2"/>
    <row r="144" s="68" customFormat="1" x14ac:dyDescent="0.2"/>
    <row r="145" s="68" customFormat="1" x14ac:dyDescent="0.2"/>
    <row r="146" s="68" customFormat="1" x14ac:dyDescent="0.2"/>
    <row r="147" s="68" customFormat="1" x14ac:dyDescent="0.2"/>
    <row r="148" s="68" customFormat="1" x14ac:dyDescent="0.2"/>
    <row r="149" s="68" customFormat="1" x14ac:dyDescent="0.2"/>
    <row r="150" s="68" customFormat="1" x14ac:dyDescent="0.2"/>
    <row r="151" s="68" customFormat="1" x14ac:dyDescent="0.2"/>
    <row r="152" s="68" customFormat="1" x14ac:dyDescent="0.2"/>
    <row r="153" s="68" customFormat="1" x14ac:dyDescent="0.2"/>
    <row r="154" s="68" customFormat="1" x14ac:dyDescent="0.2"/>
    <row r="155" s="68" customFormat="1" x14ac:dyDescent="0.2"/>
    <row r="156" s="68" customFormat="1" x14ac:dyDescent="0.2"/>
    <row r="157" s="68" customFormat="1" x14ac:dyDescent="0.2"/>
    <row r="158" s="68" customFormat="1" x14ac:dyDescent="0.2"/>
    <row r="159" s="68" customFormat="1" x14ac:dyDescent="0.2"/>
    <row r="160" s="68" customFormat="1" x14ac:dyDescent="0.2"/>
    <row r="161" spans="1:5" x14ac:dyDescent="0.2">
      <c r="A161" s="68"/>
      <c r="B161" s="68"/>
      <c r="C161" s="68"/>
      <c r="D161" s="68"/>
      <c r="E161" s="68"/>
    </row>
    <row r="162" spans="1:5" x14ac:dyDescent="0.2">
      <c r="A162" s="68"/>
      <c r="B162" s="68"/>
      <c r="C162" s="68"/>
      <c r="D162" s="68"/>
      <c r="E162" s="68"/>
    </row>
    <row r="163" spans="1:5" x14ac:dyDescent="0.2">
      <c r="A163" s="69"/>
      <c r="B163" s="73"/>
      <c r="C163" s="73"/>
      <c r="D163" s="73"/>
      <c r="E163" s="73"/>
    </row>
    <row r="164" spans="1:5" x14ac:dyDescent="0.2">
      <c r="A164" s="69"/>
      <c r="B164" s="73"/>
      <c r="C164" s="73"/>
      <c r="D164" s="73"/>
      <c r="E164" s="73"/>
    </row>
    <row r="165" spans="1:5" x14ac:dyDescent="0.2">
      <c r="A165" s="69"/>
      <c r="B165" s="73"/>
      <c r="C165" s="73"/>
      <c r="D165" s="73"/>
      <c r="E165" s="73"/>
    </row>
    <row r="166" spans="1:5" x14ac:dyDescent="0.2">
      <c r="A166" s="69"/>
      <c r="B166" s="73"/>
      <c r="C166" s="73"/>
      <c r="D166" s="73"/>
      <c r="E166" s="73"/>
    </row>
    <row r="167" spans="1:5" x14ac:dyDescent="0.2">
      <c r="A167" s="69"/>
      <c r="B167" s="73"/>
      <c r="C167" s="73"/>
      <c r="D167" s="73"/>
      <c r="E167" s="73"/>
    </row>
    <row r="168" spans="1:5" x14ac:dyDescent="0.2">
      <c r="A168" s="69"/>
      <c r="B168" s="73"/>
      <c r="C168" s="73"/>
      <c r="D168" s="73"/>
      <c r="E168" s="73"/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48"/>
  <sheetViews>
    <sheetView zoomScale="120" zoomScaleNormal="120" workbookViewId="0">
      <selection activeCell="C4" sqref="C4:J4"/>
    </sheetView>
  </sheetViews>
  <sheetFormatPr defaultRowHeight="12" x14ac:dyDescent="0.2"/>
  <cols>
    <col min="1" max="1" width="20.42578125" style="68" customWidth="1"/>
    <col min="2" max="16384" width="9.140625" style="68"/>
  </cols>
  <sheetData>
    <row r="1" spans="1:10" ht="27" customHeight="1" thickBot="1" x14ac:dyDescent="0.25">
      <c r="A1" s="825" t="s">
        <v>463</v>
      </c>
      <c r="B1" s="825"/>
      <c r="C1" s="825"/>
      <c r="D1" s="825"/>
      <c r="E1" s="825"/>
      <c r="F1" s="825"/>
      <c r="G1" s="825"/>
      <c r="H1" s="825"/>
      <c r="I1" s="825"/>
      <c r="J1" s="825"/>
    </row>
    <row r="2" spans="1:10" ht="12" customHeight="1" x14ac:dyDescent="0.2">
      <c r="A2" s="824" t="s">
        <v>445</v>
      </c>
      <c r="B2" s="826" t="s">
        <v>19</v>
      </c>
      <c r="C2" s="828" t="s">
        <v>24</v>
      </c>
      <c r="D2" s="828"/>
      <c r="E2" s="828"/>
      <c r="F2" s="828"/>
      <c r="G2" s="828"/>
      <c r="H2" s="828"/>
      <c r="I2" s="828"/>
      <c r="J2" s="828"/>
    </row>
    <row r="3" spans="1:10" x14ac:dyDescent="0.2">
      <c r="A3" s="662"/>
      <c r="B3" s="827"/>
      <c r="C3" s="175" t="s">
        <v>25</v>
      </c>
      <c r="D3" s="175" t="s">
        <v>26</v>
      </c>
      <c r="E3" s="175" t="s">
        <v>27</v>
      </c>
      <c r="F3" s="175" t="s">
        <v>28</v>
      </c>
      <c r="G3" s="175" t="s">
        <v>29</v>
      </c>
      <c r="H3" s="175" t="s">
        <v>30</v>
      </c>
      <c r="I3" s="175" t="s">
        <v>31</v>
      </c>
      <c r="J3" s="175" t="s">
        <v>18</v>
      </c>
    </row>
    <row r="4" spans="1:10" x14ac:dyDescent="0.2">
      <c r="A4" s="192" t="s">
        <v>509</v>
      </c>
      <c r="B4" s="231">
        <v>2458540.1213137954</v>
      </c>
      <c r="C4" s="232">
        <v>41678.104515024424</v>
      </c>
      <c r="D4" s="232">
        <v>2293396.5580840283</v>
      </c>
      <c r="E4" s="231">
        <v>18776.038312220408</v>
      </c>
      <c r="F4" s="232">
        <v>8246.0294502698671</v>
      </c>
      <c r="G4" s="232">
        <v>3635.8863105938926</v>
      </c>
      <c r="H4" s="231">
        <v>25101.676981861583</v>
      </c>
      <c r="I4" s="232">
        <v>3189.9378238801382</v>
      </c>
      <c r="J4" s="232">
        <v>64515.889854903995</v>
      </c>
    </row>
    <row r="5" spans="1:10" x14ac:dyDescent="0.2">
      <c r="A5" s="93"/>
      <c r="B5" s="40"/>
      <c r="C5" s="41"/>
      <c r="D5" s="41"/>
      <c r="E5" s="40"/>
      <c r="F5" s="41"/>
      <c r="G5" s="41"/>
      <c r="H5" s="40"/>
      <c r="I5" s="41"/>
      <c r="J5" s="41"/>
    </row>
    <row r="6" spans="1:10" x14ac:dyDescent="0.2">
      <c r="A6" s="195" t="s">
        <v>110</v>
      </c>
      <c r="B6" s="220"/>
      <c r="C6" s="221"/>
      <c r="D6" s="221"/>
      <c r="E6" s="220"/>
      <c r="F6" s="221"/>
      <c r="G6" s="221"/>
      <c r="H6" s="220"/>
      <c r="I6" s="221"/>
      <c r="J6" s="221"/>
    </row>
    <row r="7" spans="1:10" x14ac:dyDescent="0.2">
      <c r="A7" s="93" t="s">
        <v>3</v>
      </c>
      <c r="B7" s="40">
        <v>2440457.111057329</v>
      </c>
      <c r="C7" s="41">
        <v>41531.463796420219</v>
      </c>
      <c r="D7" s="41">
        <v>2284164.219143935</v>
      </c>
      <c r="E7" s="40">
        <v>18713.766226237913</v>
      </c>
      <c r="F7" s="41">
        <v>5359.416948433538</v>
      </c>
      <c r="G7" s="41">
        <v>3573.6142246113413</v>
      </c>
      <c r="H7" s="40">
        <v>23581.032817708401</v>
      </c>
      <c r="I7" s="41">
        <v>1044.5640229330011</v>
      </c>
      <c r="J7" s="41">
        <v>62489.033895018474</v>
      </c>
    </row>
    <row r="8" spans="1:10" x14ac:dyDescent="0.2">
      <c r="A8" s="93" t="s">
        <v>4</v>
      </c>
      <c r="B8" s="40">
        <v>18083.010258544255</v>
      </c>
      <c r="C8" s="41">
        <v>146.64071860405667</v>
      </c>
      <c r="D8" s="41">
        <v>9232.3389411547923</v>
      </c>
      <c r="E8" s="40">
        <v>62.272085982544667</v>
      </c>
      <c r="F8" s="41">
        <v>2886.6125018360981</v>
      </c>
      <c r="G8" s="41">
        <v>62.272085982544667</v>
      </c>
      <c r="H8" s="40">
        <v>1520.6441641543877</v>
      </c>
      <c r="I8" s="41">
        <v>2145.3738009470198</v>
      </c>
      <c r="J8" s="41">
        <v>2026.855959883457</v>
      </c>
    </row>
    <row r="9" spans="1:10" s="71" customFormat="1" x14ac:dyDescent="0.2">
      <c r="A9" s="222" t="s">
        <v>467</v>
      </c>
      <c r="B9" s="222"/>
      <c r="C9" s="222"/>
      <c r="D9" s="222"/>
      <c r="E9" s="222"/>
      <c r="F9" s="222"/>
      <c r="G9" s="222"/>
      <c r="H9" s="222"/>
      <c r="I9" s="222"/>
      <c r="J9" s="222"/>
    </row>
    <row r="10" spans="1:10" x14ac:dyDescent="0.2">
      <c r="A10" s="80" t="s">
        <v>510</v>
      </c>
      <c r="B10" s="223">
        <v>48423.577570817863</v>
      </c>
      <c r="C10" s="224">
        <v>526.29956540085868</v>
      </c>
      <c r="D10" s="224">
        <v>42576.027819354284</v>
      </c>
      <c r="E10" s="223">
        <v>3625.8424257579973</v>
      </c>
      <c r="F10" s="224">
        <v>34.149208442040617</v>
      </c>
      <c r="G10" s="224">
        <v>72.31597081843897</v>
      </c>
      <c r="H10" s="223">
        <v>233.01812819274707</v>
      </c>
      <c r="I10" s="224">
        <v>38.166762376398339</v>
      </c>
      <c r="J10" s="224">
        <v>1317.7576904693242</v>
      </c>
    </row>
    <row r="11" spans="1:10" s="71" customFormat="1" x14ac:dyDescent="0.2">
      <c r="A11" s="81" t="s">
        <v>510</v>
      </c>
      <c r="B11" s="225">
        <v>48423.577570817863</v>
      </c>
      <c r="C11" s="226">
        <v>526.29956540085868</v>
      </c>
      <c r="D11" s="226">
        <v>42576.027819354284</v>
      </c>
      <c r="E11" s="225">
        <v>3625.8424257579973</v>
      </c>
      <c r="F11" s="226">
        <v>34.149208442040617</v>
      </c>
      <c r="G11" s="226">
        <v>72.31597081843897</v>
      </c>
      <c r="H11" s="225">
        <v>233.01812819274707</v>
      </c>
      <c r="I11" s="226">
        <v>38.166762376398339</v>
      </c>
      <c r="J11" s="226">
        <v>1317.7576904693242</v>
      </c>
    </row>
    <row r="12" spans="1:10" x14ac:dyDescent="0.2">
      <c r="A12" s="80" t="s">
        <v>511</v>
      </c>
      <c r="B12" s="223">
        <v>55590.893789719288</v>
      </c>
      <c r="C12" s="224">
        <v>1197.2310724385934</v>
      </c>
      <c r="D12" s="224">
        <v>46671.924055436124</v>
      </c>
      <c r="E12" s="223">
        <v>918.01107400073374</v>
      </c>
      <c r="F12" s="224">
        <v>32.140431474861757</v>
      </c>
      <c r="G12" s="224">
        <v>564.46632777725677</v>
      </c>
      <c r="H12" s="223">
        <v>3119.6306300288707</v>
      </c>
      <c r="I12" s="224">
        <v>4.0175539343577187</v>
      </c>
      <c r="J12" s="224">
        <v>3083.4726446196473</v>
      </c>
    </row>
    <row r="13" spans="1:10" x14ac:dyDescent="0.2">
      <c r="A13" s="81" t="s">
        <v>511</v>
      </c>
      <c r="B13" s="225">
        <v>55590.893789719288</v>
      </c>
      <c r="C13" s="226">
        <v>1197.2310724385934</v>
      </c>
      <c r="D13" s="226">
        <v>46671.924055436124</v>
      </c>
      <c r="E13" s="225">
        <v>918.01107400073374</v>
      </c>
      <c r="F13" s="226">
        <v>32.140431474861757</v>
      </c>
      <c r="G13" s="226">
        <v>564.46632777725677</v>
      </c>
      <c r="H13" s="225">
        <v>3119.6306300288707</v>
      </c>
      <c r="I13" s="226">
        <v>4.0175539343577187</v>
      </c>
      <c r="J13" s="226">
        <v>3083.4726446196473</v>
      </c>
    </row>
    <row r="14" spans="1:10" s="71" customFormat="1" x14ac:dyDescent="0.2">
      <c r="A14" s="80" t="s">
        <v>512</v>
      </c>
      <c r="B14" s="223">
        <v>219967.10423716455</v>
      </c>
      <c r="C14" s="224">
        <v>5427.7153653176265</v>
      </c>
      <c r="D14" s="224">
        <v>205640.50690723042</v>
      </c>
      <c r="E14" s="223">
        <v>3242.1660250267942</v>
      </c>
      <c r="F14" s="224">
        <v>952.16028244277413</v>
      </c>
      <c r="G14" s="224">
        <v>407.78172433730674</v>
      </c>
      <c r="H14" s="223">
        <v>279.21999843786057</v>
      </c>
      <c r="I14" s="224">
        <v>299.30776810964903</v>
      </c>
      <c r="J14" s="224">
        <v>3718.2461662482347</v>
      </c>
    </row>
    <row r="15" spans="1:10" x14ac:dyDescent="0.2">
      <c r="A15" s="81" t="s">
        <v>512</v>
      </c>
      <c r="B15" s="225">
        <v>219967.10423716455</v>
      </c>
      <c r="C15" s="226">
        <v>5427.7153653176265</v>
      </c>
      <c r="D15" s="226">
        <v>205640.50690723042</v>
      </c>
      <c r="E15" s="225">
        <v>3242.1660250267942</v>
      </c>
      <c r="F15" s="226">
        <v>952.16028244277413</v>
      </c>
      <c r="G15" s="226">
        <v>407.78172433730674</v>
      </c>
      <c r="H15" s="225">
        <v>279.21999843786057</v>
      </c>
      <c r="I15" s="226">
        <v>299.30776810964903</v>
      </c>
      <c r="J15" s="226">
        <v>3718.2461662482347</v>
      </c>
    </row>
    <row r="16" spans="1:10" s="71" customFormat="1" x14ac:dyDescent="0.2">
      <c r="A16" s="80" t="s">
        <v>513</v>
      </c>
      <c r="B16" s="223">
        <v>260190.85422799474</v>
      </c>
      <c r="C16" s="224">
        <v>3055.3497670791403</v>
      </c>
      <c r="D16" s="224">
        <v>239843.95232741948</v>
      </c>
      <c r="E16" s="223">
        <v>604.64186712083369</v>
      </c>
      <c r="F16" s="224">
        <v>162.71093434148744</v>
      </c>
      <c r="G16" s="224">
        <v>128.56172589944705</v>
      </c>
      <c r="H16" s="223">
        <v>6052.4450021103185</v>
      </c>
      <c r="I16" s="224">
        <v>40.175539343577199</v>
      </c>
      <c r="J16" s="224">
        <v>10303.017064661239</v>
      </c>
    </row>
    <row r="17" spans="1:10" x14ac:dyDescent="0.2">
      <c r="A17" s="81" t="s">
        <v>513</v>
      </c>
      <c r="B17" s="225">
        <v>41278.357898555427</v>
      </c>
      <c r="C17" s="227">
        <v>468.04503335267214</v>
      </c>
      <c r="D17" s="226">
        <v>38674.98294908899</v>
      </c>
      <c r="E17" s="225">
        <v>188.82503491481245</v>
      </c>
      <c r="F17" s="227">
        <v>14.061438770252014</v>
      </c>
      <c r="G17" s="226">
        <v>32.140431474861757</v>
      </c>
      <c r="H17" s="225">
        <v>747.26503179053179</v>
      </c>
      <c r="I17" s="227">
        <v>4.0175539343577187</v>
      </c>
      <c r="J17" s="226">
        <v>1149.0204252263011</v>
      </c>
    </row>
    <row r="18" spans="1:10" s="71" customFormat="1" x14ac:dyDescent="0.2">
      <c r="A18" s="81" t="s">
        <v>514</v>
      </c>
      <c r="B18" s="225">
        <v>218912.49632939458</v>
      </c>
      <c r="C18" s="226">
        <v>2587.3047337264161</v>
      </c>
      <c r="D18" s="226">
        <v>201168.96937828575</v>
      </c>
      <c r="E18" s="225">
        <v>415.81683220602213</v>
      </c>
      <c r="F18" s="226">
        <v>148.64949557123552</v>
      </c>
      <c r="G18" s="226">
        <v>96.421294424585298</v>
      </c>
      <c r="H18" s="225">
        <v>5305.179970319703</v>
      </c>
      <c r="I18" s="226">
        <v>36.157985409219478</v>
      </c>
      <c r="J18" s="226">
        <v>9153.9966394348085</v>
      </c>
    </row>
    <row r="19" spans="1:10" x14ac:dyDescent="0.2">
      <c r="A19" s="80" t="s">
        <v>515</v>
      </c>
      <c r="B19" s="223">
        <v>227909.8083653978</v>
      </c>
      <c r="C19" s="224">
        <v>3507.3245846944319</v>
      </c>
      <c r="D19" s="224">
        <v>216200.64742370037</v>
      </c>
      <c r="E19" s="223">
        <v>1201.2486263729511</v>
      </c>
      <c r="F19" s="224">
        <v>116.5090640963739</v>
      </c>
      <c r="G19" s="224">
        <v>869.80042678844143</v>
      </c>
      <c r="H19" s="223">
        <v>261.14100573325095</v>
      </c>
      <c r="I19" s="224">
        <v>2.0087769671788593</v>
      </c>
      <c r="J19" s="224">
        <v>5751.1284570334574</v>
      </c>
    </row>
    <row r="20" spans="1:10" s="71" customFormat="1" x14ac:dyDescent="0.2">
      <c r="A20" s="81" t="s">
        <v>515</v>
      </c>
      <c r="B20" s="225">
        <v>109158.94917353215</v>
      </c>
      <c r="C20" s="225">
        <v>1327.8015753052184</v>
      </c>
      <c r="D20" s="225">
        <v>103447.99625583687</v>
      </c>
      <c r="E20" s="225">
        <v>743.2474778561741</v>
      </c>
      <c r="F20" s="225">
        <v>36.157985409219478</v>
      </c>
      <c r="G20" s="225">
        <v>783.42301719975103</v>
      </c>
      <c r="H20" s="225">
        <v>158.69338040712975</v>
      </c>
      <c r="I20" s="225">
        <v>2.0087769671788593</v>
      </c>
      <c r="J20" s="225">
        <v>2659.6207045448627</v>
      </c>
    </row>
    <row r="21" spans="1:10" x14ac:dyDescent="0.2">
      <c r="A21" s="81" t="s">
        <v>516</v>
      </c>
      <c r="B21" s="225">
        <v>118750.85919182091</v>
      </c>
      <c r="C21" s="226">
        <v>2179.5230093890641</v>
      </c>
      <c r="D21" s="226">
        <v>112752.65116781877</v>
      </c>
      <c r="E21" s="225">
        <v>458.0011485167779</v>
      </c>
      <c r="F21" s="226">
        <v>80.351078687154413</v>
      </c>
      <c r="G21" s="226">
        <v>86.377409588690995</v>
      </c>
      <c r="H21" s="225">
        <v>102.44762532612188</v>
      </c>
      <c r="I21" s="226">
        <v>0</v>
      </c>
      <c r="J21" s="226">
        <v>3091.5077524883636</v>
      </c>
    </row>
    <row r="22" spans="1:10" x14ac:dyDescent="0.2">
      <c r="A22" s="80" t="s">
        <v>517</v>
      </c>
      <c r="B22" s="223">
        <v>229629.32144930464</v>
      </c>
      <c r="C22" s="224">
        <v>4630.2309093475342</v>
      </c>
      <c r="D22" s="224">
        <v>219157.56711939065</v>
      </c>
      <c r="E22" s="223">
        <v>1074.6956774406838</v>
      </c>
      <c r="F22" s="224">
        <v>110.48273319483732</v>
      </c>
      <c r="G22" s="224">
        <v>42.18431631075606</v>
      </c>
      <c r="H22" s="223">
        <v>524.29078843367984</v>
      </c>
      <c r="I22" s="224">
        <v>4.0175539343577187</v>
      </c>
      <c r="J22" s="224">
        <v>4085.8523512420052</v>
      </c>
    </row>
    <row r="23" spans="1:10" s="71" customFormat="1" x14ac:dyDescent="0.2">
      <c r="A23" s="81" t="s">
        <v>517</v>
      </c>
      <c r="B23" s="225">
        <v>229629.32144930464</v>
      </c>
      <c r="C23" s="226">
        <v>4630.2309093475342</v>
      </c>
      <c r="D23" s="226">
        <v>219157.56711939065</v>
      </c>
      <c r="E23" s="225">
        <v>1074.6956774406838</v>
      </c>
      <c r="F23" s="226">
        <v>110.48273319483732</v>
      </c>
      <c r="G23" s="226">
        <v>42.18431631075606</v>
      </c>
      <c r="H23" s="225">
        <v>524.29078843367984</v>
      </c>
      <c r="I23" s="226">
        <v>4.0175539343577187</v>
      </c>
      <c r="J23" s="226">
        <v>4085.8523512420052</v>
      </c>
    </row>
    <row r="24" spans="1:10" x14ac:dyDescent="0.2">
      <c r="A24" s="80" t="s">
        <v>518</v>
      </c>
      <c r="B24" s="223">
        <v>106151.81005366235</v>
      </c>
      <c r="C24" s="224">
        <v>1615.0566816117935</v>
      </c>
      <c r="D24" s="224">
        <v>97558.262188062494</v>
      </c>
      <c r="E24" s="223">
        <v>331.44819958451058</v>
      </c>
      <c r="F24" s="224">
        <v>98.430071391764159</v>
      </c>
      <c r="G24" s="224">
        <v>94.412517457406437</v>
      </c>
      <c r="H24" s="223">
        <v>3007.1391198668425</v>
      </c>
      <c r="I24" s="224">
        <v>116.5090640963739</v>
      </c>
      <c r="J24" s="224">
        <v>3330.5522115826734</v>
      </c>
    </row>
    <row r="25" spans="1:10" s="71" customFormat="1" x14ac:dyDescent="0.2">
      <c r="A25" s="81" t="s">
        <v>519</v>
      </c>
      <c r="B25" s="225">
        <v>1978.6453126711647</v>
      </c>
      <c r="C25" s="226">
        <v>30.131654507682899</v>
      </c>
      <c r="D25" s="226">
        <v>775.38790933103564</v>
      </c>
      <c r="E25" s="225">
        <v>8.0351078687154374</v>
      </c>
      <c r="F25" s="226">
        <v>20.087769671788596</v>
      </c>
      <c r="G25" s="226">
        <v>48.210647212292642</v>
      </c>
      <c r="H25" s="225">
        <v>468.04503335267214</v>
      </c>
      <c r="I25" s="226">
        <v>114.50028712919504</v>
      </c>
      <c r="J25" s="226">
        <v>514.2469035977856</v>
      </c>
    </row>
    <row r="26" spans="1:10" x14ac:dyDescent="0.2">
      <c r="A26" s="81" t="s">
        <v>520</v>
      </c>
      <c r="B26" s="225">
        <v>14402.930854673728</v>
      </c>
      <c r="C26" s="226">
        <v>305.33409901118557</v>
      </c>
      <c r="D26" s="226">
        <v>12313.802808807492</v>
      </c>
      <c r="E26" s="225">
        <v>144.63194163687783</v>
      </c>
      <c r="F26" s="226">
        <v>4.0175539343577187</v>
      </c>
      <c r="G26" s="226">
        <v>10.043884835894296</v>
      </c>
      <c r="H26" s="225">
        <v>1104.8273319483665</v>
      </c>
      <c r="I26" s="226">
        <v>2.0087769671788593</v>
      </c>
      <c r="J26" s="226">
        <v>518.2644575321433</v>
      </c>
    </row>
    <row r="27" spans="1:10" s="71" customFormat="1" x14ac:dyDescent="0.2">
      <c r="A27" s="81" t="s">
        <v>521</v>
      </c>
      <c r="B27" s="225">
        <v>89770.233886302172</v>
      </c>
      <c r="C27" s="226">
        <v>1279.5909280929261</v>
      </c>
      <c r="D27" s="226">
        <v>84469.071469911796</v>
      </c>
      <c r="E27" s="225">
        <v>178.78115007891822</v>
      </c>
      <c r="F27" s="226">
        <v>74.324747785617831</v>
      </c>
      <c r="G27" s="226">
        <v>36.157985409219478</v>
      </c>
      <c r="H27" s="225">
        <v>1434.2667545656973</v>
      </c>
      <c r="I27" s="226">
        <v>0</v>
      </c>
      <c r="J27" s="226">
        <v>2298.0408504526295</v>
      </c>
    </row>
    <row r="28" spans="1:10" x14ac:dyDescent="0.2">
      <c r="A28" s="80" t="s">
        <v>522</v>
      </c>
      <c r="B28" s="223">
        <v>308783.16906410054</v>
      </c>
      <c r="C28" s="224">
        <v>5367.4520563022543</v>
      </c>
      <c r="D28" s="224">
        <v>294713.69518596557</v>
      </c>
      <c r="E28" s="223">
        <v>1500.5563944825992</v>
      </c>
      <c r="F28" s="224">
        <v>269.17611360196634</v>
      </c>
      <c r="G28" s="224">
        <v>389.70273163269712</v>
      </c>
      <c r="H28" s="223">
        <v>618.70330589108562</v>
      </c>
      <c r="I28" s="224">
        <v>4.0175539343577187</v>
      </c>
      <c r="J28" s="224">
        <v>5919.8657222764996</v>
      </c>
    </row>
    <row r="29" spans="1:10" x14ac:dyDescent="0.2">
      <c r="A29" s="81" t="s">
        <v>523</v>
      </c>
      <c r="B29" s="225">
        <v>186735.90686909104</v>
      </c>
      <c r="C29" s="226">
        <v>2906.7002715078888</v>
      </c>
      <c r="D29" s="226">
        <v>179096.5280629021</v>
      </c>
      <c r="E29" s="225">
        <v>739.22992392181641</v>
      </c>
      <c r="F29" s="226">
        <v>251.09712089735669</v>
      </c>
      <c r="G29" s="226">
        <v>353.54474622347789</v>
      </c>
      <c r="H29" s="225">
        <v>170.74604221020283</v>
      </c>
      <c r="I29" s="226">
        <v>2.0087769671788593</v>
      </c>
      <c r="J29" s="226">
        <v>3216.0519244534662</v>
      </c>
    </row>
    <row r="30" spans="1:10" x14ac:dyDescent="0.2">
      <c r="A30" s="81" t="s">
        <v>524</v>
      </c>
      <c r="B30" s="225">
        <v>122047.26219496476</v>
      </c>
      <c r="C30" s="226">
        <v>2460.7517847941344</v>
      </c>
      <c r="D30" s="226">
        <v>115617.16712301872</v>
      </c>
      <c r="E30" s="225">
        <v>761.32647056078372</v>
      </c>
      <c r="F30" s="226">
        <v>18.078992704609735</v>
      </c>
      <c r="G30" s="226">
        <v>36.157985409219478</v>
      </c>
      <c r="H30" s="225">
        <v>447.95726368088367</v>
      </c>
      <c r="I30" s="226">
        <v>2.0087769671788593</v>
      </c>
      <c r="J30" s="226">
        <v>2703.8137978228024</v>
      </c>
    </row>
    <row r="31" spans="1:10" x14ac:dyDescent="0.2">
      <c r="A31" s="148" t="s">
        <v>525</v>
      </c>
      <c r="B31" s="228">
        <v>89294.153745080301</v>
      </c>
      <c r="C31" s="228">
        <v>1464.39840907338</v>
      </c>
      <c r="D31" s="228">
        <v>80801.044727839486</v>
      </c>
      <c r="E31" s="228">
        <v>1032.511361129928</v>
      </c>
      <c r="F31" s="228">
        <v>38.166762376398339</v>
      </c>
      <c r="G31" s="228">
        <v>22.096546638967457</v>
      </c>
      <c r="H31" s="228">
        <v>3625.8424257579973</v>
      </c>
      <c r="I31" s="228">
        <v>4.0175539343577187</v>
      </c>
      <c r="J31" s="228">
        <v>2306.0759583213458</v>
      </c>
    </row>
    <row r="32" spans="1:10" x14ac:dyDescent="0.2">
      <c r="A32" s="81" t="s">
        <v>525</v>
      </c>
      <c r="B32" s="229">
        <v>31724.614642644992</v>
      </c>
      <c r="C32" s="229">
        <v>401.7553934357702</v>
      </c>
      <c r="D32" s="229">
        <v>30583.629325288312</v>
      </c>
      <c r="E32" s="229">
        <v>267.16733663478749</v>
      </c>
      <c r="F32" s="229">
        <v>0</v>
      </c>
      <c r="G32" s="229">
        <v>2.0087769671788593</v>
      </c>
      <c r="H32" s="229">
        <v>76.333524752796691</v>
      </c>
      <c r="I32" s="229">
        <v>0</v>
      </c>
      <c r="J32" s="229">
        <v>393.72028556705482</v>
      </c>
    </row>
    <row r="33" spans="1:10" x14ac:dyDescent="0.2">
      <c r="A33" s="81" t="s">
        <v>526</v>
      </c>
      <c r="B33" s="229">
        <v>57569.539102392468</v>
      </c>
      <c r="C33" s="229">
        <v>1062.6430156376107</v>
      </c>
      <c r="D33" s="229">
        <v>50217.4154025104</v>
      </c>
      <c r="E33" s="229">
        <v>765.34402449514141</v>
      </c>
      <c r="F33" s="229">
        <v>38.166762376398339</v>
      </c>
      <c r="G33" s="229">
        <v>20.087769671788596</v>
      </c>
      <c r="H33" s="229">
        <v>3549.5089010051925</v>
      </c>
      <c r="I33" s="229">
        <v>4.0175539343577187</v>
      </c>
      <c r="J33" s="229">
        <v>1912.3556727542627</v>
      </c>
    </row>
    <row r="34" spans="1:10" s="103" customFormat="1" x14ac:dyDescent="0.2">
      <c r="A34" s="148" t="s">
        <v>527</v>
      </c>
      <c r="B34" s="228">
        <v>240786.06872502732</v>
      </c>
      <c r="C34" s="228">
        <v>3772.4831443620697</v>
      </c>
      <c r="D34" s="228">
        <v>231421.15050403</v>
      </c>
      <c r="E34" s="228">
        <v>441.93093277934713</v>
      </c>
      <c r="F34" s="228">
        <v>88.386186555869855</v>
      </c>
      <c r="G34" s="228">
        <v>38.166762376398339</v>
      </c>
      <c r="H34" s="228">
        <v>512.23812663060676</v>
      </c>
      <c r="I34" s="228">
        <v>4.0175539343577187</v>
      </c>
      <c r="J34" s="228">
        <v>4507.6955143496107</v>
      </c>
    </row>
    <row r="35" spans="1:10" x14ac:dyDescent="0.2">
      <c r="A35" s="81" t="s">
        <v>527</v>
      </c>
      <c r="B35" s="229">
        <v>240786.06872502732</v>
      </c>
      <c r="C35" s="229">
        <v>3772.4831443620697</v>
      </c>
      <c r="D35" s="229">
        <v>231421.15050403</v>
      </c>
      <c r="E35" s="229">
        <v>441.93093277934713</v>
      </c>
      <c r="F35" s="229">
        <v>88.386186555869855</v>
      </c>
      <c r="G35" s="229">
        <v>38.166762376398339</v>
      </c>
      <c r="H35" s="229">
        <v>512.23812663060676</v>
      </c>
      <c r="I35" s="229">
        <v>4.0175539343577187</v>
      </c>
      <c r="J35" s="229">
        <v>4507.6955143496107</v>
      </c>
    </row>
    <row r="36" spans="1:10" x14ac:dyDescent="0.2">
      <c r="A36" s="201" t="s">
        <v>528</v>
      </c>
      <c r="B36" s="228">
        <v>174213.19125568535</v>
      </c>
      <c r="C36" s="228">
        <v>2962.9460265889029</v>
      </c>
      <c r="D36" s="228">
        <v>166374.94352974551</v>
      </c>
      <c r="E36" s="228">
        <v>682.98416884080871</v>
      </c>
      <c r="F36" s="228">
        <v>30.131654507682899</v>
      </c>
      <c r="G36" s="228">
        <v>42.18431631075606</v>
      </c>
      <c r="H36" s="228">
        <v>534.33467326957407</v>
      </c>
      <c r="I36" s="228">
        <v>12.052661803073155</v>
      </c>
      <c r="J36" s="228">
        <v>3573.6142246113413</v>
      </c>
    </row>
    <row r="37" spans="1:10" x14ac:dyDescent="0.2">
      <c r="A37" s="81" t="s">
        <v>528</v>
      </c>
      <c r="B37" s="229">
        <v>174213.19125568535</v>
      </c>
      <c r="C37" s="229">
        <v>2962.9460265889029</v>
      </c>
      <c r="D37" s="229">
        <v>166374.94352974551</v>
      </c>
      <c r="E37" s="229">
        <v>682.98416884080871</v>
      </c>
      <c r="F37" s="229">
        <v>30.131654507682899</v>
      </c>
      <c r="G37" s="229">
        <v>42.18431631075606</v>
      </c>
      <c r="H37" s="229">
        <v>534.33467326957407</v>
      </c>
      <c r="I37" s="229">
        <v>12.052661803073155</v>
      </c>
      <c r="J37" s="229">
        <v>3573.6142246113413</v>
      </c>
    </row>
    <row r="38" spans="1:10" x14ac:dyDescent="0.2">
      <c r="A38" s="148" t="s">
        <v>529</v>
      </c>
      <c r="B38" s="228">
        <v>136783.65002620377</v>
      </c>
      <c r="C38" s="228">
        <v>1462.3896321062011</v>
      </c>
      <c r="D38" s="228">
        <v>121334.14637161554</v>
      </c>
      <c r="E38" s="228">
        <v>747.26503179053179</v>
      </c>
      <c r="F38" s="228">
        <v>120.52661803073163</v>
      </c>
      <c r="G38" s="228">
        <v>30.131654507682899</v>
      </c>
      <c r="H38" s="228">
        <v>4405.2478890234779</v>
      </c>
      <c r="I38" s="228">
        <v>22.096546638967457</v>
      </c>
      <c r="J38" s="228">
        <v>8661.8462824759354</v>
      </c>
    </row>
    <row r="39" spans="1:10" x14ac:dyDescent="0.2">
      <c r="A39" s="81" t="s">
        <v>529</v>
      </c>
      <c r="B39" s="229">
        <v>64943.759348913525</v>
      </c>
      <c r="C39" s="229">
        <v>321.40431474861634</v>
      </c>
      <c r="D39" s="229">
        <v>58818.998375978983</v>
      </c>
      <c r="E39" s="229">
        <v>640.79985253005293</v>
      </c>
      <c r="F39" s="229">
        <v>16.070215737430875</v>
      </c>
      <c r="G39" s="229">
        <v>12.052661803073155</v>
      </c>
      <c r="H39" s="229">
        <v>1494.5300635810627</v>
      </c>
      <c r="I39" s="229">
        <v>14.061438770252014</v>
      </c>
      <c r="J39" s="229">
        <v>3625.8424257579973</v>
      </c>
    </row>
    <row r="40" spans="1:10" x14ac:dyDescent="0.2">
      <c r="A40" s="81" t="s">
        <v>530</v>
      </c>
      <c r="B40" s="229">
        <v>71839.890677245523</v>
      </c>
      <c r="C40" s="229">
        <v>1140.9853173575857</v>
      </c>
      <c r="D40" s="229">
        <v>62515.147995591826</v>
      </c>
      <c r="E40" s="229">
        <v>106.4651792604796</v>
      </c>
      <c r="F40" s="229">
        <v>104.45640229330074</v>
      </c>
      <c r="G40" s="229">
        <v>18.078992704609735</v>
      </c>
      <c r="H40" s="229">
        <v>2910.717825442247</v>
      </c>
      <c r="I40" s="229">
        <v>8.0351078687154374</v>
      </c>
      <c r="J40" s="229">
        <v>5036.0038567177071</v>
      </c>
    </row>
    <row r="41" spans="1:10" x14ac:dyDescent="0.2">
      <c r="A41" s="80" t="s">
        <v>531</v>
      </c>
      <c r="B41" s="228">
        <v>189457.79965962115</v>
      </c>
      <c r="C41" s="228">
        <v>3163.8237233068103</v>
      </c>
      <c r="D41" s="228">
        <v>180550.88258714107</v>
      </c>
      <c r="E41" s="228">
        <v>819.58100260897027</v>
      </c>
      <c r="F41" s="228">
        <v>56.245755081008085</v>
      </c>
      <c r="G41" s="228">
        <v>357.56230015783558</v>
      </c>
      <c r="H41" s="228">
        <v>86.377409588690995</v>
      </c>
      <c r="I41" s="228">
        <v>6.0263309015365785</v>
      </c>
      <c r="J41" s="228">
        <v>4417.3005508265524</v>
      </c>
    </row>
    <row r="42" spans="1:10" x14ac:dyDescent="0.2">
      <c r="A42" s="81" t="s">
        <v>531</v>
      </c>
      <c r="B42" s="229">
        <v>189457.79965962115</v>
      </c>
      <c r="C42" s="229">
        <v>3163.8237233068103</v>
      </c>
      <c r="D42" s="229">
        <v>180550.88258714107</v>
      </c>
      <c r="E42" s="229">
        <v>819.58100260897027</v>
      </c>
      <c r="F42" s="229">
        <v>56.245755081008085</v>
      </c>
      <c r="G42" s="229">
        <v>357.56230015783558</v>
      </c>
      <c r="H42" s="229">
        <v>86.377409588690995</v>
      </c>
      <c r="I42" s="229">
        <v>6.0263309015365785</v>
      </c>
      <c r="J42" s="229">
        <v>4417.3005508265524</v>
      </c>
    </row>
    <row r="43" spans="1:10" x14ac:dyDescent="0.2">
      <c r="A43" s="148" t="s">
        <v>532</v>
      </c>
      <c r="B43" s="228">
        <v>56271.869181593611</v>
      </c>
      <c r="C43" s="228">
        <v>1271.5558202242107</v>
      </c>
      <c r="D43" s="228">
        <v>51826.445753222295</v>
      </c>
      <c r="E43" s="228">
        <v>1761.6974002158493</v>
      </c>
      <c r="F43" s="228">
        <v>24.105323606146317</v>
      </c>
      <c r="G43" s="228">
        <v>443.93970974652598</v>
      </c>
      <c r="H43" s="228">
        <v>136.59683376816244</v>
      </c>
      <c r="I43" s="228">
        <v>0</v>
      </c>
      <c r="J43" s="228">
        <v>807.52834080589719</v>
      </c>
    </row>
    <row r="44" spans="1:10" x14ac:dyDescent="0.2">
      <c r="A44" s="81" t="s">
        <v>532</v>
      </c>
      <c r="B44" s="229">
        <v>56271.869181593611</v>
      </c>
      <c r="C44" s="229">
        <v>1271.5558202242107</v>
      </c>
      <c r="D44" s="229">
        <v>51826.445753222295</v>
      </c>
      <c r="E44" s="229">
        <v>1761.6974002158493</v>
      </c>
      <c r="F44" s="229">
        <v>24.105323606146317</v>
      </c>
      <c r="G44" s="229">
        <v>443.93970974652598</v>
      </c>
      <c r="H44" s="229">
        <v>136.59683376816244</v>
      </c>
      <c r="I44" s="229">
        <v>0</v>
      </c>
      <c r="J44" s="229">
        <v>807.52834080589719</v>
      </c>
    </row>
    <row r="45" spans="1:10" x14ac:dyDescent="0.2">
      <c r="A45" s="80" t="s">
        <v>533</v>
      </c>
      <c r="B45" s="228">
        <v>110930.6904585857</v>
      </c>
      <c r="C45" s="228">
        <v>2175.505455454706</v>
      </c>
      <c r="D45" s="228">
        <v>96011.503923333206</v>
      </c>
      <c r="E45" s="228">
        <v>783.42301719975103</v>
      </c>
      <c r="F45" s="228">
        <v>6110.6995341585116</v>
      </c>
      <c r="G45" s="228">
        <v>96.421294424585298</v>
      </c>
      <c r="H45" s="228">
        <v>1008.4060375237818</v>
      </c>
      <c r="I45" s="228">
        <v>2350.2690515992854</v>
      </c>
      <c r="J45" s="228">
        <v>2394.462144877225</v>
      </c>
    </row>
    <row r="46" spans="1:10" x14ac:dyDescent="0.2">
      <c r="A46" s="81" t="s">
        <v>533</v>
      </c>
      <c r="B46" s="229">
        <v>110930.6904585857</v>
      </c>
      <c r="C46" s="229">
        <v>2175.505455454706</v>
      </c>
      <c r="D46" s="229">
        <v>96011.503923333206</v>
      </c>
      <c r="E46" s="229">
        <v>783.42301719975103</v>
      </c>
      <c r="F46" s="229">
        <v>6110.6995341585116</v>
      </c>
      <c r="G46" s="229">
        <v>96.421294424585298</v>
      </c>
      <c r="H46" s="229">
        <v>1008.4060375237818</v>
      </c>
      <c r="I46" s="229">
        <v>2350.2690515992854</v>
      </c>
      <c r="J46" s="229">
        <v>2394.462144877225</v>
      </c>
    </row>
    <row r="47" spans="1:10" x14ac:dyDescent="0.2">
      <c r="A47" s="80" t="s">
        <v>534</v>
      </c>
      <c r="B47" s="228">
        <v>4156.1595450932728</v>
      </c>
      <c r="C47" s="228">
        <v>78.342301719975552</v>
      </c>
      <c r="D47" s="228">
        <v>2713.8576826586977</v>
      </c>
      <c r="E47" s="228">
        <v>8.0351078687154374</v>
      </c>
      <c r="F47" s="228">
        <v>2.0087769671788593</v>
      </c>
      <c r="G47" s="228">
        <v>36.157985409219478</v>
      </c>
      <c r="H47" s="228">
        <v>697.04560761106063</v>
      </c>
      <c r="I47" s="228">
        <v>283.23755237221826</v>
      </c>
      <c r="J47" s="228">
        <v>337.47453048604712</v>
      </c>
    </row>
    <row r="48" spans="1:10" x14ac:dyDescent="0.2">
      <c r="A48" s="81" t="s">
        <v>534</v>
      </c>
      <c r="B48" s="229">
        <v>4156.1595450932728</v>
      </c>
      <c r="C48" s="229">
        <v>78.342301719975552</v>
      </c>
      <c r="D48" s="229">
        <v>2713.8576826586977</v>
      </c>
      <c r="E48" s="229">
        <v>8.0351078687154374</v>
      </c>
      <c r="F48" s="229">
        <v>2.0087769671788593</v>
      </c>
      <c r="G48" s="229">
        <v>36.157985409219478</v>
      </c>
      <c r="H48" s="229">
        <v>697.04560761106063</v>
      </c>
      <c r="I48" s="229">
        <v>283.23755237221826</v>
      </c>
      <c r="J48" s="229">
        <v>337.47453048604712</v>
      </c>
    </row>
  </sheetData>
  <mergeCells count="4">
    <mergeCell ref="A1:J1"/>
    <mergeCell ref="A2:A3"/>
    <mergeCell ref="B2:B3"/>
    <mergeCell ref="C2:J2"/>
  </mergeCell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48"/>
  <sheetViews>
    <sheetView zoomScale="120" zoomScaleNormal="120" workbookViewId="0">
      <selection activeCell="B47" activeCellId="15" sqref="B10 B12 B14 B16 B19 B22 B24 B28 B31 B34 B36 B38 B41 B43 B45 B47"/>
    </sheetView>
  </sheetViews>
  <sheetFormatPr defaultRowHeight="12" x14ac:dyDescent="0.2"/>
  <cols>
    <col min="1" max="1" width="23.5703125" style="68" customWidth="1"/>
    <col min="2" max="4" width="9.140625" style="68"/>
    <col min="5" max="5" width="10" style="68" customWidth="1"/>
    <col min="6" max="16384" width="9.140625" style="68"/>
  </cols>
  <sheetData>
    <row r="1" spans="1:8" ht="27" customHeight="1" x14ac:dyDescent="0.2">
      <c r="A1" s="829" t="s">
        <v>464</v>
      </c>
      <c r="B1" s="830"/>
      <c r="C1" s="830"/>
      <c r="D1" s="830"/>
      <c r="E1" s="830"/>
      <c r="F1" s="830"/>
      <c r="G1" s="830"/>
      <c r="H1" s="830"/>
    </row>
    <row r="2" spans="1:8" ht="12" customHeight="1" x14ac:dyDescent="0.2">
      <c r="A2" s="661" t="s">
        <v>445</v>
      </c>
      <c r="B2" s="831" t="s">
        <v>19</v>
      </c>
      <c r="C2" s="833" t="s">
        <v>32</v>
      </c>
      <c r="D2" s="833"/>
      <c r="E2" s="833"/>
      <c r="F2" s="833"/>
      <c r="G2" s="833"/>
      <c r="H2" s="833"/>
    </row>
    <row r="3" spans="1:8" ht="36" x14ac:dyDescent="0.2">
      <c r="A3" s="662"/>
      <c r="B3" s="832"/>
      <c r="C3" s="174" t="s">
        <v>33</v>
      </c>
      <c r="D3" s="174" t="s">
        <v>34</v>
      </c>
      <c r="E3" s="174" t="s">
        <v>35</v>
      </c>
      <c r="F3" s="174" t="s">
        <v>30</v>
      </c>
      <c r="G3" s="174" t="s">
        <v>36</v>
      </c>
      <c r="H3" s="174" t="s">
        <v>18</v>
      </c>
    </row>
    <row r="4" spans="1:8" x14ac:dyDescent="0.2">
      <c r="A4" s="192" t="s">
        <v>509</v>
      </c>
      <c r="B4" s="202">
        <v>2458540.1213137954</v>
      </c>
      <c r="C4" s="203">
        <v>3085.4814215868264</v>
      </c>
      <c r="D4" s="203">
        <v>236973.41004131798</v>
      </c>
      <c r="E4" s="203">
        <v>271681.05848026945</v>
      </c>
      <c r="F4" s="202">
        <v>1666238.3099601949</v>
      </c>
      <c r="G4" s="202">
        <v>3706.1935044451602</v>
      </c>
      <c r="H4" s="203">
        <v>276855.66794772743</v>
      </c>
    </row>
    <row r="5" spans="1:8" x14ac:dyDescent="0.2">
      <c r="A5" s="93"/>
      <c r="B5" s="105"/>
      <c r="C5" s="106"/>
      <c r="D5" s="106"/>
      <c r="E5" s="106"/>
      <c r="F5" s="105"/>
      <c r="G5" s="105"/>
      <c r="H5" s="106"/>
    </row>
    <row r="6" spans="1:8" x14ac:dyDescent="0.2">
      <c r="A6" s="195" t="s">
        <v>110</v>
      </c>
      <c r="B6" s="204"/>
      <c r="C6" s="205"/>
      <c r="D6" s="205"/>
      <c r="E6" s="205"/>
      <c r="F6" s="210"/>
      <c r="G6" s="205"/>
      <c r="H6" s="205"/>
    </row>
    <row r="7" spans="1:8" x14ac:dyDescent="0.2">
      <c r="A7" s="93" t="s">
        <v>3</v>
      </c>
      <c r="B7" s="4">
        <v>2440457.111057329</v>
      </c>
      <c r="C7" s="3">
        <v>3077.4463137181101</v>
      </c>
      <c r="D7" s="3">
        <v>235396.52012208098</v>
      </c>
      <c r="E7" s="3">
        <v>269981.63316603441</v>
      </c>
      <c r="F7" s="55">
        <v>1656106.0389377344</v>
      </c>
      <c r="G7" s="4">
        <v>1380.0297764518684</v>
      </c>
      <c r="H7" s="3">
        <v>274515.44278096169</v>
      </c>
    </row>
    <row r="8" spans="1:8" x14ac:dyDescent="0.2">
      <c r="A8" s="93" t="s">
        <v>4</v>
      </c>
      <c r="B8" s="4">
        <v>18083.010258544255</v>
      </c>
      <c r="C8" s="3">
        <v>8.0351078687154374</v>
      </c>
      <c r="D8" s="3">
        <v>1576.8899192353954</v>
      </c>
      <c r="E8" s="3">
        <v>1699.425314233305</v>
      </c>
      <c r="F8" s="55">
        <v>10132.271022451017</v>
      </c>
      <c r="G8" s="4">
        <v>2326.1637279931365</v>
      </c>
      <c r="H8" s="3">
        <v>2340.22516676339</v>
      </c>
    </row>
    <row r="9" spans="1:8" s="71" customFormat="1" x14ac:dyDescent="0.2">
      <c r="A9" s="230" t="s">
        <v>467</v>
      </c>
      <c r="B9" s="230"/>
      <c r="C9" s="230"/>
      <c r="D9" s="230"/>
      <c r="E9" s="230"/>
      <c r="F9" s="230"/>
      <c r="G9" s="230"/>
      <c r="H9" s="230"/>
    </row>
    <row r="10" spans="1:8" x14ac:dyDescent="0.2">
      <c r="A10" s="80" t="s">
        <v>510</v>
      </c>
      <c r="B10" s="37">
        <v>48423.577570817863</v>
      </c>
      <c r="C10" s="38">
        <v>594.59798228493946</v>
      </c>
      <c r="D10" s="38">
        <v>5949.9973767841857</v>
      </c>
      <c r="E10" s="38">
        <v>8033.0990917488853</v>
      </c>
      <c r="F10" s="38">
        <v>18765.994427384521</v>
      </c>
      <c r="G10" s="38">
        <v>18.078992704609735</v>
      </c>
      <c r="H10" s="37">
        <v>15061.809699908465</v>
      </c>
    </row>
    <row r="11" spans="1:8" s="71" customFormat="1" x14ac:dyDescent="0.2">
      <c r="A11" s="81" t="s">
        <v>510</v>
      </c>
      <c r="B11" s="40">
        <v>48423.577570817863</v>
      </c>
      <c r="C11" s="41">
        <v>594.59798228493946</v>
      </c>
      <c r="D11" s="41">
        <v>5949.9973767841857</v>
      </c>
      <c r="E11" s="41">
        <v>8033.0990917488853</v>
      </c>
      <c r="F11" s="41">
        <v>18765.994427384521</v>
      </c>
      <c r="G11" s="41">
        <v>18.078992704609735</v>
      </c>
      <c r="H11" s="40">
        <v>15061.809699908465</v>
      </c>
    </row>
    <row r="12" spans="1:8" x14ac:dyDescent="0.2">
      <c r="A12" s="80" t="s">
        <v>511</v>
      </c>
      <c r="B12" s="37">
        <v>55590.893789719288</v>
      </c>
      <c r="C12" s="38">
        <v>235.02690515992592</v>
      </c>
      <c r="D12" s="37">
        <v>5809.3829890816505</v>
      </c>
      <c r="E12" s="37">
        <v>7173.3425497962417</v>
      </c>
      <c r="F12" s="37">
        <v>35878.765410773187</v>
      </c>
      <c r="G12" s="37">
        <v>0</v>
      </c>
      <c r="H12" s="37">
        <v>6494.3759348897147</v>
      </c>
    </row>
    <row r="13" spans="1:8" x14ac:dyDescent="0.2">
      <c r="A13" s="81" t="s">
        <v>511</v>
      </c>
      <c r="B13" s="40">
        <v>55590.893789719288</v>
      </c>
      <c r="C13" s="41">
        <v>235.02690515992592</v>
      </c>
      <c r="D13" s="40">
        <v>5809.3829890816505</v>
      </c>
      <c r="E13" s="40">
        <v>7173.3425497962417</v>
      </c>
      <c r="F13" s="40">
        <v>35878.765410773187</v>
      </c>
      <c r="G13" s="40">
        <v>0</v>
      </c>
      <c r="H13" s="40">
        <v>6494.3759348897147</v>
      </c>
    </row>
    <row r="14" spans="1:8" s="71" customFormat="1" x14ac:dyDescent="0.2">
      <c r="A14" s="80" t="s">
        <v>512</v>
      </c>
      <c r="B14" s="37">
        <v>219967.10423716455</v>
      </c>
      <c r="C14" s="38">
        <v>333.45697655168942</v>
      </c>
      <c r="D14" s="37">
        <v>25844.924459717167</v>
      </c>
      <c r="E14" s="37">
        <v>31865.2290303474</v>
      </c>
      <c r="F14" s="37">
        <v>136888.10642849718</v>
      </c>
      <c r="G14" s="37">
        <v>488.1328030244606</v>
      </c>
      <c r="H14" s="37">
        <v>24547.254538920661</v>
      </c>
    </row>
    <row r="15" spans="1:8" x14ac:dyDescent="0.2">
      <c r="A15" s="81" t="s">
        <v>512</v>
      </c>
      <c r="B15" s="40">
        <v>219967.10423716455</v>
      </c>
      <c r="C15" s="41">
        <v>333.45697655168942</v>
      </c>
      <c r="D15" s="40">
        <v>25844.924459717167</v>
      </c>
      <c r="E15" s="40">
        <v>31865.2290303474</v>
      </c>
      <c r="F15" s="40">
        <v>136888.10642849718</v>
      </c>
      <c r="G15" s="40">
        <v>488.1328030244606</v>
      </c>
      <c r="H15" s="40">
        <v>24547.254538920661</v>
      </c>
    </row>
    <row r="16" spans="1:8" s="71" customFormat="1" x14ac:dyDescent="0.2">
      <c r="A16" s="80" t="s">
        <v>513</v>
      </c>
      <c r="B16" s="37">
        <v>260190.85422799474</v>
      </c>
      <c r="C16" s="38">
        <v>12.052661803073155</v>
      </c>
      <c r="D16" s="37">
        <v>20252.48938309569</v>
      </c>
      <c r="E16" s="37">
        <v>22257.24879633859</v>
      </c>
      <c r="F16" s="37">
        <v>195243.07732510212</v>
      </c>
      <c r="G16" s="37">
        <v>58.254532048186945</v>
      </c>
      <c r="H16" s="37">
        <v>22367.731529533339</v>
      </c>
    </row>
    <row r="17" spans="1:8" x14ac:dyDescent="0.2">
      <c r="A17" s="81" t="s">
        <v>513</v>
      </c>
      <c r="B17" s="40">
        <v>41278.357898555427</v>
      </c>
      <c r="C17" s="41">
        <v>4.0175539343577187</v>
      </c>
      <c r="D17" s="40">
        <v>3880.9571005897396</v>
      </c>
      <c r="E17" s="40">
        <v>4612.1519166429225</v>
      </c>
      <c r="F17" s="40">
        <v>28653.19465983097</v>
      </c>
      <c r="G17" s="40">
        <v>10.043884835894296</v>
      </c>
      <c r="H17" s="40">
        <v>4117.9927827168704</v>
      </c>
    </row>
    <row r="18" spans="1:8" s="71" customFormat="1" x14ac:dyDescent="0.2">
      <c r="A18" s="81" t="s">
        <v>514</v>
      </c>
      <c r="B18" s="40">
        <v>218912.49632939458</v>
      </c>
      <c r="C18" s="41">
        <v>8.0351078687154374</v>
      </c>
      <c r="D18" s="40">
        <v>16371.532282509221</v>
      </c>
      <c r="E18" s="40">
        <v>17645.096879699613</v>
      </c>
      <c r="F18" s="40">
        <v>166589.88266523386</v>
      </c>
      <c r="G18" s="40">
        <v>48.210647212292642</v>
      </c>
      <c r="H18" s="40">
        <v>18249.738746819967</v>
      </c>
    </row>
    <row r="19" spans="1:8" x14ac:dyDescent="0.2">
      <c r="A19" s="80" t="s">
        <v>515</v>
      </c>
      <c r="B19" s="37">
        <v>227909.8083653978</v>
      </c>
      <c r="C19" s="38">
        <v>10.043884835894296</v>
      </c>
      <c r="D19" s="37">
        <v>17888.158892728061</v>
      </c>
      <c r="E19" s="37">
        <v>26260.741291922859</v>
      </c>
      <c r="F19" s="37">
        <v>166838.97100916429</v>
      </c>
      <c r="G19" s="37">
        <v>6.0263309015365785</v>
      </c>
      <c r="H19" s="37">
        <v>16905.866955778383</v>
      </c>
    </row>
    <row r="20" spans="1:8" s="71" customFormat="1" x14ac:dyDescent="0.2">
      <c r="A20" s="81" t="s">
        <v>515</v>
      </c>
      <c r="B20" s="40">
        <v>109158.94917353215</v>
      </c>
      <c r="C20" s="41">
        <v>6.0263309015365785</v>
      </c>
      <c r="D20" s="40">
        <v>9760.6472835228888</v>
      </c>
      <c r="E20" s="40">
        <v>14569.659342949592</v>
      </c>
      <c r="F20" s="40">
        <v>75947.839575130449</v>
      </c>
      <c r="G20" s="40">
        <v>0</v>
      </c>
      <c r="H20" s="40">
        <v>8874.7766409969172</v>
      </c>
    </row>
    <row r="21" spans="1:8" x14ac:dyDescent="0.2">
      <c r="A21" s="81" t="s">
        <v>516</v>
      </c>
      <c r="B21" s="40">
        <v>118750.85919182091</v>
      </c>
      <c r="C21" s="41">
        <v>4.0175539343577187</v>
      </c>
      <c r="D21" s="40">
        <v>8127.5116092063017</v>
      </c>
      <c r="E21" s="40">
        <v>11691.081948981979</v>
      </c>
      <c r="F21" s="40">
        <v>90891.131433989111</v>
      </c>
      <c r="G21" s="40">
        <v>6.0263309015365785</v>
      </c>
      <c r="H21" s="40">
        <v>8031.0903147817062</v>
      </c>
    </row>
    <row r="22" spans="1:8" x14ac:dyDescent="0.2">
      <c r="A22" s="80" t="s">
        <v>517</v>
      </c>
      <c r="B22" s="37">
        <v>229629.32144930464</v>
      </c>
      <c r="C22" s="38">
        <v>12.052661803073155</v>
      </c>
      <c r="D22" s="38">
        <v>23350.023466483017</v>
      </c>
      <c r="E22" s="37">
        <v>24129.428929747792</v>
      </c>
      <c r="F22" s="37">
        <v>159866.50615607941</v>
      </c>
      <c r="G22" s="37">
        <v>14.061438770252014</v>
      </c>
      <c r="H22" s="37">
        <v>22257.24879633859</v>
      </c>
    </row>
    <row r="23" spans="1:8" s="71" customFormat="1" x14ac:dyDescent="0.2">
      <c r="A23" s="81" t="s">
        <v>517</v>
      </c>
      <c r="B23" s="40">
        <v>229629.32144930464</v>
      </c>
      <c r="C23" s="41">
        <v>12.052661803073155</v>
      </c>
      <c r="D23" s="41">
        <v>23350.023466483017</v>
      </c>
      <c r="E23" s="40">
        <v>24129.428929747792</v>
      </c>
      <c r="F23" s="40">
        <v>159866.50615607941</v>
      </c>
      <c r="G23" s="40">
        <v>14.061438770252014</v>
      </c>
      <c r="H23" s="40">
        <v>22257.24879633859</v>
      </c>
    </row>
    <row r="24" spans="1:8" x14ac:dyDescent="0.2">
      <c r="A24" s="80" t="s">
        <v>518</v>
      </c>
      <c r="B24" s="37">
        <v>106151.81005366235</v>
      </c>
      <c r="C24" s="38">
        <v>4.0175539343577187</v>
      </c>
      <c r="D24" s="38">
        <v>12068.732018811645</v>
      </c>
      <c r="E24" s="37">
        <v>10700.754904162695</v>
      </c>
      <c r="F24" s="37">
        <v>70116.360039404317</v>
      </c>
      <c r="G24" s="37">
        <v>202.88647368506437</v>
      </c>
      <c r="H24" s="37">
        <v>13059.059063630928</v>
      </c>
    </row>
    <row r="25" spans="1:8" s="71" customFormat="1" x14ac:dyDescent="0.2">
      <c r="A25" s="81" t="s">
        <v>519</v>
      </c>
      <c r="B25" s="40">
        <v>1978.6453126711647</v>
      </c>
      <c r="C25" s="42">
        <v>0</v>
      </c>
      <c r="D25" s="41">
        <v>110.48273319483732</v>
      </c>
      <c r="E25" s="40">
        <v>62.272085982544667</v>
      </c>
      <c r="F25" s="40">
        <v>1343.8717910426492</v>
      </c>
      <c r="G25" s="40">
        <v>192.84258884917014</v>
      </c>
      <c r="H25" s="40">
        <v>269.17611360196634</v>
      </c>
    </row>
    <row r="26" spans="1:8" x14ac:dyDescent="0.2">
      <c r="A26" s="81" t="s">
        <v>520</v>
      </c>
      <c r="B26" s="40">
        <v>14402.930854673728</v>
      </c>
      <c r="C26" s="41">
        <v>2.0087769671788593</v>
      </c>
      <c r="D26" s="41">
        <v>2304.0671813541667</v>
      </c>
      <c r="E26" s="40">
        <v>1404.1351000580146</v>
      </c>
      <c r="F26" s="40">
        <v>7500.7731954464307</v>
      </c>
      <c r="G26" s="40">
        <v>6.0263309015365785</v>
      </c>
      <c r="H26" s="40">
        <v>3185.9202699457801</v>
      </c>
    </row>
    <row r="27" spans="1:8" s="71" customFormat="1" x14ac:dyDescent="0.2">
      <c r="A27" s="81" t="s">
        <v>521</v>
      </c>
      <c r="B27" s="40">
        <v>89770.233886302172</v>
      </c>
      <c r="C27" s="41">
        <v>2.0087769671788593</v>
      </c>
      <c r="D27" s="41">
        <v>9654.1821042623978</v>
      </c>
      <c r="E27" s="40">
        <v>9234.3477181219714</v>
      </c>
      <c r="F27" s="40">
        <v>61271.715052906853</v>
      </c>
      <c r="G27" s="40">
        <v>4.0175539343577187</v>
      </c>
      <c r="H27" s="40">
        <v>9603.962680082921</v>
      </c>
    </row>
    <row r="28" spans="1:8" x14ac:dyDescent="0.2">
      <c r="A28" s="80" t="s">
        <v>522</v>
      </c>
      <c r="B28" s="37">
        <v>308783.16906410054</v>
      </c>
      <c r="C28" s="37">
        <v>315.3779838470798</v>
      </c>
      <c r="D28" s="37">
        <v>23735.70864418105</v>
      </c>
      <c r="E28" s="37">
        <v>25730.424172588064</v>
      </c>
      <c r="F28" s="37">
        <v>233807.5775410409</v>
      </c>
      <c r="G28" s="37">
        <v>10.043884835894296</v>
      </c>
      <c r="H28" s="37">
        <v>25184.03683751585</v>
      </c>
    </row>
    <row r="29" spans="1:8" x14ac:dyDescent="0.2">
      <c r="A29" s="81" t="s">
        <v>523</v>
      </c>
      <c r="B29" s="40">
        <v>186735.90686909104</v>
      </c>
      <c r="C29" s="41">
        <v>4.0175539343577187</v>
      </c>
      <c r="D29" s="41">
        <v>12874.251582650453</v>
      </c>
      <c r="E29" s="40">
        <v>17162.990407577072</v>
      </c>
      <c r="F29" s="40">
        <v>145045.74969221879</v>
      </c>
      <c r="G29" s="40">
        <v>4.0175539343577187</v>
      </c>
      <c r="H29" s="40">
        <v>11644.88007873686</v>
      </c>
    </row>
    <row r="30" spans="1:8" x14ac:dyDescent="0.2">
      <c r="A30" s="81" t="s">
        <v>524</v>
      </c>
      <c r="B30" s="40">
        <v>122047.26219496476</v>
      </c>
      <c r="C30" s="41">
        <v>311.36042991272211</v>
      </c>
      <c r="D30" s="41">
        <v>10861.457061537021</v>
      </c>
      <c r="E30" s="40">
        <v>8567.4337650185189</v>
      </c>
      <c r="F30" s="40">
        <v>88761.827848777364</v>
      </c>
      <c r="G30" s="40">
        <v>6.0263309015365785</v>
      </c>
      <c r="H30" s="40">
        <v>13539.156758786727</v>
      </c>
    </row>
    <row r="31" spans="1:8" x14ac:dyDescent="0.2">
      <c r="A31" s="148" t="s">
        <v>525</v>
      </c>
      <c r="B31" s="185">
        <v>89294.153745080301</v>
      </c>
      <c r="C31" s="185">
        <v>166.72848827584514</v>
      </c>
      <c r="D31" s="185">
        <v>14029.298338778421</v>
      </c>
      <c r="E31" s="185">
        <v>11303.387994316417</v>
      </c>
      <c r="F31" s="185">
        <v>47624.084337879867</v>
      </c>
      <c r="G31" s="185">
        <v>8.0351078687154374</v>
      </c>
      <c r="H31" s="185">
        <v>16162.619477922597</v>
      </c>
    </row>
    <row r="32" spans="1:8" x14ac:dyDescent="0.2">
      <c r="A32" s="81" t="s">
        <v>525</v>
      </c>
      <c r="B32" s="186">
        <v>31724.614642644992</v>
      </c>
      <c r="C32" s="186">
        <v>74.324747785617831</v>
      </c>
      <c r="D32" s="186">
        <v>5007.8809791772001</v>
      </c>
      <c r="E32" s="186">
        <v>4588.0465930367736</v>
      </c>
      <c r="F32" s="186">
        <v>15847.241494075482</v>
      </c>
      <c r="G32" s="186">
        <v>0</v>
      </c>
      <c r="H32" s="186">
        <v>6207.1208285831071</v>
      </c>
    </row>
    <row r="33" spans="1:8" x14ac:dyDescent="0.2">
      <c r="A33" s="81" t="s">
        <v>526</v>
      </c>
      <c r="B33" s="186">
        <v>57569.539102392468</v>
      </c>
      <c r="C33" s="186">
        <v>92.403740490227577</v>
      </c>
      <c r="D33" s="186">
        <v>9021.4173596009896</v>
      </c>
      <c r="E33" s="186">
        <v>6715.3414012794128</v>
      </c>
      <c r="F33" s="186">
        <v>31776.842843791601</v>
      </c>
      <c r="G33" s="186">
        <v>8.0351078687154374</v>
      </c>
      <c r="H33" s="186">
        <v>9955.4986493392589</v>
      </c>
    </row>
    <row r="34" spans="1:8" x14ac:dyDescent="0.2">
      <c r="A34" s="148" t="s">
        <v>527</v>
      </c>
      <c r="B34" s="185">
        <v>240786.06872502732</v>
      </c>
      <c r="C34" s="185">
        <v>2.0087769671788593</v>
      </c>
      <c r="D34" s="185">
        <v>21172.509234062873</v>
      </c>
      <c r="E34" s="185">
        <v>24808.395544653704</v>
      </c>
      <c r="F34" s="185">
        <v>172433.41486276308</v>
      </c>
      <c r="G34" s="185">
        <v>4.0175539343577187</v>
      </c>
      <c r="H34" s="185">
        <v>22365.722752566162</v>
      </c>
    </row>
    <row r="35" spans="1:8" x14ac:dyDescent="0.2">
      <c r="A35" s="81" t="s">
        <v>527</v>
      </c>
      <c r="B35" s="186">
        <v>240786.06872502732</v>
      </c>
      <c r="C35" s="186">
        <v>2.0087769671788593</v>
      </c>
      <c r="D35" s="186">
        <v>21172.509234062873</v>
      </c>
      <c r="E35" s="186">
        <v>24808.395544653704</v>
      </c>
      <c r="F35" s="186">
        <v>172433.41486276308</v>
      </c>
      <c r="G35" s="186">
        <v>4.0175539343577187</v>
      </c>
      <c r="H35" s="186">
        <v>22365.722752566162</v>
      </c>
    </row>
    <row r="36" spans="1:8" x14ac:dyDescent="0.2">
      <c r="A36" s="201" t="s">
        <v>528</v>
      </c>
      <c r="B36" s="185">
        <v>174213.19125568535</v>
      </c>
      <c r="C36" s="185">
        <v>6.0263309015365785</v>
      </c>
      <c r="D36" s="185">
        <v>17319.675011016898</v>
      </c>
      <c r="E36" s="185">
        <v>15162.248548267418</v>
      </c>
      <c r="F36" s="185">
        <v>121838.34939037795</v>
      </c>
      <c r="G36" s="185">
        <v>2.0087769671788593</v>
      </c>
      <c r="H36" s="185">
        <v>19884.883198102252</v>
      </c>
    </row>
    <row r="37" spans="1:8" x14ac:dyDescent="0.2">
      <c r="A37" s="81" t="s">
        <v>528</v>
      </c>
      <c r="B37" s="186">
        <v>174213.19125568535</v>
      </c>
      <c r="C37" s="186">
        <v>6.0263309015365785</v>
      </c>
      <c r="D37" s="186">
        <v>17319.675011016898</v>
      </c>
      <c r="E37" s="186">
        <v>15162.248548267418</v>
      </c>
      <c r="F37" s="186">
        <v>121838.34939037795</v>
      </c>
      <c r="G37" s="186">
        <v>2.0087769671788593</v>
      </c>
      <c r="H37" s="186">
        <v>19884.883198102252</v>
      </c>
    </row>
    <row r="38" spans="1:8" x14ac:dyDescent="0.2">
      <c r="A38" s="148" t="s">
        <v>529</v>
      </c>
      <c r="B38" s="185">
        <v>136783.65002620377</v>
      </c>
      <c r="C38" s="185">
        <v>1241.424165716528</v>
      </c>
      <c r="D38" s="185">
        <v>10278.91174105509</v>
      </c>
      <c r="E38" s="185">
        <v>10315.069726464313</v>
      </c>
      <c r="F38" s="185">
        <v>79242.233801307113</v>
      </c>
      <c r="G38" s="185">
        <v>50.219424179471503</v>
      </c>
      <c r="H38" s="185">
        <v>35655.791167416108</v>
      </c>
    </row>
    <row r="39" spans="1:8" x14ac:dyDescent="0.2">
      <c r="A39" s="81" t="s">
        <v>529</v>
      </c>
      <c r="B39" s="186">
        <v>64943.759348913525</v>
      </c>
      <c r="C39" s="186">
        <v>1239.4153887493492</v>
      </c>
      <c r="D39" s="186">
        <v>4365.0723496798964</v>
      </c>
      <c r="E39" s="186">
        <v>4798.9681745905764</v>
      </c>
      <c r="F39" s="186">
        <v>25557.66935341082</v>
      </c>
      <c r="G39" s="186">
        <v>26.114100573325178</v>
      </c>
      <c r="H39" s="186">
        <v>28956.519981874735</v>
      </c>
    </row>
    <row r="40" spans="1:8" x14ac:dyDescent="0.2">
      <c r="A40" s="81" t="s">
        <v>530</v>
      </c>
      <c r="B40" s="186">
        <v>71839.890677245523</v>
      </c>
      <c r="C40" s="186">
        <v>2.0087769671788593</v>
      </c>
      <c r="D40" s="186">
        <v>5913.8393913749624</v>
      </c>
      <c r="E40" s="186">
        <v>5516.1015518735057</v>
      </c>
      <c r="F40" s="186">
        <v>53684.564447864621</v>
      </c>
      <c r="G40" s="186">
        <v>24.105323606146317</v>
      </c>
      <c r="H40" s="186">
        <v>6699.2711855419802</v>
      </c>
    </row>
    <row r="41" spans="1:8" x14ac:dyDescent="0.2">
      <c r="A41" s="80" t="s">
        <v>531</v>
      </c>
      <c r="B41" s="185">
        <v>189457.79965962115</v>
      </c>
      <c r="C41" s="185">
        <v>24.105323606146317</v>
      </c>
      <c r="D41" s="185">
        <v>13615.490283539531</v>
      </c>
      <c r="E41" s="185">
        <v>28773.721277861605</v>
      </c>
      <c r="F41" s="185">
        <v>132535.08674061619</v>
      </c>
      <c r="G41" s="185">
        <v>4.0175539343577187</v>
      </c>
      <c r="H41" s="185">
        <v>14505.378479999861</v>
      </c>
    </row>
    <row r="42" spans="1:8" x14ac:dyDescent="0.2">
      <c r="A42" s="81" t="s">
        <v>531</v>
      </c>
      <c r="B42" s="186">
        <v>189457.79965962115</v>
      </c>
      <c r="C42" s="186">
        <v>24.105323606146317</v>
      </c>
      <c r="D42" s="186">
        <v>13615.490283539531</v>
      </c>
      <c r="E42" s="186">
        <v>28773.721277861605</v>
      </c>
      <c r="F42" s="186">
        <v>132535.08674061619</v>
      </c>
      <c r="G42" s="186">
        <v>4.0175539343577187</v>
      </c>
      <c r="H42" s="186">
        <v>14505.378479999861</v>
      </c>
    </row>
    <row r="43" spans="1:8" x14ac:dyDescent="0.2">
      <c r="A43" s="148" t="s">
        <v>532</v>
      </c>
      <c r="B43" s="185">
        <v>56271.869181593611</v>
      </c>
      <c r="C43" s="185">
        <v>86.377409588690995</v>
      </c>
      <c r="D43" s="185">
        <v>12584.987699376667</v>
      </c>
      <c r="E43" s="185">
        <v>8248.0382272370462</v>
      </c>
      <c r="F43" s="185">
        <v>26760.926756749996</v>
      </c>
      <c r="G43" s="185">
        <v>2.0087769671788593</v>
      </c>
      <c r="H43" s="185">
        <v>8589.5303116574887</v>
      </c>
    </row>
    <row r="44" spans="1:8" x14ac:dyDescent="0.2">
      <c r="A44" s="81" t="s">
        <v>532</v>
      </c>
      <c r="B44" s="186">
        <v>56271.869181593611</v>
      </c>
      <c r="C44" s="186">
        <v>86.377409588690995</v>
      </c>
      <c r="D44" s="186">
        <v>12584.987699376667</v>
      </c>
      <c r="E44" s="186">
        <v>8248.0382272370462</v>
      </c>
      <c r="F44" s="186">
        <v>26760.926756749996</v>
      </c>
      <c r="G44" s="186">
        <v>2.0087769671788593</v>
      </c>
      <c r="H44" s="186">
        <v>8589.5303116574887</v>
      </c>
    </row>
    <row r="45" spans="1:8" x14ac:dyDescent="0.2">
      <c r="A45" s="80" t="s">
        <v>533</v>
      </c>
      <c r="B45" s="185">
        <v>110930.6904585857</v>
      </c>
      <c r="C45" s="185">
        <v>42.18431631075606</v>
      </c>
      <c r="D45" s="185">
        <v>12870.234028716095</v>
      </c>
      <c r="E45" s="185">
        <v>16664.813719717113</v>
      </c>
      <c r="F45" s="185">
        <v>65327.435749645076</v>
      </c>
      <c r="G45" s="185">
        <v>2490.8834393018205</v>
      </c>
      <c r="H45" s="185">
        <v>13535.139204852368</v>
      </c>
    </row>
    <row r="46" spans="1:8" x14ac:dyDescent="0.2">
      <c r="A46" s="81" t="s">
        <v>533</v>
      </c>
      <c r="B46" s="186">
        <v>110930.6904585857</v>
      </c>
      <c r="C46" s="186">
        <v>42.18431631075606</v>
      </c>
      <c r="D46" s="186">
        <v>12870.234028716095</v>
      </c>
      <c r="E46" s="186">
        <v>16664.813719717113</v>
      </c>
      <c r="F46" s="186">
        <v>65327.435749645076</v>
      </c>
      <c r="G46" s="186">
        <v>2490.8834393018205</v>
      </c>
      <c r="H46" s="186">
        <v>13535.139204852368</v>
      </c>
    </row>
    <row r="47" spans="1:8" x14ac:dyDescent="0.2">
      <c r="A47" s="80" t="s">
        <v>534</v>
      </c>
      <c r="B47" s="185">
        <v>4156.1595450932728</v>
      </c>
      <c r="C47" s="185">
        <v>0</v>
      </c>
      <c r="D47" s="185">
        <v>202.88647368506437</v>
      </c>
      <c r="E47" s="185">
        <v>255.11467483171438</v>
      </c>
      <c r="F47" s="185">
        <v>3071.4199828165729</v>
      </c>
      <c r="G47" s="185">
        <v>347.51841532194135</v>
      </c>
      <c r="H47" s="185">
        <v>279.21999843786057</v>
      </c>
    </row>
    <row r="48" spans="1:8" x14ac:dyDescent="0.2">
      <c r="A48" s="81" t="s">
        <v>534</v>
      </c>
      <c r="B48" s="186">
        <v>4156.1595450932728</v>
      </c>
      <c r="C48" s="186">
        <v>0</v>
      </c>
      <c r="D48" s="186">
        <v>202.88647368506437</v>
      </c>
      <c r="E48" s="186">
        <v>255.11467483171438</v>
      </c>
      <c r="F48" s="186">
        <v>3071.4199828165729</v>
      </c>
      <c r="G48" s="186">
        <v>347.51841532194135</v>
      </c>
      <c r="H48" s="186">
        <v>279.21999843786057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48"/>
  <sheetViews>
    <sheetView zoomScale="120" zoomScaleNormal="120" workbookViewId="0">
      <selection activeCell="D32" sqref="D32"/>
    </sheetView>
  </sheetViews>
  <sheetFormatPr defaultRowHeight="12" x14ac:dyDescent="0.2"/>
  <cols>
    <col min="1" max="1" width="16.5703125" style="68" customWidth="1"/>
    <col min="2" max="16384" width="9.140625" style="68"/>
  </cols>
  <sheetData>
    <row r="1" spans="1:10" ht="22.5" customHeight="1" thickBot="1" x14ac:dyDescent="0.25">
      <c r="A1" s="825" t="s">
        <v>465</v>
      </c>
      <c r="B1" s="825"/>
      <c r="C1" s="825"/>
      <c r="D1" s="825"/>
      <c r="E1" s="825"/>
      <c r="F1" s="825"/>
      <c r="G1" s="825"/>
      <c r="H1" s="825"/>
      <c r="I1" s="825"/>
      <c r="J1" s="825"/>
    </row>
    <row r="2" spans="1:10" ht="15" customHeight="1" x14ac:dyDescent="0.2">
      <c r="A2" s="661" t="s">
        <v>445</v>
      </c>
      <c r="B2" s="834" t="s">
        <v>19</v>
      </c>
      <c r="C2" s="822" t="s">
        <v>37</v>
      </c>
      <c r="D2" s="822"/>
      <c r="E2" s="822"/>
      <c r="F2" s="822"/>
      <c r="G2" s="822"/>
      <c r="H2" s="822"/>
      <c r="I2" s="822"/>
      <c r="J2" s="822"/>
    </row>
    <row r="3" spans="1:10" ht="36" x14ac:dyDescent="0.2">
      <c r="A3" s="662"/>
      <c r="B3" s="835"/>
      <c r="C3" s="188" t="s">
        <v>38</v>
      </c>
      <c r="D3" s="188" t="s">
        <v>39</v>
      </c>
      <c r="E3" s="188" t="s">
        <v>40</v>
      </c>
      <c r="F3" s="188" t="s">
        <v>265</v>
      </c>
      <c r="G3" s="188" t="s">
        <v>266</v>
      </c>
      <c r="H3" s="188" t="s">
        <v>267</v>
      </c>
      <c r="I3" s="188" t="s">
        <v>28</v>
      </c>
      <c r="J3" s="188" t="s">
        <v>18</v>
      </c>
    </row>
    <row r="4" spans="1:10" x14ac:dyDescent="0.2">
      <c r="A4" s="192" t="s">
        <v>509</v>
      </c>
      <c r="B4" s="231">
        <v>2458540.1213137954</v>
      </c>
      <c r="C4" s="232">
        <v>260506.23221184214</v>
      </c>
      <c r="D4" s="232">
        <v>1416155.6214310096</v>
      </c>
      <c r="E4" s="232">
        <v>763423.63371525041</v>
      </c>
      <c r="F4" s="232">
        <v>1394.0912152221204</v>
      </c>
      <c r="G4" s="232">
        <v>2314.111066190062</v>
      </c>
      <c r="H4" s="231">
        <v>1153.0379791606588</v>
      </c>
      <c r="I4" s="231">
        <v>1882.22401824658</v>
      </c>
      <c r="J4" s="232">
        <v>11711.169718653769</v>
      </c>
    </row>
    <row r="5" spans="1:10" x14ac:dyDescent="0.2">
      <c r="A5" s="93"/>
      <c r="B5" s="40"/>
      <c r="C5" s="41"/>
      <c r="D5" s="41"/>
      <c r="E5" s="41"/>
      <c r="F5" s="41"/>
      <c r="G5" s="41"/>
      <c r="H5" s="40"/>
      <c r="I5" s="40"/>
      <c r="J5" s="41"/>
    </row>
    <row r="6" spans="1:10" x14ac:dyDescent="0.2">
      <c r="A6" s="195" t="s">
        <v>110</v>
      </c>
      <c r="B6" s="195"/>
      <c r="C6" s="195"/>
      <c r="D6" s="195"/>
      <c r="E6" s="195"/>
      <c r="F6" s="195"/>
      <c r="G6" s="195"/>
      <c r="H6" s="195"/>
      <c r="I6" s="195"/>
      <c r="J6" s="195"/>
    </row>
    <row r="7" spans="1:10" x14ac:dyDescent="0.2">
      <c r="A7" s="93" t="s">
        <v>3</v>
      </c>
      <c r="B7" s="40">
        <v>2440457.111057329</v>
      </c>
      <c r="C7" s="41">
        <v>251064.98046609195</v>
      </c>
      <c r="D7" s="40">
        <v>1410770.0903819976</v>
      </c>
      <c r="E7" s="40">
        <v>760984.97847709281</v>
      </c>
      <c r="F7" s="40">
        <v>1390.0736612877627</v>
      </c>
      <c r="G7" s="40">
        <v>2310.0935122557039</v>
      </c>
      <c r="H7" s="40">
        <v>1126.9238785873338</v>
      </c>
      <c r="I7" s="40">
        <v>1249.4592735852434</v>
      </c>
      <c r="J7" s="41">
        <v>11560.511446115339</v>
      </c>
    </row>
    <row r="8" spans="1:10" x14ac:dyDescent="0.2">
      <c r="A8" s="93" t="s">
        <v>4</v>
      </c>
      <c r="B8" s="40">
        <v>18083.010258544255</v>
      </c>
      <c r="C8" s="41">
        <v>9441.251745741416</v>
      </c>
      <c r="D8" s="40">
        <v>5385.5310490068659</v>
      </c>
      <c r="E8" s="40">
        <v>2438.6552381551646</v>
      </c>
      <c r="F8" s="40">
        <v>4.0175539343577187</v>
      </c>
      <c r="G8" s="40">
        <v>4.0175539343577187</v>
      </c>
      <c r="H8" s="40">
        <v>26.114100573325178</v>
      </c>
      <c r="I8" s="40">
        <v>632.76474466133755</v>
      </c>
      <c r="J8" s="41">
        <v>150.65827253841437</v>
      </c>
    </row>
    <row r="9" spans="1:10" s="71" customFormat="1" x14ac:dyDescent="0.2">
      <c r="A9" s="195" t="s">
        <v>467</v>
      </c>
      <c r="B9" s="195"/>
      <c r="C9" s="195"/>
      <c r="D9" s="195"/>
      <c r="E9" s="195"/>
      <c r="F9" s="195"/>
      <c r="G9" s="195"/>
      <c r="H9" s="195"/>
      <c r="I9" s="195"/>
      <c r="J9" s="195"/>
    </row>
    <row r="10" spans="1:10" s="71" customFormat="1" x14ac:dyDescent="0.2">
      <c r="A10" s="80" t="s">
        <v>510</v>
      </c>
      <c r="B10" s="37">
        <v>48423.577570817863</v>
      </c>
      <c r="C10" s="38">
        <v>3838.7727842789791</v>
      </c>
      <c r="D10" s="37">
        <v>16524.199332014705</v>
      </c>
      <c r="E10" s="37">
        <v>27218.92790526641</v>
      </c>
      <c r="F10" s="37">
        <v>130.5705028666259</v>
      </c>
      <c r="G10" s="37">
        <v>337.47453048604712</v>
      </c>
      <c r="H10" s="37">
        <v>220.96546638967399</v>
      </c>
      <c r="I10" s="37">
        <v>4.0175539343577187</v>
      </c>
      <c r="J10" s="38">
        <v>148.64949557123552</v>
      </c>
    </row>
    <row r="11" spans="1:10" s="71" customFormat="1" x14ac:dyDescent="0.2">
      <c r="A11" s="81" t="s">
        <v>510</v>
      </c>
      <c r="B11" s="40">
        <v>48423.577570817863</v>
      </c>
      <c r="C11" s="41">
        <v>3838.7727842789791</v>
      </c>
      <c r="D11" s="40">
        <v>16524.199332014705</v>
      </c>
      <c r="E11" s="40">
        <v>27218.92790526641</v>
      </c>
      <c r="F11" s="40">
        <v>130.5705028666259</v>
      </c>
      <c r="G11" s="40">
        <v>337.47453048604712</v>
      </c>
      <c r="H11" s="40">
        <v>220.96546638967399</v>
      </c>
      <c r="I11" s="40">
        <v>4.0175539343577187</v>
      </c>
      <c r="J11" s="41">
        <v>148.64949557123552</v>
      </c>
    </row>
    <row r="12" spans="1:10" x14ac:dyDescent="0.2">
      <c r="A12" s="80" t="s">
        <v>511</v>
      </c>
      <c r="B12" s="37">
        <v>55590.893789719288</v>
      </c>
      <c r="C12" s="38">
        <v>4921.5035695884999</v>
      </c>
      <c r="D12" s="37">
        <v>35356.483399306155</v>
      </c>
      <c r="E12" s="37">
        <v>15091.941354416151</v>
      </c>
      <c r="F12" s="37">
        <v>22.096546638967457</v>
      </c>
      <c r="G12" s="37">
        <v>40.175539343577199</v>
      </c>
      <c r="H12" s="37">
        <v>30.131654507682899</v>
      </c>
      <c r="I12" s="37">
        <v>0</v>
      </c>
      <c r="J12" s="38">
        <v>128.56172589944705</v>
      </c>
    </row>
    <row r="13" spans="1:10" s="71" customFormat="1" x14ac:dyDescent="0.2">
      <c r="A13" s="81" t="s">
        <v>511</v>
      </c>
      <c r="B13" s="40">
        <v>55590.893789719288</v>
      </c>
      <c r="C13" s="41">
        <v>4921.5035695884999</v>
      </c>
      <c r="D13" s="40">
        <v>35356.483399306155</v>
      </c>
      <c r="E13" s="40">
        <v>15091.941354416151</v>
      </c>
      <c r="F13" s="40">
        <v>22.096546638967457</v>
      </c>
      <c r="G13" s="40">
        <v>40.175539343577199</v>
      </c>
      <c r="H13" s="40">
        <v>30.131654507682899</v>
      </c>
      <c r="I13" s="40">
        <v>0</v>
      </c>
      <c r="J13" s="41">
        <v>128.56172589944705</v>
      </c>
    </row>
    <row r="14" spans="1:10" s="71" customFormat="1" x14ac:dyDescent="0.2">
      <c r="A14" s="80" t="s">
        <v>512</v>
      </c>
      <c r="B14" s="37">
        <v>219967.10423716455</v>
      </c>
      <c r="C14" s="38">
        <v>17357.841773393266</v>
      </c>
      <c r="D14" s="37">
        <v>107369.12889577397</v>
      </c>
      <c r="E14" s="37">
        <v>93992.683071316409</v>
      </c>
      <c r="F14" s="37">
        <v>132.57927983380475</v>
      </c>
      <c r="G14" s="37">
        <v>216.9479124553163</v>
      </c>
      <c r="H14" s="37">
        <v>226.99179729121053</v>
      </c>
      <c r="I14" s="37">
        <v>289.2638832737548</v>
      </c>
      <c r="J14" s="38">
        <v>381.66762376398174</v>
      </c>
    </row>
    <row r="15" spans="1:10" x14ac:dyDescent="0.2">
      <c r="A15" s="81" t="s">
        <v>512</v>
      </c>
      <c r="B15" s="40">
        <v>219967.10423716455</v>
      </c>
      <c r="C15" s="41">
        <v>17357.841773393266</v>
      </c>
      <c r="D15" s="40">
        <v>107369.12889577397</v>
      </c>
      <c r="E15" s="40">
        <v>93992.683071316409</v>
      </c>
      <c r="F15" s="40">
        <v>132.57927983380475</v>
      </c>
      <c r="G15" s="40">
        <v>216.9479124553163</v>
      </c>
      <c r="H15" s="40">
        <v>226.99179729121053</v>
      </c>
      <c r="I15" s="40">
        <v>289.2638832737548</v>
      </c>
      <c r="J15" s="41">
        <v>381.66762376398174</v>
      </c>
    </row>
    <row r="16" spans="1:10" s="71" customFormat="1" x14ac:dyDescent="0.2">
      <c r="A16" s="80" t="s">
        <v>513</v>
      </c>
      <c r="B16" s="37">
        <v>260190.85422799474</v>
      </c>
      <c r="C16" s="38">
        <v>36646.118212236288</v>
      </c>
      <c r="D16" s="38">
        <v>174741.49959805392</v>
      </c>
      <c r="E16" s="37">
        <v>46364.581179457447</v>
      </c>
      <c r="F16" s="37">
        <v>132.57927983380475</v>
      </c>
      <c r="G16" s="37">
        <v>122.53539499791049</v>
      </c>
      <c r="H16" s="37">
        <v>50.219424179471503</v>
      </c>
      <c r="I16" s="37">
        <v>90.394963523048716</v>
      </c>
      <c r="J16" s="38">
        <v>2042.9261756208878</v>
      </c>
    </row>
    <row r="17" spans="1:10" x14ac:dyDescent="0.2">
      <c r="A17" s="81" t="s">
        <v>513</v>
      </c>
      <c r="B17" s="40">
        <v>41278.357898555427</v>
      </c>
      <c r="C17" s="41">
        <v>4825.0822751639043</v>
      </c>
      <c r="D17" s="41">
        <v>23106.961453454569</v>
      </c>
      <c r="E17" s="40">
        <v>12986.743092812481</v>
      </c>
      <c r="F17" s="40">
        <v>18.078992704609735</v>
      </c>
      <c r="G17" s="40">
        <v>36.157985409219478</v>
      </c>
      <c r="H17" s="40">
        <v>14.061438770252014</v>
      </c>
      <c r="I17" s="40">
        <v>2.0087769671788593</v>
      </c>
      <c r="J17" s="41">
        <v>289.2638832737548</v>
      </c>
    </row>
    <row r="18" spans="1:10" s="71" customFormat="1" x14ac:dyDescent="0.2">
      <c r="A18" s="81" t="s">
        <v>514</v>
      </c>
      <c r="B18" s="40">
        <v>218912.49632939458</v>
      </c>
      <c r="C18" s="41">
        <v>31821.035937069501</v>
      </c>
      <c r="D18" s="41">
        <v>151634.53814457211</v>
      </c>
      <c r="E18" s="40">
        <v>33377.838086632975</v>
      </c>
      <c r="F18" s="40">
        <v>114.50028712919504</v>
      </c>
      <c r="G18" s="40">
        <v>86.377409588690995</v>
      </c>
      <c r="H18" s="40">
        <v>36.157985409219478</v>
      </c>
      <c r="I18" s="40">
        <v>88.386186555869855</v>
      </c>
      <c r="J18" s="41">
        <v>1753.6622923471339</v>
      </c>
    </row>
    <row r="19" spans="1:10" x14ac:dyDescent="0.2">
      <c r="A19" s="80" t="s">
        <v>515</v>
      </c>
      <c r="B19" s="37">
        <v>227909.8083653978</v>
      </c>
      <c r="C19" s="39">
        <v>15658.41645916065</v>
      </c>
      <c r="D19" s="38">
        <v>160282.32298828586</v>
      </c>
      <c r="E19" s="37">
        <v>50518.731947587534</v>
      </c>
      <c r="F19" s="37">
        <v>146.64071860405667</v>
      </c>
      <c r="G19" s="37">
        <v>192.84258884917014</v>
      </c>
      <c r="H19" s="37">
        <v>70.307193851260109</v>
      </c>
      <c r="I19" s="37">
        <v>30.131654507682899</v>
      </c>
      <c r="J19" s="39">
        <v>1010.4148144909607</v>
      </c>
    </row>
    <row r="20" spans="1:10" s="71" customFormat="1" x14ac:dyDescent="0.2">
      <c r="A20" s="81" t="s">
        <v>515</v>
      </c>
      <c r="B20" s="40">
        <v>109158.94917353215</v>
      </c>
      <c r="C20" s="41">
        <v>7115.0880177480485</v>
      </c>
      <c r="D20" s="41">
        <v>72321.997149368937</v>
      </c>
      <c r="E20" s="40">
        <v>29231.722426378019</v>
      </c>
      <c r="F20" s="40">
        <v>52.228201146650363</v>
      </c>
      <c r="G20" s="40">
        <v>98.430071391764159</v>
      </c>
      <c r="H20" s="40">
        <v>36.157985409219478</v>
      </c>
      <c r="I20" s="40">
        <v>12.052661803073155</v>
      </c>
      <c r="J20" s="41">
        <v>291.27266024093365</v>
      </c>
    </row>
    <row r="21" spans="1:10" s="71" customFormat="1" x14ac:dyDescent="0.2">
      <c r="A21" s="81" t="s">
        <v>516</v>
      </c>
      <c r="B21" s="40">
        <v>118750.85919182091</v>
      </c>
      <c r="C21" s="41">
        <v>8543.32844141237</v>
      </c>
      <c r="D21" s="41">
        <v>87960.325838872188</v>
      </c>
      <c r="E21" s="40">
        <v>21287.009521191976</v>
      </c>
      <c r="F21" s="40">
        <v>94.412517457406437</v>
      </c>
      <c r="G21" s="40">
        <v>94.412517457406437</v>
      </c>
      <c r="H21" s="40">
        <v>34.149208442040617</v>
      </c>
      <c r="I21" s="40">
        <v>18.078992704609735</v>
      </c>
      <c r="J21" s="41">
        <v>719.14215425002794</v>
      </c>
    </row>
    <row r="22" spans="1:10" x14ac:dyDescent="0.2">
      <c r="A22" s="80" t="s">
        <v>517</v>
      </c>
      <c r="B22" s="37">
        <v>229629.32144930464</v>
      </c>
      <c r="C22" s="37">
        <v>23755.796413852822</v>
      </c>
      <c r="D22" s="37">
        <v>128796.75280469256</v>
      </c>
      <c r="E22" s="37">
        <v>75724.86533177337</v>
      </c>
      <c r="F22" s="37">
        <v>74.324747785617831</v>
      </c>
      <c r="G22" s="37">
        <v>130.5705028666259</v>
      </c>
      <c r="H22" s="37">
        <v>48.210647212292642</v>
      </c>
      <c r="I22" s="37">
        <v>116.5090640963739</v>
      </c>
      <c r="J22" s="37">
        <v>982.29193695045683</v>
      </c>
    </row>
    <row r="23" spans="1:10" x14ac:dyDescent="0.2">
      <c r="A23" s="81" t="s">
        <v>517</v>
      </c>
      <c r="B23" s="40">
        <v>229629.32144930464</v>
      </c>
      <c r="C23" s="41">
        <v>23755.796413852822</v>
      </c>
      <c r="D23" s="41">
        <v>128796.75280469256</v>
      </c>
      <c r="E23" s="41">
        <v>75724.86533177337</v>
      </c>
      <c r="F23" s="41">
        <v>74.324747785617831</v>
      </c>
      <c r="G23" s="41">
        <v>130.5705028666259</v>
      </c>
      <c r="H23" s="40">
        <v>48.210647212292642</v>
      </c>
      <c r="I23" s="40">
        <v>116.5090640963739</v>
      </c>
      <c r="J23" s="41">
        <v>982.29193695045683</v>
      </c>
    </row>
    <row r="24" spans="1:10" x14ac:dyDescent="0.2">
      <c r="A24" s="80" t="s">
        <v>518</v>
      </c>
      <c r="B24" s="37">
        <v>106151.81005366235</v>
      </c>
      <c r="C24" s="38">
        <v>18446.598889603338</v>
      </c>
      <c r="D24" s="38">
        <v>60446.107719395506</v>
      </c>
      <c r="E24" s="38">
        <v>26427.469780198571</v>
      </c>
      <c r="F24" s="38">
        <v>54.236978113829224</v>
      </c>
      <c r="G24" s="38">
        <v>46.201870245113781</v>
      </c>
      <c r="H24" s="37">
        <v>56.245755081008085</v>
      </c>
      <c r="I24" s="37">
        <v>40.175539343577199</v>
      </c>
      <c r="J24" s="38">
        <v>634.77352162851639</v>
      </c>
    </row>
    <row r="25" spans="1:10" s="71" customFormat="1" x14ac:dyDescent="0.2">
      <c r="A25" s="81" t="s">
        <v>519</v>
      </c>
      <c r="B25" s="40">
        <v>1978.6453126711647</v>
      </c>
      <c r="C25" s="41">
        <v>986.30949088481452</v>
      </c>
      <c r="D25" s="40">
        <v>777.39668629821449</v>
      </c>
      <c r="E25" s="40">
        <v>82.359855654333273</v>
      </c>
      <c r="F25" s="40">
        <v>0</v>
      </c>
      <c r="G25" s="40">
        <v>0</v>
      </c>
      <c r="H25" s="40">
        <v>8.0351078687154374</v>
      </c>
      <c r="I25" s="40">
        <v>4.0175539343577187</v>
      </c>
      <c r="J25" s="41">
        <v>120.52661803073163</v>
      </c>
    </row>
    <row r="26" spans="1:10" x14ac:dyDescent="0.2">
      <c r="A26" s="81" t="s">
        <v>520</v>
      </c>
      <c r="B26" s="40">
        <v>14402.930854673728</v>
      </c>
      <c r="C26" s="41">
        <v>2514.9887629079694</v>
      </c>
      <c r="D26" s="40">
        <v>6237.2524830907932</v>
      </c>
      <c r="E26" s="40">
        <v>5544.2244294140128</v>
      </c>
      <c r="F26" s="40">
        <v>12.052661803073155</v>
      </c>
      <c r="G26" s="40">
        <v>2.0087769671788593</v>
      </c>
      <c r="H26" s="40">
        <v>8.0351078687154374</v>
      </c>
      <c r="I26" s="40">
        <v>6.0263309015365785</v>
      </c>
      <c r="J26" s="41">
        <v>78.342301719975552</v>
      </c>
    </row>
    <row r="27" spans="1:10" s="71" customFormat="1" x14ac:dyDescent="0.2">
      <c r="A27" s="81" t="s">
        <v>521</v>
      </c>
      <c r="B27" s="40">
        <v>89770.233886302172</v>
      </c>
      <c r="C27" s="41">
        <v>14945.300635812078</v>
      </c>
      <c r="D27" s="40">
        <v>53431.458549999828</v>
      </c>
      <c r="E27" s="40">
        <v>20800.88549513508</v>
      </c>
      <c r="F27" s="40">
        <v>42.18431631075606</v>
      </c>
      <c r="G27" s="40">
        <v>44.193093277934921</v>
      </c>
      <c r="H27" s="40">
        <v>40.175539343577199</v>
      </c>
      <c r="I27" s="40">
        <v>30.131654507682899</v>
      </c>
      <c r="J27" s="41">
        <v>435.90460187781059</v>
      </c>
    </row>
    <row r="28" spans="1:10" x14ac:dyDescent="0.2">
      <c r="A28" s="80" t="s">
        <v>522</v>
      </c>
      <c r="B28" s="37">
        <v>308783.16906410054</v>
      </c>
      <c r="C28" s="38">
        <v>20658.262330465495</v>
      </c>
      <c r="D28" s="37">
        <v>190562.62699157064</v>
      </c>
      <c r="E28" s="37">
        <v>96023.556585136292</v>
      </c>
      <c r="F28" s="37">
        <v>156.68460343995091</v>
      </c>
      <c r="G28" s="37">
        <v>273.19366753632403</v>
      </c>
      <c r="H28" s="37">
        <v>60.263309015365806</v>
      </c>
      <c r="I28" s="37">
        <v>46.201870245113781</v>
      </c>
      <c r="J28" s="38">
        <v>1002.3797066222453</v>
      </c>
    </row>
    <row r="29" spans="1:10" x14ac:dyDescent="0.2">
      <c r="A29" s="81" t="s">
        <v>523</v>
      </c>
      <c r="B29" s="40">
        <v>186735.90686909104</v>
      </c>
      <c r="C29" s="41">
        <v>11271.247562841552</v>
      </c>
      <c r="D29" s="40">
        <v>118351.11257535192</v>
      </c>
      <c r="E29" s="40">
        <v>56299.992059134143</v>
      </c>
      <c r="F29" s="40">
        <v>98.430071391764159</v>
      </c>
      <c r="G29" s="40">
        <v>245.07078999582015</v>
      </c>
      <c r="H29" s="40">
        <v>42.18431631075606</v>
      </c>
      <c r="I29" s="40">
        <v>24.105323606146317</v>
      </c>
      <c r="J29" s="41">
        <v>403.76417040294905</v>
      </c>
    </row>
    <row r="30" spans="1:10" x14ac:dyDescent="0.2">
      <c r="A30" s="81" t="s">
        <v>524</v>
      </c>
      <c r="B30" s="40">
        <v>122047.26219496476</v>
      </c>
      <c r="C30" s="41">
        <v>9387.014767627581</v>
      </c>
      <c r="D30" s="40">
        <v>72211.514416173988</v>
      </c>
      <c r="E30" s="40">
        <v>39723.564525957416</v>
      </c>
      <c r="F30" s="40">
        <v>58.254532048186945</v>
      </c>
      <c r="G30" s="40">
        <v>28.122877540504039</v>
      </c>
      <c r="H30" s="40">
        <v>18.078992704609735</v>
      </c>
      <c r="I30" s="40">
        <v>22.096546638967457</v>
      </c>
      <c r="J30" s="41">
        <v>598.61553621929716</v>
      </c>
    </row>
    <row r="31" spans="1:10" x14ac:dyDescent="0.2">
      <c r="A31" s="148" t="s">
        <v>525</v>
      </c>
      <c r="B31" s="185">
        <v>89294.153745080301</v>
      </c>
      <c r="C31" s="185">
        <v>13265.963091250373</v>
      </c>
      <c r="D31" s="185">
        <v>35067.219516032106</v>
      </c>
      <c r="E31" s="185">
        <v>40239.820206522905</v>
      </c>
      <c r="F31" s="185">
        <v>70.307193851260109</v>
      </c>
      <c r="G31" s="185">
        <v>192.84258884917014</v>
      </c>
      <c r="H31" s="185">
        <v>180.78992704609706</v>
      </c>
      <c r="I31" s="185">
        <v>66.289639916902388</v>
      </c>
      <c r="J31" s="185">
        <v>210.92158155377976</v>
      </c>
    </row>
    <row r="32" spans="1:10" x14ac:dyDescent="0.2">
      <c r="A32" s="81" t="s">
        <v>525</v>
      </c>
      <c r="B32" s="186">
        <v>31724.614642644992</v>
      </c>
      <c r="C32" s="186">
        <v>3748.3778207559208</v>
      </c>
      <c r="D32" s="186">
        <v>11952.222954715258</v>
      </c>
      <c r="E32" s="186">
        <v>15776.934300224215</v>
      </c>
      <c r="F32" s="186">
        <v>16.070215737430875</v>
      </c>
      <c r="G32" s="186">
        <v>32.140431474861757</v>
      </c>
      <c r="H32" s="186">
        <v>150.65827253841437</v>
      </c>
      <c r="I32" s="186">
        <v>4.0175539343577187</v>
      </c>
      <c r="J32" s="186">
        <v>44.193093277934921</v>
      </c>
    </row>
    <row r="33" spans="1:10" x14ac:dyDescent="0.2">
      <c r="A33" s="81" t="s">
        <v>526</v>
      </c>
      <c r="B33" s="186">
        <v>57569.539102392468</v>
      </c>
      <c r="C33" s="186">
        <v>9517.5852704942208</v>
      </c>
      <c r="D33" s="186">
        <v>23114.996561323278</v>
      </c>
      <c r="E33" s="186">
        <v>24462.885906299216</v>
      </c>
      <c r="F33" s="186">
        <v>54.236978113829224</v>
      </c>
      <c r="G33" s="186">
        <v>160.7021573743086</v>
      </c>
      <c r="H33" s="186">
        <v>30.131654507682899</v>
      </c>
      <c r="I33" s="186">
        <v>62.272085982544667</v>
      </c>
      <c r="J33" s="186">
        <v>166.72848827584514</v>
      </c>
    </row>
    <row r="34" spans="1:10" x14ac:dyDescent="0.2">
      <c r="A34" s="148" t="s">
        <v>527</v>
      </c>
      <c r="B34" s="185">
        <v>240786.06872502732</v>
      </c>
      <c r="C34" s="185">
        <v>30497.25191569969</v>
      </c>
      <c r="D34" s="185">
        <v>144218.13358174026</v>
      </c>
      <c r="E34" s="185">
        <v>64682.618343180009</v>
      </c>
      <c r="F34" s="185">
        <v>78.342301719975552</v>
      </c>
      <c r="G34" s="185">
        <v>92.403740490227577</v>
      </c>
      <c r="H34" s="185">
        <v>20.087769671788596</v>
      </c>
      <c r="I34" s="185">
        <v>48.210647212292642</v>
      </c>
      <c r="J34" s="185">
        <v>1149.0204252263011</v>
      </c>
    </row>
    <row r="35" spans="1:10" x14ac:dyDescent="0.2">
      <c r="A35" s="81" t="s">
        <v>527</v>
      </c>
      <c r="B35" s="186">
        <v>240786.06872502732</v>
      </c>
      <c r="C35" s="186">
        <v>30497.25191569969</v>
      </c>
      <c r="D35" s="186">
        <v>144218.13358174026</v>
      </c>
      <c r="E35" s="186">
        <v>64682.618343180009</v>
      </c>
      <c r="F35" s="186">
        <v>78.342301719975552</v>
      </c>
      <c r="G35" s="186">
        <v>92.403740490227577</v>
      </c>
      <c r="H35" s="186">
        <v>20.087769671788596</v>
      </c>
      <c r="I35" s="186">
        <v>48.210647212292642</v>
      </c>
      <c r="J35" s="186">
        <v>1149.0204252263011</v>
      </c>
    </row>
    <row r="36" spans="1:10" x14ac:dyDescent="0.2">
      <c r="A36" s="201" t="s">
        <v>528</v>
      </c>
      <c r="B36" s="185">
        <v>174213.19125568535</v>
      </c>
      <c r="C36" s="185">
        <v>18185.457883870295</v>
      </c>
      <c r="D36" s="185">
        <v>88123.03677321384</v>
      </c>
      <c r="E36" s="185">
        <v>66878.211568308718</v>
      </c>
      <c r="F36" s="185">
        <v>126.55294893226821</v>
      </c>
      <c r="G36" s="185">
        <v>156.68460343995091</v>
      </c>
      <c r="H36" s="185">
        <v>44.193093277934921</v>
      </c>
      <c r="I36" s="185">
        <v>20.087769671788596</v>
      </c>
      <c r="J36" s="185">
        <v>678.96661490645101</v>
      </c>
    </row>
    <row r="37" spans="1:10" x14ac:dyDescent="0.2">
      <c r="A37" s="81" t="s">
        <v>528</v>
      </c>
      <c r="B37" s="186">
        <v>174213.19125568535</v>
      </c>
      <c r="C37" s="186">
        <v>18185.457883870295</v>
      </c>
      <c r="D37" s="186">
        <v>88123.03677321384</v>
      </c>
      <c r="E37" s="186">
        <v>66878.211568308718</v>
      </c>
      <c r="F37" s="186">
        <v>126.55294893226821</v>
      </c>
      <c r="G37" s="186">
        <v>156.68460343995091</v>
      </c>
      <c r="H37" s="186">
        <v>44.193093277934921</v>
      </c>
      <c r="I37" s="186">
        <v>20.087769671788596</v>
      </c>
      <c r="J37" s="186">
        <v>678.96661490645101</v>
      </c>
    </row>
    <row r="38" spans="1:10" x14ac:dyDescent="0.2">
      <c r="A38" s="148" t="s">
        <v>529</v>
      </c>
      <c r="B38" s="185">
        <v>136783.65002620377</v>
      </c>
      <c r="C38" s="185">
        <v>20182.182189244486</v>
      </c>
      <c r="D38" s="185">
        <v>69467.525079004889</v>
      </c>
      <c r="E38" s="185">
        <v>46211.9141299517</v>
      </c>
      <c r="F38" s="185">
        <v>42.18431631075606</v>
      </c>
      <c r="G38" s="185">
        <v>90.394963523048716</v>
      </c>
      <c r="H38" s="185">
        <v>48.210647212292642</v>
      </c>
      <c r="I38" s="185">
        <v>100.43884835894302</v>
      </c>
      <c r="J38" s="185">
        <v>640.79985253005293</v>
      </c>
    </row>
    <row r="39" spans="1:10" x14ac:dyDescent="0.2">
      <c r="A39" s="81" t="s">
        <v>529</v>
      </c>
      <c r="B39" s="186">
        <v>64943.759348913525</v>
      </c>
      <c r="C39" s="186">
        <v>7038.7544929952437</v>
      </c>
      <c r="D39" s="186">
        <v>23263.646056894395</v>
      </c>
      <c r="E39" s="186">
        <v>34245.629736455121</v>
      </c>
      <c r="F39" s="186">
        <v>24.105323606146317</v>
      </c>
      <c r="G39" s="186">
        <v>78.342301719975552</v>
      </c>
      <c r="H39" s="186">
        <v>32.140431474861757</v>
      </c>
      <c r="I39" s="186">
        <v>14.061438770252014</v>
      </c>
      <c r="J39" s="186">
        <v>247.079566962999</v>
      </c>
    </row>
    <row r="40" spans="1:10" x14ac:dyDescent="0.2">
      <c r="A40" s="81" t="s">
        <v>530</v>
      </c>
      <c r="B40" s="186">
        <v>71839.890677245523</v>
      </c>
      <c r="C40" s="186">
        <v>13143.427696252449</v>
      </c>
      <c r="D40" s="186">
        <v>46203.879022082976</v>
      </c>
      <c r="E40" s="186">
        <v>11966.284393485512</v>
      </c>
      <c r="F40" s="186">
        <v>18.078992704609735</v>
      </c>
      <c r="G40" s="186">
        <v>12.052661803073155</v>
      </c>
      <c r="H40" s="186">
        <v>16.070215737430875</v>
      </c>
      <c r="I40" s="186">
        <v>86.377409588690995</v>
      </c>
      <c r="J40" s="186">
        <v>393.72028556705482</v>
      </c>
    </row>
    <row r="41" spans="1:10" x14ac:dyDescent="0.2">
      <c r="A41" s="80" t="s">
        <v>531</v>
      </c>
      <c r="B41" s="185">
        <v>189457.79965962115</v>
      </c>
      <c r="C41" s="185">
        <v>12838.09359724123</v>
      </c>
      <c r="D41" s="185">
        <v>133708.21248944983</v>
      </c>
      <c r="E41" s="185">
        <v>40525.066535862592</v>
      </c>
      <c r="F41" s="185">
        <v>96.421294424585298</v>
      </c>
      <c r="G41" s="185">
        <v>190.83381188199129</v>
      </c>
      <c r="H41" s="185">
        <v>34.149208442040617</v>
      </c>
      <c r="I41" s="185">
        <v>16.070215737430875</v>
      </c>
      <c r="J41" s="185">
        <v>2048.9525065224243</v>
      </c>
    </row>
    <row r="42" spans="1:10" x14ac:dyDescent="0.2">
      <c r="A42" s="81" t="s">
        <v>531</v>
      </c>
      <c r="B42" s="186">
        <v>189457.79965962115</v>
      </c>
      <c r="C42" s="186">
        <v>12838.09359724123</v>
      </c>
      <c r="D42" s="186">
        <v>133708.21248944983</v>
      </c>
      <c r="E42" s="186">
        <v>40525.066535862592</v>
      </c>
      <c r="F42" s="186">
        <v>96.421294424585298</v>
      </c>
      <c r="G42" s="186">
        <v>190.83381188199129</v>
      </c>
      <c r="H42" s="186">
        <v>34.149208442040617</v>
      </c>
      <c r="I42" s="186">
        <v>16.070215737430875</v>
      </c>
      <c r="J42" s="186">
        <v>2048.9525065224243</v>
      </c>
    </row>
    <row r="43" spans="1:10" x14ac:dyDescent="0.2">
      <c r="A43" s="148" t="s">
        <v>532</v>
      </c>
      <c r="B43" s="185">
        <v>56271.869181593611</v>
      </c>
      <c r="C43" s="185">
        <v>3726.281274116951</v>
      </c>
      <c r="D43" s="185">
        <v>24629.614394574928</v>
      </c>
      <c r="E43" s="185">
        <v>27602.604305997265</v>
      </c>
      <c r="F43" s="185">
        <v>54.236978113829224</v>
      </c>
      <c r="G43" s="185">
        <v>114.50028712919504</v>
      </c>
      <c r="H43" s="185">
        <v>14.061438770252014</v>
      </c>
      <c r="I43" s="185">
        <v>2.0087769671788593</v>
      </c>
      <c r="J43" s="185">
        <v>128.56172589944705</v>
      </c>
    </row>
    <row r="44" spans="1:10" x14ac:dyDescent="0.2">
      <c r="A44" s="81" t="s">
        <v>532</v>
      </c>
      <c r="B44" s="186">
        <v>56271.869181593611</v>
      </c>
      <c r="C44" s="186">
        <v>3726.281274116951</v>
      </c>
      <c r="D44" s="186">
        <v>24629.614394574928</v>
      </c>
      <c r="E44" s="186">
        <v>27602.604305997265</v>
      </c>
      <c r="F44" s="186">
        <v>54.236978113829224</v>
      </c>
      <c r="G44" s="186">
        <v>114.50028712919504</v>
      </c>
      <c r="H44" s="186">
        <v>14.061438770252014</v>
      </c>
      <c r="I44" s="186">
        <v>2.0087769671788593</v>
      </c>
      <c r="J44" s="186">
        <v>128.56172589944705</v>
      </c>
    </row>
    <row r="45" spans="1:10" x14ac:dyDescent="0.2">
      <c r="A45" s="80" t="s">
        <v>533</v>
      </c>
      <c r="B45" s="185">
        <v>110930.6904585857</v>
      </c>
      <c r="C45" s="185">
        <v>19366.61874057052</v>
      </c>
      <c r="D45" s="185">
        <v>44731.445505139382</v>
      </c>
      <c r="E45" s="185">
        <v>45241.674854803328</v>
      </c>
      <c r="F45" s="185">
        <v>76.333524752796691</v>
      </c>
      <c r="G45" s="185">
        <v>114.50028712919504</v>
      </c>
      <c r="H45" s="185">
        <v>46.201870245113781</v>
      </c>
      <c r="I45" s="185">
        <v>998.3621526878876</v>
      </c>
      <c r="J45" s="185">
        <v>355.55352319065673</v>
      </c>
    </row>
    <row r="46" spans="1:10" x14ac:dyDescent="0.2">
      <c r="A46" s="81" t="s">
        <v>533</v>
      </c>
      <c r="B46" s="186">
        <v>110930.6904585857</v>
      </c>
      <c r="C46" s="186">
        <v>19366.61874057052</v>
      </c>
      <c r="D46" s="186">
        <v>44731.445505139382</v>
      </c>
      <c r="E46" s="186">
        <v>45241.674854803328</v>
      </c>
      <c r="F46" s="186">
        <v>76.333524752796691</v>
      </c>
      <c r="G46" s="186">
        <v>114.50028712919504</v>
      </c>
      <c r="H46" s="186">
        <v>46.201870245113781</v>
      </c>
      <c r="I46" s="186">
        <v>998.3621526878876</v>
      </c>
      <c r="J46" s="186">
        <v>355.55352319065673</v>
      </c>
    </row>
    <row r="47" spans="1:10" x14ac:dyDescent="0.2">
      <c r="A47" s="80" t="s">
        <v>534</v>
      </c>
      <c r="B47" s="185">
        <v>4156.1595450932728</v>
      </c>
      <c r="C47" s="185">
        <v>1161.0730870293742</v>
      </c>
      <c r="D47" s="185">
        <v>2131.3123621767663</v>
      </c>
      <c r="E47" s="185">
        <v>678.96661490645101</v>
      </c>
      <c r="F47" s="185">
        <v>0</v>
      </c>
      <c r="G47" s="185">
        <v>2.0087769671788593</v>
      </c>
      <c r="H47" s="185">
        <v>2.0087769671788593</v>
      </c>
      <c r="I47" s="185">
        <v>14.061438770252014</v>
      </c>
      <c r="J47" s="185">
        <v>166.72848827584514</v>
      </c>
    </row>
    <row r="48" spans="1:10" x14ac:dyDescent="0.2">
      <c r="A48" s="81" t="s">
        <v>534</v>
      </c>
      <c r="B48" s="186">
        <v>4156.1595450932728</v>
      </c>
      <c r="C48" s="186">
        <v>1161.0730870293742</v>
      </c>
      <c r="D48" s="186">
        <v>2131.3123621767663</v>
      </c>
      <c r="E48" s="186">
        <v>678.96661490645101</v>
      </c>
      <c r="F48" s="186">
        <v>0</v>
      </c>
      <c r="G48" s="186">
        <v>2.0087769671788593</v>
      </c>
      <c r="H48" s="186">
        <v>2.0087769671788593</v>
      </c>
      <c r="I48" s="186">
        <v>14.061438770252014</v>
      </c>
      <c r="J48" s="186">
        <v>166.72848827584514</v>
      </c>
    </row>
  </sheetData>
  <mergeCells count="4">
    <mergeCell ref="A2:A3"/>
    <mergeCell ref="B2:B3"/>
    <mergeCell ref="A1:J1"/>
    <mergeCell ref="C2:J2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5"/>
  <sheetViews>
    <sheetView zoomScale="120" zoomScaleNormal="120" workbookViewId="0">
      <selection activeCell="H19" sqref="H19"/>
    </sheetView>
  </sheetViews>
  <sheetFormatPr defaultRowHeight="12" x14ac:dyDescent="0.2"/>
  <cols>
    <col min="1" max="1" width="19.5703125" style="68" customWidth="1"/>
    <col min="2" max="16384" width="9.140625" style="68"/>
  </cols>
  <sheetData>
    <row r="1" spans="1:6" ht="37.5" customHeight="1" thickBot="1" x14ac:dyDescent="0.25">
      <c r="A1" s="836" t="s">
        <v>466</v>
      </c>
      <c r="B1" s="836"/>
      <c r="C1" s="836"/>
      <c r="D1" s="836"/>
      <c r="E1" s="836"/>
      <c r="F1" s="836"/>
    </row>
    <row r="2" spans="1:6" ht="24.75" customHeight="1" thickBot="1" x14ac:dyDescent="0.25">
      <c r="A2" s="837" t="s">
        <v>319</v>
      </c>
      <c r="B2" s="839" t="s">
        <v>434</v>
      </c>
      <c r="C2" s="841" t="s">
        <v>41</v>
      </c>
      <c r="D2" s="841"/>
      <c r="E2" s="841" t="s">
        <v>42</v>
      </c>
      <c r="F2" s="841"/>
    </row>
    <row r="3" spans="1:6" ht="58.5" customHeight="1" x14ac:dyDescent="0.2">
      <c r="A3" s="838"/>
      <c r="B3" s="840"/>
      <c r="C3" s="190" t="s">
        <v>43</v>
      </c>
      <c r="D3" s="190" t="s">
        <v>44</v>
      </c>
      <c r="E3" s="107" t="s">
        <v>45</v>
      </c>
      <c r="F3" s="108" t="s">
        <v>46</v>
      </c>
    </row>
    <row r="4" spans="1:6" x14ac:dyDescent="0.2">
      <c r="A4" s="192" t="s">
        <v>509</v>
      </c>
      <c r="B4" s="202">
        <v>2458540.1213137954</v>
      </c>
      <c r="C4" s="233">
        <v>3.3282084551191757</v>
      </c>
      <c r="D4" s="233">
        <v>1.0074299275533491</v>
      </c>
      <c r="E4" s="233">
        <v>1.8308757503641837</v>
      </c>
      <c r="F4" s="234">
        <v>1.8313295165749042</v>
      </c>
    </row>
    <row r="5" spans="1:6" x14ac:dyDescent="0.2">
      <c r="A5" s="101"/>
      <c r="B5" s="105"/>
      <c r="C5" s="106"/>
      <c r="D5" s="106"/>
      <c r="E5" s="106"/>
      <c r="F5" s="109"/>
    </row>
    <row r="6" spans="1:6" x14ac:dyDescent="0.2">
      <c r="A6" s="195" t="s">
        <v>110</v>
      </c>
      <c r="B6" s="195"/>
      <c r="C6" s="195"/>
      <c r="D6" s="195"/>
      <c r="E6" s="195"/>
      <c r="F6" s="195"/>
    </row>
    <row r="7" spans="1:6" x14ac:dyDescent="0.2">
      <c r="A7" s="102" t="s">
        <v>3</v>
      </c>
      <c r="B7" s="4">
        <v>2440457.111057329</v>
      </c>
      <c r="C7" s="110">
        <v>3.331166345796376</v>
      </c>
      <c r="D7" s="110">
        <v>1.0071640296736388</v>
      </c>
      <c r="E7" s="110">
        <v>1.8334994653813488</v>
      </c>
      <c r="F7" s="111">
        <v>1.829851049150798</v>
      </c>
    </row>
    <row r="8" spans="1:6" ht="15" customHeight="1" x14ac:dyDescent="0.2">
      <c r="A8" s="102" t="s">
        <v>4</v>
      </c>
      <c r="B8" s="4">
        <v>18083.010258544255</v>
      </c>
      <c r="C8" s="110">
        <v>2.9290157742722776</v>
      </c>
      <c r="D8" s="110">
        <v>1.0482421208329478</v>
      </c>
      <c r="E8" s="110">
        <v>1.4767829371249706</v>
      </c>
      <c r="F8" s="111">
        <v>2.0790582217544338</v>
      </c>
    </row>
    <row r="9" spans="1:6" x14ac:dyDescent="0.2">
      <c r="A9" s="195" t="s">
        <v>452</v>
      </c>
      <c r="B9" s="195"/>
      <c r="C9" s="195"/>
      <c r="D9" s="195"/>
      <c r="E9" s="195"/>
      <c r="F9" s="195"/>
    </row>
    <row r="10" spans="1:6" x14ac:dyDescent="0.2">
      <c r="A10" s="91" t="s">
        <v>510</v>
      </c>
      <c r="B10" s="41">
        <v>48423.577570817863</v>
      </c>
      <c r="C10" s="235">
        <v>3.5171326640674865</v>
      </c>
      <c r="D10" s="235">
        <v>0.77560624646151854</v>
      </c>
      <c r="E10" s="235">
        <v>1.7854890898531779</v>
      </c>
      <c r="F10" s="235">
        <v>1.5278223089612395</v>
      </c>
    </row>
    <row r="11" spans="1:6" x14ac:dyDescent="0.2">
      <c r="A11" s="93" t="s">
        <v>511</v>
      </c>
      <c r="B11" s="41">
        <v>55590.893789719288</v>
      </c>
      <c r="C11" s="235">
        <v>2.7404784274050207</v>
      </c>
      <c r="D11" s="235">
        <v>1.1162710970463381</v>
      </c>
      <c r="E11" s="235">
        <v>1.5929392209294349</v>
      </c>
      <c r="F11" s="235">
        <v>1.9204228387360054</v>
      </c>
    </row>
    <row r="12" spans="1:6" x14ac:dyDescent="0.2">
      <c r="A12" s="93" t="s">
        <v>512</v>
      </c>
      <c r="B12" s="41">
        <v>219967.10423716455</v>
      </c>
      <c r="C12" s="235">
        <v>3.1120517246103256</v>
      </c>
      <c r="D12" s="235">
        <v>1.0113710058424632</v>
      </c>
      <c r="E12" s="235">
        <v>1.7060445832533977</v>
      </c>
      <c r="F12" s="235">
        <v>1.8448749310822847</v>
      </c>
    </row>
    <row r="13" spans="1:6" x14ac:dyDescent="0.2">
      <c r="A13" s="93" t="s">
        <v>513</v>
      </c>
      <c r="B13" s="41">
        <v>260190.85422799474</v>
      </c>
      <c r="C13" s="235">
        <v>3.2049379666016402</v>
      </c>
      <c r="D13" s="235">
        <v>0.99702740854577643</v>
      </c>
      <c r="E13" s="235">
        <v>1.7301026040902585</v>
      </c>
      <c r="F13" s="235">
        <v>1.8469488386621147</v>
      </c>
    </row>
    <row r="14" spans="1:6" ht="13.5" customHeight="1" x14ac:dyDescent="0.2">
      <c r="A14" s="93" t="s">
        <v>515</v>
      </c>
      <c r="B14" s="41">
        <v>227909.808365398</v>
      </c>
      <c r="C14" s="235">
        <v>3.0824717734472586</v>
      </c>
      <c r="D14" s="235">
        <v>1.1171539024613082</v>
      </c>
      <c r="E14" s="235">
        <v>1.7858219413522234</v>
      </c>
      <c r="F14" s="235">
        <v>1.9282971561688542</v>
      </c>
    </row>
    <row r="15" spans="1:6" x14ac:dyDescent="0.2">
      <c r="A15" s="93" t="s">
        <v>517</v>
      </c>
      <c r="B15" s="41">
        <v>229629.32144930464</v>
      </c>
      <c r="C15" s="235">
        <v>3.6705011678462336</v>
      </c>
      <c r="D15" s="235">
        <v>0.9778352947905522</v>
      </c>
      <c r="E15" s="235">
        <v>1.9954510860532204</v>
      </c>
      <c r="F15" s="235">
        <v>1.7986637791201976</v>
      </c>
    </row>
    <row r="16" spans="1:6" x14ac:dyDescent="0.2">
      <c r="A16" s="93" t="s">
        <v>518</v>
      </c>
      <c r="B16" s="41">
        <v>106151.81005366235</v>
      </c>
      <c r="C16" s="235">
        <v>3.595375066232871</v>
      </c>
      <c r="D16" s="235">
        <v>0.94527721928050379</v>
      </c>
      <c r="E16" s="235">
        <v>1.8519415638483132</v>
      </c>
      <c r="F16" s="235">
        <v>1.8351692144198974</v>
      </c>
    </row>
    <row r="17" spans="1:6" x14ac:dyDescent="0.2">
      <c r="A17" s="93" t="s">
        <v>522</v>
      </c>
      <c r="B17" s="41">
        <v>308783.16906410054</v>
      </c>
      <c r="C17" s="235">
        <v>3.0814809032183041</v>
      </c>
      <c r="D17" s="235">
        <v>1.128370447309945</v>
      </c>
      <c r="E17" s="235">
        <v>1.8077180793276049</v>
      </c>
      <c r="F17" s="235">
        <v>1.9234481443228184</v>
      </c>
    </row>
    <row r="18" spans="1:6" x14ac:dyDescent="0.2">
      <c r="A18" s="93" t="s">
        <v>525</v>
      </c>
      <c r="B18" s="41">
        <v>89294.153745080301</v>
      </c>
      <c r="C18" s="235">
        <v>3.7340727076399531</v>
      </c>
      <c r="D18" s="235">
        <v>0.83316163313981473</v>
      </c>
      <c r="E18" s="235">
        <v>1.9778862593358708</v>
      </c>
      <c r="F18" s="235">
        <v>1.5729347937351794</v>
      </c>
    </row>
    <row r="19" spans="1:6" x14ac:dyDescent="0.2">
      <c r="A19" s="104" t="s">
        <v>527</v>
      </c>
      <c r="B19" s="186">
        <v>240786.06872502732</v>
      </c>
      <c r="C19" s="236">
        <v>3.6502623741314273</v>
      </c>
      <c r="D19" s="236">
        <v>0.95181535198581246</v>
      </c>
      <c r="E19" s="236">
        <v>1.9115686552595774</v>
      </c>
      <c r="F19" s="236">
        <v>1.8175521747099774</v>
      </c>
    </row>
    <row r="20" spans="1:6" ht="13.5" customHeight="1" x14ac:dyDescent="0.2">
      <c r="A20" s="104" t="s">
        <v>528</v>
      </c>
      <c r="B20" s="186">
        <v>174213.19125568535</v>
      </c>
      <c r="C20" s="236">
        <v>3.6017918501950148</v>
      </c>
      <c r="D20" s="236">
        <v>1.0141723410452947</v>
      </c>
      <c r="E20" s="236">
        <v>1.987696884440648</v>
      </c>
      <c r="F20" s="236">
        <v>1.8377236998578261</v>
      </c>
    </row>
    <row r="21" spans="1:6" x14ac:dyDescent="0.2">
      <c r="A21" s="104" t="s">
        <v>529</v>
      </c>
      <c r="B21" s="186">
        <v>136783.65002620377</v>
      </c>
      <c r="C21" s="236">
        <v>3.5784882440194461</v>
      </c>
      <c r="D21" s="236">
        <v>0.95872286288823416</v>
      </c>
      <c r="E21" s="236">
        <v>2.0065204940302901</v>
      </c>
      <c r="F21" s="236">
        <v>1.7098148283684675</v>
      </c>
    </row>
    <row r="22" spans="1:6" x14ac:dyDescent="0.2">
      <c r="A22" s="104" t="s">
        <v>531</v>
      </c>
      <c r="B22" s="186">
        <v>189457.79965962115</v>
      </c>
      <c r="C22" s="236">
        <v>2.9727720935164257</v>
      </c>
      <c r="D22" s="236">
        <v>1.0899075173783308</v>
      </c>
      <c r="E22" s="236">
        <v>1.669660181307292</v>
      </c>
      <c r="F22" s="236">
        <v>1.9405425657568325</v>
      </c>
    </row>
    <row r="23" spans="1:6" x14ac:dyDescent="0.2">
      <c r="A23" s="104" t="s">
        <v>532</v>
      </c>
      <c r="B23" s="186">
        <v>56271.869181593611</v>
      </c>
      <c r="C23" s="236">
        <v>3.4471852354269052</v>
      </c>
      <c r="D23" s="236">
        <v>0.93226394383104938</v>
      </c>
      <c r="E23" s="236">
        <v>1.872630564380948</v>
      </c>
      <c r="F23" s="236">
        <v>1.7161348126119196</v>
      </c>
    </row>
    <row r="24" spans="1:6" x14ac:dyDescent="0.2">
      <c r="A24" s="104" t="s">
        <v>533</v>
      </c>
      <c r="B24" s="186">
        <v>110930.6904585857</v>
      </c>
      <c r="C24" s="236">
        <v>3.2866197055576194</v>
      </c>
      <c r="D24" s="236">
        <v>0.94529386160641105</v>
      </c>
      <c r="E24" s="236">
        <v>1.7577820835520956</v>
      </c>
      <c r="F24" s="236">
        <v>1.7674667765529142</v>
      </c>
    </row>
    <row r="25" spans="1:6" x14ac:dyDescent="0.2">
      <c r="A25" s="104" t="s">
        <v>534</v>
      </c>
      <c r="B25" s="186">
        <v>4156.1595450932728</v>
      </c>
      <c r="C25" s="236">
        <v>2.8351860802319173</v>
      </c>
      <c r="D25" s="236">
        <v>1.2419024889191872</v>
      </c>
      <c r="E25" s="236">
        <v>1.565007249879151</v>
      </c>
      <c r="F25" s="236">
        <v>2.249845583693586</v>
      </c>
    </row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73</vt:i4>
      </vt:variant>
    </vt:vector>
  </HeadingPairs>
  <TitlesOfParts>
    <vt:vector size="73" baseType="lpstr">
      <vt:lpstr>1. População</vt:lpstr>
      <vt:lpstr>Q1.1</vt:lpstr>
      <vt:lpstr>Q1.2</vt:lpstr>
      <vt:lpstr>Q1.3</vt:lpstr>
      <vt:lpstr>Q1.4</vt:lpstr>
      <vt:lpstr>Q1.5</vt:lpstr>
      <vt:lpstr>Q1.6</vt:lpstr>
      <vt:lpstr>Q1.7</vt:lpstr>
      <vt:lpstr>2. Estado Civil</vt:lpstr>
      <vt:lpstr>Q2.1</vt:lpstr>
      <vt:lpstr>3. Registo Civil</vt:lpstr>
      <vt:lpstr>Q3.1</vt:lpstr>
      <vt:lpstr>Q3.2</vt:lpstr>
      <vt:lpstr>Q3.3</vt:lpstr>
      <vt:lpstr>Q3.4</vt:lpstr>
      <vt:lpstr>4. Deficiência e Albinismo</vt:lpstr>
      <vt:lpstr>Q4.1</vt:lpstr>
      <vt:lpstr>Q4.2</vt:lpstr>
      <vt:lpstr>Q4.3</vt:lpstr>
      <vt:lpstr>5. Orfandade</vt:lpstr>
      <vt:lpstr>Q5.1</vt:lpstr>
      <vt:lpstr>Q5.2</vt:lpstr>
      <vt:lpstr>6. Língua Materna</vt:lpstr>
      <vt:lpstr>Q 6.1</vt:lpstr>
      <vt:lpstr>Q 6.2</vt:lpstr>
      <vt:lpstr>7. Religião</vt:lpstr>
      <vt:lpstr>Q 7.1</vt:lpstr>
      <vt:lpstr>8. Educação</vt:lpstr>
      <vt:lpstr>Q8.1</vt:lpstr>
      <vt:lpstr>Q8.2</vt:lpstr>
      <vt:lpstr>Q8.3</vt:lpstr>
      <vt:lpstr>Q8.4</vt:lpstr>
      <vt:lpstr>Q8.5</vt:lpstr>
      <vt:lpstr>Q8.6</vt:lpstr>
      <vt:lpstr>Q8.7</vt:lpstr>
      <vt:lpstr>Q8.8</vt:lpstr>
      <vt:lpstr>Q8.9</vt:lpstr>
      <vt:lpstr>Q8.10</vt:lpstr>
      <vt:lpstr>Q8.11</vt:lpstr>
      <vt:lpstr>Q8.12</vt:lpstr>
      <vt:lpstr>Q8.13</vt:lpstr>
      <vt:lpstr>Q8.14</vt:lpstr>
      <vt:lpstr>Q8.15</vt:lpstr>
      <vt:lpstr>Q 8.16</vt:lpstr>
      <vt:lpstr>9. Agregado Familiar</vt:lpstr>
      <vt:lpstr>Q9.1</vt:lpstr>
      <vt:lpstr>Q9.2</vt:lpstr>
      <vt:lpstr>Q9.3</vt:lpstr>
      <vt:lpstr>Q9.4</vt:lpstr>
      <vt:lpstr>Q 9.5</vt:lpstr>
      <vt:lpstr>Q9.6</vt:lpstr>
      <vt:lpstr>Q9.7</vt:lpstr>
      <vt:lpstr>Q9.8</vt:lpstr>
      <vt:lpstr>Q9.9</vt:lpstr>
      <vt:lpstr>Q9.10</vt:lpstr>
      <vt:lpstr>Q9.11</vt:lpstr>
      <vt:lpstr>Q9.12</vt:lpstr>
      <vt:lpstr>Q9.13</vt:lpstr>
      <vt:lpstr>Q9.14</vt:lpstr>
      <vt:lpstr>Q9.15</vt:lpstr>
      <vt:lpstr>Q9.16</vt:lpstr>
      <vt:lpstr>Q9.17</vt:lpstr>
      <vt:lpstr>Q9.18</vt:lpstr>
      <vt:lpstr>Q9.19</vt:lpstr>
      <vt:lpstr>Q9.20</vt:lpstr>
      <vt:lpstr>10. Habitação</vt:lpstr>
      <vt:lpstr>Q10.1</vt:lpstr>
      <vt:lpstr>Q10.2</vt:lpstr>
      <vt:lpstr>Q10.3</vt:lpstr>
      <vt:lpstr>Q10.4</vt:lpstr>
      <vt:lpstr>Q10.5</vt:lpstr>
      <vt:lpstr>Q10.6</vt:lpstr>
      <vt:lpstr>Q10.7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Domingos</dc:creator>
  <cp:lastModifiedBy>Isaias Manuel</cp:lastModifiedBy>
  <dcterms:created xsi:type="dcterms:W3CDTF">2025-12-11T08:44:09Z</dcterms:created>
  <dcterms:modified xsi:type="dcterms:W3CDTF">2026-03-31T08:59:29Z</dcterms:modified>
</cp:coreProperties>
</file>