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2 - Renewables\Economy\"/>
    </mc:Choice>
  </mc:AlternateContent>
  <xr:revisionPtr revIDLastSave="0" documentId="13_ncr:1_{1FA954E6-D0E5-4B18-AE3F-C7542C06905F}" xr6:coauthVersionLast="47" xr6:coauthVersionMax="47" xr10:uidLastSave="{00000000-0000-0000-0000-000000000000}"/>
  <bookViews>
    <workbookView xWindow="28680" yWindow="-120" windowWidth="29040" windowHeight="15840" activeTab="3" xr2:uid="{8DC04991-101B-4CB5-92BE-03305B936E8F}"/>
  </bookViews>
  <sheets>
    <sheet name="Employees" sheetId="1" r:id="rId1"/>
    <sheet name="Turnover" sheetId="2" r:id="rId2"/>
    <sheet name="TurnoverUnrounded" sheetId="5" r:id="rId3"/>
    <sheet name="Exports" sheetId="3" r:id="rId4"/>
    <sheet name="Number of Businesses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5" l="1"/>
  <c r="K2" i="5"/>
  <c r="L2" i="5"/>
  <c r="M2" i="5"/>
  <c r="N2" i="5"/>
  <c r="O2" i="5"/>
  <c r="P2" i="5"/>
  <c r="K3" i="5"/>
  <c r="L3" i="5"/>
  <c r="M3" i="5"/>
  <c r="N3" i="5"/>
  <c r="O3" i="5"/>
  <c r="P3" i="5"/>
  <c r="N6" i="5"/>
  <c r="N7" i="5"/>
  <c r="K9" i="5"/>
  <c r="L9" i="5"/>
  <c r="M9" i="5"/>
  <c r="N9" i="5"/>
  <c r="O9" i="5"/>
  <c r="P9" i="5"/>
  <c r="N10" i="5"/>
  <c r="O10" i="5"/>
  <c r="P10" i="5"/>
  <c r="L11" i="5"/>
  <c r="M11" i="5"/>
  <c r="N11" i="5"/>
  <c r="P11" i="5"/>
  <c r="K12" i="5"/>
  <c r="L12" i="5"/>
  <c r="M12" i="5"/>
  <c r="N12" i="5"/>
  <c r="P12" i="5"/>
  <c r="K13" i="5"/>
  <c r="L13" i="5"/>
  <c r="M13" i="5"/>
  <c r="N13" i="5"/>
  <c r="O13" i="5"/>
  <c r="P13" i="5"/>
  <c r="K14" i="5"/>
  <c r="L14" i="5"/>
  <c r="M14" i="5"/>
  <c r="N14" i="5"/>
  <c r="O14" i="5"/>
  <c r="P14" i="5"/>
  <c r="N15" i="5"/>
  <c r="O15" i="5"/>
  <c r="P15" i="5"/>
  <c r="N16" i="5"/>
  <c r="P16" i="5"/>
  <c r="K18" i="5"/>
  <c r="L18" i="5"/>
  <c r="M18" i="5"/>
  <c r="N18" i="5"/>
  <c r="O18" i="5"/>
  <c r="P18" i="5"/>
  <c r="K19" i="5"/>
  <c r="L19" i="5"/>
  <c r="M19" i="5"/>
  <c r="N19" i="5"/>
  <c r="O19" i="5"/>
  <c r="P19" i="5"/>
  <c r="K20" i="5"/>
  <c r="L20" i="5"/>
  <c r="M20" i="5"/>
  <c r="N20" i="5"/>
  <c r="O20" i="5"/>
  <c r="P20" i="5"/>
  <c r="M22" i="5"/>
  <c r="N22" i="5"/>
  <c r="O22" i="5"/>
  <c r="P22" i="5"/>
  <c r="O23" i="5"/>
  <c r="P23" i="5"/>
  <c r="O24" i="5"/>
  <c r="P24" i="5"/>
  <c r="K25" i="5"/>
  <c r="L25" i="5"/>
  <c r="M25" i="5"/>
  <c r="N25" i="5"/>
  <c r="O25" i="5"/>
  <c r="P25" i="5"/>
  <c r="K26" i="5"/>
  <c r="L26" i="5"/>
  <c r="M26" i="5"/>
  <c r="N26" i="5"/>
  <c r="O26" i="5"/>
  <c r="P26" i="5"/>
  <c r="K27" i="5"/>
  <c r="L27" i="5"/>
  <c r="M27" i="5"/>
  <c r="N27" i="5"/>
  <c r="O27" i="5"/>
  <c r="P27" i="5"/>
  <c r="K28" i="5"/>
  <c r="L28" i="5"/>
  <c r="M28" i="5"/>
  <c r="N28" i="5"/>
  <c r="O28" i="5"/>
  <c r="P28" i="5"/>
  <c r="K29" i="5"/>
  <c r="L29" i="5"/>
  <c r="M29" i="5"/>
  <c r="N29" i="5"/>
  <c r="O29" i="5"/>
  <c r="P29" i="5"/>
  <c r="K30" i="5"/>
  <c r="L30" i="5"/>
  <c r="M30" i="5"/>
  <c r="N30" i="5"/>
  <c r="O30" i="5"/>
  <c r="P30" i="5"/>
  <c r="K31" i="5"/>
  <c r="L31" i="5"/>
  <c r="O31" i="5"/>
  <c r="P31" i="5"/>
  <c r="K32" i="5"/>
  <c r="L32" i="5"/>
  <c r="O32" i="5"/>
  <c r="P32" i="5"/>
  <c r="K33" i="5"/>
  <c r="L33" i="5"/>
  <c r="M33" i="5"/>
  <c r="N33" i="5"/>
  <c r="O33" i="5"/>
  <c r="P33" i="5"/>
  <c r="O34" i="5"/>
  <c r="P34" i="5"/>
  <c r="N35" i="5"/>
  <c r="O35" i="5"/>
  <c r="P35" i="5"/>
  <c r="O36" i="5"/>
  <c r="P36" i="5"/>
  <c r="J3" i="5"/>
  <c r="J6" i="5"/>
  <c r="J7" i="5"/>
  <c r="J9" i="5"/>
  <c r="J10" i="5"/>
  <c r="J11" i="5"/>
  <c r="J12" i="5"/>
  <c r="J13" i="5"/>
  <c r="J14" i="5"/>
  <c r="J15" i="5"/>
  <c r="J16" i="5"/>
  <c r="J18" i="5"/>
  <c r="J19" i="5"/>
  <c r="J20" i="5"/>
  <c r="J22" i="5"/>
  <c r="J25" i="5"/>
  <c r="J26" i="5"/>
  <c r="J27" i="5"/>
  <c r="J28" i="5"/>
  <c r="J29" i="5"/>
  <c r="J30" i="5"/>
  <c r="J33" i="5"/>
  <c r="J2" i="5"/>
  <c r="F6" i="5"/>
  <c r="F7" i="5" s="1"/>
  <c r="B6" i="5"/>
  <c r="B7" i="5" s="1"/>
</calcChain>
</file>

<file path=xl/sharedStrings.xml><?xml version="1.0" encoding="utf-8"?>
<sst xmlns="http://schemas.openxmlformats.org/spreadsheetml/2006/main" count="520" uniqueCount="29">
  <si>
    <t>Direct Activity</t>
  </si>
  <si>
    <t>% of UK Direct activity</t>
  </si>
  <si>
    <t>Renewable sector</t>
  </si>
  <si>
    <t>c</t>
  </si>
  <si>
    <t>Low carbon</t>
  </si>
  <si>
    <t>Low carbon electricity</t>
  </si>
  <si>
    <t>Offshore wind</t>
  </si>
  <si>
    <t>~</t>
  </si>
  <si>
    <t>Onshore wind</t>
  </si>
  <si>
    <t>Solar photovoltaic</t>
  </si>
  <si>
    <t>Hydropower</t>
  </si>
  <si>
    <t>Other renewable electricity</t>
  </si>
  <si>
    <t>Carbon capture and storage</t>
  </si>
  <si>
    <t>Nuclear</t>
  </si>
  <si>
    <t>Low carbon heat</t>
  </si>
  <si>
    <t>Renewable heat</t>
  </si>
  <si>
    <t>Renewable combined heat and power</t>
  </si>
  <si>
    <t>Energy from waste and biomass</t>
  </si>
  <si>
    <t>Bioenergy (electricity generation only)</t>
  </si>
  <si>
    <t>Alternative fuels</t>
  </si>
  <si>
    <t>Energy efficient products</t>
  </si>
  <si>
    <t>Energy efficient lighting</t>
  </si>
  <si>
    <t>Other energy efficient products</t>
  </si>
  <si>
    <t>Energy monitoring, saving or control systems</t>
  </si>
  <si>
    <t>Low carbon services</t>
  </si>
  <si>
    <t>Low carbon financial and advisory services</t>
  </si>
  <si>
    <t>Low emission vehicles, infrastructure, fuels cells and energy storage</t>
  </si>
  <si>
    <t xml:space="preserve">Low emission vehicles and infrastructure </t>
  </si>
  <si>
    <t>Fuels cells and energy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</si>
</sst>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3" fontId="0" fillId="0" borderId="1" xfId="0" applyNumberFormat="1" applyBorder="1" applyAlignment="1">
      <alignment horizontal="right"/>
    </xf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97BD-C3B7-4EBC-BBF4-D534DB48B2B7}">
  <dimension ref="A1:H36"/>
  <sheetViews>
    <sheetView workbookViewId="0">
      <selection activeCell="B19" sqref="B19:H19"/>
    </sheetView>
  </sheetViews>
  <sheetFormatPr defaultRowHeight="14.4" x14ac:dyDescent="0.3"/>
  <cols>
    <col min="1" max="1" width="45.6640625" customWidth="1"/>
  </cols>
  <sheetData>
    <row r="1" spans="1:8" x14ac:dyDescent="0.3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</row>
    <row r="2" spans="1:8" x14ac:dyDescent="0.3">
      <c r="A2" t="s">
        <v>0</v>
      </c>
      <c r="B2">
        <v>23200</v>
      </c>
      <c r="C2">
        <v>22800</v>
      </c>
      <c r="D2">
        <v>24000</v>
      </c>
      <c r="E2">
        <v>21800</v>
      </c>
      <c r="F2">
        <v>22500</v>
      </c>
      <c r="G2">
        <v>21700</v>
      </c>
      <c r="H2">
        <v>20500</v>
      </c>
    </row>
    <row r="3" spans="1:8" x14ac:dyDescent="0.3">
      <c r="A3" t="s">
        <v>1</v>
      </c>
      <c r="B3">
        <v>9.8346757100466295E-2</v>
      </c>
      <c r="C3">
        <v>0.11371571072319202</v>
      </c>
      <c r="D3">
        <v>0.11417697431018078</v>
      </c>
      <c r="E3">
        <v>0.1003683241252302</v>
      </c>
      <c r="F3">
        <v>0.10238751147842057</v>
      </c>
      <c r="G3">
        <v>0.10700197238658778</v>
      </c>
      <c r="H3">
        <v>9.8652550529355149E-2</v>
      </c>
    </row>
    <row r="6" spans="1:8" x14ac:dyDescent="0.3">
      <c r="A6" t="s">
        <v>2</v>
      </c>
      <c r="B6">
        <v>7400</v>
      </c>
      <c r="C6">
        <v>6800</v>
      </c>
      <c r="D6" t="s">
        <v>3</v>
      </c>
      <c r="E6">
        <v>8100</v>
      </c>
      <c r="F6">
        <v>8000</v>
      </c>
      <c r="G6" t="s">
        <v>3</v>
      </c>
      <c r="H6" t="s">
        <v>3</v>
      </c>
    </row>
    <row r="7" spans="1:8" x14ac:dyDescent="0.3">
      <c r="A7" t="s">
        <v>4</v>
      </c>
      <c r="B7">
        <v>15800</v>
      </c>
      <c r="C7">
        <v>16100</v>
      </c>
      <c r="D7" t="s">
        <v>3</v>
      </c>
      <c r="E7">
        <v>14000</v>
      </c>
      <c r="F7">
        <v>15100</v>
      </c>
      <c r="G7" t="s">
        <v>3</v>
      </c>
      <c r="H7" t="s">
        <v>3</v>
      </c>
    </row>
    <row r="9" spans="1:8" x14ac:dyDescent="0.3">
      <c r="A9" t="s">
        <v>5</v>
      </c>
      <c r="B9">
        <v>6800</v>
      </c>
      <c r="C9">
        <v>7700</v>
      </c>
      <c r="D9">
        <v>8100</v>
      </c>
      <c r="E9">
        <v>8500</v>
      </c>
      <c r="F9">
        <v>7400</v>
      </c>
      <c r="G9">
        <v>7800</v>
      </c>
      <c r="H9">
        <v>9000</v>
      </c>
    </row>
    <row r="10" spans="1:8" x14ac:dyDescent="0.3">
      <c r="A10" t="s">
        <v>6</v>
      </c>
      <c r="B10">
        <v>700</v>
      </c>
      <c r="C10">
        <v>300</v>
      </c>
      <c r="D10">
        <v>1200</v>
      </c>
      <c r="E10">
        <v>1900</v>
      </c>
      <c r="F10">
        <v>1600</v>
      </c>
      <c r="G10">
        <v>1600</v>
      </c>
      <c r="H10">
        <v>2200</v>
      </c>
    </row>
    <row r="11" spans="1:8" x14ac:dyDescent="0.3">
      <c r="A11" t="s">
        <v>8</v>
      </c>
      <c r="B11">
        <v>2700</v>
      </c>
      <c r="C11">
        <v>3500</v>
      </c>
      <c r="D11">
        <v>3600</v>
      </c>
      <c r="E11">
        <v>2200</v>
      </c>
      <c r="F11">
        <v>2600</v>
      </c>
      <c r="G11">
        <v>2300</v>
      </c>
      <c r="H11">
        <v>2600</v>
      </c>
    </row>
    <row r="12" spans="1:8" x14ac:dyDescent="0.3">
      <c r="A12" t="s">
        <v>9</v>
      </c>
      <c r="B12">
        <v>300</v>
      </c>
      <c r="C12">
        <v>300</v>
      </c>
      <c r="D12">
        <v>200</v>
      </c>
      <c r="E12">
        <v>100</v>
      </c>
      <c r="F12">
        <v>400</v>
      </c>
      <c r="G12">
        <v>600</v>
      </c>
      <c r="H12">
        <v>1000</v>
      </c>
    </row>
    <row r="13" spans="1:8" x14ac:dyDescent="0.3">
      <c r="A13" t="s">
        <v>10</v>
      </c>
      <c r="B13">
        <v>700</v>
      </c>
      <c r="C13">
        <v>500</v>
      </c>
      <c r="D13" t="s">
        <v>3</v>
      </c>
      <c r="E13">
        <v>1300</v>
      </c>
      <c r="F13">
        <v>700</v>
      </c>
      <c r="G13">
        <v>700</v>
      </c>
      <c r="H13">
        <v>900</v>
      </c>
    </row>
    <row r="14" spans="1:8" x14ac:dyDescent="0.3">
      <c r="A14" t="s">
        <v>11</v>
      </c>
      <c r="B14">
        <v>300</v>
      </c>
      <c r="C14">
        <v>100</v>
      </c>
      <c r="D14" t="s">
        <v>3</v>
      </c>
      <c r="E14">
        <v>100</v>
      </c>
      <c r="F14">
        <v>100</v>
      </c>
      <c r="G14" t="s">
        <v>7</v>
      </c>
      <c r="H14">
        <v>100</v>
      </c>
    </row>
    <row r="15" spans="1:8" x14ac:dyDescent="0.3">
      <c r="A15" t="s">
        <v>12</v>
      </c>
      <c r="B15" t="s">
        <v>7</v>
      </c>
      <c r="C15" t="s">
        <v>3</v>
      </c>
      <c r="D15" t="s">
        <v>3</v>
      </c>
      <c r="E15" t="s">
        <v>7</v>
      </c>
      <c r="F15">
        <v>0</v>
      </c>
      <c r="G15" t="s">
        <v>7</v>
      </c>
      <c r="H15" t="s">
        <v>7</v>
      </c>
    </row>
    <row r="16" spans="1:8" x14ac:dyDescent="0.3">
      <c r="A16" t="s">
        <v>13</v>
      </c>
      <c r="B16">
        <v>2000</v>
      </c>
      <c r="C16">
        <v>2900</v>
      </c>
      <c r="D16" t="s">
        <v>3</v>
      </c>
      <c r="E16">
        <v>2800</v>
      </c>
      <c r="F16">
        <v>2000</v>
      </c>
      <c r="G16">
        <v>2400</v>
      </c>
      <c r="H16">
        <v>2200</v>
      </c>
    </row>
    <row r="18" spans="1:8" x14ac:dyDescent="0.3">
      <c r="A18" t="s">
        <v>14</v>
      </c>
      <c r="B18">
        <v>1000</v>
      </c>
      <c r="C18">
        <v>200</v>
      </c>
      <c r="D18">
        <v>1400</v>
      </c>
      <c r="E18">
        <v>1100</v>
      </c>
      <c r="F18">
        <v>1200</v>
      </c>
      <c r="G18">
        <v>1000</v>
      </c>
      <c r="H18">
        <v>1200</v>
      </c>
    </row>
    <row r="19" spans="1:8" x14ac:dyDescent="0.3">
      <c r="A19" t="s">
        <v>15</v>
      </c>
      <c r="B19">
        <v>1000</v>
      </c>
      <c r="C19">
        <v>100</v>
      </c>
      <c r="D19">
        <v>1300</v>
      </c>
      <c r="E19">
        <v>1000</v>
      </c>
      <c r="F19">
        <v>1100</v>
      </c>
      <c r="G19">
        <v>900</v>
      </c>
      <c r="H19">
        <v>1100</v>
      </c>
    </row>
    <row r="20" spans="1:8" x14ac:dyDescent="0.3">
      <c r="A20" t="s">
        <v>16</v>
      </c>
      <c r="B20" t="s">
        <v>7</v>
      </c>
      <c r="C20" t="s">
        <v>7</v>
      </c>
      <c r="D20" t="s">
        <v>7</v>
      </c>
      <c r="E20" t="s">
        <v>7</v>
      </c>
      <c r="F20">
        <v>100</v>
      </c>
      <c r="G20" t="s">
        <v>7</v>
      </c>
      <c r="H20" t="s">
        <v>7</v>
      </c>
    </row>
    <row r="22" spans="1:8" x14ac:dyDescent="0.3">
      <c r="A22" t="s">
        <v>17</v>
      </c>
      <c r="B22">
        <v>1700</v>
      </c>
      <c r="C22">
        <v>1800</v>
      </c>
      <c r="D22">
        <v>700</v>
      </c>
      <c r="E22">
        <v>1100</v>
      </c>
      <c r="F22">
        <v>1200</v>
      </c>
      <c r="G22">
        <v>900</v>
      </c>
      <c r="H22">
        <v>600</v>
      </c>
    </row>
    <row r="23" spans="1:8" x14ac:dyDescent="0.3">
      <c r="A23" t="s">
        <v>18</v>
      </c>
      <c r="B23" t="s">
        <v>3</v>
      </c>
      <c r="C23">
        <v>1700</v>
      </c>
      <c r="D23" t="s">
        <v>3</v>
      </c>
      <c r="E23">
        <v>1000</v>
      </c>
      <c r="F23">
        <v>1100</v>
      </c>
      <c r="G23">
        <v>800</v>
      </c>
      <c r="H23">
        <v>500</v>
      </c>
    </row>
    <row r="24" spans="1:8" x14ac:dyDescent="0.3">
      <c r="A24" t="s">
        <v>19</v>
      </c>
      <c r="B24" t="s">
        <v>3</v>
      </c>
      <c r="C24" t="s">
        <v>7</v>
      </c>
      <c r="D24" t="s">
        <v>3</v>
      </c>
      <c r="E24">
        <v>100</v>
      </c>
      <c r="F24" t="s">
        <v>7</v>
      </c>
      <c r="G24" t="s">
        <v>7</v>
      </c>
      <c r="H24" t="s">
        <v>7</v>
      </c>
    </row>
    <row r="26" spans="1:8" x14ac:dyDescent="0.3">
      <c r="A26" t="s">
        <v>20</v>
      </c>
      <c r="B26">
        <v>12100</v>
      </c>
      <c r="C26">
        <v>10400</v>
      </c>
      <c r="D26">
        <v>11700</v>
      </c>
      <c r="E26">
        <v>10000</v>
      </c>
      <c r="F26">
        <v>11300</v>
      </c>
      <c r="G26">
        <v>10900</v>
      </c>
      <c r="H26">
        <v>8400</v>
      </c>
    </row>
    <row r="27" spans="1:8" x14ac:dyDescent="0.3">
      <c r="A27" t="s">
        <v>21</v>
      </c>
      <c r="B27">
        <v>1100</v>
      </c>
      <c r="C27">
        <v>700</v>
      </c>
      <c r="D27">
        <v>3300</v>
      </c>
      <c r="E27">
        <v>1300</v>
      </c>
      <c r="F27">
        <v>2100</v>
      </c>
      <c r="G27">
        <v>1800</v>
      </c>
      <c r="H27">
        <v>700</v>
      </c>
    </row>
    <row r="28" spans="1:8" x14ac:dyDescent="0.3">
      <c r="A28" t="s">
        <v>22</v>
      </c>
      <c r="B28">
        <v>9900</v>
      </c>
      <c r="C28">
        <v>7600</v>
      </c>
      <c r="D28">
        <v>6200</v>
      </c>
      <c r="E28">
        <v>6900</v>
      </c>
      <c r="F28">
        <v>8000</v>
      </c>
      <c r="G28">
        <v>7200</v>
      </c>
      <c r="H28">
        <v>6200</v>
      </c>
    </row>
    <row r="29" spans="1:8" x14ac:dyDescent="0.3">
      <c r="A29" t="s">
        <v>23</v>
      </c>
      <c r="B29">
        <v>1100</v>
      </c>
      <c r="C29">
        <v>2100</v>
      </c>
      <c r="D29">
        <v>2200</v>
      </c>
      <c r="E29">
        <v>1800</v>
      </c>
      <c r="F29">
        <v>1200</v>
      </c>
      <c r="G29">
        <v>1900</v>
      </c>
      <c r="H29">
        <v>1400</v>
      </c>
    </row>
    <row r="31" spans="1:8" x14ac:dyDescent="0.3">
      <c r="A31" t="s">
        <v>24</v>
      </c>
      <c r="B31">
        <v>1200</v>
      </c>
      <c r="C31">
        <v>2600</v>
      </c>
      <c r="D31">
        <v>1700</v>
      </c>
      <c r="E31">
        <v>700</v>
      </c>
      <c r="F31">
        <v>600</v>
      </c>
      <c r="G31">
        <v>700</v>
      </c>
      <c r="H31">
        <v>900</v>
      </c>
    </row>
    <row r="32" spans="1:8" x14ac:dyDescent="0.3">
      <c r="A32" t="s">
        <v>25</v>
      </c>
      <c r="B32">
        <v>1200</v>
      </c>
      <c r="C32">
        <v>2600</v>
      </c>
      <c r="D32">
        <v>1700</v>
      </c>
      <c r="E32">
        <v>700</v>
      </c>
      <c r="F32">
        <v>600</v>
      </c>
      <c r="G32">
        <v>700</v>
      </c>
      <c r="H32">
        <v>900</v>
      </c>
    </row>
    <row r="34" spans="1:8" x14ac:dyDescent="0.3">
      <c r="A34" t="s">
        <v>26</v>
      </c>
      <c r="B34">
        <v>300</v>
      </c>
      <c r="C34">
        <v>200</v>
      </c>
      <c r="D34">
        <v>400</v>
      </c>
      <c r="E34">
        <v>400</v>
      </c>
      <c r="F34">
        <v>600</v>
      </c>
      <c r="G34">
        <v>300</v>
      </c>
      <c r="H34">
        <v>400</v>
      </c>
    </row>
    <row r="35" spans="1:8" x14ac:dyDescent="0.3">
      <c r="A35" t="s">
        <v>27</v>
      </c>
      <c r="B35" t="s">
        <v>3</v>
      </c>
      <c r="C35" t="s">
        <v>3</v>
      </c>
      <c r="D35" t="s">
        <v>3</v>
      </c>
      <c r="E35">
        <v>400</v>
      </c>
      <c r="F35">
        <v>400</v>
      </c>
      <c r="G35">
        <v>300</v>
      </c>
      <c r="H35">
        <v>200</v>
      </c>
    </row>
    <row r="36" spans="1:8" x14ac:dyDescent="0.3">
      <c r="A36" t="s">
        <v>28</v>
      </c>
      <c r="B36" t="s">
        <v>7</v>
      </c>
      <c r="C36" t="s">
        <v>3</v>
      </c>
      <c r="D36" t="s">
        <v>3</v>
      </c>
      <c r="E36" t="s">
        <v>7</v>
      </c>
      <c r="F36">
        <v>100</v>
      </c>
      <c r="G36" t="s">
        <v>7</v>
      </c>
      <c r="H3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7C2C9-85F9-48BC-95E8-7D1E193D12DA}">
  <dimension ref="A1:H36"/>
  <sheetViews>
    <sheetView workbookViewId="0">
      <selection activeCell="K11" sqref="K11"/>
    </sheetView>
  </sheetViews>
  <sheetFormatPr defaultRowHeight="14.4" x14ac:dyDescent="0.3"/>
  <cols>
    <col min="3" max="3" width="23.6640625" bestFit="1" customWidth="1"/>
  </cols>
  <sheetData>
    <row r="1" spans="1:8" x14ac:dyDescent="0.3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</row>
    <row r="2" spans="1:8" x14ac:dyDescent="0.3">
      <c r="A2" t="s">
        <v>0</v>
      </c>
      <c r="B2" s="1">
        <v>5.8529999999999998</v>
      </c>
      <c r="C2" s="1">
        <v>5.5250000000000004</v>
      </c>
      <c r="D2" s="1">
        <v>5.9414999999999996</v>
      </c>
      <c r="E2" s="1">
        <v>5.9264999999999999</v>
      </c>
      <c r="F2" s="1">
        <v>6.2374999999999998</v>
      </c>
      <c r="G2" s="1">
        <v>5.67</v>
      </c>
      <c r="H2">
        <v>5.5054999999999996</v>
      </c>
    </row>
    <row r="3" spans="1:8" x14ac:dyDescent="0.3">
      <c r="A3" t="s">
        <v>1</v>
      </c>
      <c r="B3" s="1">
        <v>1.3393745923866407E-4</v>
      </c>
      <c r="C3" s="1">
        <v>1.3731996172439075E-4</v>
      </c>
      <c r="D3" s="1">
        <v>1.4351622604137732E-4</v>
      </c>
      <c r="E3" s="1">
        <v>1.3462739797598901E-4</v>
      </c>
      <c r="F3" s="1">
        <v>1.3460729199261953E-4</v>
      </c>
      <c r="G3" s="1">
        <v>1.2870860100333689E-4</v>
      </c>
      <c r="H3" s="1">
        <v>1.3349579302150772E-4</v>
      </c>
    </row>
    <row r="4" spans="1:8" x14ac:dyDescent="0.3">
      <c r="B4" s="1"/>
      <c r="C4" s="2"/>
      <c r="D4" s="2"/>
      <c r="E4" s="2"/>
      <c r="F4" s="2"/>
    </row>
    <row r="5" spans="1:8" x14ac:dyDescent="0.3">
      <c r="B5" s="1"/>
      <c r="C5" s="2"/>
      <c r="D5" s="2"/>
      <c r="E5" s="2"/>
      <c r="F5" s="2"/>
    </row>
    <row r="6" spans="1:8" x14ac:dyDescent="0.3">
      <c r="A6" t="s">
        <v>2</v>
      </c>
      <c r="B6" s="1">
        <v>2.7534999999999998</v>
      </c>
      <c r="C6" s="1" t="s">
        <v>3</v>
      </c>
      <c r="D6" s="1" t="s">
        <v>3</v>
      </c>
      <c r="E6" s="1" t="s">
        <v>3</v>
      </c>
      <c r="F6" s="1">
        <v>3.218</v>
      </c>
      <c r="G6" s="1" t="s">
        <v>3</v>
      </c>
      <c r="H6" t="s">
        <v>3</v>
      </c>
    </row>
    <row r="7" spans="1:8" x14ac:dyDescent="0.3">
      <c r="A7" t="s">
        <v>4</v>
      </c>
      <c r="B7" s="1">
        <v>3.0994999999999999</v>
      </c>
      <c r="C7" s="1" t="s">
        <v>3</v>
      </c>
      <c r="D7" s="1" t="s">
        <v>3</v>
      </c>
      <c r="E7" s="1" t="s">
        <v>3</v>
      </c>
      <c r="F7" s="1">
        <v>3.0194999999999999</v>
      </c>
      <c r="G7" s="1" t="s">
        <v>3</v>
      </c>
      <c r="H7" t="s">
        <v>3</v>
      </c>
    </row>
    <row r="8" spans="1:8" x14ac:dyDescent="0.3">
      <c r="B8" s="1"/>
      <c r="C8" s="1"/>
      <c r="D8" s="1"/>
      <c r="E8" s="1"/>
      <c r="F8" s="1"/>
      <c r="G8" s="1"/>
    </row>
    <row r="9" spans="1:8" x14ac:dyDescent="0.3">
      <c r="A9" t="s">
        <v>5</v>
      </c>
      <c r="B9" s="1">
        <v>3.0255000000000001</v>
      </c>
      <c r="C9" s="1">
        <v>3.3885000000000001</v>
      </c>
      <c r="D9" s="1">
        <v>3.5684999999999998</v>
      </c>
      <c r="E9" s="1">
        <v>3.4325000000000001</v>
      </c>
      <c r="F9" s="1">
        <v>3.5465</v>
      </c>
      <c r="G9" s="1">
        <v>3.173</v>
      </c>
      <c r="H9">
        <v>3.4895</v>
      </c>
    </row>
    <row r="10" spans="1:8" x14ac:dyDescent="0.3">
      <c r="A10" t="s">
        <v>6</v>
      </c>
      <c r="B10" s="1">
        <v>9.5000000000000001E-2</v>
      </c>
      <c r="C10" s="1" t="s">
        <v>3</v>
      </c>
      <c r="D10" s="1" t="s">
        <v>3</v>
      </c>
      <c r="E10" s="1" t="s">
        <v>3</v>
      </c>
      <c r="F10" s="1">
        <v>0.26250000000000001</v>
      </c>
      <c r="G10" s="1">
        <v>0.60250000000000004</v>
      </c>
      <c r="H10">
        <v>0.61650000000000005</v>
      </c>
    </row>
    <row r="11" spans="1:8" x14ac:dyDescent="0.3">
      <c r="A11" t="s">
        <v>8</v>
      </c>
      <c r="B11" s="1">
        <v>1.6575</v>
      </c>
      <c r="C11" s="1" t="s">
        <v>3</v>
      </c>
      <c r="D11" s="1">
        <v>1.5714999999999999</v>
      </c>
      <c r="E11" s="1">
        <v>1.4139999999999999</v>
      </c>
      <c r="F11" s="1">
        <v>2.0085000000000002</v>
      </c>
      <c r="G11" s="1">
        <v>1.1884999999999999</v>
      </c>
      <c r="H11" s="1">
        <v>1.3385</v>
      </c>
    </row>
    <row r="12" spans="1:8" x14ac:dyDescent="0.3">
      <c r="A12" t="s">
        <v>9</v>
      </c>
      <c r="B12" s="1">
        <v>5.1499999999999997E-2</v>
      </c>
      <c r="C12" s="1">
        <v>7.1999999999999995E-2</v>
      </c>
      <c r="D12" s="1">
        <v>0.107</v>
      </c>
      <c r="E12" s="1">
        <v>3.2500000000000001E-2</v>
      </c>
      <c r="F12" s="1">
        <v>6.8500000000000005E-2</v>
      </c>
      <c r="G12" s="1" t="s">
        <v>3</v>
      </c>
      <c r="H12">
        <v>7.2499999999999995E-2</v>
      </c>
    </row>
    <row r="13" spans="1:8" x14ac:dyDescent="0.3">
      <c r="A13" t="s">
        <v>10</v>
      </c>
      <c r="B13" s="1">
        <v>0.379</v>
      </c>
      <c r="C13" s="1">
        <v>0.28199999999999997</v>
      </c>
      <c r="D13" s="1">
        <v>0.32</v>
      </c>
      <c r="E13" s="1">
        <v>0.55249999999999999</v>
      </c>
      <c r="F13" s="1">
        <v>0.36299999999999999</v>
      </c>
      <c r="G13" s="1">
        <v>0.49049999999999999</v>
      </c>
      <c r="H13">
        <v>0.60750000000000004</v>
      </c>
    </row>
    <row r="14" spans="1:8" x14ac:dyDescent="0.3">
      <c r="A14" t="s">
        <v>11</v>
      </c>
      <c r="B14" s="1">
        <v>2.9000000000000001E-2</v>
      </c>
      <c r="C14" s="1">
        <v>1.2999999999999999E-2</v>
      </c>
      <c r="D14" s="1">
        <v>3.0000000000000001E-3</v>
      </c>
      <c r="E14" s="1">
        <v>1.4E-2</v>
      </c>
      <c r="F14" s="1">
        <v>1.4500000000000001E-2</v>
      </c>
      <c r="G14" s="1">
        <v>3.0000000000000001E-3</v>
      </c>
      <c r="H14">
        <v>7.0000000000000001E-3</v>
      </c>
    </row>
    <row r="15" spans="1:8" x14ac:dyDescent="0.3">
      <c r="A15" t="s">
        <v>12</v>
      </c>
      <c r="B15" s="1">
        <v>1.0500000000000001E-2</v>
      </c>
      <c r="C15" s="1" t="s">
        <v>3</v>
      </c>
      <c r="D15" s="1" t="s">
        <v>3</v>
      </c>
      <c r="E15" s="1" t="s">
        <v>7</v>
      </c>
      <c r="F15" s="1">
        <v>0</v>
      </c>
      <c r="G15" s="1">
        <v>4.0000000000000001E-3</v>
      </c>
      <c r="H15">
        <v>5.4999999999999997E-3</v>
      </c>
    </row>
    <row r="16" spans="1:8" x14ac:dyDescent="0.3">
      <c r="A16" t="s">
        <v>13</v>
      </c>
      <c r="B16" s="1">
        <v>0.80300000000000005</v>
      </c>
      <c r="C16" s="1" t="s">
        <v>3</v>
      </c>
      <c r="D16" s="1" t="s">
        <v>3</v>
      </c>
      <c r="E16" s="1" t="s">
        <v>3</v>
      </c>
      <c r="F16" s="1">
        <v>0.82899999999999996</v>
      </c>
      <c r="G16" s="1" t="s">
        <v>3</v>
      </c>
      <c r="H16">
        <v>0.84199999999999997</v>
      </c>
    </row>
    <row r="17" spans="1:8" x14ac:dyDescent="0.3">
      <c r="B17" s="1"/>
      <c r="C17" s="1"/>
      <c r="D17" s="1"/>
      <c r="E17" s="1"/>
      <c r="F17" s="1"/>
      <c r="G17" s="1"/>
    </row>
    <row r="18" spans="1:8" x14ac:dyDescent="0.3">
      <c r="A18" t="s">
        <v>14</v>
      </c>
      <c r="B18" s="1">
        <v>0.17150000000000001</v>
      </c>
      <c r="C18" s="1">
        <v>0.16850000000000001</v>
      </c>
      <c r="D18" s="1">
        <v>0.34250000000000003</v>
      </c>
      <c r="E18" s="1">
        <v>0.2165</v>
      </c>
      <c r="F18" s="1">
        <v>0.2475</v>
      </c>
      <c r="G18" s="1">
        <v>0.21</v>
      </c>
      <c r="H18">
        <v>0.24199999999999999</v>
      </c>
    </row>
    <row r="19" spans="1:8" x14ac:dyDescent="0.3">
      <c r="A19" t="s">
        <v>15</v>
      </c>
      <c r="B19" s="1">
        <v>0.14299999999999999</v>
      </c>
      <c r="C19" s="1">
        <v>0.106</v>
      </c>
      <c r="D19" s="1">
        <v>0.224</v>
      </c>
      <c r="E19" s="1">
        <v>0.1845</v>
      </c>
      <c r="F19" s="1">
        <v>0.19850000000000001</v>
      </c>
      <c r="G19" s="1">
        <v>0.185</v>
      </c>
      <c r="H19">
        <v>0.2155</v>
      </c>
    </row>
    <row r="20" spans="1:8" x14ac:dyDescent="0.3">
      <c r="A20" t="s">
        <v>16</v>
      </c>
      <c r="B20" s="1">
        <v>2.9000000000000001E-2</v>
      </c>
      <c r="C20" s="1">
        <v>6.25E-2</v>
      </c>
      <c r="D20" s="1">
        <v>0.11849999999999999</v>
      </c>
      <c r="E20" s="1">
        <v>3.2000000000000001E-2</v>
      </c>
      <c r="F20" s="1">
        <v>5.9499999999999997E-2</v>
      </c>
      <c r="G20" s="1">
        <v>2.5000000000000001E-2</v>
      </c>
      <c r="H20">
        <v>2.6499999999999999E-2</v>
      </c>
    </row>
    <row r="21" spans="1:8" x14ac:dyDescent="0.3">
      <c r="B21" s="1"/>
      <c r="C21" s="1"/>
      <c r="D21" s="1"/>
      <c r="E21" s="1"/>
      <c r="F21" s="1"/>
      <c r="G21" s="1"/>
    </row>
    <row r="22" spans="1:8" x14ac:dyDescent="0.3">
      <c r="A22" t="s">
        <v>17</v>
      </c>
      <c r="B22" s="1">
        <v>0.3695</v>
      </c>
      <c r="C22" s="1" t="s">
        <v>3</v>
      </c>
      <c r="D22" s="1" t="s">
        <v>3</v>
      </c>
      <c r="E22" s="1">
        <v>0.29349999999999998</v>
      </c>
      <c r="F22" s="1">
        <v>0.24299999999999999</v>
      </c>
      <c r="G22" s="1">
        <v>0.34949999999999998</v>
      </c>
      <c r="H22">
        <v>0.191</v>
      </c>
    </row>
    <row r="23" spans="1:8" x14ac:dyDescent="0.3">
      <c r="A23" t="s">
        <v>18</v>
      </c>
      <c r="B23" s="1" t="s">
        <v>3</v>
      </c>
      <c r="C23" s="1" t="s">
        <v>3</v>
      </c>
      <c r="D23" s="1" t="s">
        <v>3</v>
      </c>
      <c r="E23" s="1" t="s">
        <v>3</v>
      </c>
      <c r="F23" s="1" t="s">
        <v>3</v>
      </c>
      <c r="G23" s="1">
        <v>0.312</v>
      </c>
      <c r="H23">
        <v>0.17499999999999999</v>
      </c>
    </row>
    <row r="24" spans="1:8" x14ac:dyDescent="0.3">
      <c r="A24" t="s">
        <v>19</v>
      </c>
      <c r="B24" s="1" t="s">
        <v>3</v>
      </c>
      <c r="C24" s="1" t="s">
        <v>3</v>
      </c>
      <c r="D24" s="1" t="s">
        <v>3</v>
      </c>
      <c r="E24" s="1" t="s">
        <v>3</v>
      </c>
      <c r="F24" s="1" t="s">
        <v>3</v>
      </c>
      <c r="G24" s="1">
        <v>3.7499999999999999E-2</v>
      </c>
      <c r="H24">
        <v>1.6E-2</v>
      </c>
    </row>
    <row r="25" spans="1:8" x14ac:dyDescent="0.3">
      <c r="B25" s="1"/>
      <c r="C25" s="1"/>
      <c r="D25" s="1"/>
      <c r="E25" s="1"/>
      <c r="F25" s="1"/>
      <c r="G25" s="1"/>
    </row>
    <row r="26" spans="1:8" x14ac:dyDescent="0.3">
      <c r="A26" t="s">
        <v>20</v>
      </c>
      <c r="B26" s="1">
        <v>2.1429999999999998</v>
      </c>
      <c r="C26" s="1">
        <v>1.387</v>
      </c>
      <c r="D26" s="1">
        <v>1.5994999999999999</v>
      </c>
      <c r="E26" s="1">
        <v>1.8440000000000001</v>
      </c>
      <c r="F26" s="1">
        <v>2.0640000000000001</v>
      </c>
      <c r="G26" s="1">
        <v>1.7815000000000001</v>
      </c>
      <c r="H26">
        <v>1.4235</v>
      </c>
    </row>
    <row r="27" spans="1:8" x14ac:dyDescent="0.3">
      <c r="A27" t="s">
        <v>21</v>
      </c>
      <c r="B27" s="1">
        <v>0.14199999999999999</v>
      </c>
      <c r="C27" s="1">
        <v>8.3000000000000004E-2</v>
      </c>
      <c r="D27" s="1">
        <v>0.14749999999999999</v>
      </c>
      <c r="E27" s="1">
        <v>0.1295</v>
      </c>
      <c r="F27" s="1">
        <v>0.26150000000000001</v>
      </c>
      <c r="G27" s="1">
        <v>0.16200000000000001</v>
      </c>
      <c r="H27">
        <v>0.11899999999999999</v>
      </c>
    </row>
    <row r="28" spans="1:8" x14ac:dyDescent="0.3">
      <c r="A28" t="s">
        <v>22</v>
      </c>
      <c r="B28" s="1">
        <v>1.8825000000000001</v>
      </c>
      <c r="C28" s="1">
        <v>1.111</v>
      </c>
      <c r="D28" s="1">
        <v>1.2304999999999999</v>
      </c>
      <c r="E28" s="1">
        <v>1.5035000000000001</v>
      </c>
      <c r="F28" s="1">
        <v>1.6479999999999999</v>
      </c>
      <c r="G28" s="1">
        <v>1.381</v>
      </c>
      <c r="H28">
        <v>1.1479999999999999</v>
      </c>
    </row>
    <row r="29" spans="1:8" x14ac:dyDescent="0.3">
      <c r="A29" t="s">
        <v>23</v>
      </c>
      <c r="B29" s="1">
        <v>0.11849999999999999</v>
      </c>
      <c r="C29" s="1">
        <v>0.193</v>
      </c>
      <c r="D29" s="1">
        <v>0.2215</v>
      </c>
      <c r="E29" s="1">
        <v>0.21149999999999999</v>
      </c>
      <c r="F29" s="1">
        <v>0.1545</v>
      </c>
      <c r="G29" s="1">
        <v>0.23849999999999999</v>
      </c>
      <c r="H29">
        <v>0.1565</v>
      </c>
    </row>
    <row r="30" spans="1:8" x14ac:dyDescent="0.3">
      <c r="B30" s="1"/>
      <c r="C30" s="1"/>
      <c r="D30" s="1"/>
      <c r="E30" s="1"/>
      <c r="F30" s="1"/>
      <c r="G30" s="1"/>
    </row>
    <row r="31" spans="1:8" x14ac:dyDescent="0.3">
      <c r="A31" t="s">
        <v>24</v>
      </c>
      <c r="B31" s="1" t="s">
        <v>3</v>
      </c>
      <c r="C31" s="1">
        <v>0.17449999999999999</v>
      </c>
      <c r="D31" s="1">
        <v>0.17599999999999999</v>
      </c>
      <c r="E31" s="1" t="s">
        <v>3</v>
      </c>
      <c r="F31" s="1" t="s">
        <v>3</v>
      </c>
      <c r="G31" s="1">
        <v>7.1999999999999995E-2</v>
      </c>
      <c r="H31">
        <v>0.11</v>
      </c>
    </row>
    <row r="32" spans="1:8" x14ac:dyDescent="0.3">
      <c r="A32" t="s">
        <v>25</v>
      </c>
      <c r="B32" s="1" t="s">
        <v>3</v>
      </c>
      <c r="C32" s="1">
        <v>0.17449999999999999</v>
      </c>
      <c r="D32" s="1">
        <v>0.17599999999999999</v>
      </c>
      <c r="E32" s="1" t="s">
        <v>3</v>
      </c>
      <c r="F32" s="1" t="s">
        <v>3</v>
      </c>
      <c r="G32" s="1">
        <v>7.1999999999999995E-2</v>
      </c>
      <c r="H32">
        <v>0.11</v>
      </c>
    </row>
    <row r="33" spans="1:8" x14ac:dyDescent="0.3">
      <c r="B33" s="1"/>
      <c r="C33" s="1"/>
      <c r="D33" s="1"/>
      <c r="E33" s="1"/>
      <c r="F33" s="1"/>
      <c r="G33" s="1"/>
    </row>
    <row r="34" spans="1:8" x14ac:dyDescent="0.3">
      <c r="A34" t="s">
        <v>26</v>
      </c>
      <c r="B34" s="1" t="s">
        <v>3</v>
      </c>
      <c r="C34" s="1" t="s">
        <v>3</v>
      </c>
      <c r="D34" s="1" t="s">
        <v>3</v>
      </c>
      <c r="E34" s="1" t="s">
        <v>3</v>
      </c>
      <c r="F34" s="1" t="s">
        <v>3</v>
      </c>
      <c r="G34" s="1">
        <v>8.3500000000000005E-2</v>
      </c>
      <c r="H34">
        <v>0.05</v>
      </c>
    </row>
    <row r="35" spans="1:8" x14ac:dyDescent="0.3">
      <c r="A35" t="s">
        <v>27</v>
      </c>
      <c r="B35" s="1" t="s">
        <v>3</v>
      </c>
      <c r="C35" s="1" t="s">
        <v>3</v>
      </c>
      <c r="D35" s="1" t="s">
        <v>3</v>
      </c>
      <c r="E35" s="1" t="s">
        <v>3</v>
      </c>
      <c r="F35" s="1">
        <v>6.3E-2</v>
      </c>
      <c r="G35" s="1">
        <v>5.3999999999999999E-2</v>
      </c>
      <c r="H35">
        <v>4.4999999999999998E-2</v>
      </c>
    </row>
    <row r="36" spans="1:8" x14ac:dyDescent="0.3">
      <c r="A36" t="s">
        <v>28</v>
      </c>
      <c r="B36" s="1" t="s">
        <v>3</v>
      </c>
      <c r="C36" s="1" t="s">
        <v>3</v>
      </c>
      <c r="D36" s="1" t="s">
        <v>3</v>
      </c>
      <c r="E36" s="1" t="s">
        <v>3</v>
      </c>
      <c r="F36" s="1" t="s">
        <v>3</v>
      </c>
      <c r="G36" s="1">
        <v>2.9499999999999998E-2</v>
      </c>
      <c r="H36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DC55-D021-4CFA-B17C-CE7D394C244A}">
  <dimension ref="A1:Q36"/>
  <sheetViews>
    <sheetView workbookViewId="0">
      <selection activeCell="I7" sqref="I7"/>
    </sheetView>
  </sheetViews>
  <sheetFormatPr defaultRowHeight="14.4" x14ac:dyDescent="0.3"/>
  <cols>
    <col min="1" max="1" width="44.109375" customWidth="1"/>
  </cols>
  <sheetData>
    <row r="1" spans="1:17" x14ac:dyDescent="0.3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J1">
        <v>1000</v>
      </c>
    </row>
    <row r="2" spans="1:17" x14ac:dyDescent="0.3">
      <c r="A2" t="s">
        <v>0</v>
      </c>
      <c r="B2" s="1">
        <v>5853</v>
      </c>
      <c r="C2" s="1">
        <v>5525</v>
      </c>
      <c r="D2" s="1">
        <v>5941.5</v>
      </c>
      <c r="E2" s="1">
        <v>5926.5</v>
      </c>
      <c r="F2" s="1">
        <v>6237.5</v>
      </c>
      <c r="G2" s="1">
        <v>5670</v>
      </c>
      <c r="H2" s="1">
        <v>5505.5</v>
      </c>
      <c r="J2" s="1">
        <f>B2/$J$1</f>
        <v>5.8529999999999998</v>
      </c>
      <c r="K2" s="1">
        <f t="shared" ref="K2:P3" si="0">C2/$J$1</f>
        <v>5.5250000000000004</v>
      </c>
      <c r="L2" s="1">
        <f t="shared" si="0"/>
        <v>5.9414999999999996</v>
      </c>
      <c r="M2" s="1">
        <f t="shared" si="0"/>
        <v>5.9264999999999999</v>
      </c>
      <c r="N2" s="1">
        <f t="shared" si="0"/>
        <v>6.2374999999999998</v>
      </c>
      <c r="O2" s="1">
        <f t="shared" si="0"/>
        <v>5.67</v>
      </c>
      <c r="P2" s="1">
        <f t="shared" si="0"/>
        <v>5.5054999999999996</v>
      </c>
      <c r="Q2" s="1"/>
    </row>
    <row r="3" spans="1:17" x14ac:dyDescent="0.3">
      <c r="A3" t="s">
        <v>1</v>
      </c>
      <c r="B3" s="1">
        <v>0.13393745923866407</v>
      </c>
      <c r="C3" s="1">
        <v>0.13731996172439076</v>
      </c>
      <c r="D3" s="1">
        <v>0.14351622604137731</v>
      </c>
      <c r="E3" s="1">
        <v>0.13462739797598899</v>
      </c>
      <c r="F3" s="1">
        <v>0.13460729199261953</v>
      </c>
      <c r="G3">
        <v>0.12870860100333689</v>
      </c>
      <c r="H3">
        <v>0.13349579302150771</v>
      </c>
      <c r="J3" s="1">
        <f t="shared" ref="J3:J33" si="1">B3/$J$1</f>
        <v>1.3393745923866407E-4</v>
      </c>
      <c r="K3" s="1">
        <f t="shared" si="0"/>
        <v>1.3731996172439075E-4</v>
      </c>
      <c r="L3" s="1">
        <f t="shared" si="0"/>
        <v>1.4351622604137732E-4</v>
      </c>
      <c r="M3" s="1">
        <f t="shared" si="0"/>
        <v>1.3462739797598901E-4</v>
      </c>
      <c r="N3" s="1">
        <f t="shared" si="0"/>
        <v>1.3460729199261953E-4</v>
      </c>
      <c r="O3" s="1">
        <f t="shared" si="0"/>
        <v>1.2870860100333689E-4</v>
      </c>
      <c r="P3" s="1">
        <f t="shared" si="0"/>
        <v>1.3349579302150772E-4</v>
      </c>
      <c r="Q3" s="1"/>
    </row>
    <row r="4" spans="1:17" x14ac:dyDescent="0.3">
      <c r="B4" s="1"/>
      <c r="C4" s="1"/>
      <c r="D4" s="1"/>
      <c r="E4" s="1"/>
      <c r="F4" s="1"/>
      <c r="J4" s="1"/>
      <c r="K4" s="1"/>
      <c r="L4" s="1"/>
      <c r="M4" s="1"/>
      <c r="N4" s="1"/>
      <c r="O4" s="1"/>
      <c r="P4" s="1"/>
      <c r="Q4" s="1"/>
    </row>
    <row r="5" spans="1:17" x14ac:dyDescent="0.3">
      <c r="B5" s="1"/>
      <c r="C5" s="1"/>
      <c r="D5" s="1"/>
      <c r="E5" s="1"/>
      <c r="F5" s="1"/>
      <c r="J5" s="1"/>
      <c r="K5" s="1"/>
      <c r="L5" s="1"/>
      <c r="M5" s="1"/>
      <c r="N5" s="1"/>
      <c r="O5" s="1"/>
      <c r="P5" s="1"/>
      <c r="Q5" s="1"/>
    </row>
    <row r="6" spans="1:17" x14ac:dyDescent="0.3">
      <c r="A6" t="s">
        <v>2</v>
      </c>
      <c r="B6" s="1">
        <f>B10+B11+B12+B14+B19+B20+B22+B13</f>
        <v>2753.5</v>
      </c>
      <c r="C6" s="1" t="s">
        <v>3</v>
      </c>
      <c r="D6" s="1" t="s">
        <v>3</v>
      </c>
      <c r="E6" s="1" t="s">
        <v>3</v>
      </c>
      <c r="F6" s="1">
        <f>F10+F11+F12+F14+F19+F20+F22+F13</f>
        <v>3218</v>
      </c>
      <c r="G6" s="1" t="s">
        <v>3</v>
      </c>
      <c r="H6" s="1" t="s">
        <v>3</v>
      </c>
      <c r="J6" s="1">
        <f t="shared" si="1"/>
        <v>2.7534999999999998</v>
      </c>
      <c r="K6" s="1" t="s">
        <v>3</v>
      </c>
      <c r="L6" s="1" t="s">
        <v>3</v>
      </c>
      <c r="M6" s="1" t="s">
        <v>3</v>
      </c>
      <c r="N6" s="1">
        <f t="shared" ref="N6:N7" si="2">F6/$J$1</f>
        <v>3.218</v>
      </c>
      <c r="O6" s="1" t="s">
        <v>3</v>
      </c>
      <c r="P6" s="1" t="s">
        <v>3</v>
      </c>
      <c r="Q6" s="1"/>
    </row>
    <row r="7" spans="1:17" x14ac:dyDescent="0.3">
      <c r="A7" t="s">
        <v>4</v>
      </c>
      <c r="B7" s="1">
        <f>B2-B6</f>
        <v>3099.5</v>
      </c>
      <c r="C7" s="1" t="s">
        <v>3</v>
      </c>
      <c r="D7" s="1" t="s">
        <v>3</v>
      </c>
      <c r="E7" s="1" t="s">
        <v>3</v>
      </c>
      <c r="F7" s="1">
        <f>F2-F6</f>
        <v>3019.5</v>
      </c>
      <c r="G7" s="1" t="s">
        <v>3</v>
      </c>
      <c r="H7" s="1" t="s">
        <v>3</v>
      </c>
      <c r="I7" s="1"/>
      <c r="J7" s="1">
        <f t="shared" si="1"/>
        <v>3.0994999999999999</v>
      </c>
      <c r="K7" s="1" t="s">
        <v>3</v>
      </c>
      <c r="L7" s="1" t="s">
        <v>3</v>
      </c>
      <c r="M7" s="1" t="s">
        <v>3</v>
      </c>
      <c r="N7" s="1">
        <f t="shared" si="2"/>
        <v>3.0194999999999999</v>
      </c>
      <c r="O7" s="1" t="s">
        <v>3</v>
      </c>
      <c r="P7" s="1" t="s">
        <v>3</v>
      </c>
      <c r="Q7" s="1"/>
    </row>
    <row r="8" spans="1:17" x14ac:dyDescent="0.3">
      <c r="B8" s="1"/>
      <c r="C8" s="1"/>
      <c r="D8" s="1"/>
      <c r="E8" s="1"/>
      <c r="F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t="s">
        <v>5</v>
      </c>
      <c r="B9" s="1">
        <v>3025.5</v>
      </c>
      <c r="C9" s="1">
        <v>3388.5</v>
      </c>
      <c r="D9" s="1">
        <v>3568.5</v>
      </c>
      <c r="E9" s="1">
        <v>3432.5</v>
      </c>
      <c r="F9" s="1">
        <v>3546.5</v>
      </c>
      <c r="G9" s="1">
        <v>3173</v>
      </c>
      <c r="H9" s="1">
        <v>3489.5</v>
      </c>
      <c r="J9" s="1">
        <f t="shared" si="1"/>
        <v>3.0255000000000001</v>
      </c>
      <c r="K9" s="1">
        <f t="shared" ref="K9:K14" si="3">C9/$J$1</f>
        <v>3.3885000000000001</v>
      </c>
      <c r="L9" s="1">
        <f t="shared" ref="L9:L14" si="4">D9/$J$1</f>
        <v>3.5684999999999998</v>
      </c>
      <c r="M9" s="1">
        <f t="shared" ref="M9:M14" si="5">E9/$J$1</f>
        <v>3.4325000000000001</v>
      </c>
      <c r="N9" s="1">
        <f t="shared" ref="N9:N16" si="6">F9/$J$1</f>
        <v>3.5465</v>
      </c>
      <c r="O9" s="1">
        <f t="shared" ref="O9:O15" si="7">G9/$J$1</f>
        <v>3.173</v>
      </c>
      <c r="P9" s="1">
        <f t="shared" ref="P9:P16" si="8">H9/$J$1</f>
        <v>3.4895</v>
      </c>
      <c r="Q9" s="1"/>
    </row>
    <row r="10" spans="1:17" x14ac:dyDescent="0.3">
      <c r="A10" t="s">
        <v>6</v>
      </c>
      <c r="B10" s="1">
        <v>95</v>
      </c>
      <c r="C10" s="1" t="s">
        <v>3</v>
      </c>
      <c r="D10" s="1" t="s">
        <v>3</v>
      </c>
      <c r="E10" s="1" t="s">
        <v>3</v>
      </c>
      <c r="F10" s="1">
        <v>262.5</v>
      </c>
      <c r="G10" s="1">
        <v>602.5</v>
      </c>
      <c r="H10">
        <v>616.5</v>
      </c>
      <c r="J10" s="1">
        <f t="shared" si="1"/>
        <v>9.5000000000000001E-2</v>
      </c>
      <c r="K10" s="1" t="s">
        <v>3</v>
      </c>
      <c r="L10" s="1" t="s">
        <v>3</v>
      </c>
      <c r="M10" s="1" t="s">
        <v>3</v>
      </c>
      <c r="N10" s="1">
        <f t="shared" si="6"/>
        <v>0.26250000000000001</v>
      </c>
      <c r="O10" s="1">
        <f t="shared" si="7"/>
        <v>0.60250000000000004</v>
      </c>
      <c r="P10" s="1">
        <f t="shared" si="8"/>
        <v>0.61650000000000005</v>
      </c>
      <c r="Q10" s="1"/>
    </row>
    <row r="11" spans="1:17" x14ac:dyDescent="0.3">
      <c r="A11" t="s">
        <v>8</v>
      </c>
      <c r="B11" s="1">
        <v>1657.5</v>
      </c>
      <c r="C11" s="1" t="s">
        <v>3</v>
      </c>
      <c r="D11" s="1">
        <v>1571.5</v>
      </c>
      <c r="E11" s="1">
        <v>1414</v>
      </c>
      <c r="F11" s="1">
        <v>2008.5</v>
      </c>
      <c r="G11" s="1">
        <v>1188.5</v>
      </c>
      <c r="H11" s="1">
        <v>1338.5</v>
      </c>
      <c r="J11" s="1">
        <f t="shared" si="1"/>
        <v>1.6575</v>
      </c>
      <c r="K11" s="1" t="s">
        <v>3</v>
      </c>
      <c r="L11" s="1">
        <f t="shared" si="4"/>
        <v>1.5714999999999999</v>
      </c>
      <c r="M11" s="1">
        <f t="shared" si="5"/>
        <v>1.4139999999999999</v>
      </c>
      <c r="N11" s="1">
        <f t="shared" si="6"/>
        <v>2.0085000000000002</v>
      </c>
      <c r="O11" s="1">
        <f>G11/$J$1</f>
        <v>1.1884999999999999</v>
      </c>
      <c r="P11" s="1">
        <f t="shared" si="8"/>
        <v>1.3385</v>
      </c>
      <c r="Q11" s="1"/>
    </row>
    <row r="12" spans="1:17" x14ac:dyDescent="0.3">
      <c r="A12" t="s">
        <v>9</v>
      </c>
      <c r="B12" s="1">
        <v>51.5</v>
      </c>
      <c r="C12" s="1">
        <v>72</v>
      </c>
      <c r="D12" s="1">
        <v>107</v>
      </c>
      <c r="E12" s="1">
        <v>32.5</v>
      </c>
      <c r="F12" s="1">
        <v>68.5</v>
      </c>
      <c r="G12" s="1" t="s">
        <v>3</v>
      </c>
      <c r="H12" s="1">
        <v>72.5</v>
      </c>
      <c r="J12" s="1">
        <f t="shared" si="1"/>
        <v>5.1499999999999997E-2</v>
      </c>
      <c r="K12" s="1">
        <f t="shared" si="3"/>
        <v>7.1999999999999995E-2</v>
      </c>
      <c r="L12" s="1">
        <f t="shared" si="4"/>
        <v>0.107</v>
      </c>
      <c r="M12" s="1">
        <f t="shared" si="5"/>
        <v>3.2500000000000001E-2</v>
      </c>
      <c r="N12" s="1">
        <f t="shared" si="6"/>
        <v>6.8500000000000005E-2</v>
      </c>
      <c r="O12" s="1" t="s">
        <v>3</v>
      </c>
      <c r="P12" s="1">
        <f t="shared" si="8"/>
        <v>7.2499999999999995E-2</v>
      </c>
      <c r="Q12" s="1"/>
    </row>
    <row r="13" spans="1:17" x14ac:dyDescent="0.3">
      <c r="A13" t="s">
        <v>10</v>
      </c>
      <c r="B13" s="1">
        <v>379</v>
      </c>
      <c r="C13" s="1">
        <v>282</v>
      </c>
      <c r="D13" s="1">
        <v>320</v>
      </c>
      <c r="E13" s="1">
        <v>552.5</v>
      </c>
      <c r="F13" s="1">
        <v>363</v>
      </c>
      <c r="G13" s="1">
        <v>490.5</v>
      </c>
      <c r="H13" s="1">
        <v>607.5</v>
      </c>
      <c r="J13" s="1">
        <f t="shared" si="1"/>
        <v>0.379</v>
      </c>
      <c r="K13" s="1">
        <f t="shared" si="3"/>
        <v>0.28199999999999997</v>
      </c>
      <c r="L13" s="1">
        <f t="shared" si="4"/>
        <v>0.32</v>
      </c>
      <c r="M13" s="1">
        <f t="shared" si="5"/>
        <v>0.55249999999999999</v>
      </c>
      <c r="N13" s="1">
        <f t="shared" si="6"/>
        <v>0.36299999999999999</v>
      </c>
      <c r="O13" s="1">
        <f t="shared" si="7"/>
        <v>0.49049999999999999</v>
      </c>
      <c r="P13" s="1">
        <f t="shared" si="8"/>
        <v>0.60750000000000004</v>
      </c>
      <c r="Q13" s="1"/>
    </row>
    <row r="14" spans="1:17" x14ac:dyDescent="0.3">
      <c r="A14" t="s">
        <v>11</v>
      </c>
      <c r="B14" s="1">
        <v>29</v>
      </c>
      <c r="C14" s="1">
        <v>13</v>
      </c>
      <c r="D14" s="1">
        <v>3</v>
      </c>
      <c r="E14" s="1">
        <v>14</v>
      </c>
      <c r="F14" s="1">
        <v>14.5</v>
      </c>
      <c r="G14" s="1">
        <v>3</v>
      </c>
      <c r="H14" s="1">
        <v>7</v>
      </c>
      <c r="J14" s="1">
        <f t="shared" si="1"/>
        <v>2.9000000000000001E-2</v>
      </c>
      <c r="K14" s="1">
        <f t="shared" si="3"/>
        <v>1.2999999999999999E-2</v>
      </c>
      <c r="L14" s="1">
        <f t="shared" si="4"/>
        <v>3.0000000000000001E-3</v>
      </c>
      <c r="M14" s="1">
        <f t="shared" si="5"/>
        <v>1.4E-2</v>
      </c>
      <c r="N14" s="1">
        <f t="shared" si="6"/>
        <v>1.4500000000000001E-2</v>
      </c>
      <c r="O14" s="1">
        <f t="shared" si="7"/>
        <v>3.0000000000000001E-3</v>
      </c>
      <c r="P14" s="1">
        <f t="shared" si="8"/>
        <v>7.0000000000000001E-3</v>
      </c>
      <c r="Q14" s="1"/>
    </row>
    <row r="15" spans="1:17" x14ac:dyDescent="0.3">
      <c r="A15" t="s">
        <v>12</v>
      </c>
      <c r="B15" s="1">
        <v>10.5</v>
      </c>
      <c r="C15" s="1" t="s">
        <v>3</v>
      </c>
      <c r="D15" s="1" t="s">
        <v>3</v>
      </c>
      <c r="E15" s="1" t="s">
        <v>7</v>
      </c>
      <c r="F15" s="1">
        <v>0</v>
      </c>
      <c r="G15" s="1">
        <v>4</v>
      </c>
      <c r="H15" s="1">
        <v>5.5</v>
      </c>
      <c r="J15" s="1">
        <f t="shared" si="1"/>
        <v>1.0500000000000001E-2</v>
      </c>
      <c r="K15" s="1" t="s">
        <v>3</v>
      </c>
      <c r="L15" s="1" t="s">
        <v>3</v>
      </c>
      <c r="M15" s="1" t="s">
        <v>7</v>
      </c>
      <c r="N15" s="1">
        <f t="shared" si="6"/>
        <v>0</v>
      </c>
      <c r="O15" s="1">
        <f t="shared" si="7"/>
        <v>4.0000000000000001E-3</v>
      </c>
      <c r="P15" s="1">
        <f t="shared" si="8"/>
        <v>5.4999999999999997E-3</v>
      </c>
      <c r="Q15" s="1"/>
    </row>
    <row r="16" spans="1:17" x14ac:dyDescent="0.3">
      <c r="A16" t="s">
        <v>13</v>
      </c>
      <c r="B16" s="1">
        <v>803</v>
      </c>
      <c r="C16" s="1" t="s">
        <v>3</v>
      </c>
      <c r="D16" s="1" t="s">
        <v>3</v>
      </c>
      <c r="E16" s="1" t="s">
        <v>3</v>
      </c>
      <c r="F16" s="1">
        <v>829</v>
      </c>
      <c r="G16" s="1" t="s">
        <v>3</v>
      </c>
      <c r="H16" s="1">
        <v>842</v>
      </c>
      <c r="J16" s="1">
        <f t="shared" si="1"/>
        <v>0.80300000000000005</v>
      </c>
      <c r="K16" s="1" t="s">
        <v>3</v>
      </c>
      <c r="L16" s="1" t="s">
        <v>3</v>
      </c>
      <c r="M16" s="1" t="s">
        <v>3</v>
      </c>
      <c r="N16" s="1">
        <f t="shared" si="6"/>
        <v>0.82899999999999996</v>
      </c>
      <c r="O16" s="1" t="s">
        <v>3</v>
      </c>
      <c r="P16" s="1">
        <f t="shared" si="8"/>
        <v>0.84199999999999997</v>
      </c>
      <c r="Q16" s="1"/>
    </row>
    <row r="17" spans="1:17" x14ac:dyDescent="0.3">
      <c r="B17" s="1"/>
      <c r="C17" s="1"/>
      <c r="D17" s="1"/>
      <c r="E17" s="1"/>
      <c r="F17" s="1"/>
      <c r="G17" s="1"/>
      <c r="J17" s="1"/>
      <c r="K17" s="1"/>
      <c r="L17" s="1"/>
      <c r="M17" s="1"/>
      <c r="N17" s="1"/>
      <c r="O17" s="1"/>
      <c r="P17" s="1"/>
      <c r="Q17" s="1"/>
    </row>
    <row r="18" spans="1:17" x14ac:dyDescent="0.3">
      <c r="A18" t="s">
        <v>14</v>
      </c>
      <c r="B18" s="1">
        <v>171.5</v>
      </c>
      <c r="C18" s="1">
        <v>168.5</v>
      </c>
      <c r="D18" s="1">
        <v>342.5</v>
      </c>
      <c r="E18" s="1">
        <v>216.5</v>
      </c>
      <c r="F18" s="1">
        <v>247.5</v>
      </c>
      <c r="G18" s="1">
        <v>210</v>
      </c>
      <c r="H18" s="1">
        <v>242</v>
      </c>
      <c r="J18" s="1">
        <f t="shared" si="1"/>
        <v>0.17150000000000001</v>
      </c>
      <c r="K18" s="1">
        <f t="shared" ref="K18:K20" si="9">C18/$J$1</f>
        <v>0.16850000000000001</v>
      </c>
      <c r="L18" s="1">
        <f t="shared" ref="L18:L20" si="10">D18/$J$1</f>
        <v>0.34250000000000003</v>
      </c>
      <c r="M18" s="1">
        <f t="shared" ref="M18:M20" si="11">E18/$J$1</f>
        <v>0.2165</v>
      </c>
      <c r="N18" s="1">
        <f t="shared" ref="N18:N20" si="12">F18/$J$1</f>
        <v>0.2475</v>
      </c>
      <c r="O18" s="1">
        <f t="shared" ref="O18:O20" si="13">G18/$J$1</f>
        <v>0.21</v>
      </c>
      <c r="P18" s="1">
        <f t="shared" ref="P18:P20" si="14">H18/$J$1</f>
        <v>0.24199999999999999</v>
      </c>
      <c r="Q18" s="1"/>
    </row>
    <row r="19" spans="1:17" x14ac:dyDescent="0.3">
      <c r="A19" t="s">
        <v>15</v>
      </c>
      <c r="B19" s="1">
        <v>143</v>
      </c>
      <c r="C19" s="1">
        <v>106</v>
      </c>
      <c r="D19" s="1">
        <v>224</v>
      </c>
      <c r="E19" s="1">
        <v>184.5</v>
      </c>
      <c r="F19" s="1">
        <v>198.5</v>
      </c>
      <c r="G19" s="1">
        <v>185</v>
      </c>
      <c r="H19" s="1">
        <v>215.5</v>
      </c>
      <c r="J19" s="1">
        <f t="shared" si="1"/>
        <v>0.14299999999999999</v>
      </c>
      <c r="K19" s="1">
        <f t="shared" si="9"/>
        <v>0.106</v>
      </c>
      <c r="L19" s="1">
        <f t="shared" si="10"/>
        <v>0.224</v>
      </c>
      <c r="M19" s="1">
        <f t="shared" si="11"/>
        <v>0.1845</v>
      </c>
      <c r="N19" s="1">
        <f t="shared" si="12"/>
        <v>0.19850000000000001</v>
      </c>
      <c r="O19" s="1">
        <f t="shared" si="13"/>
        <v>0.185</v>
      </c>
      <c r="P19" s="1">
        <f t="shared" si="14"/>
        <v>0.2155</v>
      </c>
      <c r="Q19" s="1"/>
    </row>
    <row r="20" spans="1:17" x14ac:dyDescent="0.3">
      <c r="A20" t="s">
        <v>16</v>
      </c>
      <c r="B20" s="1">
        <v>29</v>
      </c>
      <c r="C20" s="1">
        <v>62.5</v>
      </c>
      <c r="D20" s="1">
        <v>118.5</v>
      </c>
      <c r="E20" s="1">
        <v>32</v>
      </c>
      <c r="F20" s="1">
        <v>59.5</v>
      </c>
      <c r="G20" s="1">
        <v>25</v>
      </c>
      <c r="H20" s="1">
        <v>26.5</v>
      </c>
      <c r="J20" s="1">
        <f t="shared" si="1"/>
        <v>2.9000000000000001E-2</v>
      </c>
      <c r="K20" s="1">
        <f t="shared" si="9"/>
        <v>6.25E-2</v>
      </c>
      <c r="L20" s="1">
        <f t="shared" si="10"/>
        <v>0.11849999999999999</v>
      </c>
      <c r="M20" s="1">
        <f t="shared" si="11"/>
        <v>3.2000000000000001E-2</v>
      </c>
      <c r="N20" s="1">
        <f t="shared" si="12"/>
        <v>5.9499999999999997E-2</v>
      </c>
      <c r="O20" s="1">
        <f t="shared" si="13"/>
        <v>2.5000000000000001E-2</v>
      </c>
      <c r="P20" s="1">
        <f t="shared" si="14"/>
        <v>2.6499999999999999E-2</v>
      </c>
      <c r="Q20" s="1"/>
    </row>
    <row r="21" spans="1:17" x14ac:dyDescent="0.3">
      <c r="B21" s="1"/>
      <c r="C21" s="1"/>
      <c r="D21" s="1"/>
      <c r="E21" s="1"/>
      <c r="F21" s="1"/>
      <c r="G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 t="s">
        <v>17</v>
      </c>
      <c r="B22" s="1">
        <v>369.5</v>
      </c>
      <c r="C22" s="1" t="s">
        <v>3</v>
      </c>
      <c r="D22" s="1" t="s">
        <v>3</v>
      </c>
      <c r="E22" s="1">
        <v>293.5</v>
      </c>
      <c r="F22" s="1">
        <v>243</v>
      </c>
      <c r="G22" s="1">
        <v>349.5</v>
      </c>
      <c r="H22" s="1">
        <v>191</v>
      </c>
      <c r="J22" s="1">
        <f t="shared" si="1"/>
        <v>0.3695</v>
      </c>
      <c r="K22" s="1" t="s">
        <v>3</v>
      </c>
      <c r="L22" s="1" t="s">
        <v>3</v>
      </c>
      <c r="M22" s="1">
        <f t="shared" ref="M22:M33" si="15">E22/$J$1</f>
        <v>0.29349999999999998</v>
      </c>
      <c r="N22" s="1">
        <f t="shared" ref="N22:N35" si="16">F22/$J$1</f>
        <v>0.24299999999999999</v>
      </c>
      <c r="O22" s="1">
        <f t="shared" ref="O22:O36" si="17">G22/$J$1</f>
        <v>0.34949999999999998</v>
      </c>
      <c r="P22" s="1">
        <f t="shared" ref="P22:P36" si="18">H22/$J$1</f>
        <v>0.191</v>
      </c>
      <c r="Q22" s="1"/>
    </row>
    <row r="23" spans="1:17" x14ac:dyDescent="0.3">
      <c r="A23" t="s">
        <v>18</v>
      </c>
      <c r="B23" s="1" t="s">
        <v>3</v>
      </c>
      <c r="C23" s="1" t="s">
        <v>3</v>
      </c>
      <c r="D23" s="1" t="s">
        <v>3</v>
      </c>
      <c r="E23" s="1" t="s">
        <v>3</v>
      </c>
      <c r="F23" s="1" t="s">
        <v>3</v>
      </c>
      <c r="G23" s="1">
        <v>312</v>
      </c>
      <c r="H23" s="1">
        <v>175</v>
      </c>
      <c r="J23" s="1" t="s">
        <v>3</v>
      </c>
      <c r="K23" s="1" t="s">
        <v>3</v>
      </c>
      <c r="L23" s="1" t="s">
        <v>3</v>
      </c>
      <c r="M23" s="1" t="s">
        <v>3</v>
      </c>
      <c r="N23" s="1" t="s">
        <v>3</v>
      </c>
      <c r="O23" s="1">
        <f t="shared" si="17"/>
        <v>0.312</v>
      </c>
      <c r="P23" s="1">
        <f t="shared" si="18"/>
        <v>0.17499999999999999</v>
      </c>
      <c r="Q23" s="1"/>
    </row>
    <row r="24" spans="1:17" x14ac:dyDescent="0.3">
      <c r="A24" t="s">
        <v>19</v>
      </c>
      <c r="B24" s="1" t="s">
        <v>3</v>
      </c>
      <c r="C24" s="1" t="s">
        <v>3</v>
      </c>
      <c r="D24" s="1" t="s">
        <v>3</v>
      </c>
      <c r="E24" s="1" t="s">
        <v>3</v>
      </c>
      <c r="F24" s="1" t="s">
        <v>3</v>
      </c>
      <c r="G24" s="1">
        <v>37.5</v>
      </c>
      <c r="H24" s="1">
        <v>16</v>
      </c>
      <c r="J24" s="1" t="s">
        <v>3</v>
      </c>
      <c r="K24" s="1" t="s">
        <v>3</v>
      </c>
      <c r="L24" s="1" t="s">
        <v>3</v>
      </c>
      <c r="M24" s="1" t="s">
        <v>3</v>
      </c>
      <c r="N24" s="1" t="s">
        <v>3</v>
      </c>
      <c r="O24" s="1">
        <f t="shared" si="17"/>
        <v>3.7499999999999999E-2</v>
      </c>
      <c r="P24" s="1">
        <f t="shared" si="18"/>
        <v>1.6E-2</v>
      </c>
      <c r="Q24" s="1"/>
    </row>
    <row r="25" spans="1:17" x14ac:dyDescent="0.3">
      <c r="B25" s="1"/>
      <c r="C25" s="1"/>
      <c r="D25" s="1"/>
      <c r="E25" s="1"/>
      <c r="F25" s="1"/>
      <c r="G25" s="1"/>
      <c r="J25" s="1">
        <f t="shared" si="1"/>
        <v>0</v>
      </c>
      <c r="K25" s="1">
        <f t="shared" ref="K25:K33" si="19">C25/$J$1</f>
        <v>0</v>
      </c>
      <c r="L25" s="1">
        <f t="shared" ref="L25:L33" si="20">D25/$J$1</f>
        <v>0</v>
      </c>
      <c r="M25" s="1">
        <f t="shared" si="15"/>
        <v>0</v>
      </c>
      <c r="N25" s="1">
        <f t="shared" si="16"/>
        <v>0</v>
      </c>
      <c r="O25" s="1">
        <f t="shared" si="17"/>
        <v>0</v>
      </c>
      <c r="P25" s="1">
        <f t="shared" si="18"/>
        <v>0</v>
      </c>
      <c r="Q25" s="1"/>
    </row>
    <row r="26" spans="1:17" x14ac:dyDescent="0.3">
      <c r="A26" t="s">
        <v>20</v>
      </c>
      <c r="B26" s="1">
        <v>2143</v>
      </c>
      <c r="C26" s="1">
        <v>1387</v>
      </c>
      <c r="D26" s="1">
        <v>1599.5</v>
      </c>
      <c r="E26" s="1">
        <v>1844</v>
      </c>
      <c r="F26" s="1">
        <v>2064</v>
      </c>
      <c r="G26" s="1">
        <v>1781.5</v>
      </c>
      <c r="H26" s="1">
        <v>1423.5</v>
      </c>
      <c r="J26" s="1">
        <f t="shared" si="1"/>
        <v>2.1429999999999998</v>
      </c>
      <c r="K26" s="1">
        <f t="shared" si="19"/>
        <v>1.387</v>
      </c>
      <c r="L26" s="1">
        <f t="shared" si="20"/>
        <v>1.5994999999999999</v>
      </c>
      <c r="M26" s="1">
        <f t="shared" si="15"/>
        <v>1.8440000000000001</v>
      </c>
      <c r="N26" s="1">
        <f t="shared" si="16"/>
        <v>2.0640000000000001</v>
      </c>
      <c r="O26" s="1">
        <f t="shared" si="17"/>
        <v>1.7815000000000001</v>
      </c>
      <c r="P26" s="1">
        <f t="shared" si="18"/>
        <v>1.4235</v>
      </c>
      <c r="Q26" s="1"/>
    </row>
    <row r="27" spans="1:17" x14ac:dyDescent="0.3">
      <c r="A27" t="s">
        <v>21</v>
      </c>
      <c r="B27" s="1">
        <v>142</v>
      </c>
      <c r="C27" s="1">
        <v>83</v>
      </c>
      <c r="D27" s="1">
        <v>147.5</v>
      </c>
      <c r="E27" s="1">
        <v>129.5</v>
      </c>
      <c r="F27" s="1">
        <v>261.5</v>
      </c>
      <c r="G27" s="1">
        <v>162</v>
      </c>
      <c r="H27" s="1">
        <v>119</v>
      </c>
      <c r="J27" s="1">
        <f t="shared" si="1"/>
        <v>0.14199999999999999</v>
      </c>
      <c r="K27" s="1">
        <f t="shared" si="19"/>
        <v>8.3000000000000004E-2</v>
      </c>
      <c r="L27" s="1">
        <f t="shared" si="20"/>
        <v>0.14749999999999999</v>
      </c>
      <c r="M27" s="1">
        <f t="shared" si="15"/>
        <v>0.1295</v>
      </c>
      <c r="N27" s="1">
        <f t="shared" si="16"/>
        <v>0.26150000000000001</v>
      </c>
      <c r="O27" s="1">
        <f t="shared" si="17"/>
        <v>0.16200000000000001</v>
      </c>
      <c r="P27" s="1">
        <f t="shared" si="18"/>
        <v>0.11899999999999999</v>
      </c>
      <c r="Q27" s="1"/>
    </row>
    <row r="28" spans="1:17" x14ac:dyDescent="0.3">
      <c r="A28" t="s">
        <v>22</v>
      </c>
      <c r="B28" s="1">
        <v>1882.5</v>
      </c>
      <c r="C28" s="1">
        <v>1111</v>
      </c>
      <c r="D28" s="1">
        <v>1230.5</v>
      </c>
      <c r="E28" s="1">
        <v>1503.5</v>
      </c>
      <c r="F28" s="1">
        <v>1648</v>
      </c>
      <c r="G28" s="1">
        <v>1381</v>
      </c>
      <c r="H28" s="1">
        <v>1148</v>
      </c>
      <c r="J28" s="1">
        <f t="shared" si="1"/>
        <v>1.8825000000000001</v>
      </c>
      <c r="K28" s="1">
        <f t="shared" si="19"/>
        <v>1.111</v>
      </c>
      <c r="L28" s="1">
        <f t="shared" si="20"/>
        <v>1.2304999999999999</v>
      </c>
      <c r="M28" s="1">
        <f t="shared" si="15"/>
        <v>1.5035000000000001</v>
      </c>
      <c r="N28" s="1">
        <f t="shared" si="16"/>
        <v>1.6479999999999999</v>
      </c>
      <c r="O28" s="1">
        <f t="shared" si="17"/>
        <v>1.381</v>
      </c>
      <c r="P28" s="1">
        <f t="shared" si="18"/>
        <v>1.1479999999999999</v>
      </c>
      <c r="Q28" s="1"/>
    </row>
    <row r="29" spans="1:17" x14ac:dyDescent="0.3">
      <c r="A29" t="s">
        <v>23</v>
      </c>
      <c r="B29" s="1">
        <v>118.5</v>
      </c>
      <c r="C29" s="1">
        <v>193</v>
      </c>
      <c r="D29" s="1">
        <v>221.5</v>
      </c>
      <c r="E29" s="1">
        <v>211.5</v>
      </c>
      <c r="F29" s="1">
        <v>154.5</v>
      </c>
      <c r="G29" s="1">
        <v>238.5</v>
      </c>
      <c r="H29" s="1">
        <v>156.5</v>
      </c>
      <c r="J29" s="1">
        <f t="shared" si="1"/>
        <v>0.11849999999999999</v>
      </c>
      <c r="K29" s="1">
        <f t="shared" si="19"/>
        <v>0.193</v>
      </c>
      <c r="L29" s="1">
        <f t="shared" si="20"/>
        <v>0.2215</v>
      </c>
      <c r="M29" s="1">
        <f t="shared" si="15"/>
        <v>0.21149999999999999</v>
      </c>
      <c r="N29" s="1">
        <f t="shared" si="16"/>
        <v>0.1545</v>
      </c>
      <c r="O29" s="1">
        <f t="shared" si="17"/>
        <v>0.23849999999999999</v>
      </c>
      <c r="P29" s="1">
        <f t="shared" si="18"/>
        <v>0.1565</v>
      </c>
      <c r="Q29" s="1"/>
    </row>
    <row r="30" spans="1:17" x14ac:dyDescent="0.3">
      <c r="B30" s="1"/>
      <c r="C30" s="1"/>
      <c r="D30" s="1"/>
      <c r="E30" s="1"/>
      <c r="F30" s="1"/>
      <c r="G30" s="1"/>
      <c r="J30" s="1">
        <f t="shared" si="1"/>
        <v>0</v>
      </c>
      <c r="K30" s="1">
        <f t="shared" si="19"/>
        <v>0</v>
      </c>
      <c r="L30" s="1">
        <f t="shared" si="20"/>
        <v>0</v>
      </c>
      <c r="M30" s="1">
        <f t="shared" si="15"/>
        <v>0</v>
      </c>
      <c r="N30" s="1">
        <f t="shared" si="16"/>
        <v>0</v>
      </c>
      <c r="O30" s="1">
        <f t="shared" si="17"/>
        <v>0</v>
      </c>
      <c r="P30" s="1">
        <f t="shared" si="18"/>
        <v>0</v>
      </c>
      <c r="Q30" s="1"/>
    </row>
    <row r="31" spans="1:17" x14ac:dyDescent="0.3">
      <c r="A31" t="s">
        <v>24</v>
      </c>
      <c r="B31" s="1" t="s">
        <v>3</v>
      </c>
      <c r="C31" s="1">
        <v>174.5</v>
      </c>
      <c r="D31" s="1">
        <v>176</v>
      </c>
      <c r="E31" s="1" t="s">
        <v>3</v>
      </c>
      <c r="F31" s="1" t="s">
        <v>3</v>
      </c>
      <c r="G31" s="1">
        <v>72</v>
      </c>
      <c r="H31" s="1">
        <v>110</v>
      </c>
      <c r="J31" s="1" t="s">
        <v>3</v>
      </c>
      <c r="K31" s="1">
        <f t="shared" si="19"/>
        <v>0.17449999999999999</v>
      </c>
      <c r="L31" s="1">
        <f t="shared" si="20"/>
        <v>0.17599999999999999</v>
      </c>
      <c r="M31" s="1" t="s">
        <v>3</v>
      </c>
      <c r="N31" s="1" t="s">
        <v>3</v>
      </c>
      <c r="O31" s="1">
        <f t="shared" si="17"/>
        <v>7.1999999999999995E-2</v>
      </c>
      <c r="P31" s="1">
        <f t="shared" si="18"/>
        <v>0.11</v>
      </c>
      <c r="Q31" s="1"/>
    </row>
    <row r="32" spans="1:17" x14ac:dyDescent="0.3">
      <c r="A32" t="s">
        <v>25</v>
      </c>
      <c r="B32" s="1" t="s">
        <v>3</v>
      </c>
      <c r="C32" s="1">
        <v>174.5</v>
      </c>
      <c r="D32" s="1">
        <v>176</v>
      </c>
      <c r="E32" s="1" t="s">
        <v>3</v>
      </c>
      <c r="F32" s="1" t="s">
        <v>3</v>
      </c>
      <c r="G32" s="1">
        <v>72</v>
      </c>
      <c r="H32" s="1">
        <v>110</v>
      </c>
      <c r="J32" s="1" t="s">
        <v>3</v>
      </c>
      <c r="K32" s="1">
        <f t="shared" si="19"/>
        <v>0.17449999999999999</v>
      </c>
      <c r="L32" s="1">
        <f t="shared" si="20"/>
        <v>0.17599999999999999</v>
      </c>
      <c r="M32" s="1" t="s">
        <v>3</v>
      </c>
      <c r="N32" s="1" t="s">
        <v>3</v>
      </c>
      <c r="O32" s="1">
        <f t="shared" si="17"/>
        <v>7.1999999999999995E-2</v>
      </c>
      <c r="P32" s="1">
        <f t="shared" si="18"/>
        <v>0.11</v>
      </c>
      <c r="Q32" s="1"/>
    </row>
    <row r="33" spans="1:17" x14ac:dyDescent="0.3">
      <c r="B33" s="1"/>
      <c r="C33" s="1"/>
      <c r="D33" s="1"/>
      <c r="E33" s="1"/>
      <c r="F33" s="1"/>
      <c r="G33" s="1"/>
      <c r="J33" s="1">
        <f t="shared" si="1"/>
        <v>0</v>
      </c>
      <c r="K33" s="1">
        <f t="shared" si="19"/>
        <v>0</v>
      </c>
      <c r="L33" s="1">
        <f t="shared" si="20"/>
        <v>0</v>
      </c>
      <c r="M33" s="1">
        <f t="shared" si="15"/>
        <v>0</v>
      </c>
      <c r="N33" s="1">
        <f t="shared" si="16"/>
        <v>0</v>
      </c>
      <c r="O33" s="1">
        <f t="shared" si="17"/>
        <v>0</v>
      </c>
      <c r="P33" s="1">
        <f t="shared" si="18"/>
        <v>0</v>
      </c>
      <c r="Q33" s="1"/>
    </row>
    <row r="34" spans="1:17" x14ac:dyDescent="0.3">
      <c r="A34" t="s">
        <v>26</v>
      </c>
      <c r="B34" s="1" t="s">
        <v>3</v>
      </c>
      <c r="C34" s="1" t="s">
        <v>3</v>
      </c>
      <c r="D34" s="1" t="s">
        <v>3</v>
      </c>
      <c r="E34" s="1" t="s">
        <v>3</v>
      </c>
      <c r="F34" s="1" t="s">
        <v>3</v>
      </c>
      <c r="G34" s="1">
        <v>83.5</v>
      </c>
      <c r="H34" s="1">
        <v>50</v>
      </c>
      <c r="J34" s="1" t="s">
        <v>3</v>
      </c>
      <c r="K34" s="1" t="s">
        <v>3</v>
      </c>
      <c r="L34" s="1" t="s">
        <v>3</v>
      </c>
      <c r="M34" s="1" t="s">
        <v>3</v>
      </c>
      <c r="N34" s="1" t="s">
        <v>3</v>
      </c>
      <c r="O34" s="1">
        <f t="shared" si="17"/>
        <v>8.3500000000000005E-2</v>
      </c>
      <c r="P34" s="1">
        <f t="shared" si="18"/>
        <v>0.05</v>
      </c>
      <c r="Q34" s="1"/>
    </row>
    <row r="35" spans="1:17" x14ac:dyDescent="0.3">
      <c r="A35" t="s">
        <v>27</v>
      </c>
      <c r="B35" s="1" t="s">
        <v>3</v>
      </c>
      <c r="C35" s="1" t="s">
        <v>3</v>
      </c>
      <c r="D35" s="1" t="s">
        <v>3</v>
      </c>
      <c r="E35" s="1" t="s">
        <v>3</v>
      </c>
      <c r="F35" s="1">
        <v>63</v>
      </c>
      <c r="G35" s="1">
        <v>54</v>
      </c>
      <c r="H35" s="1">
        <v>45</v>
      </c>
      <c r="J35" s="1" t="s">
        <v>3</v>
      </c>
      <c r="K35" s="1" t="s">
        <v>3</v>
      </c>
      <c r="L35" s="1" t="s">
        <v>3</v>
      </c>
      <c r="M35" s="1" t="s">
        <v>3</v>
      </c>
      <c r="N35" s="1">
        <f t="shared" si="16"/>
        <v>6.3E-2</v>
      </c>
      <c r="O35" s="1">
        <f t="shared" si="17"/>
        <v>5.3999999999999999E-2</v>
      </c>
      <c r="P35" s="1">
        <f t="shared" si="18"/>
        <v>4.4999999999999998E-2</v>
      </c>
      <c r="Q35" s="1"/>
    </row>
    <row r="36" spans="1:17" x14ac:dyDescent="0.3">
      <c r="A36" t="s">
        <v>28</v>
      </c>
      <c r="B36" s="1" t="s">
        <v>3</v>
      </c>
      <c r="C36" s="1" t="s">
        <v>3</v>
      </c>
      <c r="D36" s="1" t="s">
        <v>3</v>
      </c>
      <c r="E36" s="1" t="s">
        <v>3</v>
      </c>
      <c r="F36" s="1" t="s">
        <v>3</v>
      </c>
      <c r="G36" s="1">
        <v>29.5</v>
      </c>
      <c r="H36" s="1">
        <v>5</v>
      </c>
      <c r="J36" s="1" t="s">
        <v>3</v>
      </c>
      <c r="K36" s="1" t="s">
        <v>3</v>
      </c>
      <c r="L36" s="1" t="s">
        <v>3</v>
      </c>
      <c r="M36" s="1" t="s">
        <v>3</v>
      </c>
      <c r="N36" s="1" t="s">
        <v>3</v>
      </c>
      <c r="O36" s="1">
        <f t="shared" si="17"/>
        <v>2.9499999999999998E-2</v>
      </c>
      <c r="P36" s="1">
        <f t="shared" si="18"/>
        <v>5.0000000000000001E-3</v>
      </c>
      <c r="Q3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4659-A542-4DDC-984B-50393A116E63}">
  <dimension ref="A1:I36"/>
  <sheetViews>
    <sheetView tabSelected="1" workbookViewId="0">
      <selection activeCell="B33" sqref="B33:H33"/>
    </sheetView>
  </sheetViews>
  <sheetFormatPr defaultRowHeight="14.4" x14ac:dyDescent="0.3"/>
  <cols>
    <col min="1" max="1" width="23.77734375" customWidth="1"/>
    <col min="6" max="6" width="14.44140625" customWidth="1"/>
  </cols>
  <sheetData>
    <row r="1" spans="1:9" x14ac:dyDescent="0.3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</row>
    <row r="2" spans="1:9" x14ac:dyDescent="0.3">
      <c r="A2" t="s">
        <v>0</v>
      </c>
      <c r="B2" s="1">
        <v>295</v>
      </c>
      <c r="C2" s="1">
        <v>225.5</v>
      </c>
      <c r="D2" s="1">
        <v>279</v>
      </c>
      <c r="E2" s="1">
        <v>352</v>
      </c>
      <c r="F2" s="1">
        <v>363.5</v>
      </c>
      <c r="G2" s="1">
        <v>388</v>
      </c>
      <c r="H2" s="1">
        <v>384.5</v>
      </c>
      <c r="I2" s="1"/>
    </row>
    <row r="3" spans="1:9" x14ac:dyDescent="0.3">
      <c r="A3" t="s">
        <v>1</v>
      </c>
      <c r="B3" s="1">
        <v>6.6002908602751986E-2</v>
      </c>
      <c r="C3" s="1">
        <v>6.1519574410039558E-2</v>
      </c>
      <c r="D3" s="1">
        <v>7.6669414674361086E-2</v>
      </c>
      <c r="E3" s="1">
        <v>6.9966209501093224E-2</v>
      </c>
      <c r="F3" s="1">
        <v>6.8955705207246518E-2</v>
      </c>
      <c r="G3" s="1">
        <v>5.3425129087779688E-2</v>
      </c>
      <c r="H3" s="1">
        <v>6.2960537088586871E-2</v>
      </c>
    </row>
    <row r="4" spans="1:9" x14ac:dyDescent="0.3">
      <c r="B4" s="1"/>
      <c r="C4" s="1"/>
      <c r="D4" s="1"/>
      <c r="E4" s="1"/>
      <c r="F4" s="1"/>
      <c r="G4" s="1"/>
    </row>
    <row r="5" spans="1:9" x14ac:dyDescent="0.3">
      <c r="B5" s="1"/>
      <c r="C5" s="1"/>
      <c r="D5" s="1"/>
      <c r="E5" s="1"/>
      <c r="F5" s="1"/>
      <c r="G5" s="1"/>
    </row>
    <row r="6" spans="1:9" x14ac:dyDescent="0.3">
      <c r="A6" t="s">
        <v>2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</row>
    <row r="7" spans="1:9" x14ac:dyDescent="0.3">
      <c r="A7" t="s">
        <v>4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</row>
    <row r="8" spans="1:9" x14ac:dyDescent="0.3">
      <c r="B8" s="1"/>
      <c r="C8" s="1"/>
      <c r="D8" s="1"/>
      <c r="E8" s="1"/>
      <c r="F8" s="1"/>
      <c r="G8" s="1"/>
    </row>
    <row r="9" spans="1:9" x14ac:dyDescent="0.3">
      <c r="A9" t="s">
        <v>5</v>
      </c>
      <c r="B9" s="1">
        <v>115</v>
      </c>
      <c r="C9" s="1" t="s">
        <v>3</v>
      </c>
      <c r="D9" s="1">
        <v>60</v>
      </c>
      <c r="E9" s="1">
        <v>77</v>
      </c>
      <c r="F9" s="1">
        <v>79.5</v>
      </c>
      <c r="G9" s="1" t="s">
        <v>3</v>
      </c>
      <c r="H9" s="1">
        <v>84.5</v>
      </c>
    </row>
    <row r="10" spans="1:9" x14ac:dyDescent="0.3">
      <c r="A10" t="s">
        <v>6</v>
      </c>
      <c r="B10" s="1">
        <v>15.5</v>
      </c>
      <c r="C10" s="1" t="s">
        <v>3</v>
      </c>
      <c r="D10" s="1">
        <v>27.5</v>
      </c>
      <c r="E10" s="1">
        <v>58.5</v>
      </c>
      <c r="F10" s="1">
        <v>37</v>
      </c>
      <c r="G10" s="1">
        <v>17</v>
      </c>
      <c r="H10" s="1">
        <v>52.5</v>
      </c>
    </row>
    <row r="11" spans="1:9" x14ac:dyDescent="0.3">
      <c r="A11" t="s">
        <v>8</v>
      </c>
      <c r="B11" s="1">
        <v>77</v>
      </c>
      <c r="C11" s="1">
        <v>18.5</v>
      </c>
      <c r="D11" s="1" t="s">
        <v>3</v>
      </c>
      <c r="E11" s="1">
        <v>10</v>
      </c>
      <c r="F11" s="1">
        <v>18.5</v>
      </c>
      <c r="G11" s="1">
        <v>47</v>
      </c>
      <c r="H11" s="1">
        <v>22.5</v>
      </c>
    </row>
    <row r="12" spans="1:9" x14ac:dyDescent="0.3">
      <c r="A12" t="s">
        <v>9</v>
      </c>
      <c r="B12" s="1" t="s">
        <v>3</v>
      </c>
      <c r="C12" s="1" t="s">
        <v>3</v>
      </c>
      <c r="D12" s="1" t="s">
        <v>3</v>
      </c>
      <c r="E12" s="1" t="s">
        <v>3</v>
      </c>
      <c r="F12" s="1">
        <v>21.5</v>
      </c>
      <c r="G12" s="1">
        <v>3</v>
      </c>
      <c r="H12" s="1">
        <v>4.5</v>
      </c>
    </row>
    <row r="13" spans="1:9" x14ac:dyDescent="0.3">
      <c r="A13" t="s">
        <v>10</v>
      </c>
      <c r="B13" s="1" t="s">
        <v>3</v>
      </c>
      <c r="C13" s="1" t="s">
        <v>7</v>
      </c>
      <c r="D13" s="1" t="s">
        <v>7</v>
      </c>
      <c r="E13" s="1" t="s">
        <v>3</v>
      </c>
      <c r="F13" s="1" t="s">
        <v>7</v>
      </c>
      <c r="G13" s="1" t="s">
        <v>3</v>
      </c>
      <c r="H13" s="1">
        <v>3.5</v>
      </c>
    </row>
    <row r="14" spans="1:9" x14ac:dyDescent="0.3">
      <c r="A14" t="s">
        <v>11</v>
      </c>
      <c r="B14" s="1" t="s">
        <v>7</v>
      </c>
      <c r="C14" s="1" t="s">
        <v>7</v>
      </c>
      <c r="D14" s="1" t="s">
        <v>7</v>
      </c>
      <c r="E14" s="1">
        <v>0</v>
      </c>
      <c r="F14" s="1" t="s">
        <v>7</v>
      </c>
      <c r="G14" s="1" t="s">
        <v>7</v>
      </c>
      <c r="H14" s="1" t="s">
        <v>7</v>
      </c>
    </row>
    <row r="15" spans="1:9" x14ac:dyDescent="0.3">
      <c r="A15" t="s">
        <v>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9" x14ac:dyDescent="0.3">
      <c r="A16" t="s">
        <v>13</v>
      </c>
      <c r="B16" s="1">
        <v>15</v>
      </c>
      <c r="C16" s="1" t="s">
        <v>3</v>
      </c>
      <c r="D16" s="1" t="s">
        <v>3</v>
      </c>
      <c r="E16" s="1">
        <v>7</v>
      </c>
      <c r="F16" s="1">
        <v>2</v>
      </c>
      <c r="G16" s="1">
        <v>1.5</v>
      </c>
      <c r="H16" s="1">
        <v>1.5</v>
      </c>
    </row>
    <row r="17" spans="1:8" x14ac:dyDescent="0.3">
      <c r="B17" s="1"/>
      <c r="C17" s="1"/>
      <c r="D17" s="1"/>
      <c r="E17" s="1"/>
      <c r="F17" s="1"/>
      <c r="G17" s="1"/>
    </row>
    <row r="18" spans="1:8" x14ac:dyDescent="0.3">
      <c r="A18" t="s">
        <v>14</v>
      </c>
      <c r="B18" s="1" t="s">
        <v>3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</row>
    <row r="19" spans="1:8" x14ac:dyDescent="0.3">
      <c r="A19" t="s">
        <v>15</v>
      </c>
      <c r="B19" s="1" t="s">
        <v>3</v>
      </c>
      <c r="C19" s="1" t="s">
        <v>3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</row>
    <row r="20" spans="1:8" x14ac:dyDescent="0.3">
      <c r="A20" t="s">
        <v>16</v>
      </c>
      <c r="B20" s="1" t="s">
        <v>3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</row>
    <row r="21" spans="1:8" x14ac:dyDescent="0.3">
      <c r="B21" s="1"/>
      <c r="C21" s="1"/>
      <c r="D21" s="1"/>
      <c r="E21" s="1"/>
      <c r="F21" s="1"/>
      <c r="G21" s="1"/>
    </row>
    <row r="22" spans="1:8" x14ac:dyDescent="0.3">
      <c r="A22" t="s">
        <v>17</v>
      </c>
      <c r="B22" s="1">
        <v>2.5</v>
      </c>
      <c r="C22" s="1" t="s">
        <v>3</v>
      </c>
      <c r="D22" s="1" t="s">
        <v>3</v>
      </c>
      <c r="E22" s="1" t="s">
        <v>3</v>
      </c>
      <c r="F22" s="1" t="s">
        <v>3</v>
      </c>
      <c r="G22" s="1">
        <v>4.5</v>
      </c>
      <c r="H22">
        <v>13</v>
      </c>
    </row>
    <row r="23" spans="1:8" x14ac:dyDescent="0.3">
      <c r="A23" t="s">
        <v>18</v>
      </c>
      <c r="B23" s="1">
        <v>2.5</v>
      </c>
      <c r="C23" s="1" t="s">
        <v>3</v>
      </c>
      <c r="D23" s="1" t="s">
        <v>3</v>
      </c>
      <c r="E23" s="1" t="s">
        <v>3</v>
      </c>
      <c r="F23" s="1" t="s">
        <v>3</v>
      </c>
      <c r="G23" s="1">
        <v>4.5</v>
      </c>
      <c r="H23">
        <v>13</v>
      </c>
    </row>
    <row r="24" spans="1:8" x14ac:dyDescent="0.3">
      <c r="A24" t="s">
        <v>19</v>
      </c>
      <c r="B24" s="1">
        <v>0</v>
      </c>
      <c r="C24" s="1">
        <v>0</v>
      </c>
      <c r="D24" s="1" t="s">
        <v>3</v>
      </c>
      <c r="E24" s="1" t="s">
        <v>3</v>
      </c>
      <c r="F24" s="1" t="s">
        <v>3</v>
      </c>
      <c r="G24" s="1" t="s">
        <v>7</v>
      </c>
      <c r="H24" s="1" t="s">
        <v>7</v>
      </c>
    </row>
    <row r="25" spans="1:8" x14ac:dyDescent="0.3">
      <c r="B25" s="1"/>
      <c r="C25" s="1"/>
      <c r="D25" s="1"/>
      <c r="E25" s="1"/>
      <c r="F25" s="1"/>
      <c r="G25" s="1"/>
    </row>
    <row r="26" spans="1:8" x14ac:dyDescent="0.3">
      <c r="A26" t="s">
        <v>20</v>
      </c>
      <c r="B26" s="1" t="s">
        <v>3</v>
      </c>
      <c r="C26" s="1">
        <v>142</v>
      </c>
      <c r="D26" s="1" t="s">
        <v>3</v>
      </c>
      <c r="E26" s="1">
        <v>164</v>
      </c>
      <c r="F26" s="1">
        <v>143</v>
      </c>
      <c r="G26" s="1">
        <v>157.5</v>
      </c>
      <c r="H26" t="s">
        <v>3</v>
      </c>
    </row>
    <row r="27" spans="1:8" x14ac:dyDescent="0.3">
      <c r="A27" t="s">
        <v>21</v>
      </c>
      <c r="B27" s="1">
        <v>34.5</v>
      </c>
      <c r="C27" s="1" t="s">
        <v>3</v>
      </c>
      <c r="D27" s="1" t="s">
        <v>3</v>
      </c>
      <c r="E27" s="1" t="s">
        <v>3</v>
      </c>
      <c r="F27" s="1">
        <v>20</v>
      </c>
      <c r="G27" s="1">
        <v>6.5</v>
      </c>
      <c r="H27">
        <v>6.5</v>
      </c>
    </row>
    <row r="28" spans="1:8" x14ac:dyDescent="0.3">
      <c r="A28" t="s">
        <v>22</v>
      </c>
      <c r="B28" s="1">
        <v>70.5</v>
      </c>
      <c r="C28" s="1">
        <v>83.5</v>
      </c>
      <c r="D28" s="1">
        <v>94.5</v>
      </c>
      <c r="E28" s="1" t="s">
        <v>3</v>
      </c>
      <c r="F28" s="1">
        <v>86.5</v>
      </c>
      <c r="G28" s="1">
        <v>89</v>
      </c>
      <c r="H28" t="s">
        <v>3</v>
      </c>
    </row>
    <row r="29" spans="1:8" x14ac:dyDescent="0.3">
      <c r="A29" t="s">
        <v>23</v>
      </c>
      <c r="B29" s="1" t="s">
        <v>3</v>
      </c>
      <c r="C29" s="1" t="s">
        <v>3</v>
      </c>
      <c r="D29" s="1">
        <v>51</v>
      </c>
      <c r="E29" s="1">
        <v>39</v>
      </c>
      <c r="F29" s="1">
        <v>36</v>
      </c>
      <c r="G29" s="1">
        <v>62</v>
      </c>
      <c r="H29" s="1">
        <v>27.5</v>
      </c>
    </row>
    <row r="30" spans="1:8" x14ac:dyDescent="0.3">
      <c r="B30" s="1"/>
      <c r="C30" s="1"/>
      <c r="D30" s="1"/>
      <c r="E30" s="1"/>
      <c r="F30" s="1"/>
      <c r="G30" s="1"/>
    </row>
    <row r="31" spans="1:8" x14ac:dyDescent="0.3">
      <c r="A31" t="s">
        <v>24</v>
      </c>
      <c r="B31" s="1">
        <v>2.5</v>
      </c>
      <c r="C31" s="1">
        <v>3</v>
      </c>
      <c r="D31" s="1">
        <v>1.5</v>
      </c>
      <c r="E31" s="1">
        <v>7.5</v>
      </c>
      <c r="F31" s="1">
        <v>13</v>
      </c>
      <c r="G31" s="1">
        <v>8</v>
      </c>
      <c r="H31" s="1">
        <v>18</v>
      </c>
    </row>
    <row r="32" spans="1:8" x14ac:dyDescent="0.3">
      <c r="A32" t="s">
        <v>25</v>
      </c>
      <c r="B32" s="1">
        <v>2.5</v>
      </c>
      <c r="C32" s="1">
        <v>3</v>
      </c>
      <c r="D32" s="1">
        <v>1.5</v>
      </c>
      <c r="E32" s="1">
        <v>7.5</v>
      </c>
      <c r="F32" s="1">
        <v>13</v>
      </c>
      <c r="G32" s="1">
        <v>8</v>
      </c>
      <c r="H32" s="1">
        <v>18</v>
      </c>
    </row>
    <row r="33" spans="1:8" x14ac:dyDescent="0.3">
      <c r="B33" s="1"/>
      <c r="C33" s="1"/>
      <c r="D33" s="1"/>
      <c r="E33" s="1"/>
      <c r="F33" s="1"/>
      <c r="G33" s="1"/>
    </row>
    <row r="34" spans="1:8" x14ac:dyDescent="0.3">
      <c r="A34" t="s">
        <v>26</v>
      </c>
      <c r="B34" s="1" t="s">
        <v>3</v>
      </c>
      <c r="C34" s="1" t="s">
        <v>3</v>
      </c>
      <c r="D34" s="1">
        <v>0.5</v>
      </c>
      <c r="E34" s="1" t="s">
        <v>3</v>
      </c>
      <c r="F34" s="1" t="s">
        <v>3</v>
      </c>
      <c r="G34" s="1">
        <v>12</v>
      </c>
      <c r="H34" s="1">
        <v>2.5</v>
      </c>
    </row>
    <row r="35" spans="1:8" x14ac:dyDescent="0.3">
      <c r="A35" t="s">
        <v>27</v>
      </c>
      <c r="B35" s="1" t="s">
        <v>3</v>
      </c>
      <c r="C35" s="1" t="s">
        <v>3</v>
      </c>
      <c r="D35" s="1" t="s">
        <v>3</v>
      </c>
      <c r="E35" s="1">
        <v>0</v>
      </c>
      <c r="F35" s="1" t="s">
        <v>3</v>
      </c>
      <c r="G35" s="1" t="s">
        <v>3</v>
      </c>
      <c r="H35" s="1" t="s">
        <v>7</v>
      </c>
    </row>
    <row r="36" spans="1:8" x14ac:dyDescent="0.3">
      <c r="A36" t="s">
        <v>28</v>
      </c>
      <c r="B36" s="1" t="s">
        <v>3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3</v>
      </c>
      <c r="H36">
        <v>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86A7-CF01-4D48-8EAC-6CDCA4225485}">
  <dimension ref="A1:H36"/>
  <sheetViews>
    <sheetView topLeftCell="A7" workbookViewId="0">
      <selection activeCell="I19" sqref="I19"/>
    </sheetView>
  </sheetViews>
  <sheetFormatPr defaultRowHeight="14.4" x14ac:dyDescent="0.3"/>
  <cols>
    <col min="1" max="1" width="24.109375" customWidth="1"/>
  </cols>
  <sheetData>
    <row r="1" spans="1:8" x14ac:dyDescent="0.3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</row>
    <row r="2" spans="1:8" x14ac:dyDescent="0.3">
      <c r="A2" t="s">
        <v>0</v>
      </c>
      <c r="B2" s="3">
        <v>11500</v>
      </c>
      <c r="C2" s="3">
        <v>18000</v>
      </c>
      <c r="D2" s="3">
        <v>9000</v>
      </c>
      <c r="E2" s="3">
        <v>10500</v>
      </c>
      <c r="F2" s="3">
        <v>10000</v>
      </c>
      <c r="G2" s="3">
        <v>13500</v>
      </c>
      <c r="H2" s="5">
        <v>10000</v>
      </c>
    </row>
    <row r="3" spans="1:8" x14ac:dyDescent="0.3">
      <c r="A3" t="s">
        <v>1</v>
      </c>
      <c r="B3">
        <v>0.12299465240641712</v>
      </c>
      <c r="C3">
        <v>0.17061611374407584</v>
      </c>
      <c r="D3">
        <v>0.10650887573964497</v>
      </c>
      <c r="E3">
        <v>0.12574850299401197</v>
      </c>
      <c r="F3">
        <v>0.11235955056179775</v>
      </c>
      <c r="G3" s="4">
        <v>0.21428571428571427</v>
      </c>
      <c r="H3" s="4">
        <v>0.12345679012345678</v>
      </c>
    </row>
    <row r="6" spans="1:8" x14ac:dyDescent="0.3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</row>
    <row r="7" spans="1:8" x14ac:dyDescent="0.3">
      <c r="A7" t="s">
        <v>4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</row>
    <row r="9" spans="1:8" x14ac:dyDescent="0.3">
      <c r="A9" t="s">
        <v>5</v>
      </c>
      <c r="B9" s="5">
        <v>4500</v>
      </c>
      <c r="C9" s="5">
        <v>10500</v>
      </c>
      <c r="D9" s="5">
        <v>2000</v>
      </c>
      <c r="E9" s="5">
        <v>6000</v>
      </c>
      <c r="F9" s="5">
        <v>5500</v>
      </c>
      <c r="G9" s="5">
        <v>9000</v>
      </c>
      <c r="H9" s="5">
        <v>6500</v>
      </c>
    </row>
    <row r="10" spans="1:8" x14ac:dyDescent="0.3">
      <c r="A10" t="s">
        <v>6</v>
      </c>
      <c r="B10">
        <v>500</v>
      </c>
      <c r="C10" t="s">
        <v>7</v>
      </c>
      <c r="D10" t="s">
        <v>7</v>
      </c>
      <c r="E10">
        <v>500</v>
      </c>
      <c r="F10">
        <v>500</v>
      </c>
      <c r="G10" t="s">
        <v>7</v>
      </c>
      <c r="H10" s="5">
        <v>1500</v>
      </c>
    </row>
    <row r="11" spans="1:8" x14ac:dyDescent="0.3">
      <c r="A11" t="s">
        <v>8</v>
      </c>
      <c r="B11" s="5">
        <v>2000</v>
      </c>
      <c r="C11" s="5">
        <v>4500</v>
      </c>
      <c r="D11" s="5">
        <v>1000</v>
      </c>
      <c r="E11" s="5">
        <v>2000</v>
      </c>
      <c r="F11" s="5">
        <v>2000</v>
      </c>
      <c r="G11" s="5">
        <v>2500</v>
      </c>
      <c r="H11" s="5">
        <v>2000</v>
      </c>
    </row>
    <row r="12" spans="1:8" x14ac:dyDescent="0.3">
      <c r="A12" t="s">
        <v>9</v>
      </c>
      <c r="B12" s="5">
        <v>1500</v>
      </c>
      <c r="C12" s="5">
        <v>4000</v>
      </c>
      <c r="D12">
        <v>500</v>
      </c>
      <c r="E12" s="5">
        <v>2500</v>
      </c>
      <c r="F12" s="5">
        <v>2500</v>
      </c>
      <c r="G12">
        <v>500</v>
      </c>
      <c r="H12" s="5">
        <v>3000</v>
      </c>
    </row>
    <row r="13" spans="1:8" x14ac:dyDescent="0.3">
      <c r="A13" t="s">
        <v>10</v>
      </c>
      <c r="B13" t="s">
        <v>7</v>
      </c>
      <c r="C13" t="s">
        <v>7</v>
      </c>
      <c r="D13" t="s">
        <v>7</v>
      </c>
      <c r="E13" s="5">
        <v>1000</v>
      </c>
      <c r="F13" t="s">
        <v>7</v>
      </c>
      <c r="G13" t="s">
        <v>7</v>
      </c>
      <c r="H13">
        <v>500</v>
      </c>
    </row>
    <row r="14" spans="1:8" x14ac:dyDescent="0.3">
      <c r="A14" t="s">
        <v>11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</row>
    <row r="15" spans="1:8" x14ac:dyDescent="0.3">
      <c r="A15" t="s">
        <v>12</v>
      </c>
      <c r="B15" t="s">
        <v>7</v>
      </c>
      <c r="C15" t="s">
        <v>7</v>
      </c>
      <c r="D15" t="s">
        <v>7</v>
      </c>
      <c r="E15" t="s">
        <v>7</v>
      </c>
      <c r="F15">
        <v>0</v>
      </c>
      <c r="G15" t="s">
        <v>7</v>
      </c>
      <c r="H15" t="s">
        <v>7</v>
      </c>
    </row>
    <row r="16" spans="1:8" x14ac:dyDescent="0.3">
      <c r="A16" t="s">
        <v>13</v>
      </c>
      <c r="B16" t="s">
        <v>7</v>
      </c>
      <c r="C16">
        <v>2000</v>
      </c>
      <c r="D16" t="s">
        <v>7</v>
      </c>
      <c r="E16" t="s">
        <v>7</v>
      </c>
      <c r="F16" t="s">
        <v>7</v>
      </c>
      <c r="G16">
        <v>5000</v>
      </c>
      <c r="H16" t="s">
        <v>7</v>
      </c>
    </row>
    <row r="18" spans="1:8" x14ac:dyDescent="0.3">
      <c r="A18" t="s">
        <v>14</v>
      </c>
      <c r="B18">
        <v>500</v>
      </c>
      <c r="C18" t="s">
        <v>7</v>
      </c>
      <c r="D18">
        <v>500</v>
      </c>
      <c r="E18">
        <v>1000</v>
      </c>
      <c r="F18">
        <v>1000</v>
      </c>
      <c r="G18" t="s">
        <v>7</v>
      </c>
      <c r="H18">
        <v>500</v>
      </c>
    </row>
    <row r="19" spans="1:8" x14ac:dyDescent="0.3">
      <c r="A19" t="s">
        <v>15</v>
      </c>
      <c r="B19" t="s">
        <v>7</v>
      </c>
      <c r="C19" t="s">
        <v>7</v>
      </c>
      <c r="D19">
        <v>500</v>
      </c>
      <c r="E19">
        <v>500</v>
      </c>
      <c r="F19">
        <v>500</v>
      </c>
      <c r="G19" t="s">
        <v>7</v>
      </c>
      <c r="H19">
        <v>500</v>
      </c>
    </row>
    <row r="20" spans="1:8" x14ac:dyDescent="0.3">
      <c r="A20" t="s">
        <v>16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</row>
    <row r="22" spans="1:8" x14ac:dyDescent="0.3">
      <c r="A22" t="s">
        <v>17</v>
      </c>
      <c r="B22">
        <v>1000</v>
      </c>
      <c r="C22">
        <v>3500</v>
      </c>
      <c r="D22" t="s">
        <v>7</v>
      </c>
      <c r="E22">
        <v>1000</v>
      </c>
      <c r="F22">
        <v>1000</v>
      </c>
      <c r="G22">
        <v>500</v>
      </c>
      <c r="H22" t="s">
        <v>7</v>
      </c>
    </row>
    <row r="23" spans="1:8" x14ac:dyDescent="0.3">
      <c r="A23" t="s">
        <v>18</v>
      </c>
      <c r="B23">
        <v>1000</v>
      </c>
      <c r="C23">
        <v>3500</v>
      </c>
      <c r="D23" t="s">
        <v>7</v>
      </c>
      <c r="E23">
        <v>1000</v>
      </c>
      <c r="F23">
        <v>1000</v>
      </c>
      <c r="G23">
        <v>500</v>
      </c>
      <c r="H23" t="s">
        <v>7</v>
      </c>
    </row>
    <row r="24" spans="1:8" x14ac:dyDescent="0.3">
      <c r="A24" t="s">
        <v>19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</row>
    <row r="26" spans="1:8" x14ac:dyDescent="0.3">
      <c r="A26" t="s">
        <v>20</v>
      </c>
      <c r="B26">
        <v>4500</v>
      </c>
      <c r="C26">
        <v>3000</v>
      </c>
      <c r="D26">
        <v>6000</v>
      </c>
      <c r="E26">
        <v>3500</v>
      </c>
      <c r="F26">
        <v>4000</v>
      </c>
      <c r="G26">
        <v>3500</v>
      </c>
      <c r="H26">
        <v>2500</v>
      </c>
    </row>
    <row r="27" spans="1:8" x14ac:dyDescent="0.3">
      <c r="A27" t="s">
        <v>21</v>
      </c>
      <c r="B27">
        <v>2000</v>
      </c>
      <c r="C27">
        <v>1500</v>
      </c>
      <c r="D27">
        <v>3000</v>
      </c>
      <c r="E27">
        <v>1500</v>
      </c>
      <c r="F27">
        <v>1500</v>
      </c>
      <c r="G27">
        <v>2000</v>
      </c>
      <c r="H27">
        <v>500</v>
      </c>
    </row>
    <row r="28" spans="1:8" x14ac:dyDescent="0.3">
      <c r="A28" t="s">
        <v>22</v>
      </c>
      <c r="B28">
        <v>3000</v>
      </c>
      <c r="C28">
        <v>1500</v>
      </c>
      <c r="D28">
        <v>3000</v>
      </c>
      <c r="E28">
        <v>2000</v>
      </c>
      <c r="F28">
        <v>2500</v>
      </c>
      <c r="G28">
        <v>1500</v>
      </c>
      <c r="H28">
        <v>1500</v>
      </c>
    </row>
    <row r="29" spans="1:8" x14ac:dyDescent="0.3">
      <c r="A29" t="s">
        <v>23</v>
      </c>
      <c r="B29">
        <v>1500</v>
      </c>
      <c r="C29" t="s">
        <v>7</v>
      </c>
      <c r="D29">
        <v>1500</v>
      </c>
      <c r="E29">
        <v>1000</v>
      </c>
      <c r="F29">
        <v>1000</v>
      </c>
      <c r="G29">
        <v>1000</v>
      </c>
      <c r="H29">
        <v>1000</v>
      </c>
    </row>
    <row r="31" spans="1:8" x14ac:dyDescent="0.3">
      <c r="A31" t="s">
        <v>24</v>
      </c>
      <c r="B31">
        <v>2000</v>
      </c>
      <c r="C31">
        <v>1000</v>
      </c>
      <c r="D31">
        <v>1000</v>
      </c>
      <c r="E31" t="s">
        <v>7</v>
      </c>
      <c r="F31" t="s">
        <v>7</v>
      </c>
      <c r="G31" t="s">
        <v>7</v>
      </c>
      <c r="H31">
        <v>1000</v>
      </c>
    </row>
    <row r="32" spans="1:8" x14ac:dyDescent="0.3">
      <c r="A32" t="s">
        <v>25</v>
      </c>
      <c r="B32">
        <v>2000</v>
      </c>
      <c r="C32">
        <v>1000</v>
      </c>
      <c r="D32">
        <v>1000</v>
      </c>
      <c r="E32" t="s">
        <v>7</v>
      </c>
      <c r="F32" t="s">
        <v>7</v>
      </c>
      <c r="G32" t="s">
        <v>7</v>
      </c>
      <c r="H32">
        <v>1000</v>
      </c>
    </row>
    <row r="34" spans="1:8" x14ac:dyDescent="0.3">
      <c r="A34" t="s">
        <v>26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>
        <v>500</v>
      </c>
    </row>
    <row r="35" spans="1:8" x14ac:dyDescent="0.3">
      <c r="A35" t="s">
        <v>27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>
        <v>500</v>
      </c>
    </row>
    <row r="36" spans="1:8" x14ac:dyDescent="0.3">
      <c r="A36" t="s">
        <v>28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Employees</vt:lpstr>
      <vt:lpstr>Turnover</vt:lpstr>
      <vt:lpstr>TurnoverUnrounded</vt:lpstr>
      <vt:lpstr>Exports</vt:lpstr>
      <vt:lpstr>Number of Businesses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Energy Stats</cp:lastModifiedBy>
  <dcterms:created xsi:type="dcterms:W3CDTF">2020-02-07T09:58:02Z</dcterms:created>
  <dcterms:modified xsi:type="dcterms:W3CDTF">2022-07-19T16:04:27Z</dcterms:modified>
</cp:coreProperties>
</file>